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66925"/>
  <mc:AlternateContent xmlns:mc="http://schemas.openxmlformats.org/markup-compatibility/2006">
    <mc:Choice Requires="x15">
      <x15ac:absPath xmlns:x15ac="http://schemas.microsoft.com/office/spreadsheetml/2010/11/ac" url="C:\Users\lstreitm\Documents\Sienna\ITL Analysis NAERM\"/>
    </mc:Choice>
  </mc:AlternateContent>
  <xr:revisionPtr revIDLastSave="0" documentId="13_ncr:1_{F908158C-0A9F-4A7A-91AB-BAA2AF9CC49F}" xr6:coauthVersionLast="47" xr6:coauthVersionMax="47" xr10:uidLastSave="{00000000-0000-0000-0000-000000000000}"/>
  <bookViews>
    <workbookView xWindow="-120" yWindow="-120" windowWidth="29040" windowHeight="15840" xr2:uid="{00000000-000D-0000-FFFF-FFFF00000000}"/>
  </bookViews>
  <sheets>
    <sheet name="Region_mapping_SIIP_EI" sheetId="1" r:id="rId1"/>
    <sheet name="EIA BAs" sheetId="3" r:id="rId2"/>
    <sheet name="NAERM Interfaces" sheetId="2" r:id="rId3"/>
    <sheet name="Mapping" sheetId="6" r:id="rId4"/>
    <sheet name="EIA_Connections" sheetId="7" r:id="rId5"/>
    <sheet name="Sheet2" sheetId="8" r:id="rId6"/>
  </sheets>
  <definedNames>
    <definedName name="_xlnm._FilterDatabase" localSheetId="4" hidden="1">EIA_Connections!#REF!</definedName>
    <definedName name="_xlnm._FilterDatabase" localSheetId="2" hidden="1">'NAERM Interfaces'!$A$1:$K$330</definedName>
    <definedName name="_xlnm._FilterDatabase" localSheetId="0" hidden="1">Region_mapping_SIIP_EI!$A$1:$G$145</definedName>
    <definedName name="_xlnm._FilterDatabase" localSheetId="5" hidden="1">Sheet2!$A$1:$B$1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2" i="2" l="1"/>
  <c r="D262" i="2" s="1"/>
  <c r="C262" i="2"/>
  <c r="E262" i="2" s="1"/>
  <c r="B247" i="2"/>
  <c r="D247" i="2" s="1"/>
  <c r="C247" i="2"/>
  <c r="B243" i="2"/>
  <c r="D243" i="2" s="1"/>
  <c r="C243" i="2"/>
  <c r="G243" i="2" s="1"/>
  <c r="B242" i="2"/>
  <c r="D242" i="2" s="1"/>
  <c r="C242" i="2"/>
  <c r="E242" i="2" s="1"/>
  <c r="B223" i="2"/>
  <c r="F223" i="2" s="1"/>
  <c r="C223" i="2"/>
  <c r="J223" i="2" s="1"/>
  <c r="B209" i="2"/>
  <c r="C209" i="2"/>
  <c r="B203" i="2"/>
  <c r="C203" i="2"/>
  <c r="E203" i="2" s="1"/>
  <c r="B200" i="2"/>
  <c r="D200" i="2" s="1"/>
  <c r="C200" i="2"/>
  <c r="E200" i="2" s="1"/>
  <c r="B176" i="2"/>
  <c r="D176" i="2" s="1"/>
  <c r="C176" i="2"/>
  <c r="E176" i="2" s="1"/>
  <c r="E247" i="2" l="1"/>
  <c r="E223" i="2"/>
  <c r="E243" i="2"/>
  <c r="D223" i="2"/>
  <c r="J243" i="2"/>
  <c r="I243" i="2"/>
  <c r="F243" i="2"/>
  <c r="H243" i="2" s="1"/>
  <c r="D203" i="2"/>
  <c r="E209" i="2"/>
  <c r="I223" i="2"/>
  <c r="K223" i="2" s="1"/>
  <c r="G223" i="2"/>
  <c r="H223" i="2" s="1"/>
  <c r="D209" i="2"/>
  <c r="J200" i="2"/>
  <c r="G200" i="2"/>
  <c r="F200" i="2"/>
  <c r="I200" i="2"/>
  <c r="J176" i="2"/>
  <c r="I176" i="2"/>
  <c r="G176" i="2"/>
  <c r="F176" i="2"/>
  <c r="H176" i="2" l="1"/>
  <c r="K243" i="2"/>
  <c r="K200" i="2"/>
  <c r="H200" i="2"/>
  <c r="K176" i="2"/>
  <c r="B130" i="2" l="1"/>
  <c r="D130" i="2" s="1"/>
  <c r="C130" i="2"/>
  <c r="E130" i="2" s="1"/>
  <c r="B112" i="2"/>
  <c r="D112" i="2" s="1"/>
  <c r="C112" i="2"/>
  <c r="E112" i="2" s="1"/>
  <c r="B100" i="2"/>
  <c r="D100" i="2" s="1"/>
  <c r="C100" i="2"/>
  <c r="E100" i="2" s="1"/>
  <c r="B88" i="2"/>
  <c r="D88" i="2" s="1"/>
  <c r="C88" i="2"/>
  <c r="E88" i="2" s="1"/>
  <c r="B81" i="2"/>
  <c r="D81" i="2" s="1"/>
  <c r="C81" i="2"/>
  <c r="B80" i="2"/>
  <c r="D80" i="2" s="1"/>
  <c r="C80" i="2"/>
  <c r="E80" i="2" s="1"/>
  <c r="B64" i="2"/>
  <c r="D64" i="2" s="1"/>
  <c r="C64" i="2"/>
  <c r="E64" i="2" s="1"/>
  <c r="B43" i="2"/>
  <c r="D43" i="2" s="1"/>
  <c r="C43" i="2"/>
  <c r="E43" i="2" s="1"/>
  <c r="B37" i="2"/>
  <c r="D37" i="2" s="1"/>
  <c r="C37" i="2"/>
  <c r="E37" i="2" s="1"/>
  <c r="B15" i="2"/>
  <c r="I15" i="2" s="1"/>
  <c r="C15" i="2"/>
  <c r="E15" i="2" s="1"/>
  <c r="B10" i="2"/>
  <c r="D10" i="2" s="1"/>
  <c r="C10" i="2"/>
  <c r="G10" i="2" s="1"/>
  <c r="J130" i="2" l="1"/>
  <c r="I130" i="2"/>
  <c r="G130" i="2"/>
  <c r="F130" i="2"/>
  <c r="I112" i="2"/>
  <c r="G112" i="2"/>
  <c r="J112" i="2"/>
  <c r="F112" i="2"/>
  <c r="J100" i="2"/>
  <c r="I100" i="2"/>
  <c r="G100" i="2"/>
  <c r="F100" i="2"/>
  <c r="J88" i="2"/>
  <c r="I88" i="2"/>
  <c r="K88" i="2" s="1"/>
  <c r="G88" i="2"/>
  <c r="F88" i="2"/>
  <c r="H88" i="2" s="1"/>
  <c r="F81" i="2"/>
  <c r="E81" i="2"/>
  <c r="I81" i="2"/>
  <c r="J43" i="2"/>
  <c r="I43" i="2"/>
  <c r="G43" i="2"/>
  <c r="F43" i="2"/>
  <c r="F15" i="2"/>
  <c r="J37" i="2"/>
  <c r="I37" i="2"/>
  <c r="G37" i="2"/>
  <c r="D15" i="2"/>
  <c r="F37" i="2"/>
  <c r="J15" i="2"/>
  <c r="K15" i="2" s="1"/>
  <c r="G15" i="2"/>
  <c r="J10" i="2"/>
  <c r="I10" i="2"/>
  <c r="F10" i="2"/>
  <c r="H10" i="2" s="1"/>
  <c r="E10" i="2"/>
  <c r="B330" i="2"/>
  <c r="I330" i="2" s="1"/>
  <c r="C330" i="2"/>
  <c r="G330" i="2" s="1"/>
  <c r="B3" i="2"/>
  <c r="I3" i="2" s="1"/>
  <c r="C3" i="2"/>
  <c r="G3" i="2" s="1"/>
  <c r="B4" i="2"/>
  <c r="F64" i="2" s="1"/>
  <c r="C4" i="2"/>
  <c r="B5" i="2"/>
  <c r="C5" i="2"/>
  <c r="B6" i="2"/>
  <c r="C6" i="2"/>
  <c r="B7" i="2"/>
  <c r="F7" i="2" s="1"/>
  <c r="C7" i="2"/>
  <c r="G7" i="2" s="1"/>
  <c r="B8" i="2"/>
  <c r="F8" i="2" s="1"/>
  <c r="C8" i="2"/>
  <c r="G8" i="2" s="1"/>
  <c r="B9" i="2"/>
  <c r="C9" i="2"/>
  <c r="B11" i="2"/>
  <c r="C11" i="2"/>
  <c r="B12" i="2"/>
  <c r="C12" i="2"/>
  <c r="B13" i="2"/>
  <c r="C13" i="2"/>
  <c r="B14" i="2"/>
  <c r="C14" i="2"/>
  <c r="B16" i="2"/>
  <c r="F16" i="2" s="1"/>
  <c r="C16" i="2"/>
  <c r="G16" i="2" s="1"/>
  <c r="B17" i="2"/>
  <c r="C17" i="2"/>
  <c r="B18" i="2"/>
  <c r="C18" i="2"/>
  <c r="B19" i="2"/>
  <c r="F19" i="2" s="1"/>
  <c r="C19" i="2"/>
  <c r="G19" i="2" s="1"/>
  <c r="B20" i="2"/>
  <c r="F80" i="2" s="1"/>
  <c r="C20" i="2"/>
  <c r="B21" i="2"/>
  <c r="F21" i="2" s="1"/>
  <c r="C21" i="2"/>
  <c r="G21" i="2" s="1"/>
  <c r="B22" i="2"/>
  <c r="F22" i="2" s="1"/>
  <c r="C22" i="2"/>
  <c r="G22" i="2" s="1"/>
  <c r="B23" i="2"/>
  <c r="F23" i="2" s="1"/>
  <c r="C23" i="2"/>
  <c r="G23" i="2" s="1"/>
  <c r="B24" i="2"/>
  <c r="F24" i="2" s="1"/>
  <c r="C24" i="2"/>
  <c r="G24" i="2" s="1"/>
  <c r="B25" i="2"/>
  <c r="F25" i="2" s="1"/>
  <c r="C25" i="2"/>
  <c r="G25" i="2" s="1"/>
  <c r="B26" i="2"/>
  <c r="F26" i="2" s="1"/>
  <c r="C26" i="2"/>
  <c r="G26" i="2" s="1"/>
  <c r="B27" i="2"/>
  <c r="F27" i="2" s="1"/>
  <c r="C27" i="2"/>
  <c r="G27" i="2" s="1"/>
  <c r="B28" i="2"/>
  <c r="F28" i="2" s="1"/>
  <c r="C28" i="2"/>
  <c r="G28" i="2" s="1"/>
  <c r="B29" i="2"/>
  <c r="F29" i="2" s="1"/>
  <c r="C29" i="2"/>
  <c r="G29" i="2" s="1"/>
  <c r="B30" i="2"/>
  <c r="F30" i="2" s="1"/>
  <c r="C30" i="2"/>
  <c r="G30" i="2" s="1"/>
  <c r="B31" i="2"/>
  <c r="F31" i="2" s="1"/>
  <c r="C31" i="2"/>
  <c r="B32" i="2"/>
  <c r="F32" i="2" s="1"/>
  <c r="C32" i="2"/>
  <c r="G32" i="2" s="1"/>
  <c r="B33" i="2"/>
  <c r="C33" i="2"/>
  <c r="B34" i="2"/>
  <c r="I34" i="2" s="1"/>
  <c r="C34" i="2"/>
  <c r="J34" i="2" s="1"/>
  <c r="B35" i="2"/>
  <c r="C35" i="2"/>
  <c r="B36" i="2"/>
  <c r="I36" i="2" s="1"/>
  <c r="C36" i="2"/>
  <c r="G36" i="2" s="1"/>
  <c r="B38" i="2"/>
  <c r="F38" i="2" s="1"/>
  <c r="C38" i="2"/>
  <c r="G38" i="2" s="1"/>
  <c r="B39" i="2"/>
  <c r="F39" i="2" s="1"/>
  <c r="C39" i="2"/>
  <c r="G39" i="2" s="1"/>
  <c r="B40" i="2"/>
  <c r="F40" i="2" s="1"/>
  <c r="C40" i="2"/>
  <c r="G40" i="2" s="1"/>
  <c r="B41" i="2"/>
  <c r="F41" i="2" s="1"/>
  <c r="C41" i="2"/>
  <c r="J41" i="2" s="1"/>
  <c r="B42" i="2"/>
  <c r="F42" i="2" s="1"/>
  <c r="C42" i="2"/>
  <c r="B44" i="2"/>
  <c r="F44" i="2" s="1"/>
  <c r="C44" i="2"/>
  <c r="G44" i="2" s="1"/>
  <c r="B45" i="2"/>
  <c r="C45" i="2"/>
  <c r="G45" i="2" s="1"/>
  <c r="B46" i="2"/>
  <c r="F46" i="2" s="1"/>
  <c r="C46" i="2"/>
  <c r="J46" i="2" s="1"/>
  <c r="B47" i="2"/>
  <c r="I47" i="2" s="1"/>
  <c r="C47" i="2"/>
  <c r="J47" i="2" s="1"/>
  <c r="B48" i="2"/>
  <c r="F48" i="2" s="1"/>
  <c r="C48" i="2"/>
  <c r="G48" i="2" s="1"/>
  <c r="B49" i="2"/>
  <c r="F49" i="2" s="1"/>
  <c r="C49" i="2"/>
  <c r="G49" i="2" s="1"/>
  <c r="B50" i="2"/>
  <c r="C50" i="2"/>
  <c r="B51" i="2"/>
  <c r="F51" i="2" s="1"/>
  <c r="C51" i="2"/>
  <c r="G51" i="2" s="1"/>
  <c r="B52" i="2"/>
  <c r="C52" i="2"/>
  <c r="B53" i="2"/>
  <c r="I53" i="2" s="1"/>
  <c r="C53" i="2"/>
  <c r="B54" i="2"/>
  <c r="F54" i="2" s="1"/>
  <c r="C54" i="2"/>
  <c r="G54" i="2" s="1"/>
  <c r="B55" i="2"/>
  <c r="F55" i="2" s="1"/>
  <c r="C55" i="2"/>
  <c r="G55" i="2" s="1"/>
  <c r="B56" i="2"/>
  <c r="F56" i="2" s="1"/>
  <c r="C56" i="2"/>
  <c r="J56" i="2" s="1"/>
  <c r="B57" i="2"/>
  <c r="C57" i="2"/>
  <c r="B58" i="2"/>
  <c r="F58" i="2" s="1"/>
  <c r="C58" i="2"/>
  <c r="G58" i="2" s="1"/>
  <c r="B59" i="2"/>
  <c r="F59" i="2" s="1"/>
  <c r="C59" i="2"/>
  <c r="G59" i="2" s="1"/>
  <c r="B60" i="2"/>
  <c r="F60" i="2" s="1"/>
  <c r="C60" i="2"/>
  <c r="G60" i="2" s="1"/>
  <c r="B61" i="2"/>
  <c r="F61" i="2" s="1"/>
  <c r="C61" i="2"/>
  <c r="G61" i="2" s="1"/>
  <c r="B62" i="2"/>
  <c r="C62" i="2"/>
  <c r="G62" i="2" s="1"/>
  <c r="B63" i="2"/>
  <c r="F63" i="2" s="1"/>
  <c r="C63" i="2"/>
  <c r="B65" i="2"/>
  <c r="C65" i="2"/>
  <c r="G65" i="2" s="1"/>
  <c r="B66" i="2"/>
  <c r="C66" i="2"/>
  <c r="G66" i="2" s="1"/>
  <c r="B67" i="2"/>
  <c r="C67" i="2"/>
  <c r="B68" i="2"/>
  <c r="F68" i="2" s="1"/>
  <c r="C68" i="2"/>
  <c r="G68" i="2" s="1"/>
  <c r="B69" i="2"/>
  <c r="F69" i="2" s="1"/>
  <c r="C69" i="2"/>
  <c r="G69" i="2" s="1"/>
  <c r="B70" i="2"/>
  <c r="F70" i="2" s="1"/>
  <c r="C70" i="2"/>
  <c r="G70" i="2" s="1"/>
  <c r="B71" i="2"/>
  <c r="F71" i="2" s="1"/>
  <c r="C71" i="2"/>
  <c r="G71" i="2" s="1"/>
  <c r="B72" i="2"/>
  <c r="F72" i="2" s="1"/>
  <c r="C72" i="2"/>
  <c r="G72" i="2" s="1"/>
  <c r="B73" i="2"/>
  <c r="F73" i="2" s="1"/>
  <c r="C73" i="2"/>
  <c r="G73" i="2" s="1"/>
  <c r="B74" i="2"/>
  <c r="F74" i="2" s="1"/>
  <c r="C74" i="2"/>
  <c r="G74" i="2" s="1"/>
  <c r="B75" i="2"/>
  <c r="C75" i="2"/>
  <c r="B76" i="2"/>
  <c r="C76" i="2"/>
  <c r="B77" i="2"/>
  <c r="F77" i="2" s="1"/>
  <c r="C77" i="2"/>
  <c r="J77" i="2" s="1"/>
  <c r="B78" i="2"/>
  <c r="F78" i="2" s="1"/>
  <c r="C78" i="2"/>
  <c r="G78" i="2" s="1"/>
  <c r="B79" i="2"/>
  <c r="C79" i="2"/>
  <c r="B82" i="2"/>
  <c r="F82" i="2" s="1"/>
  <c r="C82" i="2"/>
  <c r="G82" i="2" s="1"/>
  <c r="B83" i="2"/>
  <c r="F83" i="2" s="1"/>
  <c r="C83" i="2"/>
  <c r="G83" i="2" s="1"/>
  <c r="B84" i="2"/>
  <c r="F84" i="2" s="1"/>
  <c r="C84" i="2"/>
  <c r="G84" i="2" s="1"/>
  <c r="B85" i="2"/>
  <c r="F85" i="2" s="1"/>
  <c r="C85" i="2"/>
  <c r="G85" i="2" s="1"/>
  <c r="B86" i="2"/>
  <c r="F86" i="2" s="1"/>
  <c r="C86" i="2"/>
  <c r="G86" i="2" s="1"/>
  <c r="B87" i="2"/>
  <c r="F87" i="2" s="1"/>
  <c r="C87" i="2"/>
  <c r="G87" i="2" s="1"/>
  <c r="B89" i="2"/>
  <c r="F89" i="2" s="1"/>
  <c r="C89" i="2"/>
  <c r="G89" i="2" s="1"/>
  <c r="B90" i="2"/>
  <c r="C90" i="2"/>
  <c r="B91" i="2"/>
  <c r="C91" i="2"/>
  <c r="B92" i="2"/>
  <c r="F92" i="2" s="1"/>
  <c r="C92" i="2"/>
  <c r="G92" i="2" s="1"/>
  <c r="B93" i="2"/>
  <c r="F93" i="2" s="1"/>
  <c r="C93" i="2"/>
  <c r="G93" i="2" s="1"/>
  <c r="B94" i="2"/>
  <c r="F94" i="2" s="1"/>
  <c r="C94" i="2"/>
  <c r="G94" i="2" s="1"/>
  <c r="B95" i="2"/>
  <c r="F95" i="2" s="1"/>
  <c r="C95" i="2"/>
  <c r="G95" i="2" s="1"/>
  <c r="B96" i="2"/>
  <c r="F96" i="2" s="1"/>
  <c r="C96" i="2"/>
  <c r="G96" i="2" s="1"/>
  <c r="B97" i="2"/>
  <c r="I97" i="2" s="1"/>
  <c r="C97" i="2"/>
  <c r="B98" i="2"/>
  <c r="F98" i="2" s="1"/>
  <c r="C98" i="2"/>
  <c r="G98" i="2" s="1"/>
  <c r="B99" i="2"/>
  <c r="F99" i="2" s="1"/>
  <c r="C99" i="2"/>
  <c r="G99" i="2" s="1"/>
  <c r="B101" i="2"/>
  <c r="C101" i="2"/>
  <c r="B102" i="2"/>
  <c r="I102" i="2" s="1"/>
  <c r="C102" i="2"/>
  <c r="G102" i="2" s="1"/>
  <c r="B103" i="2"/>
  <c r="C103" i="2"/>
  <c r="G103" i="2" s="1"/>
  <c r="B104" i="2"/>
  <c r="F104" i="2" s="1"/>
  <c r="C104" i="2"/>
  <c r="G104" i="2" s="1"/>
  <c r="B105" i="2"/>
  <c r="F105" i="2" s="1"/>
  <c r="C105" i="2"/>
  <c r="G105" i="2" s="1"/>
  <c r="B106" i="2"/>
  <c r="F106" i="2" s="1"/>
  <c r="C106" i="2"/>
  <c r="G106" i="2" s="1"/>
  <c r="B107" i="2"/>
  <c r="F107" i="2" s="1"/>
  <c r="C107" i="2"/>
  <c r="G107" i="2" s="1"/>
  <c r="B108" i="2"/>
  <c r="F108" i="2" s="1"/>
  <c r="C108" i="2"/>
  <c r="B109" i="2"/>
  <c r="F109" i="2" s="1"/>
  <c r="C109" i="2"/>
  <c r="G109" i="2" s="1"/>
  <c r="B110" i="2"/>
  <c r="C110" i="2"/>
  <c r="B111" i="2"/>
  <c r="F111" i="2" s="1"/>
  <c r="C111" i="2"/>
  <c r="G111" i="2" s="1"/>
  <c r="B113" i="2"/>
  <c r="C113" i="2"/>
  <c r="B114" i="2"/>
  <c r="F114" i="2" s="1"/>
  <c r="C114" i="2"/>
  <c r="G114" i="2" s="1"/>
  <c r="B115" i="2"/>
  <c r="F115" i="2" s="1"/>
  <c r="C115" i="2"/>
  <c r="G115" i="2" s="1"/>
  <c r="B116" i="2"/>
  <c r="F116" i="2" s="1"/>
  <c r="C116" i="2"/>
  <c r="G116" i="2" s="1"/>
  <c r="B117" i="2"/>
  <c r="F117" i="2" s="1"/>
  <c r="C117" i="2"/>
  <c r="G117" i="2" s="1"/>
  <c r="B118" i="2"/>
  <c r="F118" i="2" s="1"/>
  <c r="C118" i="2"/>
  <c r="G118" i="2" s="1"/>
  <c r="B119" i="2"/>
  <c r="F119" i="2" s="1"/>
  <c r="C119" i="2"/>
  <c r="G119" i="2" s="1"/>
  <c r="B120" i="2"/>
  <c r="F120" i="2" s="1"/>
  <c r="C120" i="2"/>
  <c r="G120" i="2" s="1"/>
  <c r="B121" i="2"/>
  <c r="C121" i="2"/>
  <c r="B122" i="2"/>
  <c r="F122" i="2" s="1"/>
  <c r="C122" i="2"/>
  <c r="G122" i="2" s="1"/>
  <c r="B123" i="2"/>
  <c r="I123" i="2" s="1"/>
  <c r="C123" i="2"/>
  <c r="G123" i="2" s="1"/>
  <c r="B124" i="2"/>
  <c r="C124" i="2"/>
  <c r="B125" i="2"/>
  <c r="F125" i="2" s="1"/>
  <c r="C125" i="2"/>
  <c r="G125" i="2" s="1"/>
  <c r="B126" i="2"/>
  <c r="F126" i="2" s="1"/>
  <c r="C126" i="2"/>
  <c r="G126" i="2" s="1"/>
  <c r="B127" i="2"/>
  <c r="C127" i="2"/>
  <c r="B128" i="2"/>
  <c r="F128" i="2" s="1"/>
  <c r="C128" i="2"/>
  <c r="G128" i="2" s="1"/>
  <c r="B129" i="2"/>
  <c r="F129" i="2" s="1"/>
  <c r="C129" i="2"/>
  <c r="G129" i="2" s="1"/>
  <c r="B131" i="2"/>
  <c r="C131" i="2"/>
  <c r="B132" i="2"/>
  <c r="F132" i="2" s="1"/>
  <c r="C132" i="2"/>
  <c r="G132" i="2" s="1"/>
  <c r="B133" i="2"/>
  <c r="F133" i="2" s="1"/>
  <c r="C133" i="2"/>
  <c r="J133" i="2" s="1"/>
  <c r="B134" i="2"/>
  <c r="C134" i="2"/>
  <c r="B135" i="2"/>
  <c r="C135" i="2"/>
  <c r="B136" i="2"/>
  <c r="I136" i="2" s="1"/>
  <c r="C136" i="2"/>
  <c r="G136" i="2" s="1"/>
  <c r="B137" i="2"/>
  <c r="F137" i="2" s="1"/>
  <c r="C137" i="2"/>
  <c r="G137" i="2" s="1"/>
  <c r="B138" i="2"/>
  <c r="F138" i="2" s="1"/>
  <c r="C138" i="2"/>
  <c r="G138" i="2" s="1"/>
  <c r="B139" i="2"/>
  <c r="F139" i="2" s="1"/>
  <c r="C139" i="2"/>
  <c r="G139" i="2" s="1"/>
  <c r="B140" i="2"/>
  <c r="I140" i="2" s="1"/>
  <c r="C140" i="2"/>
  <c r="G140" i="2" s="1"/>
  <c r="B141" i="2"/>
  <c r="C141" i="2"/>
  <c r="B142" i="2"/>
  <c r="F142" i="2" s="1"/>
  <c r="C142" i="2"/>
  <c r="G142" i="2" s="1"/>
  <c r="B143" i="2"/>
  <c r="F143" i="2" s="1"/>
  <c r="C143" i="2"/>
  <c r="J143" i="2" s="1"/>
  <c r="B144" i="2"/>
  <c r="C144" i="2"/>
  <c r="B145" i="2"/>
  <c r="F145" i="2" s="1"/>
  <c r="C145" i="2"/>
  <c r="J145" i="2" s="1"/>
  <c r="B146" i="2"/>
  <c r="F146" i="2" s="1"/>
  <c r="C146" i="2"/>
  <c r="J146" i="2" s="1"/>
  <c r="B147" i="2"/>
  <c r="C147" i="2"/>
  <c r="B148" i="2"/>
  <c r="F148" i="2" s="1"/>
  <c r="C148" i="2"/>
  <c r="G148" i="2" s="1"/>
  <c r="B149" i="2"/>
  <c r="C149" i="2"/>
  <c r="G149" i="2" s="1"/>
  <c r="B150" i="2"/>
  <c r="F150" i="2" s="1"/>
  <c r="C150" i="2"/>
  <c r="G150" i="2" s="1"/>
  <c r="B151" i="2"/>
  <c r="C151" i="2"/>
  <c r="B152" i="2"/>
  <c r="F152" i="2" s="1"/>
  <c r="C152" i="2"/>
  <c r="G152" i="2" s="1"/>
  <c r="B153" i="2"/>
  <c r="F153" i="2" s="1"/>
  <c r="C153" i="2"/>
  <c r="G153" i="2" s="1"/>
  <c r="B154" i="2"/>
  <c r="F154" i="2" s="1"/>
  <c r="C154" i="2"/>
  <c r="G154" i="2" s="1"/>
  <c r="B155" i="2"/>
  <c r="F155" i="2" s="1"/>
  <c r="C155" i="2"/>
  <c r="G155" i="2" s="1"/>
  <c r="B156" i="2"/>
  <c r="F156" i="2" s="1"/>
  <c r="C156" i="2"/>
  <c r="G156" i="2" s="1"/>
  <c r="B157" i="2"/>
  <c r="F157" i="2" s="1"/>
  <c r="C157" i="2"/>
  <c r="G157" i="2" s="1"/>
  <c r="B158" i="2"/>
  <c r="F158" i="2" s="1"/>
  <c r="C158" i="2"/>
  <c r="G158" i="2" s="1"/>
  <c r="B159" i="2"/>
  <c r="F159" i="2" s="1"/>
  <c r="C159" i="2"/>
  <c r="G159" i="2" s="1"/>
  <c r="B160" i="2"/>
  <c r="F160" i="2" s="1"/>
  <c r="C160" i="2"/>
  <c r="G160" i="2" s="1"/>
  <c r="B161" i="2"/>
  <c r="C161" i="2"/>
  <c r="B162" i="2"/>
  <c r="C162" i="2"/>
  <c r="G162" i="2" s="1"/>
  <c r="B163" i="2"/>
  <c r="F163" i="2" s="1"/>
  <c r="C163" i="2"/>
  <c r="G163" i="2" s="1"/>
  <c r="B164" i="2"/>
  <c r="F164" i="2" s="1"/>
  <c r="C164" i="2"/>
  <c r="G164" i="2" s="1"/>
  <c r="B165" i="2"/>
  <c r="F165" i="2" s="1"/>
  <c r="C165" i="2"/>
  <c r="G165" i="2" s="1"/>
  <c r="B166" i="2"/>
  <c r="F166" i="2" s="1"/>
  <c r="C166" i="2"/>
  <c r="G166" i="2" s="1"/>
  <c r="B167" i="2"/>
  <c r="C167" i="2"/>
  <c r="B168" i="2"/>
  <c r="F168" i="2" s="1"/>
  <c r="C168" i="2"/>
  <c r="G168" i="2" s="1"/>
  <c r="B169" i="2"/>
  <c r="F169" i="2" s="1"/>
  <c r="C169" i="2"/>
  <c r="G169" i="2" s="1"/>
  <c r="B170" i="2"/>
  <c r="F170" i="2" s="1"/>
  <c r="C170" i="2"/>
  <c r="G170" i="2" s="1"/>
  <c r="B171" i="2"/>
  <c r="F171" i="2" s="1"/>
  <c r="C171" i="2"/>
  <c r="G171" i="2" s="1"/>
  <c r="B172" i="2"/>
  <c r="C172" i="2"/>
  <c r="B173" i="2"/>
  <c r="F173" i="2" s="1"/>
  <c r="C173" i="2"/>
  <c r="J173" i="2" s="1"/>
  <c r="B174" i="2"/>
  <c r="F174" i="2" s="1"/>
  <c r="C174" i="2"/>
  <c r="J174" i="2" s="1"/>
  <c r="B175" i="2"/>
  <c r="C175" i="2"/>
  <c r="G175" i="2" s="1"/>
  <c r="B177" i="2"/>
  <c r="F177" i="2" s="1"/>
  <c r="C177" i="2"/>
  <c r="G177" i="2" s="1"/>
  <c r="B178" i="2"/>
  <c r="C178" i="2"/>
  <c r="G178" i="2" s="1"/>
  <c r="B179" i="2"/>
  <c r="C179" i="2"/>
  <c r="B180" i="2"/>
  <c r="F180" i="2" s="1"/>
  <c r="C180" i="2"/>
  <c r="G180" i="2" s="1"/>
  <c r="B181" i="2"/>
  <c r="F181" i="2" s="1"/>
  <c r="C181" i="2"/>
  <c r="B182" i="2"/>
  <c r="C182" i="2"/>
  <c r="B183" i="2"/>
  <c r="C183" i="2"/>
  <c r="B184" i="2"/>
  <c r="I184" i="2" s="1"/>
  <c r="C184" i="2"/>
  <c r="J184" i="2" s="1"/>
  <c r="B185" i="2"/>
  <c r="I185" i="2" s="1"/>
  <c r="C185" i="2"/>
  <c r="G185" i="2" s="1"/>
  <c r="B186" i="2"/>
  <c r="I186" i="2" s="1"/>
  <c r="C186" i="2"/>
  <c r="G186" i="2" s="1"/>
  <c r="B187" i="2"/>
  <c r="F187" i="2" s="1"/>
  <c r="C187" i="2"/>
  <c r="G187" i="2" s="1"/>
  <c r="B188" i="2"/>
  <c r="C188" i="2"/>
  <c r="G188" i="2" s="1"/>
  <c r="B189" i="2"/>
  <c r="F189" i="2" s="1"/>
  <c r="C189" i="2"/>
  <c r="G189" i="2" s="1"/>
  <c r="B190" i="2"/>
  <c r="F190" i="2" s="1"/>
  <c r="C190" i="2"/>
  <c r="J190" i="2" s="1"/>
  <c r="B191" i="2"/>
  <c r="F191" i="2" s="1"/>
  <c r="C191" i="2"/>
  <c r="B192" i="2"/>
  <c r="F192" i="2" s="1"/>
  <c r="C192" i="2"/>
  <c r="G192" i="2" s="1"/>
  <c r="B193" i="2"/>
  <c r="F193" i="2" s="1"/>
  <c r="C193" i="2"/>
  <c r="G193" i="2" s="1"/>
  <c r="B194" i="2"/>
  <c r="C194" i="2"/>
  <c r="B195" i="2"/>
  <c r="I195" i="2" s="1"/>
  <c r="C195" i="2"/>
  <c r="G195" i="2" s="1"/>
  <c r="B196" i="2"/>
  <c r="F196" i="2" s="1"/>
  <c r="C196" i="2"/>
  <c r="G196" i="2" s="1"/>
  <c r="B197" i="2"/>
  <c r="I197" i="2" s="1"/>
  <c r="C197" i="2"/>
  <c r="G197" i="2" s="1"/>
  <c r="B198" i="2"/>
  <c r="I198" i="2" s="1"/>
  <c r="C198" i="2"/>
  <c r="G198" i="2" s="1"/>
  <c r="B199" i="2"/>
  <c r="F199" i="2" s="1"/>
  <c r="C199" i="2"/>
  <c r="G199" i="2" s="1"/>
  <c r="B201" i="2"/>
  <c r="F201" i="2" s="1"/>
  <c r="C201" i="2"/>
  <c r="G201" i="2" s="1"/>
  <c r="B202" i="2"/>
  <c r="F202" i="2" s="1"/>
  <c r="C202" i="2"/>
  <c r="G202" i="2" s="1"/>
  <c r="B204" i="2"/>
  <c r="C204" i="2"/>
  <c r="B205" i="2"/>
  <c r="F205" i="2" s="1"/>
  <c r="C205" i="2"/>
  <c r="G205" i="2" s="1"/>
  <c r="B206" i="2"/>
  <c r="C206" i="2"/>
  <c r="B207" i="2"/>
  <c r="F207" i="2" s="1"/>
  <c r="C207" i="2"/>
  <c r="G207" i="2" s="1"/>
  <c r="B208" i="2"/>
  <c r="C208" i="2"/>
  <c r="G208" i="2" s="1"/>
  <c r="B210" i="2"/>
  <c r="F210" i="2" s="1"/>
  <c r="C210" i="2"/>
  <c r="G210" i="2" s="1"/>
  <c r="B211" i="2"/>
  <c r="F211" i="2" s="1"/>
  <c r="C211" i="2"/>
  <c r="G211" i="2" s="1"/>
  <c r="B212" i="2"/>
  <c r="F212" i="2" s="1"/>
  <c r="C212" i="2"/>
  <c r="G212" i="2" s="1"/>
  <c r="B213" i="2"/>
  <c r="F213" i="2" s="1"/>
  <c r="C213" i="2"/>
  <c r="G213" i="2" s="1"/>
  <c r="B214" i="2"/>
  <c r="F214" i="2" s="1"/>
  <c r="C214" i="2"/>
  <c r="B215" i="2"/>
  <c r="F215" i="2" s="1"/>
  <c r="C215" i="2"/>
  <c r="G215" i="2" s="1"/>
  <c r="B216" i="2"/>
  <c r="F216" i="2" s="1"/>
  <c r="C216" i="2"/>
  <c r="G216" i="2" s="1"/>
  <c r="B217" i="2"/>
  <c r="C217" i="2"/>
  <c r="G217" i="2" s="1"/>
  <c r="B218" i="2"/>
  <c r="F218" i="2" s="1"/>
  <c r="C218" i="2"/>
  <c r="G218" i="2" s="1"/>
  <c r="B219" i="2"/>
  <c r="C219" i="2"/>
  <c r="B220" i="2"/>
  <c r="F220" i="2" s="1"/>
  <c r="C220" i="2"/>
  <c r="G220" i="2" s="1"/>
  <c r="B221" i="2"/>
  <c r="F221" i="2" s="1"/>
  <c r="C221" i="2"/>
  <c r="G221" i="2" s="1"/>
  <c r="B222" i="2"/>
  <c r="F222" i="2" s="1"/>
  <c r="C222" i="2"/>
  <c r="G222" i="2" s="1"/>
  <c r="B224" i="2"/>
  <c r="F224" i="2" s="1"/>
  <c r="C224" i="2"/>
  <c r="G224" i="2" s="1"/>
  <c r="B225" i="2"/>
  <c r="F225" i="2" s="1"/>
  <c r="C225" i="2"/>
  <c r="G225" i="2" s="1"/>
  <c r="B226" i="2"/>
  <c r="F226" i="2" s="1"/>
  <c r="C226" i="2"/>
  <c r="G226" i="2" s="1"/>
  <c r="B227" i="2"/>
  <c r="F227" i="2" s="1"/>
  <c r="C227" i="2"/>
  <c r="G227" i="2" s="1"/>
  <c r="B228" i="2"/>
  <c r="I228" i="2" s="1"/>
  <c r="C228" i="2"/>
  <c r="J228" i="2" s="1"/>
  <c r="B229" i="2"/>
  <c r="C229" i="2"/>
  <c r="B230" i="2"/>
  <c r="F230" i="2" s="1"/>
  <c r="C230" i="2"/>
  <c r="G230" i="2" s="1"/>
  <c r="B231" i="2"/>
  <c r="F231" i="2" s="1"/>
  <c r="C231" i="2"/>
  <c r="G231" i="2" s="1"/>
  <c r="B232" i="2"/>
  <c r="F232" i="2" s="1"/>
  <c r="C232" i="2"/>
  <c r="G232" i="2" s="1"/>
  <c r="B233" i="2"/>
  <c r="F233" i="2" s="1"/>
  <c r="C233" i="2"/>
  <c r="G233" i="2" s="1"/>
  <c r="B234" i="2"/>
  <c r="F234" i="2" s="1"/>
  <c r="C234" i="2"/>
  <c r="J234" i="2" s="1"/>
  <c r="B235" i="2"/>
  <c r="F235" i="2" s="1"/>
  <c r="C235" i="2"/>
  <c r="B236" i="2"/>
  <c r="C236" i="2"/>
  <c r="G236" i="2" s="1"/>
  <c r="B237" i="2"/>
  <c r="C237" i="2"/>
  <c r="G237" i="2" s="1"/>
  <c r="B238" i="2"/>
  <c r="F238" i="2" s="1"/>
  <c r="C238" i="2"/>
  <c r="J238" i="2" s="1"/>
  <c r="B239" i="2"/>
  <c r="F239" i="2" s="1"/>
  <c r="C239" i="2"/>
  <c r="J239" i="2" s="1"/>
  <c r="B240" i="2"/>
  <c r="F240" i="2" s="1"/>
  <c r="C240" i="2"/>
  <c r="G240" i="2" s="1"/>
  <c r="B241" i="2"/>
  <c r="C241" i="2"/>
  <c r="B244" i="2"/>
  <c r="F244" i="2" s="1"/>
  <c r="C244" i="2"/>
  <c r="G244" i="2" s="1"/>
  <c r="B245" i="2"/>
  <c r="F245" i="2" s="1"/>
  <c r="C245" i="2"/>
  <c r="G245" i="2" s="1"/>
  <c r="B246" i="2"/>
  <c r="C246" i="2"/>
  <c r="G246" i="2" s="1"/>
  <c r="B248" i="2"/>
  <c r="F248" i="2" s="1"/>
  <c r="C248" i="2"/>
  <c r="G248" i="2" s="1"/>
  <c r="B249" i="2"/>
  <c r="F249" i="2" s="1"/>
  <c r="C249" i="2"/>
  <c r="G249" i="2" s="1"/>
  <c r="B250" i="2"/>
  <c r="C250" i="2"/>
  <c r="B251" i="2"/>
  <c r="F251" i="2" s="1"/>
  <c r="C251" i="2"/>
  <c r="G251" i="2" s="1"/>
  <c r="B252" i="2"/>
  <c r="F252" i="2" s="1"/>
  <c r="C252" i="2"/>
  <c r="G252" i="2" s="1"/>
  <c r="B253" i="2"/>
  <c r="F253" i="2" s="1"/>
  <c r="C253" i="2"/>
  <c r="G253" i="2" s="1"/>
  <c r="B254" i="2"/>
  <c r="F254" i="2" s="1"/>
  <c r="C254" i="2"/>
  <c r="G254" i="2" s="1"/>
  <c r="B255" i="2"/>
  <c r="F255" i="2" s="1"/>
  <c r="C255" i="2"/>
  <c r="G255" i="2" s="1"/>
  <c r="B256" i="2"/>
  <c r="F256" i="2" s="1"/>
  <c r="C256" i="2"/>
  <c r="G256" i="2" s="1"/>
  <c r="B257" i="2"/>
  <c r="F257" i="2" s="1"/>
  <c r="C257" i="2"/>
  <c r="G257" i="2" s="1"/>
  <c r="B258" i="2"/>
  <c r="F258" i="2" s="1"/>
  <c r="C258" i="2"/>
  <c r="G258" i="2" s="1"/>
  <c r="B259" i="2"/>
  <c r="F259" i="2" s="1"/>
  <c r="C259" i="2"/>
  <c r="G259" i="2" s="1"/>
  <c r="B260" i="2"/>
  <c r="F260" i="2" s="1"/>
  <c r="C260" i="2"/>
  <c r="G260" i="2" s="1"/>
  <c r="B261" i="2"/>
  <c r="C261" i="2"/>
  <c r="B263" i="2"/>
  <c r="F263" i="2" s="1"/>
  <c r="C263" i="2"/>
  <c r="J263" i="2" s="1"/>
  <c r="B264" i="2"/>
  <c r="F264" i="2" s="1"/>
  <c r="C264" i="2"/>
  <c r="G264" i="2" s="1"/>
  <c r="B265" i="2"/>
  <c r="F265" i="2" s="1"/>
  <c r="C265" i="2"/>
  <c r="G265" i="2" s="1"/>
  <c r="B266" i="2"/>
  <c r="F266" i="2" s="1"/>
  <c r="C266" i="2"/>
  <c r="G266" i="2" s="1"/>
  <c r="B267" i="2"/>
  <c r="F267" i="2" s="1"/>
  <c r="C267" i="2"/>
  <c r="G267" i="2" s="1"/>
  <c r="B268" i="2"/>
  <c r="F268" i="2" s="1"/>
  <c r="C268" i="2"/>
  <c r="G268" i="2" s="1"/>
  <c r="B269" i="2"/>
  <c r="F269" i="2" s="1"/>
  <c r="C269" i="2"/>
  <c r="B270" i="2"/>
  <c r="F270" i="2" s="1"/>
  <c r="C270" i="2"/>
  <c r="G270" i="2" s="1"/>
  <c r="B271" i="2"/>
  <c r="F271" i="2" s="1"/>
  <c r="C271" i="2"/>
  <c r="G271" i="2" s="1"/>
  <c r="B272" i="2"/>
  <c r="C272" i="2"/>
  <c r="B273" i="2"/>
  <c r="F273" i="2" s="1"/>
  <c r="C273" i="2"/>
  <c r="G273" i="2" s="1"/>
  <c r="B274" i="2"/>
  <c r="F274" i="2" s="1"/>
  <c r="C274" i="2"/>
  <c r="J274" i="2" s="1"/>
  <c r="B275" i="2"/>
  <c r="F275" i="2" s="1"/>
  <c r="C275" i="2"/>
  <c r="G275" i="2" s="1"/>
  <c r="B276" i="2"/>
  <c r="F276" i="2" s="1"/>
  <c r="C276" i="2"/>
  <c r="G276" i="2" s="1"/>
  <c r="B277" i="2"/>
  <c r="F277" i="2" s="1"/>
  <c r="C277" i="2"/>
  <c r="G277" i="2" s="1"/>
  <c r="B278" i="2"/>
  <c r="F278" i="2" s="1"/>
  <c r="C278" i="2"/>
  <c r="J278" i="2" s="1"/>
  <c r="B279" i="2"/>
  <c r="F279" i="2" s="1"/>
  <c r="C279" i="2"/>
  <c r="G279" i="2" s="1"/>
  <c r="B280" i="2"/>
  <c r="F280" i="2" s="1"/>
  <c r="C280" i="2"/>
  <c r="G280" i="2" s="1"/>
  <c r="B281" i="2"/>
  <c r="F281" i="2" s="1"/>
  <c r="C281" i="2"/>
  <c r="G281" i="2" s="1"/>
  <c r="B282" i="2"/>
  <c r="F282" i="2" s="1"/>
  <c r="C282" i="2"/>
  <c r="B283" i="2"/>
  <c r="C283" i="2"/>
  <c r="B284" i="2"/>
  <c r="F284" i="2" s="1"/>
  <c r="C284" i="2"/>
  <c r="G284" i="2" s="1"/>
  <c r="B285" i="2"/>
  <c r="F285" i="2" s="1"/>
  <c r="C285" i="2"/>
  <c r="G285" i="2" s="1"/>
  <c r="B286" i="2"/>
  <c r="F286" i="2" s="1"/>
  <c r="C286" i="2"/>
  <c r="G286" i="2" s="1"/>
  <c r="B287" i="2"/>
  <c r="F287" i="2" s="1"/>
  <c r="C287" i="2"/>
  <c r="G287" i="2" s="1"/>
  <c r="B288" i="2"/>
  <c r="C288" i="2"/>
  <c r="B289" i="2"/>
  <c r="I289" i="2" s="1"/>
  <c r="C289" i="2"/>
  <c r="G289" i="2" s="1"/>
  <c r="B290" i="2"/>
  <c r="C290" i="2"/>
  <c r="B291" i="2"/>
  <c r="F291" i="2" s="1"/>
  <c r="C291" i="2"/>
  <c r="G291" i="2" s="1"/>
  <c r="B292" i="2"/>
  <c r="I292" i="2" s="1"/>
  <c r="C292" i="2"/>
  <c r="G292" i="2" s="1"/>
  <c r="B293" i="2"/>
  <c r="F293" i="2" s="1"/>
  <c r="C293" i="2"/>
  <c r="G293" i="2" s="1"/>
  <c r="B294" i="2"/>
  <c r="F294" i="2" s="1"/>
  <c r="C294" i="2"/>
  <c r="G294" i="2" s="1"/>
  <c r="B295" i="2"/>
  <c r="F295" i="2" s="1"/>
  <c r="C295" i="2"/>
  <c r="G295" i="2" s="1"/>
  <c r="B296" i="2"/>
  <c r="F296" i="2" s="1"/>
  <c r="C296" i="2"/>
  <c r="G296" i="2" s="1"/>
  <c r="B297" i="2"/>
  <c r="F297" i="2" s="1"/>
  <c r="C297" i="2"/>
  <c r="G297" i="2" s="1"/>
  <c r="B298" i="2"/>
  <c r="F298" i="2" s="1"/>
  <c r="C298" i="2"/>
  <c r="G298" i="2" s="1"/>
  <c r="B299" i="2"/>
  <c r="F299" i="2" s="1"/>
  <c r="C299" i="2"/>
  <c r="G299" i="2" s="1"/>
  <c r="B300" i="2"/>
  <c r="F300" i="2" s="1"/>
  <c r="C300" i="2"/>
  <c r="G300" i="2" s="1"/>
  <c r="B301" i="2"/>
  <c r="C301" i="2"/>
  <c r="B302" i="2"/>
  <c r="F302" i="2" s="1"/>
  <c r="C302" i="2"/>
  <c r="G302" i="2" s="1"/>
  <c r="B303" i="2"/>
  <c r="F303" i="2" s="1"/>
  <c r="C303" i="2"/>
  <c r="G303" i="2" s="1"/>
  <c r="B304" i="2"/>
  <c r="F304" i="2" s="1"/>
  <c r="C304" i="2"/>
  <c r="G304" i="2" s="1"/>
  <c r="B305" i="2"/>
  <c r="F305" i="2" s="1"/>
  <c r="C305" i="2"/>
  <c r="G305" i="2" s="1"/>
  <c r="B306" i="2"/>
  <c r="F306" i="2" s="1"/>
  <c r="C306" i="2"/>
  <c r="G306" i="2" s="1"/>
  <c r="B307" i="2"/>
  <c r="F307" i="2" s="1"/>
  <c r="C307" i="2"/>
  <c r="G307" i="2" s="1"/>
  <c r="B308" i="2"/>
  <c r="F308" i="2" s="1"/>
  <c r="C308" i="2"/>
  <c r="G308" i="2" s="1"/>
  <c r="B309" i="2"/>
  <c r="F309" i="2" s="1"/>
  <c r="C309" i="2"/>
  <c r="G309" i="2" s="1"/>
  <c r="B310" i="2"/>
  <c r="F310" i="2" s="1"/>
  <c r="C310" i="2"/>
  <c r="G310" i="2" s="1"/>
  <c r="B311" i="2"/>
  <c r="C311" i="2"/>
  <c r="B312" i="2"/>
  <c r="F312" i="2" s="1"/>
  <c r="C312" i="2"/>
  <c r="G312" i="2" s="1"/>
  <c r="B313" i="2"/>
  <c r="C313" i="2"/>
  <c r="B314" i="2"/>
  <c r="I314" i="2" s="1"/>
  <c r="C314" i="2"/>
  <c r="G314" i="2" s="1"/>
  <c r="B315" i="2"/>
  <c r="F315" i="2" s="1"/>
  <c r="C315" i="2"/>
  <c r="G315" i="2" s="1"/>
  <c r="B316" i="2"/>
  <c r="F316" i="2" s="1"/>
  <c r="C316" i="2"/>
  <c r="G316" i="2" s="1"/>
  <c r="B317" i="2"/>
  <c r="F317" i="2" s="1"/>
  <c r="C317" i="2"/>
  <c r="G317" i="2" s="1"/>
  <c r="B318" i="2"/>
  <c r="F318" i="2" s="1"/>
  <c r="C318" i="2"/>
  <c r="G318" i="2" s="1"/>
  <c r="B319" i="2"/>
  <c r="F319" i="2" s="1"/>
  <c r="C319" i="2"/>
  <c r="B320" i="2"/>
  <c r="F320" i="2" s="1"/>
  <c r="C320" i="2"/>
  <c r="G320" i="2" s="1"/>
  <c r="B321" i="2"/>
  <c r="F321" i="2" s="1"/>
  <c r="C321" i="2"/>
  <c r="G321" i="2" s="1"/>
  <c r="B322" i="2"/>
  <c r="F322" i="2" s="1"/>
  <c r="C322" i="2"/>
  <c r="J322" i="2" s="1"/>
  <c r="B323" i="2"/>
  <c r="C323" i="2"/>
  <c r="B324" i="2"/>
  <c r="C324" i="2"/>
  <c r="B325" i="2"/>
  <c r="I325" i="2" s="1"/>
  <c r="C325" i="2"/>
  <c r="G325" i="2" s="1"/>
  <c r="B326" i="2"/>
  <c r="F326" i="2" s="1"/>
  <c r="C326" i="2"/>
  <c r="G326" i="2" s="1"/>
  <c r="B327" i="2"/>
  <c r="F327" i="2" s="1"/>
  <c r="C327" i="2"/>
  <c r="G327" i="2" s="1"/>
  <c r="B328" i="2"/>
  <c r="F328" i="2" s="1"/>
  <c r="C328" i="2"/>
  <c r="G328" i="2" s="1"/>
  <c r="B329" i="2"/>
  <c r="I329" i="2" s="1"/>
  <c r="C329" i="2"/>
  <c r="C2" i="2"/>
  <c r="G2" i="2" s="1"/>
  <c r="B2" i="2"/>
  <c r="F2" i="2" s="1"/>
  <c r="G288" i="2" l="1"/>
  <c r="G127" i="2"/>
  <c r="G147" i="2"/>
  <c r="G135" i="2"/>
  <c r="G124" i="2"/>
  <c r="J209" i="2"/>
  <c r="G209" i="2"/>
  <c r="F324" i="2"/>
  <c r="F208" i="2"/>
  <c r="H208" i="2" s="1"/>
  <c r="F175" i="2"/>
  <c r="H175" i="2" s="1"/>
  <c r="F135" i="2"/>
  <c r="H135" i="2" s="1"/>
  <c r="F103" i="2"/>
  <c r="H103" i="2" s="1"/>
  <c r="F79" i="2"/>
  <c r="F247" i="2"/>
  <c r="I247" i="2"/>
  <c r="J323" i="2"/>
  <c r="K323" i="2" s="1"/>
  <c r="G313" i="2"/>
  <c r="J203" i="2"/>
  <c r="K203" i="2" s="1"/>
  <c r="G203" i="2"/>
  <c r="G283" i="2"/>
  <c r="G229" i="2"/>
  <c r="G144" i="2"/>
  <c r="J134" i="2"/>
  <c r="G113" i="2"/>
  <c r="G91" i="2"/>
  <c r="G57" i="2"/>
  <c r="G35" i="2"/>
  <c r="G14" i="2"/>
  <c r="F288" i="2"/>
  <c r="F179" i="2"/>
  <c r="F178" i="2"/>
  <c r="H178" i="2" s="1"/>
  <c r="F147" i="2"/>
  <c r="H147" i="2" s="1"/>
  <c r="G219" i="2"/>
  <c r="G79" i="2"/>
  <c r="G247" i="2"/>
  <c r="J247" i="2"/>
  <c r="G4" i="2"/>
  <c r="F219" i="2"/>
  <c r="H219" i="2" s="1"/>
  <c r="I124" i="2"/>
  <c r="F209" i="2"/>
  <c r="I209" i="2"/>
  <c r="F4" i="2"/>
  <c r="I323" i="2"/>
  <c r="I313" i="2"/>
  <c r="I203" i="2"/>
  <c r="F203" i="2"/>
  <c r="I283" i="2"/>
  <c r="I229" i="2"/>
  <c r="F144" i="2"/>
  <c r="I134" i="2"/>
  <c r="F113" i="2"/>
  <c r="H113" i="2" s="1"/>
  <c r="F91" i="2"/>
  <c r="H91" i="2" s="1"/>
  <c r="F57" i="2"/>
  <c r="H57" i="2" s="1"/>
  <c r="I35" i="2"/>
  <c r="F14" i="2"/>
  <c r="H14" i="2" s="1"/>
  <c r="G64" i="2"/>
  <c r="H64" i="2" s="1"/>
  <c r="G52" i="2"/>
  <c r="H52" i="2" s="1"/>
  <c r="F62" i="2"/>
  <c r="H62" i="2" s="1"/>
  <c r="G167" i="2"/>
  <c r="J262" i="2"/>
  <c r="G262" i="2"/>
  <c r="F6" i="2"/>
  <c r="G17" i="2"/>
  <c r="G324" i="2"/>
  <c r="G282" i="2"/>
  <c r="J272" i="2"/>
  <c r="G261" i="2"/>
  <c r="G206" i="2"/>
  <c r="G194" i="2"/>
  <c r="G101" i="2"/>
  <c r="G90" i="2"/>
  <c r="H90" i="2" s="1"/>
  <c r="G67" i="2"/>
  <c r="H67" i="2" s="1"/>
  <c r="G13" i="2"/>
  <c r="H13" i="2" s="1"/>
  <c r="I64" i="2"/>
  <c r="K64" i="2" s="1"/>
  <c r="G20" i="2"/>
  <c r="H20" i="2" s="1"/>
  <c r="F188" i="2"/>
  <c r="H188" i="2" s="1"/>
  <c r="F18" i="2"/>
  <c r="F272" i="2"/>
  <c r="F261" i="2"/>
  <c r="H261" i="2" s="1"/>
  <c r="F217" i="2"/>
  <c r="H217" i="2" s="1"/>
  <c r="F206" i="2"/>
  <c r="F194" i="2"/>
  <c r="I101" i="2"/>
  <c r="F90" i="2"/>
  <c r="F67" i="2"/>
  <c r="F13" i="2"/>
  <c r="J64" i="2"/>
  <c r="F127" i="2"/>
  <c r="G50" i="2"/>
  <c r="H50" i="2" s="1"/>
  <c r="F167" i="2"/>
  <c r="F262" i="2"/>
  <c r="I262" i="2"/>
  <c r="I5" i="2"/>
  <c r="G311" i="2"/>
  <c r="H311" i="2" s="1"/>
  <c r="G301" i="2"/>
  <c r="G250" i="2"/>
  <c r="G183" i="2"/>
  <c r="G172" i="2"/>
  <c r="G121" i="2"/>
  <c r="G110" i="2"/>
  <c r="G76" i="2"/>
  <c r="G33" i="2"/>
  <c r="G12" i="2"/>
  <c r="F242" i="2"/>
  <c r="I242" i="2"/>
  <c r="F20" i="2"/>
  <c r="G179" i="2"/>
  <c r="G6" i="2"/>
  <c r="F311" i="2"/>
  <c r="F301" i="2"/>
  <c r="F250" i="2"/>
  <c r="F237" i="2"/>
  <c r="H237" i="2" s="1"/>
  <c r="F172" i="2"/>
  <c r="F162" i="2"/>
  <c r="H162" i="2" s="1"/>
  <c r="F121" i="2"/>
  <c r="F110" i="2"/>
  <c r="F76" i="2"/>
  <c r="F66" i="2"/>
  <c r="H66" i="2" s="1"/>
  <c r="F45" i="2"/>
  <c r="H45" i="2" s="1"/>
  <c r="F33" i="2"/>
  <c r="F12" i="2"/>
  <c r="G80" i="2"/>
  <c r="H80" i="2" s="1"/>
  <c r="F246" i="2"/>
  <c r="F50" i="2"/>
  <c r="G5" i="2"/>
  <c r="G290" i="2"/>
  <c r="G204" i="2"/>
  <c r="G182" i="2"/>
  <c r="G161" i="2"/>
  <c r="G151" i="2"/>
  <c r="G141" i="2"/>
  <c r="H141" i="2" s="1"/>
  <c r="G131" i="2"/>
  <c r="H131" i="2" s="1"/>
  <c r="G75" i="2"/>
  <c r="H75" i="2" s="1"/>
  <c r="G11" i="2"/>
  <c r="I80" i="2"/>
  <c r="G18" i="2"/>
  <c r="F290" i="2"/>
  <c r="H290" i="2" s="1"/>
  <c r="F236" i="2"/>
  <c r="H236" i="2" s="1"/>
  <c r="F204" i="2"/>
  <c r="H204" i="2" s="1"/>
  <c r="F182" i="2"/>
  <c r="F161" i="2"/>
  <c r="F151" i="2"/>
  <c r="F141" i="2"/>
  <c r="F131" i="2"/>
  <c r="F75" i="2"/>
  <c r="F65" i="2"/>
  <c r="H65" i="2" s="1"/>
  <c r="G81" i="2"/>
  <c r="F149" i="2"/>
  <c r="H149" i="2" s="1"/>
  <c r="F52" i="2"/>
  <c r="G241" i="2"/>
  <c r="F241" i="2"/>
  <c r="F17" i="2"/>
  <c r="H17" i="2" s="1"/>
  <c r="G329" i="2"/>
  <c r="G319" i="2"/>
  <c r="H319" i="2" s="1"/>
  <c r="G269" i="2"/>
  <c r="H269" i="2" s="1"/>
  <c r="J235" i="2"/>
  <c r="G214" i="2"/>
  <c r="H214" i="2" s="1"/>
  <c r="J191" i="2"/>
  <c r="G181" i="2"/>
  <c r="H181" i="2" s="1"/>
  <c r="G108" i="2"/>
  <c r="H108" i="2" s="1"/>
  <c r="G97" i="2"/>
  <c r="G63" i="2"/>
  <c r="G53" i="2"/>
  <c r="J42" i="2"/>
  <c r="G31" i="2"/>
  <c r="H31" i="2" s="1"/>
  <c r="G9" i="2"/>
  <c r="J242" i="2"/>
  <c r="G242" i="2"/>
  <c r="J80" i="2"/>
  <c r="J81" i="2"/>
  <c r="K81" i="2" s="1"/>
  <c r="K100" i="2"/>
  <c r="H112" i="2"/>
  <c r="K130" i="2"/>
  <c r="H130" i="2"/>
  <c r="H81" i="2"/>
  <c r="K112" i="2"/>
  <c r="H100" i="2"/>
  <c r="K80" i="2"/>
  <c r="H15" i="2"/>
  <c r="K43" i="2"/>
  <c r="K37" i="2"/>
  <c r="H43" i="2"/>
  <c r="H37" i="2"/>
  <c r="K10" i="2"/>
  <c r="F9" i="2"/>
  <c r="D9" i="2"/>
  <c r="E40" i="2"/>
  <c r="F11" i="2"/>
  <c r="D11" i="2"/>
  <c r="F183" i="2"/>
  <c r="I183" i="2"/>
  <c r="K184" i="2"/>
  <c r="K34" i="2"/>
  <c r="H291" i="2"/>
  <c r="H271" i="2"/>
  <c r="H227" i="2"/>
  <c r="H205" i="2"/>
  <c r="H152" i="2"/>
  <c r="H142" i="2"/>
  <c r="H99" i="2"/>
  <c r="H55" i="2"/>
  <c r="H23" i="2"/>
  <c r="H139" i="2"/>
  <c r="H326" i="2"/>
  <c r="H137" i="2"/>
  <c r="H94" i="2"/>
  <c r="H230" i="2"/>
  <c r="K47" i="2"/>
  <c r="K228" i="2"/>
  <c r="F325" i="2"/>
  <c r="H325" i="2" s="1"/>
  <c r="F229" i="2"/>
  <c r="F136" i="2"/>
  <c r="H136" i="2" s="1"/>
  <c r="F47" i="2"/>
  <c r="G274" i="2"/>
  <c r="H274" i="2" s="1"/>
  <c r="G184" i="2"/>
  <c r="G77" i="2"/>
  <c r="H77" i="2" s="1"/>
  <c r="I328" i="2"/>
  <c r="I318" i="2"/>
  <c r="I308" i="2"/>
  <c r="I298" i="2"/>
  <c r="I288" i="2"/>
  <c r="I278" i="2"/>
  <c r="K278" i="2" s="1"/>
  <c r="I268" i="2"/>
  <c r="I257" i="2"/>
  <c r="I246" i="2"/>
  <c r="I234" i="2"/>
  <c r="K234" i="2" s="1"/>
  <c r="I224" i="2"/>
  <c r="I213" i="2"/>
  <c r="I201" i="2"/>
  <c r="I190" i="2"/>
  <c r="K190" i="2" s="1"/>
  <c r="I180" i="2"/>
  <c r="I169" i="2"/>
  <c r="I159" i="2"/>
  <c r="I149" i="2"/>
  <c r="I139" i="2"/>
  <c r="I128" i="2"/>
  <c r="I118" i="2"/>
  <c r="I107" i="2"/>
  <c r="I96" i="2"/>
  <c r="I85" i="2"/>
  <c r="I73" i="2"/>
  <c r="I62" i="2"/>
  <c r="I52" i="2"/>
  <c r="I41" i="2"/>
  <c r="K41" i="2" s="1"/>
  <c r="I30" i="2"/>
  <c r="I20" i="2"/>
  <c r="I8" i="2"/>
  <c r="F323" i="2"/>
  <c r="F228" i="2"/>
  <c r="F134" i="2"/>
  <c r="F36" i="2"/>
  <c r="H36" i="2" s="1"/>
  <c r="G272" i="2"/>
  <c r="G174" i="2"/>
  <c r="H174" i="2" s="1"/>
  <c r="G56" i="2"/>
  <c r="H56" i="2" s="1"/>
  <c r="J327" i="2"/>
  <c r="J317" i="2"/>
  <c r="J307" i="2"/>
  <c r="J297" i="2"/>
  <c r="J287" i="2"/>
  <c r="J277" i="2"/>
  <c r="J267" i="2"/>
  <c r="J256" i="2"/>
  <c r="J245" i="2"/>
  <c r="J233" i="2"/>
  <c r="J222" i="2"/>
  <c r="J212" i="2"/>
  <c r="J199" i="2"/>
  <c r="J189" i="2"/>
  <c r="J179" i="2"/>
  <c r="J168" i="2"/>
  <c r="J158" i="2"/>
  <c r="J148" i="2"/>
  <c r="J138" i="2"/>
  <c r="J127" i="2"/>
  <c r="J117" i="2"/>
  <c r="J106" i="2"/>
  <c r="J95" i="2"/>
  <c r="J84" i="2"/>
  <c r="J72" i="2"/>
  <c r="J61" i="2"/>
  <c r="J51" i="2"/>
  <c r="J40" i="2"/>
  <c r="J29" i="2"/>
  <c r="J19" i="2"/>
  <c r="J7" i="2"/>
  <c r="F314" i="2"/>
  <c r="H314" i="2" s="1"/>
  <c r="F198" i="2"/>
  <c r="H198" i="2" s="1"/>
  <c r="F124" i="2"/>
  <c r="H124" i="2" s="1"/>
  <c r="F35" i="2"/>
  <c r="G263" i="2"/>
  <c r="H263" i="2" s="1"/>
  <c r="G173" i="2"/>
  <c r="H173" i="2" s="1"/>
  <c r="G47" i="2"/>
  <c r="I327" i="2"/>
  <c r="I317" i="2"/>
  <c r="I307" i="2"/>
  <c r="I297" i="2"/>
  <c r="I287" i="2"/>
  <c r="I277" i="2"/>
  <c r="I267" i="2"/>
  <c r="I256" i="2"/>
  <c r="I245" i="2"/>
  <c r="I233" i="2"/>
  <c r="I222" i="2"/>
  <c r="I212" i="2"/>
  <c r="I199" i="2"/>
  <c r="I189" i="2"/>
  <c r="I179" i="2"/>
  <c r="I168" i="2"/>
  <c r="I158" i="2"/>
  <c r="I148" i="2"/>
  <c r="I138" i="2"/>
  <c r="I127" i="2"/>
  <c r="I117" i="2"/>
  <c r="I106" i="2"/>
  <c r="I95" i="2"/>
  <c r="I84" i="2"/>
  <c r="I72" i="2"/>
  <c r="I61" i="2"/>
  <c r="I51" i="2"/>
  <c r="I40" i="2"/>
  <c r="I29" i="2"/>
  <c r="I19" i="2"/>
  <c r="I7" i="2"/>
  <c r="F313" i="2"/>
  <c r="F197" i="2"/>
  <c r="H197" i="2" s="1"/>
  <c r="F123" i="2"/>
  <c r="H123" i="2" s="1"/>
  <c r="F34" i="2"/>
  <c r="G239" i="2"/>
  <c r="H239" i="2" s="1"/>
  <c r="G46" i="2"/>
  <c r="H46" i="2" s="1"/>
  <c r="J326" i="2"/>
  <c r="J316" i="2"/>
  <c r="J306" i="2"/>
  <c r="J296" i="2"/>
  <c r="J286" i="2"/>
  <c r="J276" i="2"/>
  <c r="J266" i="2"/>
  <c r="J255" i="2"/>
  <c r="J244" i="2"/>
  <c r="J232" i="2"/>
  <c r="J221" i="2"/>
  <c r="J211" i="2"/>
  <c r="J198" i="2"/>
  <c r="K198" i="2" s="1"/>
  <c r="J188" i="2"/>
  <c r="J178" i="2"/>
  <c r="J167" i="2"/>
  <c r="J157" i="2"/>
  <c r="J147" i="2"/>
  <c r="J137" i="2"/>
  <c r="J126" i="2"/>
  <c r="J116" i="2"/>
  <c r="J105" i="2"/>
  <c r="J94" i="2"/>
  <c r="J83" i="2"/>
  <c r="J71" i="2"/>
  <c r="J60" i="2"/>
  <c r="J50" i="2"/>
  <c r="J39" i="2"/>
  <c r="J28" i="2"/>
  <c r="J18" i="2"/>
  <c r="J6" i="2"/>
  <c r="F292" i="2"/>
  <c r="H292" i="2" s="1"/>
  <c r="F195" i="2"/>
  <c r="H195" i="2" s="1"/>
  <c r="F102" i="2"/>
  <c r="H102" i="2" s="1"/>
  <c r="G238" i="2"/>
  <c r="H238" i="2" s="1"/>
  <c r="G42" i="2"/>
  <c r="H42" i="2" s="1"/>
  <c r="I326" i="2"/>
  <c r="I316" i="2"/>
  <c r="I306" i="2"/>
  <c r="I296" i="2"/>
  <c r="I286" i="2"/>
  <c r="I276" i="2"/>
  <c r="I266" i="2"/>
  <c r="I255" i="2"/>
  <c r="I244" i="2"/>
  <c r="I232" i="2"/>
  <c r="I221" i="2"/>
  <c r="I211" i="2"/>
  <c r="I188" i="2"/>
  <c r="I178" i="2"/>
  <c r="I167" i="2"/>
  <c r="I157" i="2"/>
  <c r="I147" i="2"/>
  <c r="I137" i="2"/>
  <c r="I126" i="2"/>
  <c r="I116" i="2"/>
  <c r="I105" i="2"/>
  <c r="I94" i="2"/>
  <c r="I83" i="2"/>
  <c r="I71" i="2"/>
  <c r="I60" i="2"/>
  <c r="I50" i="2"/>
  <c r="I39" i="2"/>
  <c r="I28" i="2"/>
  <c r="I18" i="2"/>
  <c r="I6" i="2"/>
  <c r="F289" i="2"/>
  <c r="H289" i="2" s="1"/>
  <c r="F186" i="2"/>
  <c r="H186" i="2" s="1"/>
  <c r="F101" i="2"/>
  <c r="G235" i="2"/>
  <c r="H235" i="2" s="1"/>
  <c r="G146" i="2"/>
  <c r="H146" i="2" s="1"/>
  <c r="G41" i="2"/>
  <c r="H41" i="2" s="1"/>
  <c r="J325" i="2"/>
  <c r="K325" i="2" s="1"/>
  <c r="J315" i="2"/>
  <c r="J305" i="2"/>
  <c r="J295" i="2"/>
  <c r="J285" i="2"/>
  <c r="J275" i="2"/>
  <c r="J265" i="2"/>
  <c r="J254" i="2"/>
  <c r="J241" i="2"/>
  <c r="J231" i="2"/>
  <c r="J220" i="2"/>
  <c r="J210" i="2"/>
  <c r="J197" i="2"/>
  <c r="K197" i="2" s="1"/>
  <c r="J187" i="2"/>
  <c r="J177" i="2"/>
  <c r="J166" i="2"/>
  <c r="J156" i="2"/>
  <c r="J136" i="2"/>
  <c r="K136" i="2" s="1"/>
  <c r="J125" i="2"/>
  <c r="J115" i="2"/>
  <c r="J104" i="2"/>
  <c r="J93" i="2"/>
  <c r="J82" i="2"/>
  <c r="J70" i="2"/>
  <c r="J59" i="2"/>
  <c r="J49" i="2"/>
  <c r="J38" i="2"/>
  <c r="J27" i="2"/>
  <c r="J17" i="2"/>
  <c r="J5" i="2"/>
  <c r="F185" i="2"/>
  <c r="H185" i="2" s="1"/>
  <c r="F97" i="2"/>
  <c r="F5" i="2"/>
  <c r="H5" i="2" s="1"/>
  <c r="G234" i="2"/>
  <c r="H234" i="2" s="1"/>
  <c r="G145" i="2"/>
  <c r="H145" i="2" s="1"/>
  <c r="I315" i="2"/>
  <c r="I305" i="2"/>
  <c r="I295" i="2"/>
  <c r="I285" i="2"/>
  <c r="I275" i="2"/>
  <c r="I265" i="2"/>
  <c r="I254" i="2"/>
  <c r="I241" i="2"/>
  <c r="I231" i="2"/>
  <c r="I220" i="2"/>
  <c r="I210" i="2"/>
  <c r="I187" i="2"/>
  <c r="I177" i="2"/>
  <c r="I166" i="2"/>
  <c r="I156" i="2"/>
  <c r="I146" i="2"/>
  <c r="K146" i="2" s="1"/>
  <c r="I125" i="2"/>
  <c r="I115" i="2"/>
  <c r="I104" i="2"/>
  <c r="I93" i="2"/>
  <c r="I82" i="2"/>
  <c r="I70" i="2"/>
  <c r="I59" i="2"/>
  <c r="I49" i="2"/>
  <c r="I38" i="2"/>
  <c r="I27" i="2"/>
  <c r="I17" i="2"/>
  <c r="F184" i="2"/>
  <c r="F3" i="2"/>
  <c r="H3" i="2" s="1"/>
  <c r="G143" i="2"/>
  <c r="H143" i="2" s="1"/>
  <c r="J324" i="2"/>
  <c r="J314" i="2"/>
  <c r="K314" i="2" s="1"/>
  <c r="J304" i="2"/>
  <c r="J294" i="2"/>
  <c r="J284" i="2"/>
  <c r="J264" i="2"/>
  <c r="J253" i="2"/>
  <c r="J240" i="2"/>
  <c r="J230" i="2"/>
  <c r="J219" i="2"/>
  <c r="J208" i="2"/>
  <c r="J196" i="2"/>
  <c r="J186" i="2"/>
  <c r="K186" i="2" s="1"/>
  <c r="J175" i="2"/>
  <c r="J165" i="2"/>
  <c r="J155" i="2"/>
  <c r="J135" i="2"/>
  <c r="J124" i="2"/>
  <c r="J114" i="2"/>
  <c r="J103" i="2"/>
  <c r="J92" i="2"/>
  <c r="J79" i="2"/>
  <c r="J69" i="2"/>
  <c r="J58" i="2"/>
  <c r="J48" i="2"/>
  <c r="J36" i="2"/>
  <c r="K36" i="2" s="1"/>
  <c r="J26" i="2"/>
  <c r="J16" i="2"/>
  <c r="J4" i="2"/>
  <c r="H165" i="2"/>
  <c r="G323" i="2"/>
  <c r="G134" i="2"/>
  <c r="I324" i="2"/>
  <c r="I304" i="2"/>
  <c r="I294" i="2"/>
  <c r="I284" i="2"/>
  <c r="I274" i="2"/>
  <c r="K274" i="2" s="1"/>
  <c r="I264" i="2"/>
  <c r="I253" i="2"/>
  <c r="I240" i="2"/>
  <c r="I230" i="2"/>
  <c r="I219" i="2"/>
  <c r="I208" i="2"/>
  <c r="I196" i="2"/>
  <c r="I175" i="2"/>
  <c r="I165" i="2"/>
  <c r="I155" i="2"/>
  <c r="I145" i="2"/>
  <c r="K145" i="2" s="1"/>
  <c r="I135" i="2"/>
  <c r="I114" i="2"/>
  <c r="I103" i="2"/>
  <c r="I92" i="2"/>
  <c r="I79" i="2"/>
  <c r="I69" i="2"/>
  <c r="I58" i="2"/>
  <c r="I48" i="2"/>
  <c r="I26" i="2"/>
  <c r="I16" i="2"/>
  <c r="I4" i="2"/>
  <c r="G322" i="2"/>
  <c r="H322" i="2" s="1"/>
  <c r="G133" i="2"/>
  <c r="H133" i="2" s="1"/>
  <c r="J313" i="2"/>
  <c r="K313" i="2" s="1"/>
  <c r="J303" i="2"/>
  <c r="J293" i="2"/>
  <c r="J283" i="2"/>
  <c r="K283" i="2" s="1"/>
  <c r="J273" i="2"/>
  <c r="J252" i="2"/>
  <c r="J229" i="2"/>
  <c r="K229" i="2" s="1"/>
  <c r="J218" i="2"/>
  <c r="J207" i="2"/>
  <c r="J195" i="2"/>
  <c r="K195" i="2" s="1"/>
  <c r="J185" i="2"/>
  <c r="K185" i="2" s="1"/>
  <c r="J164" i="2"/>
  <c r="J154" i="2"/>
  <c r="J144" i="2"/>
  <c r="J123" i="2"/>
  <c r="K123" i="2" s="1"/>
  <c r="J113" i="2"/>
  <c r="J102" i="2"/>
  <c r="K102" i="2" s="1"/>
  <c r="J91" i="2"/>
  <c r="J78" i="2"/>
  <c r="J68" i="2"/>
  <c r="J57" i="2"/>
  <c r="J35" i="2"/>
  <c r="J25" i="2"/>
  <c r="J14" i="2"/>
  <c r="J3" i="2"/>
  <c r="K3" i="2" s="1"/>
  <c r="F283" i="2"/>
  <c r="G34" i="2"/>
  <c r="I303" i="2"/>
  <c r="I293" i="2"/>
  <c r="I273" i="2"/>
  <c r="I263" i="2"/>
  <c r="K263" i="2" s="1"/>
  <c r="I252" i="2"/>
  <c r="I239" i="2"/>
  <c r="K239" i="2" s="1"/>
  <c r="I218" i="2"/>
  <c r="I207" i="2"/>
  <c r="I174" i="2"/>
  <c r="K174" i="2" s="1"/>
  <c r="I164" i="2"/>
  <c r="I154" i="2"/>
  <c r="I144" i="2"/>
  <c r="I113" i="2"/>
  <c r="I91" i="2"/>
  <c r="I78" i="2"/>
  <c r="I68" i="2"/>
  <c r="I57" i="2"/>
  <c r="I25" i="2"/>
  <c r="I14" i="2"/>
  <c r="G228" i="2"/>
  <c r="J312" i="2"/>
  <c r="J302" i="2"/>
  <c r="J292" i="2"/>
  <c r="K292" i="2" s="1"/>
  <c r="J282" i="2"/>
  <c r="J261" i="2"/>
  <c r="J251" i="2"/>
  <c r="J217" i="2"/>
  <c r="J206" i="2"/>
  <c r="J194" i="2"/>
  <c r="J163" i="2"/>
  <c r="J153" i="2"/>
  <c r="J122" i="2"/>
  <c r="J111" i="2"/>
  <c r="J101" i="2"/>
  <c r="K101" i="2" s="1"/>
  <c r="J90" i="2"/>
  <c r="J67" i="2"/>
  <c r="J24" i="2"/>
  <c r="J13" i="2"/>
  <c r="I322" i="2"/>
  <c r="K322" i="2" s="1"/>
  <c r="I312" i="2"/>
  <c r="I302" i="2"/>
  <c r="I282" i="2"/>
  <c r="I272" i="2"/>
  <c r="I261" i="2"/>
  <c r="I251" i="2"/>
  <c r="I238" i="2"/>
  <c r="K238" i="2" s="1"/>
  <c r="I217" i="2"/>
  <c r="I206" i="2"/>
  <c r="I194" i="2"/>
  <c r="I173" i="2"/>
  <c r="K173" i="2" s="1"/>
  <c r="I163" i="2"/>
  <c r="I153" i="2"/>
  <c r="I143" i="2"/>
  <c r="K143" i="2" s="1"/>
  <c r="I133" i="2"/>
  <c r="K133" i="2" s="1"/>
  <c r="I122" i="2"/>
  <c r="I111" i="2"/>
  <c r="I90" i="2"/>
  <c r="I77" i="2"/>
  <c r="K77" i="2" s="1"/>
  <c r="I67" i="2"/>
  <c r="I56" i="2"/>
  <c r="K56" i="2" s="1"/>
  <c r="I46" i="2"/>
  <c r="K46" i="2" s="1"/>
  <c r="I24" i="2"/>
  <c r="I13" i="2"/>
  <c r="E330" i="2"/>
  <c r="I2" i="2"/>
  <c r="J321" i="2"/>
  <c r="J311" i="2"/>
  <c r="J301" i="2"/>
  <c r="J291" i="2"/>
  <c r="J281" i="2"/>
  <c r="J271" i="2"/>
  <c r="J260" i="2"/>
  <c r="J250" i="2"/>
  <c r="J237" i="2"/>
  <c r="J227" i="2"/>
  <c r="J216" i="2"/>
  <c r="J205" i="2"/>
  <c r="J193" i="2"/>
  <c r="J183" i="2"/>
  <c r="J172" i="2"/>
  <c r="J162" i="2"/>
  <c r="J152" i="2"/>
  <c r="J142" i="2"/>
  <c r="J132" i="2"/>
  <c r="J121" i="2"/>
  <c r="J110" i="2"/>
  <c r="J99" i="2"/>
  <c r="J89" i="2"/>
  <c r="J76" i="2"/>
  <c r="J66" i="2"/>
  <c r="J55" i="2"/>
  <c r="J45" i="2"/>
  <c r="J33" i="2"/>
  <c r="J23" i="2"/>
  <c r="J12" i="2"/>
  <c r="E328" i="2"/>
  <c r="G191" i="2"/>
  <c r="H191" i="2" s="1"/>
  <c r="J2" i="2"/>
  <c r="I321" i="2"/>
  <c r="I311" i="2"/>
  <c r="I301" i="2"/>
  <c r="I291" i="2"/>
  <c r="I281" i="2"/>
  <c r="I271" i="2"/>
  <c r="I260" i="2"/>
  <c r="I250" i="2"/>
  <c r="I237" i="2"/>
  <c r="I227" i="2"/>
  <c r="I216" i="2"/>
  <c r="I205" i="2"/>
  <c r="I193" i="2"/>
  <c r="I172" i="2"/>
  <c r="I162" i="2"/>
  <c r="I152" i="2"/>
  <c r="I142" i="2"/>
  <c r="I132" i="2"/>
  <c r="I121" i="2"/>
  <c r="I110" i="2"/>
  <c r="I99" i="2"/>
  <c r="I89" i="2"/>
  <c r="I76" i="2"/>
  <c r="I66" i="2"/>
  <c r="I55" i="2"/>
  <c r="I45" i="2"/>
  <c r="I33" i="2"/>
  <c r="I23" i="2"/>
  <c r="I12" i="2"/>
  <c r="F330" i="2"/>
  <c r="H330" i="2" s="1"/>
  <c r="F53" i="2"/>
  <c r="H53" i="2" s="1"/>
  <c r="G190" i="2"/>
  <c r="H190" i="2" s="1"/>
  <c r="J330" i="2"/>
  <c r="K330" i="2" s="1"/>
  <c r="J320" i="2"/>
  <c r="J310" i="2"/>
  <c r="J300" i="2"/>
  <c r="J290" i="2"/>
  <c r="J280" i="2"/>
  <c r="J270" i="2"/>
  <c r="J259" i="2"/>
  <c r="J249" i="2"/>
  <c r="J236" i="2"/>
  <c r="J226" i="2"/>
  <c r="J215" i="2"/>
  <c r="J204" i="2"/>
  <c r="J192" i="2"/>
  <c r="J182" i="2"/>
  <c r="J171" i="2"/>
  <c r="J161" i="2"/>
  <c r="J151" i="2"/>
  <c r="J141" i="2"/>
  <c r="J131" i="2"/>
  <c r="J120" i="2"/>
  <c r="J109" i="2"/>
  <c r="J98" i="2"/>
  <c r="J87" i="2"/>
  <c r="J75" i="2"/>
  <c r="J65" i="2"/>
  <c r="J54" i="2"/>
  <c r="J44" i="2"/>
  <c r="J32" i="2"/>
  <c r="J22" i="2"/>
  <c r="J11" i="2"/>
  <c r="F329" i="2"/>
  <c r="F140" i="2"/>
  <c r="H140" i="2" s="1"/>
  <c r="G278" i="2"/>
  <c r="H278" i="2" s="1"/>
  <c r="I320" i="2"/>
  <c r="I310" i="2"/>
  <c r="I300" i="2"/>
  <c r="I290" i="2"/>
  <c r="I280" i="2"/>
  <c r="I270" i="2"/>
  <c r="I259" i="2"/>
  <c r="I249" i="2"/>
  <c r="I236" i="2"/>
  <c r="I226" i="2"/>
  <c r="I215" i="2"/>
  <c r="I204" i="2"/>
  <c r="I192" i="2"/>
  <c r="I182" i="2"/>
  <c r="I171" i="2"/>
  <c r="I161" i="2"/>
  <c r="I151" i="2"/>
  <c r="I141" i="2"/>
  <c r="I131" i="2"/>
  <c r="I120" i="2"/>
  <c r="I109" i="2"/>
  <c r="I98" i="2"/>
  <c r="I87" i="2"/>
  <c r="I75" i="2"/>
  <c r="I65" i="2"/>
  <c r="I54" i="2"/>
  <c r="I44" i="2"/>
  <c r="I32" i="2"/>
  <c r="I22" i="2"/>
  <c r="I11" i="2"/>
  <c r="J329" i="2"/>
  <c r="K329" i="2" s="1"/>
  <c r="J319" i="2"/>
  <c r="J309" i="2"/>
  <c r="J299" i="2"/>
  <c r="J289" i="2"/>
  <c r="K289" i="2" s="1"/>
  <c r="J279" i="2"/>
  <c r="J269" i="2"/>
  <c r="J258" i="2"/>
  <c r="J248" i="2"/>
  <c r="J225" i="2"/>
  <c r="J214" i="2"/>
  <c r="J202" i="2"/>
  <c r="J181" i="2"/>
  <c r="J170" i="2"/>
  <c r="J160" i="2"/>
  <c r="J150" i="2"/>
  <c r="J140" i="2"/>
  <c r="K140" i="2" s="1"/>
  <c r="J129" i="2"/>
  <c r="J119" i="2"/>
  <c r="J108" i="2"/>
  <c r="J97" i="2"/>
  <c r="K97" i="2" s="1"/>
  <c r="J86" i="2"/>
  <c r="J74" i="2"/>
  <c r="J63" i="2"/>
  <c r="J53" i="2"/>
  <c r="K53" i="2" s="1"/>
  <c r="J31" i="2"/>
  <c r="J21" i="2"/>
  <c r="J9" i="2"/>
  <c r="I319" i="2"/>
  <c r="I309" i="2"/>
  <c r="I299" i="2"/>
  <c r="I279" i="2"/>
  <c r="I269" i="2"/>
  <c r="I258" i="2"/>
  <c r="I248" i="2"/>
  <c r="I235" i="2"/>
  <c r="I225" i="2"/>
  <c r="I214" i="2"/>
  <c r="I202" i="2"/>
  <c r="I191" i="2"/>
  <c r="I181" i="2"/>
  <c r="I170" i="2"/>
  <c r="I160" i="2"/>
  <c r="I150" i="2"/>
  <c r="I129" i="2"/>
  <c r="I119" i="2"/>
  <c r="I108" i="2"/>
  <c r="I86" i="2"/>
  <c r="I74" i="2"/>
  <c r="I63" i="2"/>
  <c r="I42" i="2"/>
  <c r="I31" i="2"/>
  <c r="I21" i="2"/>
  <c r="I9" i="2"/>
  <c r="J328" i="2"/>
  <c r="J318" i="2"/>
  <c r="J308" i="2"/>
  <c r="J298" i="2"/>
  <c r="J288" i="2"/>
  <c r="J268" i="2"/>
  <c r="J257" i="2"/>
  <c r="J246" i="2"/>
  <c r="J224" i="2"/>
  <c r="J213" i="2"/>
  <c r="J201" i="2"/>
  <c r="J180" i="2"/>
  <c r="J169" i="2"/>
  <c r="J159" i="2"/>
  <c r="J149" i="2"/>
  <c r="J139" i="2"/>
  <c r="J128" i="2"/>
  <c r="J118" i="2"/>
  <c r="J107" i="2"/>
  <c r="J96" i="2"/>
  <c r="J85" i="2"/>
  <c r="J73" i="2"/>
  <c r="J62" i="2"/>
  <c r="J52" i="2"/>
  <c r="J30" i="2"/>
  <c r="J20" i="2"/>
  <c r="J8" i="2"/>
  <c r="H58" i="2"/>
  <c r="H16" i="2"/>
  <c r="H251" i="2"/>
  <c r="H163" i="2"/>
  <c r="H122" i="2"/>
  <c r="H86" i="2"/>
  <c r="H318" i="2"/>
  <c r="H254" i="2"/>
  <c r="H210" i="2"/>
  <c r="H166" i="2"/>
  <c r="H59" i="2"/>
  <c r="H295" i="2"/>
  <c r="H128" i="2"/>
  <c r="H168" i="2"/>
  <c r="H129" i="2"/>
  <c r="H293" i="2"/>
  <c r="H153" i="2"/>
  <c r="H104" i="2"/>
  <c r="H164" i="2"/>
  <c r="H260" i="2"/>
  <c r="H193" i="2"/>
  <c r="H207" i="2"/>
  <c r="H111" i="2"/>
  <c r="H132" i="2"/>
  <c r="H253" i="2"/>
  <c r="H294" i="2"/>
  <c r="H299" i="2"/>
  <c r="H258" i="2"/>
  <c r="H150" i="2"/>
  <c r="H63" i="2"/>
  <c r="H93" i="2"/>
  <c r="H257" i="2"/>
  <c r="H297" i="2"/>
  <c r="H256" i="2"/>
  <c r="H148" i="2"/>
  <c r="H106" i="2"/>
  <c r="H61" i="2"/>
  <c r="H19" i="2"/>
  <c r="H78" i="2"/>
  <c r="H302" i="2"/>
  <c r="H279" i="2"/>
  <c r="H285" i="2"/>
  <c r="H298" i="2"/>
  <c r="H107" i="2"/>
  <c r="H189" i="2"/>
  <c r="H177" i="2"/>
  <c r="H321" i="2"/>
  <c r="H85" i="2"/>
  <c r="H225" i="2"/>
  <c r="H212" i="2"/>
  <c r="H296" i="2"/>
  <c r="H255" i="2"/>
  <c r="H211" i="2"/>
  <c r="H105" i="2"/>
  <c r="H60" i="2"/>
  <c r="H312" i="2"/>
  <c r="H180" i="2"/>
  <c r="H24" i="2"/>
  <c r="H281" i="2"/>
  <c r="H216" i="2"/>
  <c r="H89" i="2"/>
  <c r="H2" i="2"/>
  <c r="H320" i="2"/>
  <c r="H310" i="2"/>
  <c r="H300" i="2"/>
  <c r="H280" i="2"/>
  <c r="H270" i="2"/>
  <c r="H259" i="2"/>
  <c r="H249" i="2"/>
  <c r="H226" i="2"/>
  <c r="H215" i="2"/>
  <c r="H192" i="2"/>
  <c r="H171" i="2"/>
  <c r="H120" i="2"/>
  <c r="H109" i="2"/>
  <c r="H98" i="2"/>
  <c r="H87" i="2"/>
  <c r="H54" i="2"/>
  <c r="H44" i="2"/>
  <c r="H32" i="2"/>
  <c r="H22" i="2"/>
  <c r="H287" i="2"/>
  <c r="H96" i="2"/>
  <c r="H282" i="2"/>
  <c r="H328" i="2"/>
  <c r="H286" i="2"/>
  <c r="H95" i="2"/>
  <c r="H49" i="2"/>
  <c r="H327" i="2"/>
  <c r="H317" i="2"/>
  <c r="H233" i="2"/>
  <c r="H84" i="2"/>
  <c r="H224" i="2"/>
  <c r="H30" i="2"/>
  <c r="H276" i="2"/>
  <c r="H126" i="2"/>
  <c r="H309" i="2"/>
  <c r="H28" i="2"/>
  <c r="H315" i="2"/>
  <c r="H187" i="2"/>
  <c r="H38" i="2"/>
  <c r="H27" i="2"/>
  <c r="H265" i="2"/>
  <c r="H25" i="2"/>
  <c r="H284" i="2"/>
  <c r="H155" i="2"/>
  <c r="H92" i="2"/>
  <c r="H26" i="2"/>
  <c r="H117" i="2"/>
  <c r="H252" i="2"/>
  <c r="H202" i="2"/>
  <c r="H158" i="2"/>
  <c r="H115" i="2"/>
  <c r="H201" i="2"/>
  <c r="H157" i="2"/>
  <c r="H248" i="2"/>
  <c r="H199" i="2"/>
  <c r="H156" i="2"/>
  <c r="H8" i="2"/>
  <c r="H138" i="2"/>
  <c r="H277" i="2"/>
  <c r="H170" i="2"/>
  <c r="H232" i="2"/>
  <c r="H83" i="2"/>
  <c r="H221" i="2"/>
  <c r="H74" i="2"/>
  <c r="H220" i="2"/>
  <c r="H213" i="2"/>
  <c r="H231" i="2"/>
  <c r="H125" i="2"/>
  <c r="H82" i="2"/>
  <c r="H308" i="2"/>
  <c r="H218" i="2"/>
  <c r="H119" i="2"/>
  <c r="H307" i="2"/>
  <c r="H118" i="2"/>
  <c r="H304" i="2"/>
  <c r="H240" i="2"/>
  <c r="H196" i="2"/>
  <c r="H48" i="2"/>
  <c r="H70" i="2"/>
  <c r="H305" i="2"/>
  <c r="H159" i="2"/>
  <c r="H68" i="2"/>
  <c r="H303" i="2"/>
  <c r="H246" i="2"/>
  <c r="H154" i="2"/>
  <c r="H7" i="2"/>
  <c r="H245" i="2"/>
  <c r="H40" i="2"/>
  <c r="H222" i="2"/>
  <c r="H169" i="2"/>
  <c r="H316" i="2"/>
  <c r="H39" i="2"/>
  <c r="H268" i="2"/>
  <c r="H29" i="2"/>
  <c r="H267" i="2"/>
  <c r="H73" i="2"/>
  <c r="H21" i="2"/>
  <c r="H275" i="2"/>
  <c r="H266" i="2"/>
  <c r="H72" i="2"/>
  <c r="H71" i="2"/>
  <c r="H264" i="2"/>
  <c r="H114" i="2"/>
  <c r="H69" i="2"/>
  <c r="H306" i="2"/>
  <c r="H160" i="2"/>
  <c r="H273" i="2"/>
  <c r="H116" i="2"/>
  <c r="H244" i="2"/>
  <c r="H51" i="2"/>
  <c r="E16" i="2"/>
  <c r="E17" i="2"/>
  <c r="E18" i="2"/>
  <c r="E19" i="2"/>
  <c r="E20" i="2"/>
  <c r="E21" i="2"/>
  <c r="E22" i="2"/>
  <c r="E23" i="2"/>
  <c r="E36" i="2"/>
  <c r="E38" i="2"/>
  <c r="E39" i="2"/>
  <c r="E41" i="2"/>
  <c r="E42" i="2"/>
  <c r="E44" i="2"/>
  <c r="E45" i="2"/>
  <c r="E58" i="2"/>
  <c r="E59" i="2"/>
  <c r="E60" i="2"/>
  <c r="E61" i="2"/>
  <c r="E62" i="2"/>
  <c r="E63" i="2"/>
  <c r="E65" i="2"/>
  <c r="E66" i="2"/>
  <c r="E79" i="2"/>
  <c r="E82" i="2"/>
  <c r="E83" i="2"/>
  <c r="E84" i="2"/>
  <c r="E85" i="2"/>
  <c r="E86" i="2"/>
  <c r="E87" i="2"/>
  <c r="E89" i="2"/>
  <c r="E103" i="2"/>
  <c r="E104" i="2"/>
  <c r="E105" i="2"/>
  <c r="E106" i="2"/>
  <c r="E107" i="2"/>
  <c r="E108" i="2"/>
  <c r="E109" i="2"/>
  <c r="E110" i="2"/>
  <c r="E124" i="2"/>
  <c r="E125" i="2"/>
  <c r="E126" i="2"/>
  <c r="E127" i="2"/>
  <c r="E128" i="2"/>
  <c r="E129" i="2"/>
  <c r="E131" i="2"/>
  <c r="E132" i="2"/>
  <c r="E145" i="2"/>
  <c r="E146" i="2"/>
  <c r="E147" i="2"/>
  <c r="E148" i="2"/>
  <c r="E149" i="2"/>
  <c r="E150" i="2"/>
  <c r="E151" i="2"/>
  <c r="E152" i="2"/>
  <c r="E165" i="2"/>
  <c r="E166" i="2"/>
  <c r="E167" i="2"/>
  <c r="E168" i="2"/>
  <c r="E169" i="2"/>
  <c r="E170" i="2"/>
  <c r="E171" i="2"/>
  <c r="E172" i="2"/>
  <c r="E186" i="2"/>
  <c r="E187" i="2"/>
  <c r="E188" i="2"/>
  <c r="E189" i="2"/>
  <c r="E190" i="2"/>
  <c r="E191" i="2"/>
  <c r="E192" i="2"/>
  <c r="E193" i="2"/>
  <c r="E208" i="2"/>
  <c r="E210" i="2"/>
  <c r="E211" i="2"/>
  <c r="E212" i="2"/>
  <c r="E213" i="2"/>
  <c r="E214" i="2"/>
  <c r="E215" i="2"/>
  <c r="E216" i="2"/>
  <c r="E230" i="2"/>
  <c r="E231" i="2"/>
  <c r="E232" i="2"/>
  <c r="E233" i="2"/>
  <c r="E234" i="2"/>
  <c r="E235" i="2"/>
  <c r="E236" i="2"/>
  <c r="E237" i="2"/>
  <c r="E253" i="2"/>
  <c r="E254" i="2"/>
  <c r="E255" i="2"/>
  <c r="E256" i="2"/>
  <c r="E257" i="2"/>
  <c r="E258" i="2"/>
  <c r="E259" i="2"/>
  <c r="E260" i="2"/>
  <c r="E274" i="2"/>
  <c r="E275" i="2"/>
  <c r="E276" i="2"/>
  <c r="E277" i="2"/>
  <c r="E278" i="2"/>
  <c r="E279" i="2"/>
  <c r="E280" i="2"/>
  <c r="E281" i="2"/>
  <c r="E294" i="2"/>
  <c r="E295" i="2"/>
  <c r="E296" i="2"/>
  <c r="E297" i="2"/>
  <c r="E298" i="2"/>
  <c r="E299" i="2"/>
  <c r="E300" i="2"/>
  <c r="E301" i="2"/>
  <c r="E314" i="2"/>
  <c r="E315" i="2"/>
  <c r="E316" i="2"/>
  <c r="E317" i="2"/>
  <c r="E318" i="2"/>
  <c r="E319" i="2"/>
  <c r="E320" i="2"/>
  <c r="E321" i="2"/>
  <c r="D26" i="2"/>
  <c r="D27" i="2"/>
  <c r="D28" i="2"/>
  <c r="D29" i="2"/>
  <c r="D30" i="2"/>
  <c r="D31" i="2"/>
  <c r="D32" i="2"/>
  <c r="D33" i="2"/>
  <c r="D34" i="2"/>
  <c r="D36" i="2"/>
  <c r="D41" i="2"/>
  <c r="D48" i="2"/>
  <c r="D49" i="2"/>
  <c r="D50" i="2"/>
  <c r="D51" i="2"/>
  <c r="D52" i="2"/>
  <c r="D53" i="2"/>
  <c r="D54" i="2"/>
  <c r="D55" i="2"/>
  <c r="D56" i="2"/>
  <c r="D58" i="2"/>
  <c r="D62" i="2"/>
  <c r="D69" i="2"/>
  <c r="D70" i="2"/>
  <c r="D71" i="2"/>
  <c r="D72" i="2"/>
  <c r="D73" i="2"/>
  <c r="D74" i="2"/>
  <c r="D75" i="2"/>
  <c r="D76" i="2"/>
  <c r="D77" i="2"/>
  <c r="D79" i="2"/>
  <c r="D85" i="2"/>
  <c r="D92" i="2"/>
  <c r="D93" i="2"/>
  <c r="D94" i="2"/>
  <c r="D95" i="2"/>
  <c r="D96" i="2"/>
  <c r="D97" i="2"/>
  <c r="D98" i="2"/>
  <c r="D99" i="2"/>
  <c r="D101" i="2"/>
  <c r="D103" i="2"/>
  <c r="D107" i="2"/>
  <c r="D114" i="2"/>
  <c r="D115" i="2"/>
  <c r="D116" i="2"/>
  <c r="D117" i="2"/>
  <c r="D118" i="2"/>
  <c r="D119" i="2"/>
  <c r="D120" i="2"/>
  <c r="D121" i="2"/>
  <c r="D122" i="2"/>
  <c r="D124" i="2"/>
  <c r="D128" i="2"/>
  <c r="D135" i="2"/>
  <c r="D136" i="2"/>
  <c r="D137" i="2"/>
  <c r="D138" i="2"/>
  <c r="D139" i="2"/>
  <c r="D140" i="2"/>
  <c r="D141" i="2"/>
  <c r="D142" i="2"/>
  <c r="D143" i="2"/>
  <c r="D145" i="2"/>
  <c r="D149" i="2"/>
  <c r="D155" i="2"/>
  <c r="D156" i="2"/>
  <c r="D157" i="2"/>
  <c r="D158" i="2"/>
  <c r="D159" i="2"/>
  <c r="D160" i="2"/>
  <c r="D161" i="2"/>
  <c r="D162" i="2"/>
  <c r="D163" i="2"/>
  <c r="D165" i="2"/>
  <c r="D169" i="2"/>
  <c r="D175" i="2"/>
  <c r="D177" i="2"/>
  <c r="D178" i="2"/>
  <c r="D179" i="2"/>
  <c r="D180" i="2"/>
  <c r="D181" i="2"/>
  <c r="D182" i="2"/>
  <c r="D183" i="2"/>
  <c r="D184" i="2"/>
  <c r="D186" i="2"/>
  <c r="D190" i="2"/>
  <c r="D196" i="2"/>
  <c r="D197" i="2"/>
  <c r="D198" i="2"/>
  <c r="D199" i="2"/>
  <c r="D201" i="2"/>
  <c r="D202" i="2"/>
  <c r="D204" i="2"/>
  <c r="D205" i="2"/>
  <c r="D206" i="2"/>
  <c r="D208" i="2"/>
  <c r="D213" i="2"/>
  <c r="D219" i="2"/>
  <c r="D220" i="2"/>
  <c r="D221" i="2"/>
  <c r="D222" i="2"/>
  <c r="D224" i="2"/>
  <c r="D225" i="2"/>
  <c r="D226" i="2"/>
  <c r="D227" i="2"/>
  <c r="D228" i="2"/>
  <c r="D230" i="2"/>
  <c r="D234" i="2"/>
  <c r="D240" i="2"/>
  <c r="D241" i="2"/>
  <c r="D244" i="2"/>
  <c r="D245" i="2"/>
  <c r="D246" i="2"/>
  <c r="D248" i="2"/>
  <c r="D249" i="2"/>
  <c r="D250" i="2"/>
  <c r="D251" i="2"/>
  <c r="D253" i="2"/>
  <c r="D257" i="2"/>
  <c r="D264" i="2"/>
  <c r="D265" i="2"/>
  <c r="D266" i="2"/>
  <c r="D267" i="2"/>
  <c r="D268" i="2"/>
  <c r="D269" i="2"/>
  <c r="D270" i="2"/>
  <c r="D271" i="2"/>
  <c r="D272" i="2"/>
  <c r="D274" i="2"/>
  <c r="D278" i="2"/>
  <c r="D284" i="2"/>
  <c r="D285" i="2"/>
  <c r="D286" i="2"/>
  <c r="D287" i="2"/>
  <c r="D288" i="2"/>
  <c r="D289" i="2"/>
  <c r="D290" i="2"/>
  <c r="D291" i="2"/>
  <c r="D292" i="2"/>
  <c r="D294" i="2"/>
  <c r="D298" i="2"/>
  <c r="D304" i="2"/>
  <c r="D305" i="2"/>
  <c r="D306" i="2"/>
  <c r="D307" i="2"/>
  <c r="D308" i="2"/>
  <c r="D309" i="2"/>
  <c r="D310" i="2"/>
  <c r="D311" i="2"/>
  <c r="D312" i="2"/>
  <c r="D314" i="2"/>
  <c r="D318" i="2"/>
  <c r="D324" i="2"/>
  <c r="D325" i="2"/>
  <c r="D326" i="2"/>
  <c r="D327" i="2"/>
  <c r="D328" i="2"/>
  <c r="D329" i="2"/>
  <c r="D330" i="2"/>
  <c r="D4" i="2"/>
  <c r="D5" i="2"/>
  <c r="D6" i="2"/>
  <c r="D18" i="2"/>
  <c r="D19" i="2"/>
  <c r="D20" i="2"/>
  <c r="D21" i="2"/>
  <c r="D22" i="2"/>
  <c r="D2" i="2"/>
  <c r="D3" i="2"/>
  <c r="E3" i="2"/>
  <c r="E4" i="2"/>
  <c r="E5" i="2"/>
  <c r="E6" i="2"/>
  <c r="D7" i="2"/>
  <c r="E7" i="2"/>
  <c r="D8" i="2"/>
  <c r="E8" i="2"/>
  <c r="E9" i="2"/>
  <c r="E11" i="2"/>
  <c r="D12" i="2"/>
  <c r="E12" i="2"/>
  <c r="D13" i="2"/>
  <c r="E13" i="2"/>
  <c r="D14" i="2"/>
  <c r="E14" i="2"/>
  <c r="D16" i="2"/>
  <c r="D17" i="2"/>
  <c r="D23" i="2"/>
  <c r="D24" i="2"/>
  <c r="E24" i="2"/>
  <c r="D25" i="2"/>
  <c r="E25" i="2"/>
  <c r="E26" i="2"/>
  <c r="E27" i="2"/>
  <c r="E28" i="2"/>
  <c r="E29" i="2"/>
  <c r="E30" i="2"/>
  <c r="E31" i="2"/>
  <c r="E32" i="2"/>
  <c r="E33" i="2"/>
  <c r="E34" i="2"/>
  <c r="D35" i="2"/>
  <c r="E35" i="2"/>
  <c r="D38" i="2"/>
  <c r="D39" i="2"/>
  <c r="D40" i="2"/>
  <c r="D42" i="2"/>
  <c r="D44" i="2"/>
  <c r="D45" i="2"/>
  <c r="D46" i="2"/>
  <c r="E46" i="2"/>
  <c r="D47" i="2"/>
  <c r="E47" i="2"/>
  <c r="E48" i="2"/>
  <c r="E49" i="2"/>
  <c r="E50" i="2"/>
  <c r="E51" i="2"/>
  <c r="E52" i="2"/>
  <c r="E53" i="2"/>
  <c r="E54" i="2"/>
  <c r="E55" i="2"/>
  <c r="E56" i="2"/>
  <c r="D57" i="2"/>
  <c r="E57" i="2"/>
  <c r="D59" i="2"/>
  <c r="D60" i="2"/>
  <c r="D61" i="2"/>
  <c r="D63" i="2"/>
  <c r="D65" i="2"/>
  <c r="D66" i="2"/>
  <c r="D67" i="2"/>
  <c r="E67" i="2"/>
  <c r="D68" i="2"/>
  <c r="E68" i="2"/>
  <c r="E69" i="2"/>
  <c r="E70" i="2"/>
  <c r="E71" i="2"/>
  <c r="E72" i="2"/>
  <c r="E73" i="2"/>
  <c r="E74" i="2"/>
  <c r="E75" i="2"/>
  <c r="E76" i="2"/>
  <c r="E77" i="2"/>
  <c r="D78" i="2"/>
  <c r="E78" i="2"/>
  <c r="D82" i="2"/>
  <c r="D83" i="2"/>
  <c r="D84" i="2"/>
  <c r="D86" i="2"/>
  <c r="D87" i="2"/>
  <c r="D89" i="2"/>
  <c r="D90" i="2"/>
  <c r="E90" i="2"/>
  <c r="D91" i="2"/>
  <c r="E91" i="2"/>
  <c r="E92" i="2"/>
  <c r="E93" i="2"/>
  <c r="E94" i="2"/>
  <c r="E95" i="2"/>
  <c r="E96" i="2"/>
  <c r="E97" i="2"/>
  <c r="E98" i="2"/>
  <c r="E99" i="2"/>
  <c r="E101" i="2"/>
  <c r="D102" i="2"/>
  <c r="E102" i="2"/>
  <c r="D104" i="2"/>
  <c r="D105" i="2"/>
  <c r="D106" i="2"/>
  <c r="D108" i="2"/>
  <c r="D109" i="2"/>
  <c r="D110" i="2"/>
  <c r="D111" i="2"/>
  <c r="E111" i="2"/>
  <c r="D113" i="2"/>
  <c r="E113" i="2"/>
  <c r="E114" i="2"/>
  <c r="E115" i="2"/>
  <c r="E116" i="2"/>
  <c r="E117" i="2"/>
  <c r="E118" i="2"/>
  <c r="E119" i="2"/>
  <c r="E120" i="2"/>
  <c r="E121" i="2"/>
  <c r="E122" i="2"/>
  <c r="D123" i="2"/>
  <c r="E123" i="2"/>
  <c r="D125" i="2"/>
  <c r="D126" i="2"/>
  <c r="D127" i="2"/>
  <c r="D129" i="2"/>
  <c r="D131" i="2"/>
  <c r="D132" i="2"/>
  <c r="D133" i="2"/>
  <c r="E133" i="2"/>
  <c r="D134" i="2"/>
  <c r="E134" i="2"/>
  <c r="E135" i="2"/>
  <c r="E136" i="2"/>
  <c r="E137" i="2"/>
  <c r="E138" i="2"/>
  <c r="E139" i="2"/>
  <c r="E140" i="2"/>
  <c r="E141" i="2"/>
  <c r="E142" i="2"/>
  <c r="E143" i="2"/>
  <c r="D144" i="2"/>
  <c r="E144" i="2"/>
  <c r="D146" i="2"/>
  <c r="D147" i="2"/>
  <c r="D148" i="2"/>
  <c r="D150" i="2"/>
  <c r="D151" i="2"/>
  <c r="D152" i="2"/>
  <c r="D153" i="2"/>
  <c r="E153" i="2"/>
  <c r="D154" i="2"/>
  <c r="E154" i="2"/>
  <c r="E155" i="2"/>
  <c r="E156" i="2"/>
  <c r="E157" i="2"/>
  <c r="E158" i="2"/>
  <c r="E159" i="2"/>
  <c r="E160" i="2"/>
  <c r="E161" i="2"/>
  <c r="E162" i="2"/>
  <c r="E163" i="2"/>
  <c r="D164" i="2"/>
  <c r="E164" i="2"/>
  <c r="D166" i="2"/>
  <c r="D167" i="2"/>
  <c r="D168" i="2"/>
  <c r="D170" i="2"/>
  <c r="D171" i="2"/>
  <c r="D172" i="2"/>
  <c r="D173" i="2"/>
  <c r="E173" i="2"/>
  <c r="D174" i="2"/>
  <c r="E174" i="2"/>
  <c r="E175" i="2"/>
  <c r="E177" i="2"/>
  <c r="E178" i="2"/>
  <c r="E179" i="2"/>
  <c r="E180" i="2"/>
  <c r="E181" i="2"/>
  <c r="E182" i="2"/>
  <c r="E183" i="2"/>
  <c r="E184" i="2"/>
  <c r="D185" i="2"/>
  <c r="E185" i="2"/>
  <c r="D187" i="2"/>
  <c r="D188" i="2"/>
  <c r="D189" i="2"/>
  <c r="D191" i="2"/>
  <c r="D192" i="2"/>
  <c r="D193" i="2"/>
  <c r="D194" i="2"/>
  <c r="E194" i="2"/>
  <c r="D195" i="2"/>
  <c r="E195" i="2"/>
  <c r="E196" i="2"/>
  <c r="E197" i="2"/>
  <c r="E198" i="2"/>
  <c r="E199" i="2"/>
  <c r="E201" i="2"/>
  <c r="E202" i="2"/>
  <c r="E204" i="2"/>
  <c r="E205" i="2"/>
  <c r="E206" i="2"/>
  <c r="D207" i="2"/>
  <c r="E207" i="2"/>
  <c r="D210" i="2"/>
  <c r="D211" i="2"/>
  <c r="D212" i="2"/>
  <c r="D214" i="2"/>
  <c r="D215" i="2"/>
  <c r="D216" i="2"/>
  <c r="D217" i="2"/>
  <c r="E217" i="2"/>
  <c r="D218" i="2"/>
  <c r="E218" i="2"/>
  <c r="E219" i="2"/>
  <c r="E220" i="2"/>
  <c r="E221" i="2"/>
  <c r="E222" i="2"/>
  <c r="E224" i="2"/>
  <c r="E225" i="2"/>
  <c r="E226" i="2"/>
  <c r="E227" i="2"/>
  <c r="E228" i="2"/>
  <c r="D229" i="2"/>
  <c r="E229" i="2"/>
  <c r="D231" i="2"/>
  <c r="D232" i="2"/>
  <c r="D233" i="2"/>
  <c r="D235" i="2"/>
  <c r="D236" i="2"/>
  <c r="D237" i="2"/>
  <c r="D238" i="2"/>
  <c r="E238" i="2"/>
  <c r="D239" i="2"/>
  <c r="E239" i="2"/>
  <c r="E240" i="2"/>
  <c r="E241" i="2"/>
  <c r="E244" i="2"/>
  <c r="E245" i="2"/>
  <c r="E246" i="2"/>
  <c r="E248" i="2"/>
  <c r="E249" i="2"/>
  <c r="E250" i="2"/>
  <c r="E251" i="2"/>
  <c r="D252" i="2"/>
  <c r="E252" i="2"/>
  <c r="D254" i="2"/>
  <c r="D255" i="2"/>
  <c r="D256" i="2"/>
  <c r="D258" i="2"/>
  <c r="D259" i="2"/>
  <c r="D260" i="2"/>
  <c r="D261" i="2"/>
  <c r="E261" i="2"/>
  <c r="D263" i="2"/>
  <c r="E263" i="2"/>
  <c r="E264" i="2"/>
  <c r="E265" i="2"/>
  <c r="E266" i="2"/>
  <c r="E267" i="2"/>
  <c r="E268" i="2"/>
  <c r="E269" i="2"/>
  <c r="E270" i="2"/>
  <c r="E271" i="2"/>
  <c r="E272" i="2"/>
  <c r="D273" i="2"/>
  <c r="E273" i="2"/>
  <c r="D275" i="2"/>
  <c r="D276" i="2"/>
  <c r="D277" i="2"/>
  <c r="D279" i="2"/>
  <c r="D280" i="2"/>
  <c r="D281" i="2"/>
  <c r="D282" i="2"/>
  <c r="E282" i="2"/>
  <c r="D283" i="2"/>
  <c r="E283" i="2"/>
  <c r="E284" i="2"/>
  <c r="E285" i="2"/>
  <c r="E286" i="2"/>
  <c r="E287" i="2"/>
  <c r="E288" i="2"/>
  <c r="E289" i="2"/>
  <c r="E290" i="2"/>
  <c r="E291" i="2"/>
  <c r="E292" i="2"/>
  <c r="D293" i="2"/>
  <c r="E293" i="2"/>
  <c r="D295" i="2"/>
  <c r="D296" i="2"/>
  <c r="D297" i="2"/>
  <c r="D299" i="2"/>
  <c r="D300" i="2"/>
  <c r="D301" i="2"/>
  <c r="D302" i="2"/>
  <c r="E302" i="2"/>
  <c r="D303" i="2"/>
  <c r="E303" i="2"/>
  <c r="E304" i="2"/>
  <c r="E305" i="2"/>
  <c r="E306" i="2"/>
  <c r="E307" i="2"/>
  <c r="E308" i="2"/>
  <c r="E309" i="2"/>
  <c r="E310" i="2"/>
  <c r="E311" i="2"/>
  <c r="E312" i="2"/>
  <c r="D313" i="2"/>
  <c r="E313" i="2"/>
  <c r="D315" i="2"/>
  <c r="D316" i="2"/>
  <c r="D317" i="2"/>
  <c r="D319" i="2"/>
  <c r="D320" i="2"/>
  <c r="D321" i="2"/>
  <c r="D322" i="2"/>
  <c r="E322" i="2"/>
  <c r="D323" i="2"/>
  <c r="E323" i="2"/>
  <c r="E324" i="2"/>
  <c r="E325" i="2"/>
  <c r="E326" i="2"/>
  <c r="E327" i="2"/>
  <c r="E329" i="2"/>
  <c r="E2" i="2"/>
  <c r="H241" i="2" l="1"/>
  <c r="H76" i="2"/>
  <c r="H4" i="2"/>
  <c r="H97" i="2"/>
  <c r="H229" i="2"/>
  <c r="H151" i="2"/>
  <c r="H194" i="2"/>
  <c r="H144" i="2"/>
  <c r="H288" i="2"/>
  <c r="H6" i="2"/>
  <c r="H127" i="2"/>
  <c r="K134" i="2"/>
  <c r="H35" i="2"/>
  <c r="H161" i="2"/>
  <c r="H12" i="2"/>
  <c r="H179" i="2"/>
  <c r="H206" i="2"/>
  <c r="H324" i="2"/>
  <c r="H110" i="2"/>
  <c r="H283" i="2"/>
  <c r="H301" i="2"/>
  <c r="H242" i="2"/>
  <c r="K42" i="2"/>
  <c r="H182" i="2"/>
  <c r="H33" i="2"/>
  <c r="H18" i="2"/>
  <c r="H167" i="2"/>
  <c r="K272" i="2"/>
  <c r="K235" i="2"/>
  <c r="H313" i="2"/>
  <c r="H121" i="2"/>
  <c r="H250" i="2"/>
  <c r="K242" i="2"/>
  <c r="H101" i="2"/>
  <c r="H172" i="2"/>
  <c r="K262" i="2"/>
  <c r="H79" i="2"/>
  <c r="K209" i="2"/>
  <c r="H247" i="2"/>
  <c r="H11" i="2"/>
  <c r="H9" i="2"/>
  <c r="K124" i="2"/>
  <c r="K247" i="2"/>
  <c r="H183" i="2"/>
  <c r="H209" i="2"/>
  <c r="H203" i="2"/>
  <c r="H329" i="2"/>
  <c r="H272" i="2"/>
  <c r="K5" i="2"/>
  <c r="K35" i="2"/>
  <c r="K191" i="2"/>
  <c r="H262" i="2"/>
  <c r="K215" i="2"/>
  <c r="K258" i="2"/>
  <c r="K9" i="2"/>
  <c r="K170" i="2"/>
  <c r="K204" i="2"/>
  <c r="K196" i="2"/>
  <c r="K156" i="2"/>
  <c r="H323" i="2"/>
  <c r="K160" i="2"/>
  <c r="K192" i="2"/>
  <c r="K121" i="2"/>
  <c r="K90" i="2"/>
  <c r="K57" i="2"/>
  <c r="K175" i="2"/>
  <c r="K159" i="2"/>
  <c r="K206" i="2"/>
  <c r="K150" i="2"/>
  <c r="K182" i="2"/>
  <c r="K110" i="2"/>
  <c r="K25" i="2"/>
  <c r="K165" i="2"/>
  <c r="K125" i="2"/>
  <c r="K28" i="2"/>
  <c r="K149" i="2"/>
  <c r="K194" i="2"/>
  <c r="K132" i="2"/>
  <c r="K111" i="2"/>
  <c r="K68" i="2"/>
  <c r="K142" i="2"/>
  <c r="K122" i="2"/>
  <c r="K78" i="2"/>
  <c r="H134" i="2"/>
  <c r="K91" i="2"/>
  <c r="K214" i="2"/>
  <c r="K248" i="2"/>
  <c r="K164" i="2"/>
  <c r="K93" i="2"/>
  <c r="K84" i="2"/>
  <c r="K161" i="2"/>
  <c r="K89" i="2"/>
  <c r="K311" i="2"/>
  <c r="K104" i="2"/>
  <c r="K6" i="2"/>
  <c r="K232" i="2"/>
  <c r="K128" i="2"/>
  <c r="K301" i="2"/>
  <c r="K135" i="2"/>
  <c r="K221" i="2"/>
  <c r="K297" i="2"/>
  <c r="K118" i="2"/>
  <c r="K129" i="2"/>
  <c r="K171" i="2"/>
  <c r="K99" i="2"/>
  <c r="K321" i="2"/>
  <c r="K115" i="2"/>
  <c r="K18" i="2"/>
  <c r="K244" i="2"/>
  <c r="K113" i="2"/>
  <c r="K153" i="2"/>
  <c r="H34" i="2"/>
  <c r="H47" i="2"/>
  <c r="K217" i="2"/>
  <c r="K127" i="2"/>
  <c r="K138" i="2"/>
  <c r="K286" i="2"/>
  <c r="K87" i="2"/>
  <c r="K300" i="2"/>
  <c r="K12" i="2"/>
  <c r="K227" i="2"/>
  <c r="K48" i="2"/>
  <c r="K284" i="2"/>
  <c r="K17" i="2"/>
  <c r="K254" i="2"/>
  <c r="K137" i="2"/>
  <c r="K7" i="2"/>
  <c r="K222" i="2"/>
  <c r="K98" i="2"/>
  <c r="K310" i="2"/>
  <c r="K23" i="2"/>
  <c r="K237" i="2"/>
  <c r="K58" i="2"/>
  <c r="K294" i="2"/>
  <c r="K27" i="2"/>
  <c r="K265" i="2"/>
  <c r="K147" i="2"/>
  <c r="K19" i="2"/>
  <c r="K233" i="2"/>
  <c r="K52" i="2"/>
  <c r="K275" i="2"/>
  <c r="K157" i="2"/>
  <c r="K120" i="2"/>
  <c r="K45" i="2"/>
  <c r="K260" i="2"/>
  <c r="K251" i="2"/>
  <c r="K324" i="2"/>
  <c r="K49" i="2"/>
  <c r="K285" i="2"/>
  <c r="K131" i="2"/>
  <c r="K55" i="2"/>
  <c r="K271" i="2"/>
  <c r="K261" i="2"/>
  <c r="K92" i="2"/>
  <c r="K59" i="2"/>
  <c r="K178" i="2"/>
  <c r="K51" i="2"/>
  <c r="K267" i="2"/>
  <c r="K103" i="2"/>
  <c r="K305" i="2"/>
  <c r="K61" i="2"/>
  <c r="K277" i="2"/>
  <c r="K108" i="2"/>
  <c r="K151" i="2"/>
  <c r="K76" i="2"/>
  <c r="K291" i="2"/>
  <c r="K24" i="2"/>
  <c r="K282" i="2"/>
  <c r="K293" i="2"/>
  <c r="K114" i="2"/>
  <c r="K82" i="2"/>
  <c r="K315" i="2"/>
  <c r="K211" i="2"/>
  <c r="K72" i="2"/>
  <c r="K287" i="2"/>
  <c r="K107" i="2"/>
  <c r="K318" i="2"/>
  <c r="K16" i="2"/>
  <c r="K116" i="2"/>
  <c r="K199" i="2"/>
  <c r="K212" i="2"/>
  <c r="K119" i="2"/>
  <c r="K303" i="2"/>
  <c r="K328" i="2"/>
  <c r="K312" i="2"/>
  <c r="K95" i="2"/>
  <c r="K307" i="2"/>
  <c r="K67" i="2"/>
  <c r="K14" i="2"/>
  <c r="K155" i="2"/>
  <c r="K106" i="2"/>
  <c r="K317" i="2"/>
  <c r="K139" i="2"/>
  <c r="K255" i="2"/>
  <c r="K117" i="2"/>
  <c r="K327" i="2"/>
  <c r="K39" i="2"/>
  <c r="K266" i="2"/>
  <c r="K50" i="2"/>
  <c r="K276" i="2"/>
  <c r="K169" i="2"/>
  <c r="K11" i="2"/>
  <c r="K226" i="2"/>
  <c r="K152" i="2"/>
  <c r="K208" i="2"/>
  <c r="K166" i="2"/>
  <c r="K60" i="2"/>
  <c r="K148" i="2"/>
  <c r="K180" i="2"/>
  <c r="K202" i="2"/>
  <c r="K22" i="2"/>
  <c r="K236" i="2"/>
  <c r="K162" i="2"/>
  <c r="K219" i="2"/>
  <c r="K177" i="2"/>
  <c r="K71" i="2"/>
  <c r="K296" i="2"/>
  <c r="K158" i="2"/>
  <c r="H228" i="2"/>
  <c r="K32" i="2"/>
  <c r="K249" i="2"/>
  <c r="K172" i="2"/>
  <c r="K230" i="2"/>
  <c r="K187" i="2"/>
  <c r="K83" i="2"/>
  <c r="K306" i="2"/>
  <c r="K168" i="2"/>
  <c r="K201" i="2"/>
  <c r="K181" i="2"/>
  <c r="K225" i="2"/>
  <c r="K44" i="2"/>
  <c r="K259" i="2"/>
  <c r="K183" i="2"/>
  <c r="K144" i="2"/>
  <c r="K240" i="2"/>
  <c r="K210" i="2"/>
  <c r="K94" i="2"/>
  <c r="K316" i="2"/>
  <c r="K179" i="2"/>
  <c r="K213" i="2"/>
  <c r="K54" i="2"/>
  <c r="K270" i="2"/>
  <c r="K193" i="2"/>
  <c r="K163" i="2"/>
  <c r="K154" i="2"/>
  <c r="K4" i="2"/>
  <c r="K253" i="2"/>
  <c r="K220" i="2"/>
  <c r="K105" i="2"/>
  <c r="K326" i="2"/>
  <c r="K189" i="2"/>
  <c r="K8" i="2"/>
  <c r="K224" i="2"/>
  <c r="K280" i="2"/>
  <c r="K205" i="2"/>
  <c r="K264" i="2"/>
  <c r="K231" i="2"/>
  <c r="K20" i="2"/>
  <c r="K65" i="2"/>
  <c r="K75" i="2"/>
  <c r="K290" i="2"/>
  <c r="K216" i="2"/>
  <c r="K26" i="2"/>
  <c r="H184" i="2"/>
  <c r="K241" i="2"/>
  <c r="K126" i="2"/>
  <c r="K30" i="2"/>
  <c r="K246" i="2"/>
  <c r="K302" i="2"/>
  <c r="K21" i="2"/>
  <c r="K207" i="2"/>
  <c r="K257" i="2"/>
  <c r="K269" i="2"/>
  <c r="K31" i="2"/>
  <c r="K279" i="2"/>
  <c r="K218" i="2"/>
  <c r="K268" i="2"/>
  <c r="K299" i="2"/>
  <c r="K109" i="2"/>
  <c r="K320" i="2"/>
  <c r="K33" i="2"/>
  <c r="K250" i="2"/>
  <c r="K69" i="2"/>
  <c r="K304" i="2"/>
  <c r="K38" i="2"/>
  <c r="K29" i="2"/>
  <c r="K245" i="2"/>
  <c r="K62" i="2"/>
  <c r="K63" i="2"/>
  <c r="K309" i="2"/>
  <c r="K2" i="2"/>
  <c r="K252" i="2"/>
  <c r="K79" i="2"/>
  <c r="K167" i="2"/>
  <c r="K40" i="2"/>
  <c r="K256" i="2"/>
  <c r="K73" i="2"/>
  <c r="K288" i="2"/>
  <c r="K74" i="2"/>
  <c r="K319" i="2"/>
  <c r="K295" i="2"/>
  <c r="K85" i="2"/>
  <c r="K298" i="2"/>
  <c r="K86" i="2"/>
  <c r="K141" i="2"/>
  <c r="K66" i="2"/>
  <c r="K281" i="2"/>
  <c r="K13" i="2"/>
  <c r="K273" i="2"/>
  <c r="K70" i="2"/>
  <c r="K188" i="2"/>
  <c r="K96" i="2"/>
  <c r="K308" i="2"/>
</calcChain>
</file>

<file path=xl/sharedStrings.xml><?xml version="1.0" encoding="utf-8"?>
<sst xmlns="http://schemas.openxmlformats.org/spreadsheetml/2006/main" count="2867" uniqueCount="920">
  <si>
    <t>region</t>
  </si>
  <si>
    <t>EI</t>
  </si>
  <si>
    <t>region_name</t>
  </si>
  <si>
    <t>superzone</t>
  </si>
  <si>
    <t>CountryInterconnect</t>
  </si>
  <si>
    <t>ISO-NE</t>
  </si>
  <si>
    <t>USA-EI</t>
  </si>
  <si>
    <t>NYISO</t>
  </si>
  <si>
    <t>IESO</t>
  </si>
  <si>
    <t>Ontario</t>
  </si>
  <si>
    <t>Canada-EI</t>
  </si>
  <si>
    <t>CORNWALL</t>
  </si>
  <si>
    <t>TE</t>
  </si>
  <si>
    <t>Quebec</t>
  </si>
  <si>
    <t>NB</t>
  </si>
  <si>
    <t>NewBrunswick</t>
  </si>
  <si>
    <t>NF</t>
  </si>
  <si>
    <t>NewFoundland</t>
  </si>
  <si>
    <t>NS</t>
  </si>
  <si>
    <t>NovaScotia</t>
  </si>
  <si>
    <t>PL</t>
  </si>
  <si>
    <t>PJM</t>
  </si>
  <si>
    <t>PSEG</t>
  </si>
  <si>
    <t>PEPCO</t>
  </si>
  <si>
    <t>BGE</t>
  </si>
  <si>
    <t>PENELEC</t>
  </si>
  <si>
    <t>PECO</t>
  </si>
  <si>
    <t>DP&amp;L</t>
  </si>
  <si>
    <t>ME</t>
  </si>
  <si>
    <t>JCPL</t>
  </si>
  <si>
    <t>AE</t>
  </si>
  <si>
    <t>SMECO</t>
  </si>
  <si>
    <t>UGI</t>
  </si>
  <si>
    <t>RECO</t>
  </si>
  <si>
    <t>APS</t>
  </si>
  <si>
    <t>ATSI</t>
  </si>
  <si>
    <t>AEP</t>
  </si>
  <si>
    <t>OVEC</t>
  </si>
  <si>
    <t>HE</t>
  </si>
  <si>
    <t>MISO</t>
  </si>
  <si>
    <t>DEI</t>
  </si>
  <si>
    <t>DEO&amp;K</t>
  </si>
  <si>
    <t>DAY</t>
  </si>
  <si>
    <t>SIGE</t>
  </si>
  <si>
    <t>DLCO</t>
  </si>
  <si>
    <t>IPL</t>
  </si>
  <si>
    <t>NIPS</t>
  </si>
  <si>
    <t>METC</t>
  </si>
  <si>
    <t>ITCT</t>
  </si>
  <si>
    <t>CE</t>
  </si>
  <si>
    <t>AECI</t>
  </si>
  <si>
    <t>SERTP</t>
  </si>
  <si>
    <t>LAGN</t>
  </si>
  <si>
    <t>CPLE</t>
  </si>
  <si>
    <t>CPLW</t>
  </si>
  <si>
    <t>DUK</t>
  </si>
  <si>
    <t>SC</t>
  </si>
  <si>
    <t>DVP</t>
  </si>
  <si>
    <t>PS</t>
  </si>
  <si>
    <t>SOCO</t>
  </si>
  <si>
    <t>GULF</t>
  </si>
  <si>
    <t>SMEPA</t>
  </si>
  <si>
    <t>LGEE</t>
  </si>
  <si>
    <t>OMUA</t>
  </si>
  <si>
    <t>EES</t>
  </si>
  <si>
    <t>EES-EMI</t>
  </si>
  <si>
    <t>EES-EAI</t>
  </si>
  <si>
    <t>YAD</t>
  </si>
  <si>
    <t>SEHA</t>
  </si>
  <si>
    <t>SERU</t>
  </si>
  <si>
    <t>SETH</t>
  </si>
  <si>
    <t>EKPC</t>
  </si>
  <si>
    <t>BREC</t>
  </si>
  <si>
    <t>HMPL</t>
  </si>
  <si>
    <t>CWLD</t>
  </si>
  <si>
    <t>CWLP</t>
  </si>
  <si>
    <t>AMMO</t>
  </si>
  <si>
    <t>AMIL</t>
  </si>
  <si>
    <t>SIPC</t>
  </si>
  <si>
    <t>GLH</t>
  </si>
  <si>
    <t>TVA</t>
  </si>
  <si>
    <t>SCEG</t>
  </si>
  <si>
    <t>SMT</t>
  </si>
  <si>
    <t>FPL</t>
  </si>
  <si>
    <t>FRCC</t>
  </si>
  <si>
    <t>TAP</t>
  </si>
  <si>
    <t>DEF</t>
  </si>
  <si>
    <t>FTP</t>
  </si>
  <si>
    <t>TCEC</t>
  </si>
  <si>
    <t>GVL</t>
  </si>
  <si>
    <t>HST</t>
  </si>
  <si>
    <t>JEA</t>
  </si>
  <si>
    <t>KEY</t>
  </si>
  <si>
    <t>FMPP</t>
  </si>
  <si>
    <t>LWU</t>
  </si>
  <si>
    <t>SEC</t>
  </si>
  <si>
    <t>TAL</t>
  </si>
  <si>
    <t>TECO</t>
  </si>
  <si>
    <t>RCU</t>
  </si>
  <si>
    <t>OSC</t>
  </si>
  <si>
    <t>IPP-REL</t>
  </si>
  <si>
    <t>CLEC</t>
  </si>
  <si>
    <t>LAFA</t>
  </si>
  <si>
    <t>LEPA</t>
  </si>
  <si>
    <t>MJMEUC</t>
  </si>
  <si>
    <t>SPP</t>
  </si>
  <si>
    <t>AEPW</t>
  </si>
  <si>
    <t>SWPA</t>
  </si>
  <si>
    <t>GRDA</t>
  </si>
  <si>
    <t>OKGE</t>
  </si>
  <si>
    <t>WFEC</t>
  </si>
  <si>
    <t>SPS</t>
  </si>
  <si>
    <t>OMPA</t>
  </si>
  <si>
    <t>MIDW</t>
  </si>
  <si>
    <t>SUNC</t>
  </si>
  <si>
    <t>AECC</t>
  </si>
  <si>
    <t>WERE</t>
  </si>
  <si>
    <t>KCPL</t>
  </si>
  <si>
    <t>KACY</t>
  </si>
  <si>
    <t>EMDE</t>
  </si>
  <si>
    <t>INDN</t>
  </si>
  <si>
    <t>SPRM</t>
  </si>
  <si>
    <t>ERCOT</t>
  </si>
  <si>
    <t>WECC</t>
  </si>
  <si>
    <t>XEL</t>
  </si>
  <si>
    <t>OTP</t>
  </si>
  <si>
    <t>GMO</t>
  </si>
  <si>
    <t>MP</t>
  </si>
  <si>
    <t>ALTW</t>
  </si>
  <si>
    <t>DPC</t>
  </si>
  <si>
    <t>SMMPA</t>
  </si>
  <si>
    <t>GRE</t>
  </si>
  <si>
    <t>WAPA</t>
  </si>
  <si>
    <t>MEC</t>
  </si>
  <si>
    <t>MPW</t>
  </si>
  <si>
    <t>NPPD</t>
  </si>
  <si>
    <t>OPPD</t>
  </si>
  <si>
    <t>HAST</t>
  </si>
  <si>
    <t>GRIS</t>
  </si>
  <si>
    <t>LES</t>
  </si>
  <si>
    <t>WBDC-WECC</t>
  </si>
  <si>
    <t>BEPC-SPP</t>
  </si>
  <si>
    <t>MDU</t>
  </si>
  <si>
    <t>BEPC-MISO</t>
  </si>
  <si>
    <t>MH</t>
  </si>
  <si>
    <t>Manitoba</t>
  </si>
  <si>
    <t>SPC</t>
  </si>
  <si>
    <t>Saskatchewan</t>
  </si>
  <si>
    <t>ALTE</t>
  </si>
  <si>
    <t>WEC</t>
  </si>
  <si>
    <t>WPS</t>
  </si>
  <si>
    <t>MIUP</t>
  </si>
  <si>
    <t>MGE</t>
  </si>
  <si>
    <t>UPPC</t>
  </si>
  <si>
    <t>GLHB</t>
  </si>
  <si>
    <t>NSB</t>
  </si>
  <si>
    <t>FMP</t>
  </si>
  <si>
    <t>NUG</t>
  </si>
  <si>
    <t>OLEANDER</t>
  </si>
  <si>
    <t>CALPINE</t>
  </si>
  <si>
    <t>HPS</t>
  </si>
  <si>
    <t>DESOTOGEN</t>
  </si>
  <si>
    <t>357_361</t>
  </si>
  <si>
    <t>600_620</t>
  </si>
  <si>
    <t>104_101</t>
  </si>
  <si>
    <t>411_402</t>
  </si>
  <si>
    <t>544_330</t>
  </si>
  <si>
    <t>627_633</t>
  </si>
  <si>
    <t>342_365</t>
  </si>
  <si>
    <t>544_327</t>
  </si>
  <si>
    <t>344_355</t>
  </si>
  <si>
    <t>661_652</t>
  </si>
  <si>
    <t>205_342</t>
  </si>
  <si>
    <t>544_515</t>
  </si>
  <si>
    <t>225_231</t>
  </si>
  <si>
    <t>333_330</t>
  </si>
  <si>
    <t>342_355</t>
  </si>
  <si>
    <t>696_295</t>
  </si>
  <si>
    <t>101_102</t>
  </si>
  <si>
    <t>667_608</t>
  </si>
  <si>
    <t>362_356</t>
  </si>
  <si>
    <t>233_201</t>
  </si>
  <si>
    <t>546_520</t>
  </si>
  <si>
    <t>332_502</t>
  </si>
  <si>
    <t>541_545</t>
  </si>
  <si>
    <t>345_340</t>
  </si>
  <si>
    <t>363_320</t>
  </si>
  <si>
    <t>218_219</t>
  </si>
  <si>
    <t>208_212</t>
  </si>
  <si>
    <t>222_357</t>
  </si>
  <si>
    <t>208_216</t>
  </si>
  <si>
    <t>103_608</t>
  </si>
  <si>
    <t>527_524</t>
  </si>
  <si>
    <t>343_346</t>
  </si>
  <si>
    <t>361_314</t>
  </si>
  <si>
    <t>320_209</t>
  </si>
  <si>
    <t>401_421</t>
  </si>
  <si>
    <t>212_206</t>
  </si>
  <si>
    <t>536_534</t>
  </si>
  <si>
    <t>401_409</t>
  </si>
  <si>
    <t>627_680</t>
  </si>
  <si>
    <t>347_314</t>
  </si>
  <si>
    <t>327_326</t>
  </si>
  <si>
    <t>227_201</t>
  </si>
  <si>
    <t>652_620</t>
  </si>
  <si>
    <t>229_230</t>
  </si>
  <si>
    <t>330_545</t>
  </si>
  <si>
    <t>524_526</t>
  </si>
  <si>
    <t>363_207</t>
  </si>
  <si>
    <t>355_346</t>
  </si>
  <si>
    <t>503_351</t>
  </si>
  <si>
    <t>332_351</t>
  </si>
  <si>
    <t>696_608</t>
  </si>
  <si>
    <t>401_407</t>
  </si>
  <si>
    <t>227_230</t>
  </si>
  <si>
    <t>340_343</t>
  </si>
  <si>
    <t>502_351</t>
  </si>
  <si>
    <t>357_356</t>
  </si>
  <si>
    <t>412_402</t>
  </si>
  <si>
    <t>523_515</t>
  </si>
  <si>
    <t>205_208</t>
  </si>
  <si>
    <t>627_330</t>
  </si>
  <si>
    <t>347_349</t>
  </si>
  <si>
    <t>696_694</t>
  </si>
  <si>
    <t>205_345</t>
  </si>
  <si>
    <t>218_296</t>
  </si>
  <si>
    <t>697_694</t>
  </si>
  <si>
    <t>536_541</t>
  </si>
  <si>
    <t>233_345</t>
  </si>
  <si>
    <t>635_356</t>
  </si>
  <si>
    <t>327_330</t>
  </si>
  <si>
    <t>363_362</t>
  </si>
  <si>
    <t>615_613</t>
  </si>
  <si>
    <t>227_226</t>
  </si>
  <si>
    <t>520_330</t>
  </si>
  <si>
    <t>230_232</t>
  </si>
  <si>
    <t>536_531</t>
  </si>
  <si>
    <t>347_363</t>
  </si>
  <si>
    <t>652_330</t>
  </si>
  <si>
    <t>661_620</t>
  </si>
  <si>
    <t>215_201</t>
  </si>
  <si>
    <t>696_600</t>
  </si>
  <si>
    <t>348_401</t>
  </si>
  <si>
    <t>205_216</t>
  </si>
  <si>
    <t>363_212</t>
  </si>
  <si>
    <t>233_238</t>
  </si>
  <si>
    <t>222_694</t>
  </si>
  <si>
    <t>416_402</t>
  </si>
  <si>
    <t>347_362</t>
  </si>
  <si>
    <t>104_105</t>
  </si>
  <si>
    <t>209_202</t>
  </si>
  <si>
    <t>104_107</t>
  </si>
  <si>
    <t>222_635</t>
  </si>
  <si>
    <t>696_296</t>
  </si>
  <si>
    <t>640_635</t>
  </si>
  <si>
    <t>237_102</t>
  </si>
  <si>
    <t>645_536</t>
  </si>
  <si>
    <t>411_401</t>
  </si>
  <si>
    <t>402_415</t>
  </si>
  <si>
    <t>104_103</t>
  </si>
  <si>
    <t>231_234</t>
  </si>
  <si>
    <t>347_341</t>
  </si>
  <si>
    <t>344_346</t>
  </si>
  <si>
    <t>640_330</t>
  </si>
  <si>
    <t>202_226</t>
  </si>
  <si>
    <t>523_520</t>
  </si>
  <si>
    <t>104_102</t>
  </si>
  <si>
    <t>347_365</t>
  </si>
  <si>
    <t>348_346</t>
  </si>
  <si>
    <t>229_231</t>
  </si>
  <si>
    <t>320_212</t>
  </si>
  <si>
    <t>515_356</t>
  </si>
  <si>
    <t>208_314</t>
  </si>
  <si>
    <t>502_503</t>
  </si>
  <si>
    <t>353_346</t>
  </si>
  <si>
    <t>428_416</t>
  </si>
  <si>
    <t>349_326</t>
  </si>
  <si>
    <t>342_353</t>
  </si>
  <si>
    <t>697_600</t>
  </si>
  <si>
    <t>640_536</t>
  </si>
  <si>
    <t>652_635</t>
  </si>
  <si>
    <t>345_201</t>
  </si>
  <si>
    <t>347_346</t>
  </si>
  <si>
    <t>340_344</t>
  </si>
  <si>
    <t>327_520</t>
  </si>
  <si>
    <t>627_635</t>
  </si>
  <si>
    <t>401_416</t>
  </si>
  <si>
    <t>229_227</t>
  </si>
  <si>
    <t>357_207</t>
  </si>
  <si>
    <t>201_202</t>
  </si>
  <si>
    <t>327_524</t>
  </si>
  <si>
    <t>406_412</t>
  </si>
  <si>
    <t>235_231</t>
  </si>
  <si>
    <t>205_341</t>
  </si>
  <si>
    <t>600_613</t>
  </si>
  <si>
    <t>347_327</t>
  </si>
  <si>
    <t>330_524</t>
  </si>
  <si>
    <t>347_205</t>
  </si>
  <si>
    <t>401_403</t>
  </si>
  <si>
    <t>502_504</t>
  </si>
  <si>
    <t>652_672</t>
  </si>
  <si>
    <t>645_541</t>
  </si>
  <si>
    <t>296_698</t>
  </si>
  <si>
    <t>357_635</t>
  </si>
  <si>
    <t>347_320</t>
  </si>
  <si>
    <t>627_357</t>
  </si>
  <si>
    <t>349_346</t>
  </si>
  <si>
    <t>205_202</t>
  </si>
  <si>
    <t>219_103</t>
  </si>
  <si>
    <t>231_230</t>
  </si>
  <si>
    <t>218_202</t>
  </si>
  <si>
    <t>346_351</t>
  </si>
  <si>
    <t>600_680</t>
  </si>
  <si>
    <t>106_105</t>
  </si>
  <si>
    <t>667_103</t>
  </si>
  <si>
    <t>541_356</t>
  </si>
  <si>
    <t>652_615</t>
  </si>
  <si>
    <t>520_524</t>
  </si>
  <si>
    <t>217_218</t>
  </si>
  <si>
    <t>205_218</t>
  </si>
  <si>
    <t>544_520</t>
  </si>
  <si>
    <t>363_206</t>
  </si>
  <si>
    <t>640_650</t>
  </si>
  <si>
    <t>217_222</t>
  </si>
  <si>
    <t>541_330</t>
  </si>
  <si>
    <t>608_615</t>
  </si>
  <si>
    <t>342_344</t>
  </si>
  <si>
    <t>515_525</t>
  </si>
  <si>
    <t>296_295</t>
  </si>
  <si>
    <t>205_357</t>
  </si>
  <si>
    <t>416_412</t>
  </si>
  <si>
    <t>999_526</t>
  </si>
  <si>
    <t>536_542</t>
  </si>
  <si>
    <t>536_524</t>
  </si>
  <si>
    <t>525_524</t>
  </si>
  <si>
    <t>640_641</t>
  </si>
  <si>
    <t>620_667</t>
  </si>
  <si>
    <t>327_351</t>
  </si>
  <si>
    <t>347_357</t>
  </si>
  <si>
    <t>404_402</t>
  </si>
  <si>
    <t>401_402</t>
  </si>
  <si>
    <t>406_401</t>
  </si>
  <si>
    <t>401_412</t>
  </si>
  <si>
    <t>215_205</t>
  </si>
  <si>
    <t>215_202</t>
  </si>
  <si>
    <t>627_613</t>
  </si>
  <si>
    <t>680_694</t>
  </si>
  <si>
    <t>620_615</t>
  </si>
  <si>
    <t>222_627</t>
  </si>
  <si>
    <t>228_227</t>
  </si>
  <si>
    <t>202_219</t>
  </si>
  <si>
    <t>650_645</t>
  </si>
  <si>
    <t>515_330</t>
  </si>
  <si>
    <t>234_230</t>
  </si>
  <si>
    <t>226_102</t>
  </si>
  <si>
    <t>360_357</t>
  </si>
  <si>
    <t>225_235</t>
  </si>
  <si>
    <t>504_351</t>
  </si>
  <si>
    <t>426_402</t>
  </si>
  <si>
    <t>515_520</t>
  </si>
  <si>
    <t>102_103</t>
  </si>
  <si>
    <t>347_342</t>
  </si>
  <si>
    <t>667_672</t>
  </si>
  <si>
    <t>210_314</t>
  </si>
  <si>
    <t>404_401</t>
  </si>
  <si>
    <t>525_330</t>
  </si>
  <si>
    <t>327_515</t>
  </si>
  <si>
    <t>363_364</t>
  </si>
  <si>
    <t>342_341</t>
  </si>
  <si>
    <t>627_600</t>
  </si>
  <si>
    <t>600_694</t>
  </si>
  <si>
    <t>640_531</t>
  </si>
  <si>
    <t>635_633</t>
  </si>
  <si>
    <t>645_635</t>
  </si>
  <si>
    <t>205_222</t>
  </si>
  <si>
    <t>627_356</t>
  </si>
  <si>
    <t>228_234</t>
  </si>
  <si>
    <t>640_645</t>
  </si>
  <si>
    <t>208_357</t>
  </si>
  <si>
    <t>346_402</t>
  </si>
  <si>
    <t>502_520</t>
  </si>
  <si>
    <t>326_346</t>
  </si>
  <si>
    <t>536_520</t>
  </si>
  <si>
    <t>332_327</t>
  </si>
  <si>
    <t>208_207</t>
  </si>
  <si>
    <t>523_330</t>
  </si>
  <si>
    <t>347_326</t>
  </si>
  <si>
    <t>107_102</t>
  </si>
  <si>
    <t>222_295</t>
  </si>
  <si>
    <t>205_217</t>
  </si>
  <si>
    <t>642_640</t>
  </si>
  <si>
    <t>363_210</t>
  </si>
  <si>
    <t>209_212</t>
  </si>
  <si>
    <t>640_652</t>
  </si>
  <si>
    <t>405_401</t>
  </si>
  <si>
    <t>362_357</t>
  </si>
  <si>
    <t>354_346</t>
  </si>
  <si>
    <t>696_627</t>
  </si>
  <si>
    <t>227_232</t>
  </si>
  <si>
    <t>208_217</t>
  </si>
  <si>
    <t>520_351</t>
  </si>
  <si>
    <t>411_416</t>
  </si>
  <si>
    <t>344_354</t>
  </si>
  <si>
    <t>207_210</t>
  </si>
  <si>
    <t>546_330</t>
  </si>
  <si>
    <t>205_206</t>
  </si>
  <si>
    <t>315_314</t>
  </si>
  <si>
    <t>534_524</t>
  </si>
  <si>
    <t>347_330</t>
  </si>
  <si>
    <t>515_524</t>
  </si>
  <si>
    <t>342_343</t>
  </si>
  <si>
    <t>520_526</t>
  </si>
  <si>
    <t>363_208</t>
  </si>
  <si>
    <t>401_346</t>
  </si>
  <si>
    <t>527_520</t>
  </si>
  <si>
    <t>229_232</t>
  </si>
  <si>
    <t>525_520</t>
  </si>
  <si>
    <t>228_231</t>
  </si>
  <si>
    <t>541_542</t>
  </si>
  <si>
    <t>326_351</t>
  </si>
  <si>
    <t>205_340</t>
  </si>
  <si>
    <t>600_615</t>
  </si>
  <si>
    <t>357_330</t>
  </si>
  <si>
    <t>600_667</t>
  </si>
  <si>
    <t>228_229</t>
  </si>
  <si>
    <t>536_330</t>
  </si>
  <si>
    <t>205_320</t>
  </si>
  <si>
    <t>523_544</t>
  </si>
  <si>
    <t>332_346</t>
  </si>
  <si>
    <t>205_201</t>
  </si>
  <si>
    <t>101_105</t>
  </si>
  <si>
    <t>502_326</t>
  </si>
  <si>
    <t>523_524</t>
  </si>
  <si>
    <t>228_230</t>
  </si>
  <si>
    <t>210_216</t>
  </si>
  <si>
    <t>205_209</t>
  </si>
  <si>
    <t>340_342</t>
  </si>
  <si>
    <t>233_232</t>
  </si>
  <si>
    <t>330_356</t>
  </si>
  <si>
    <t>534_526</t>
  </si>
  <si>
    <t>627_652</t>
  </si>
  <si>
    <t>205_363</t>
  </si>
  <si>
    <t>217_357</t>
  </si>
  <si>
    <t>207_216</t>
  </si>
  <si>
    <t>544_536</t>
  </si>
  <si>
    <t>600_608</t>
  </si>
  <si>
    <t>640_534</t>
  </si>
  <si>
    <t>620_608</t>
  </si>
  <si>
    <t>229_236</t>
  </si>
  <si>
    <t>207_314</t>
  </si>
  <si>
    <t>401_427</t>
  </si>
  <si>
    <t>342_346</t>
  </si>
  <si>
    <t>546_515</t>
  </si>
  <si>
    <t>343_355</t>
  </si>
  <si>
    <t>229_226</t>
  </si>
  <si>
    <t>346_415</t>
  </si>
  <si>
    <t>235_230</t>
  </si>
  <si>
    <t>640_541</t>
  </si>
  <si>
    <t>201_226</t>
  </si>
  <si>
    <t>600_652</t>
  </si>
  <si>
    <t>205_212</t>
  </si>
  <si>
    <t>208_210</t>
  </si>
  <si>
    <t>680_613</t>
  </si>
  <si>
    <t>348_402</t>
  </si>
  <si>
    <t>102_231</t>
  </si>
  <si>
    <t>694_295</t>
  </si>
  <si>
    <t>645_652</t>
  </si>
  <si>
    <t>343_344</t>
  </si>
  <si>
    <t>541_635</t>
  </si>
  <si>
    <t>363_314</t>
  </si>
  <si>
    <t>534_531</t>
  </si>
  <si>
    <t>357</t>
  </si>
  <si>
    <t>600</t>
  </si>
  <si>
    <t>104</t>
  </si>
  <si>
    <t>411</t>
  </si>
  <si>
    <t>544</t>
  </si>
  <si>
    <t>627</t>
  </si>
  <si>
    <t>342</t>
  </si>
  <si>
    <t>344</t>
  </si>
  <si>
    <t>661</t>
  </si>
  <si>
    <t>205</t>
  </si>
  <si>
    <t>225</t>
  </si>
  <si>
    <t>333</t>
  </si>
  <si>
    <t>696</t>
  </si>
  <si>
    <t>101</t>
  </si>
  <si>
    <t>667</t>
  </si>
  <si>
    <t>362</t>
  </si>
  <si>
    <t>233</t>
  </si>
  <si>
    <t>546</t>
  </si>
  <si>
    <t>332</t>
  </si>
  <si>
    <t>541</t>
  </si>
  <si>
    <t>345</t>
  </si>
  <si>
    <t>363</t>
  </si>
  <si>
    <t>218</t>
  </si>
  <si>
    <t>208</t>
  </si>
  <si>
    <t>222</t>
  </si>
  <si>
    <t>103</t>
  </si>
  <si>
    <t>527</t>
  </si>
  <si>
    <t>343</t>
  </si>
  <si>
    <t>361</t>
  </si>
  <si>
    <t>320</t>
  </si>
  <si>
    <t>401</t>
  </si>
  <si>
    <t>212</t>
  </si>
  <si>
    <t>536</t>
  </si>
  <si>
    <t>347</t>
  </si>
  <si>
    <t>327</t>
  </si>
  <si>
    <t>227</t>
  </si>
  <si>
    <t>652</t>
  </si>
  <si>
    <t>229</t>
  </si>
  <si>
    <t>330</t>
  </si>
  <si>
    <t>524</t>
  </si>
  <si>
    <t>355</t>
  </si>
  <si>
    <t>503</t>
  </si>
  <si>
    <t>340</t>
  </si>
  <si>
    <t>502</t>
  </si>
  <si>
    <t>412</t>
  </si>
  <si>
    <t>523</t>
  </si>
  <si>
    <t>697</t>
  </si>
  <si>
    <t>635</t>
  </si>
  <si>
    <t>615</t>
  </si>
  <si>
    <t>520</t>
  </si>
  <si>
    <t>230</t>
  </si>
  <si>
    <t>215</t>
  </si>
  <si>
    <t>348</t>
  </si>
  <si>
    <t>416</t>
  </si>
  <si>
    <t>209</t>
  </si>
  <si>
    <t>640</t>
  </si>
  <si>
    <t>237</t>
  </si>
  <si>
    <t>645</t>
  </si>
  <si>
    <t>402</t>
  </si>
  <si>
    <t>231</t>
  </si>
  <si>
    <t>202</t>
  </si>
  <si>
    <t>515</t>
  </si>
  <si>
    <t>353</t>
  </si>
  <si>
    <t>428</t>
  </si>
  <si>
    <t>349</t>
  </si>
  <si>
    <t>201</t>
  </si>
  <si>
    <t>406</t>
  </si>
  <si>
    <t>235</t>
  </si>
  <si>
    <t>296</t>
  </si>
  <si>
    <t>219</t>
  </si>
  <si>
    <t>346</t>
  </si>
  <si>
    <t>106</t>
  </si>
  <si>
    <t>217</t>
  </si>
  <si>
    <t>608</t>
  </si>
  <si>
    <t>999</t>
  </si>
  <si>
    <t>525</t>
  </si>
  <si>
    <t>620</t>
  </si>
  <si>
    <t>404</t>
  </si>
  <si>
    <t>680</t>
  </si>
  <si>
    <t>228</t>
  </si>
  <si>
    <t>650</t>
  </si>
  <si>
    <t>234</t>
  </si>
  <si>
    <t>226</t>
  </si>
  <si>
    <t>360</t>
  </si>
  <si>
    <t>504</t>
  </si>
  <si>
    <t>426</t>
  </si>
  <si>
    <t>102</t>
  </si>
  <si>
    <t>210</t>
  </si>
  <si>
    <t>326</t>
  </si>
  <si>
    <t>107</t>
  </si>
  <si>
    <t>642</t>
  </si>
  <si>
    <t>405</t>
  </si>
  <si>
    <t>354</t>
  </si>
  <si>
    <t>207</t>
  </si>
  <si>
    <t>315</t>
  </si>
  <si>
    <t>534</t>
  </si>
  <si>
    <t>694</t>
  </si>
  <si>
    <t>633</t>
  </si>
  <si>
    <t>365</t>
  </si>
  <si>
    <t>295</t>
  </si>
  <si>
    <t>356</t>
  </si>
  <si>
    <t>545</t>
  </si>
  <si>
    <t>216</t>
  </si>
  <si>
    <t>314</t>
  </si>
  <si>
    <t>421</t>
  </si>
  <si>
    <t>206</t>
  </si>
  <si>
    <t>409</t>
  </si>
  <si>
    <t>526</t>
  </si>
  <si>
    <t>351</t>
  </si>
  <si>
    <t>407</t>
  </si>
  <si>
    <t>613</t>
  </si>
  <si>
    <t>232</t>
  </si>
  <si>
    <t>531</t>
  </si>
  <si>
    <t>238</t>
  </si>
  <si>
    <t>105</t>
  </si>
  <si>
    <t>415</t>
  </si>
  <si>
    <t>341</t>
  </si>
  <si>
    <t>403</t>
  </si>
  <si>
    <t>672</t>
  </si>
  <si>
    <t>698</t>
  </si>
  <si>
    <t>542</t>
  </si>
  <si>
    <t>641</t>
  </si>
  <si>
    <t>364</t>
  </si>
  <si>
    <t>236</t>
  </si>
  <si>
    <t>427</t>
  </si>
  <si>
    <t>Code</t>
  </si>
  <si>
    <t>Name</t>
  </si>
  <si>
    <t>Time Zone</t>
  </si>
  <si>
    <t>Region</t>
  </si>
  <si>
    <t>Retirement Date</t>
  </si>
  <si>
    <t>AEC</t>
  </si>
  <si>
    <t>PowerSouth Energy Cooperative</t>
  </si>
  <si>
    <t>Central</t>
  </si>
  <si>
    <t>Southeast</t>
  </si>
  <si>
    <t>Associated Electric Cooperative, Inc.</t>
  </si>
  <si>
    <t>Midwest</t>
  </si>
  <si>
    <t>AESO</t>
  </si>
  <si>
    <t>Alberta Electric System Operator</t>
  </si>
  <si>
    <t>Canada</t>
  </si>
  <si>
    <t>AVA</t>
  </si>
  <si>
    <t>Avista Corporation</t>
  </si>
  <si>
    <t>Pacific</t>
  </si>
  <si>
    <t>Northwest</t>
  </si>
  <si>
    <t>AVRN</t>
  </si>
  <si>
    <t>Avangrid Renewables, LLC</t>
  </si>
  <si>
    <t>AZPS</t>
  </si>
  <si>
    <t>Arizona Public Service Company</t>
  </si>
  <si>
    <t>Arizona</t>
  </si>
  <si>
    <t>Southwest</t>
  </si>
  <si>
    <t>BANC</t>
  </si>
  <si>
    <t>Balancing Authority of Northern California</t>
  </si>
  <si>
    <t>California</t>
  </si>
  <si>
    <t>BCHA</t>
  </si>
  <si>
    <t>British Columbia Hydro and Power Authority</t>
  </si>
  <si>
    <t>BPAT</t>
  </si>
  <si>
    <t>Bonneville Power Administration</t>
  </si>
  <si>
    <t>CEN</t>
  </si>
  <si>
    <t>Centro Nacional de Control de Energia</t>
  </si>
  <si>
    <t>Mexico</t>
  </si>
  <si>
    <t>CFE</t>
  </si>
  <si>
    <t>Comision Federal de Electricidad</t>
  </si>
  <si>
    <t>CHPD</t>
  </si>
  <si>
    <t>Public Utility District No. 1 of Chelan County</t>
  </si>
  <si>
    <t>CISO</t>
  </si>
  <si>
    <t>California Independent System Operator</t>
  </si>
  <si>
    <t>Duke Energy Progress East</t>
  </si>
  <si>
    <t>Eastern</t>
  </si>
  <si>
    <t>Carolinas</t>
  </si>
  <si>
    <t>Duke Energy Progress West</t>
  </si>
  <si>
    <t>DEAA</t>
  </si>
  <si>
    <t>Arlington Valley, LLC</t>
  </si>
  <si>
    <t>DOPD</t>
  </si>
  <si>
    <t>PUD No. 1 of Douglas County</t>
  </si>
  <si>
    <t>Duke Energy Carolinas</t>
  </si>
  <si>
    <t>EEI</t>
  </si>
  <si>
    <t>Electric Energy, Inc.</t>
  </si>
  <si>
    <t>EPE</t>
  </si>
  <si>
    <t>El Paso Electric Company</t>
  </si>
  <si>
    <t>ERCO</t>
  </si>
  <si>
    <t>Electric Reliability Council of Texas, Inc.</t>
  </si>
  <si>
    <t>Texas</t>
  </si>
  <si>
    <t>Florida Municipal Power Pool</t>
  </si>
  <si>
    <t>Florida</t>
  </si>
  <si>
    <t>FPC</t>
  </si>
  <si>
    <t>Duke Energy Florida, Inc.</t>
  </si>
  <si>
    <t>Florida Power &amp; Light Co.</t>
  </si>
  <si>
    <t>GCPD</t>
  </si>
  <si>
    <t>Public Utility District No. 2 of Grant County, Washington</t>
  </si>
  <si>
    <t>GridLiance</t>
  </si>
  <si>
    <t>GRID</t>
  </si>
  <si>
    <t>Gridforce Energy Management, LLC</t>
  </si>
  <si>
    <t>GRIF</t>
  </si>
  <si>
    <t>Griffith Energy, LLC</t>
  </si>
  <si>
    <t>GRMA</t>
  </si>
  <si>
    <t>Gila River Power, LLC</t>
  </si>
  <si>
    <t>Gainesville Regional Utilities</t>
  </si>
  <si>
    <t>GWA</t>
  </si>
  <si>
    <t>NaturEner Power Watch, LLC</t>
  </si>
  <si>
    <t>Mountain</t>
  </si>
  <si>
    <t>HGMA</t>
  </si>
  <si>
    <t>New Harquahala Generating Company, LLC</t>
  </si>
  <si>
    <t>HQT</t>
  </si>
  <si>
    <t>Hydro-Quebec TransEnergie</t>
  </si>
  <si>
    <t>City of Homestead</t>
  </si>
  <si>
    <t>Ontario IESO</t>
  </si>
  <si>
    <t>IID</t>
  </si>
  <si>
    <t>Imperial Irrigation District</t>
  </si>
  <si>
    <t>IPCO</t>
  </si>
  <si>
    <t>Idaho Power Company</t>
  </si>
  <si>
    <t>ISNE</t>
  </si>
  <si>
    <t>ISO New England</t>
  </si>
  <si>
    <t>New England</t>
  </si>
  <si>
    <t>LDWP</t>
  </si>
  <si>
    <t>Los Angeles Department of Water and Power</t>
  </si>
  <si>
    <t>Louisville Gas and Electric Company and Kentucky Utilities Company</t>
  </si>
  <si>
    <t>MHEB</t>
  </si>
  <si>
    <t>Manitoba Hydro</t>
  </si>
  <si>
    <t>Midcontinent Independent System Operator, Inc.</t>
  </si>
  <si>
    <t>NBSO</t>
  </si>
  <si>
    <t>New Brunswick System Operator</t>
  </si>
  <si>
    <t>NE</t>
  </si>
  <si>
    <t>NEVP</t>
  </si>
  <si>
    <t>Nevada Power Company</t>
  </si>
  <si>
    <t>Utilities Commission of New Smyrna Beach</t>
  </si>
  <si>
    <t>NWMT</t>
  </si>
  <si>
    <t>NorthWestern Corporation</t>
  </si>
  <si>
    <t>NY</t>
  </si>
  <si>
    <t>New York</t>
  </si>
  <si>
    <t>NYIS</t>
  </si>
  <si>
    <t>New York Independent System Operator</t>
  </si>
  <si>
    <t>Ohio Valley Electric Corporation</t>
  </si>
  <si>
    <t>Mid-Atlantic</t>
  </si>
  <si>
    <t>PACE</t>
  </si>
  <si>
    <t>PacifiCorp East</t>
  </si>
  <si>
    <t>PACW</t>
  </si>
  <si>
    <t>PacifiCorp West</t>
  </si>
  <si>
    <t>PGE</t>
  </si>
  <si>
    <t>Portland General Electric Company</t>
  </si>
  <si>
    <t>PJM Interconnection, LLC</t>
  </si>
  <si>
    <t>PNM</t>
  </si>
  <si>
    <t>Public Service Company of New Mexico</t>
  </si>
  <si>
    <t>PSCO</t>
  </si>
  <si>
    <t>Public Service Company of Colorado</t>
  </si>
  <si>
    <t>PSEI</t>
  </si>
  <si>
    <t>Puget Sound Energy, Inc.</t>
  </si>
  <si>
    <t>South Carolina Public Service Authority</t>
  </si>
  <si>
    <t>Dominion Energy South Carolina, Inc.</t>
  </si>
  <si>
    <t>SCL</t>
  </si>
  <si>
    <t>Seattle City Light</t>
  </si>
  <si>
    <t>Seminole Electric Cooperative</t>
  </si>
  <si>
    <t>SEPA</t>
  </si>
  <si>
    <t>Southeastern Power Administration</t>
  </si>
  <si>
    <t>Southern Company Services, Inc. - Trans</t>
  </si>
  <si>
    <t>SPA</t>
  </si>
  <si>
    <t>Southwestern Power Administration</t>
  </si>
  <si>
    <t>Saskatchewan Power Corporation</t>
  </si>
  <si>
    <t>SRP</t>
  </si>
  <si>
    <t>Salt River Project Agricultural Improvement and Power District</t>
  </si>
  <si>
    <t>SWPP</t>
  </si>
  <si>
    <t>Southwest Power Pool</t>
  </si>
  <si>
    <t>City of Tallahassee</t>
  </si>
  <si>
    <t>TEC</t>
  </si>
  <si>
    <t>Tampa Electric Company</t>
  </si>
  <si>
    <t>TEN</t>
  </si>
  <si>
    <t>Tennessee</t>
  </si>
  <si>
    <t>TEPC</t>
  </si>
  <si>
    <t>Tucson Electric Power</t>
  </si>
  <si>
    <t>TEX</t>
  </si>
  <si>
    <t>TIDC</t>
  </si>
  <si>
    <t>Turlock Irrigation District</t>
  </si>
  <si>
    <t>TPWR</t>
  </si>
  <si>
    <t>City of Tacoma, Department of Public Utilities, Light Division</t>
  </si>
  <si>
    <t>Tennessee Valley Authority</t>
  </si>
  <si>
    <t>WACM</t>
  </si>
  <si>
    <t>Western Area Power Administration - Rocky Mountain Region</t>
  </si>
  <si>
    <t>WALC</t>
  </si>
  <si>
    <t>Western Area Power Administration - Desert Southwest Region</t>
  </si>
  <si>
    <t>WAUW</t>
  </si>
  <si>
    <t>Western Area Power Administration - Upper Great Plains West</t>
  </si>
  <si>
    <t>WWA</t>
  </si>
  <si>
    <t>NaturEner Wind Watch, LLC</t>
  </si>
  <si>
    <t>Alcoa Power Generating, Inc. - Yadkin Division</t>
  </si>
  <si>
    <t>Notes</t>
  </si>
  <si>
    <t>Indicates region not in data file - hidden</t>
  </si>
  <si>
    <t>Not in EIA data (never interfaces directly with US) and only interfaces with NBSO in our model - no historical data to compare to and should not be summed with anything else</t>
  </si>
  <si>
    <t>Pennsylvania Power &amp; Light zone</t>
  </si>
  <si>
    <t>Public Service Enterprise Group (PS Subregion?)</t>
  </si>
  <si>
    <t>Potomac Electric Power Co (PEP Subregion?)</t>
  </si>
  <si>
    <t>Baltimore Gas and Electric (BGE Subregion?)</t>
  </si>
  <si>
    <t>Pennsylvania Electric Zone (PN subregion?)</t>
  </si>
  <si>
    <t>PECO Energy Zone (PE subregion)</t>
  </si>
  <si>
    <t>Delmarva Power and Light Zone (DPL subregion)</t>
  </si>
  <si>
    <t>Metropolitan Edison Zone (ME subregion)</t>
  </si>
  <si>
    <t>Jersey Central Power and Light Zone (JC subregion)</t>
  </si>
  <si>
    <t>Atlantic Electric Zone (AE subregion)</t>
  </si>
  <si>
    <t>Left</t>
  </si>
  <si>
    <t>Right</t>
  </si>
  <si>
    <t>EIA BA Mapping</t>
  </si>
  <si>
    <t>Southern Maryland Electric Cooperative</t>
  </si>
  <si>
    <t>?</t>
  </si>
  <si>
    <t>UGI Utilities</t>
  </si>
  <si>
    <t>Rockland Electric (East) Zone (RECO subregion)</t>
  </si>
  <si>
    <t>Allegheny power zone (AP subregion?)</t>
  </si>
  <si>
    <t>American transmission systems inc (ATSI Subregion)</t>
  </si>
  <si>
    <t>American electric power zone (AEP subregion)</t>
  </si>
  <si>
    <t>Zone 6 (0006 subregion)</t>
  </si>
  <si>
    <t>Duke Energy Ohio Kentucky Zone (DEOK subregion)</t>
  </si>
  <si>
    <t>Dayton Power and Light Zone (DAY subregion)</t>
  </si>
  <si>
    <t>Duke Energy Indiana (0006 subregion?)</t>
  </si>
  <si>
    <t>Duquesne Lighting Company Zone (DUQ subregion)</t>
  </si>
  <si>
    <t>Zone 7? (0027 subregion?)</t>
  </si>
  <si>
    <t>Commonwealth Edison (CE subregion)</t>
  </si>
  <si>
    <t>Associated Electric Cooperative Inc
Note this was removed from the FERC summation</t>
  </si>
  <si>
    <t>Louisiana Generating Zone 9 (8910 subregion)</t>
  </si>
  <si>
    <t>Dominion Virginia Power (DOM subregion)</t>
  </si>
  <si>
    <t>Southern Company Services Inc</t>
  </si>
  <si>
    <t>Originally part of SERC but merged with FRCC (FPL) as of 2023. Pre 2022 (or 2019), part of SOCO. Now part of FPL but because this mapping has it under SERTP, going with SOCO</t>
  </si>
  <si>
    <t>South Mississippi Electric Power Zone 10 (8910 subregion)</t>
  </si>
  <si>
    <t>Owensboro municipal utilities
Considering joining MISO eventually but sounds like it's still part of LGEE BA</t>
  </si>
  <si>
    <t>Zone 9 (8910 subregion)</t>
  </si>
  <si>
    <t>Zone 10 - EMBA used to be EMI - Entergy Mississippi. (8910 subregion)</t>
  </si>
  <si>
    <t>Zone 8 - Entergy Arkansa. (8910 subregion)</t>
  </si>
  <si>
    <t>Henderson Municipal Power and Light Zone 6 (0006 subregion)</t>
  </si>
  <si>
    <t>Zone 5 (0035 subregion)</t>
  </si>
  <si>
    <t>Zone 4 (0004 subregion)</t>
  </si>
  <si>
    <t>Zone 1 Northern States Power Co aka Xcel (0001 subregion)</t>
  </si>
  <si>
    <t>Zone 1 (0001 subregion)</t>
  </si>
  <si>
    <t>Zone 3 (0035 subregion)</t>
  </si>
  <si>
    <t>Zone 1 ask SMP Southern Minnesota Municipal Power (0001 subregion)</t>
  </si>
  <si>
    <t>Zone 2 (0027 subregion)</t>
  </si>
  <si>
    <t>SEPA Hartwell</t>
  </si>
  <si>
    <t>SEPA Russell</t>
  </si>
  <si>
    <t>SEPA Thrumond</t>
  </si>
  <si>
    <t>Doc with all the codes:</t>
  </si>
  <si>
    <t>First digit of region number</t>
  </si>
  <si>
    <t>NPCC</t>
  </si>
  <si>
    <t>RFC</t>
  </si>
  <si>
    <t>SERC</t>
  </si>
  <si>
    <t>MRO</t>
  </si>
  <si>
    <t>East Kentucky Power Cooperative (EKPC subregion)</t>
  </si>
  <si>
    <t xml:space="preserve">Tenn Valley Auhority </t>
  </si>
  <si>
    <t>South Carolina Electric and Gas</t>
  </si>
  <si>
    <t>Good NERC Map: https://www.nerc.com/AboutNERC/keyplayers/PublishingImages/BA%20Bubble%20Map%2020191106.tif</t>
  </si>
  <si>
    <t>Another NERC Map; https://www.nerc.com/AboutNERC/keyplayers/PublishingImages/NERC%20Assessment%20Areas.png</t>
  </si>
  <si>
    <t>Smoky Mountain Transmission</t>
  </si>
  <si>
    <t>Florida Power and Light</t>
  </si>
  <si>
    <t>Duke Energy Florida aka Progress Energy Florida aka Florida Progress Corporation</t>
  </si>
  <si>
    <t>Fort Pierce Utility Authority, one of the owners of FMPP</t>
  </si>
  <si>
    <t>Treasure Coast Energy Center - generating plant for FMPP</t>
  </si>
  <si>
    <t>City of Key West</t>
  </si>
  <si>
    <t>Jacksonville Electric Authority</t>
  </si>
  <si>
    <t>City of Lake Worth Utility</t>
  </si>
  <si>
    <t>Reliant at Indian River</t>
  </si>
  <si>
    <t>Osceola at Holopaw</t>
  </si>
  <si>
    <t>Now part of FPL but was once part of FMPP</t>
  </si>
  <si>
    <t>Southwest Power Pool (LES subregion)</t>
  </si>
  <si>
    <t>(OPPD subregion)</t>
  </si>
  <si>
    <t xml:space="preserve">(NPPD subregion) </t>
  </si>
  <si>
    <t xml:space="preserve">Hastings (NPPD subregion) </t>
  </si>
  <si>
    <t>(WAUE subregion)</t>
  </si>
  <si>
    <t>(AEPW subregion)</t>
  </si>
  <si>
    <t>(GRDA subregion)</t>
  </si>
  <si>
    <t>(OKGE subregion)</t>
  </si>
  <si>
    <t>(WFEC subregion)</t>
  </si>
  <si>
    <t>(SPS subregion)</t>
  </si>
  <si>
    <t>(KCPL subregion)</t>
  </si>
  <si>
    <t>(KACY subregion)</t>
  </si>
  <si>
    <t>(INDN subregion)</t>
  </si>
  <si>
    <t>(SPRM subregion)</t>
  </si>
  <si>
    <t>(SECI subregion)</t>
  </si>
  <si>
    <t>(WR subregion)</t>
  </si>
  <si>
    <t>(EDE subregion)</t>
  </si>
  <si>
    <t>https://rfirst.org/ProgramAreas/ESP/ERAG/MMWG/ERAG%20%20MMWG%20Library/MMWG_Procedural_Manual_v34.pdf</t>
  </si>
  <si>
    <t>FERC Region</t>
  </si>
  <si>
    <t>EIA BA</t>
  </si>
  <si>
    <t>NAERM Region Name</t>
  </si>
  <si>
    <t>NAERM Region Number</t>
  </si>
  <si>
    <t>Was deleted from Josh's analysis</t>
  </si>
  <si>
    <t>Alberta</t>
  </si>
  <si>
    <t>N/A</t>
  </si>
  <si>
    <t>Not in EI</t>
  </si>
  <si>
    <t>British Columbia</t>
  </si>
  <si>
    <t>CAISO</t>
  </si>
  <si>
    <t>Not in EI but there is one WECC node in NAERM</t>
  </si>
  <si>
    <t>Has no interfaces in NAERM model; Also used to be part of FMPP not FPL</t>
  </si>
  <si>
    <t>Has no interfaces in NAERM model</t>
  </si>
  <si>
    <t>Generating plant for FMPP</t>
  </si>
  <si>
    <t>ISONE</t>
  </si>
  <si>
    <t>New Brunswick</t>
  </si>
  <si>
    <t>NorthernGrid</t>
  </si>
  <si>
    <t>Sounds like Cornwall is primarily connected to HQT grid not Ontario</t>
  </si>
  <si>
    <t>Retired 5 months after EIA data reporting started so count as PJM where it's been since</t>
  </si>
  <si>
    <t>Retired 5 months after EIA data reporting started, so counting as part of PJM</t>
  </si>
  <si>
    <t>SCRTP</t>
  </si>
  <si>
    <t>Greater Missouri Operations Company</t>
  </si>
  <si>
    <t>Arkansas Electric Cooperative</t>
  </si>
  <si>
    <t>Missouri Joint Municipal Electric Utility Commission</t>
  </si>
  <si>
    <t>APGI-Tapoco</t>
  </si>
  <si>
    <t>Now part of FPL/FRCC but keeping in SERC as per NAERM superzone</t>
  </si>
  <si>
    <t>Not in NAERM model</t>
  </si>
  <si>
    <t>WestConnect</t>
  </si>
  <si>
    <t>Left BA FERC Region</t>
  </si>
  <si>
    <t>Right BA FERC Region</t>
  </si>
  <si>
    <t>FERC Interface?</t>
  </si>
  <si>
    <t>Left NAERM Subregion</t>
  </si>
  <si>
    <t>Right NAERM Subregion</t>
  </si>
  <si>
    <t xml:space="preserve">Left EIA BA </t>
  </si>
  <si>
    <t>Right EIA BA</t>
  </si>
  <si>
    <t>EIA BA Interface?</t>
  </si>
  <si>
    <t>Interface_Code</t>
  </si>
  <si>
    <t>FromBA</t>
  </si>
  <si>
    <t>ToBA</t>
  </si>
  <si>
    <t>with WECC - should exclude from summation of SWPP</t>
  </si>
  <si>
    <t>AEC retired  9/2021, now part of SOCO</t>
  </si>
  <si>
    <t>Has no interfaces in NAERM above 113 V limit</t>
  </si>
  <si>
    <t>Figure out how to handle - this interface DNE in NAERM</t>
  </si>
  <si>
    <t>General Notes</t>
  </si>
  <si>
    <t>Notes for using EIA 2022 data only</t>
  </si>
  <si>
    <t>Pre 9/2021 data: Remove (not an interface currently)</t>
  </si>
  <si>
    <t>Pre 9/2021 data: Add to SOCO-MISO mapping</t>
  </si>
  <si>
    <t>NSB retired 1/2020, now part of FMPP</t>
  </si>
  <si>
    <t>Pre 1/2020 data: Add to FPC-FMPP mapping</t>
  </si>
  <si>
    <t>Pre 1/2020 data: Add to FPL-FMPP mapping</t>
  </si>
  <si>
    <t>NSB DNE in EIA data post 2020</t>
  </si>
  <si>
    <t>AEC DNE in EIA data post 2021</t>
  </si>
  <si>
    <t>OVEC DNE in EIA data post 2018</t>
  </si>
  <si>
    <t>Pre 12/2018 data: Can use directly with OVEC region 206 in NAERM</t>
  </si>
  <si>
    <t>OVEC retired 12/2018, now part of PJM</t>
  </si>
  <si>
    <t>345_205</t>
  </si>
  <si>
    <t>232_230</t>
  </si>
  <si>
    <t>527_525</t>
  </si>
  <si>
    <t>327_356</t>
  </si>
  <si>
    <t>340_352</t>
  </si>
  <si>
    <t>506_330</t>
  </si>
  <si>
    <t>515_327</t>
  </si>
  <si>
    <t>544_546</t>
  </si>
  <si>
    <t>697_696</t>
  </si>
  <si>
    <t>642_645</t>
  </si>
  <si>
    <t>411_438</t>
  </si>
  <si>
    <t>627_615</t>
  </si>
  <si>
    <t>663_661</t>
  </si>
  <si>
    <t>659_635</t>
  </si>
  <si>
    <t>402_419</t>
  </si>
  <si>
    <t>in FRCC, subcontracts from TECO so best guess to include it in that EIA BA</t>
  </si>
  <si>
    <t>659_652</t>
  </si>
  <si>
    <t>659_680</t>
  </si>
  <si>
    <t>416_419</t>
  </si>
  <si>
    <t>635_330</t>
  </si>
  <si>
    <t>342_352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</si>
</sst>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Arial"/>
      <family val="2"/>
    </font>
    <font>
      <sz val="11"/>
      <color rgb="FF333333"/>
      <name val="Arial"/>
      <family val="2"/>
    </font>
    <font>
      <b/>
      <sz val="11"/>
      <color theme="1"/>
      <name val="Arial"/>
      <family val="2"/>
    </font>
    <font>
      <sz val="11"/>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5">
    <xf numFmtId="0" fontId="0" fillId="0" borderId="0" xfId="0"/>
    <xf numFmtId="0" fontId="0" fillId="33" borderId="0" xfId="0" applyFill="1"/>
    <xf numFmtId="0" fontId="18" fillId="0" borderId="10" xfId="0" applyFont="1" applyBorder="1" applyAlignment="1">
      <alignment horizontal="left" wrapText="1"/>
    </xf>
    <xf numFmtId="0" fontId="18" fillId="0" borderId="10" xfId="0" applyFont="1" applyBorder="1" applyAlignment="1">
      <alignment horizontal="right" wrapText="1"/>
    </xf>
    <xf numFmtId="0" fontId="19" fillId="0" borderId="10" xfId="0" applyFont="1" applyBorder="1" applyAlignment="1">
      <alignment vertical="top" wrapText="1"/>
    </xf>
    <xf numFmtId="14" fontId="19" fillId="0" borderId="10" xfId="0" applyNumberFormat="1" applyFont="1" applyBorder="1" applyAlignment="1">
      <alignment vertical="top" wrapText="1"/>
    </xf>
    <xf numFmtId="0" fontId="19" fillId="34" borderId="10" xfId="0" applyFont="1" applyFill="1" applyBorder="1" applyAlignment="1">
      <alignment vertical="top" wrapText="1"/>
    </xf>
    <xf numFmtId="0" fontId="0" fillId="0" borderId="11" xfId="0" applyBorder="1"/>
    <xf numFmtId="0" fontId="19" fillId="35" borderId="10" xfId="0" applyFont="1" applyFill="1" applyBorder="1" applyAlignment="1">
      <alignment vertical="top" wrapText="1"/>
    </xf>
    <xf numFmtId="0" fontId="0" fillId="36" borderId="0" xfId="0" applyFill="1"/>
    <xf numFmtId="0" fontId="0" fillId="0" borderId="0" xfId="0" applyAlignment="1">
      <alignment wrapText="1"/>
    </xf>
    <xf numFmtId="49" fontId="0" fillId="0" borderId="0" xfId="0" applyNumberFormat="1"/>
    <xf numFmtId="49" fontId="0" fillId="33" borderId="0" xfId="0" applyNumberFormat="1" applyFill="1"/>
    <xf numFmtId="0" fontId="0" fillId="36" borderId="0" xfId="0" applyFill="1" applyAlignment="1">
      <alignment wrapText="1"/>
    </xf>
    <xf numFmtId="0" fontId="0" fillId="33" borderId="0" xfId="0" applyFill="1" applyAlignment="1">
      <alignment wrapText="1"/>
    </xf>
    <xf numFmtId="0" fontId="16" fillId="0" borderId="0" xfId="0" applyFont="1"/>
    <xf numFmtId="2" fontId="0" fillId="0" borderId="0" xfId="42" applyNumberFormat="1" applyFont="1"/>
    <xf numFmtId="2" fontId="0" fillId="0" borderId="0" xfId="0" applyNumberFormat="1"/>
    <xf numFmtId="1" fontId="0" fillId="0" borderId="0" xfId="0" applyNumberFormat="1"/>
    <xf numFmtId="1" fontId="0" fillId="0" borderId="0" xfId="42" applyNumberFormat="1" applyFont="1"/>
    <xf numFmtId="0" fontId="20" fillId="0" borderId="0" xfId="0" applyFont="1" applyAlignment="1">
      <alignment wrapText="1"/>
    </xf>
    <xf numFmtId="0" fontId="21" fillId="36" borderId="0" xfId="0" applyFont="1" applyFill="1"/>
    <xf numFmtId="0" fontId="21" fillId="35" borderId="0" xfId="0" applyFont="1" applyFill="1"/>
    <xf numFmtId="0" fontId="0" fillId="35" borderId="0" xfId="0" applyFill="1"/>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5"/>
  <sheetViews>
    <sheetView tabSelected="1" topLeftCell="A105" zoomScale="110" zoomScaleNormal="110" workbookViewId="0">
      <selection activeCell="E140" sqref="E140"/>
    </sheetView>
  </sheetViews>
  <sheetFormatPr defaultRowHeight="15" x14ac:dyDescent="0.25"/>
  <cols>
    <col min="1" max="1" width="9.140625" style="11"/>
    <col min="3" max="3" width="12.7109375" bestFit="1" customWidth="1"/>
    <col min="4" max="4" width="14.7109375" bestFit="1" customWidth="1"/>
    <col min="5" max="5" width="19.5703125" bestFit="1" customWidth="1"/>
    <col min="6" max="6" width="23.140625" bestFit="1" customWidth="1"/>
    <col min="7" max="7" width="34" style="10" customWidth="1"/>
    <col min="8" max="8" width="18.85546875" bestFit="1" customWidth="1"/>
    <col min="9" max="9" width="37.140625" bestFit="1" customWidth="1"/>
  </cols>
  <sheetData>
    <row r="1" spans="1:10" x14ac:dyDescent="0.25">
      <c r="A1" s="11" t="s">
        <v>0</v>
      </c>
      <c r="B1" t="s">
        <v>1</v>
      </c>
      <c r="C1" t="s">
        <v>2</v>
      </c>
      <c r="D1" t="s">
        <v>3</v>
      </c>
      <c r="E1" t="s">
        <v>4</v>
      </c>
      <c r="F1" t="s">
        <v>768</v>
      </c>
      <c r="G1" s="10" t="s">
        <v>753</v>
      </c>
    </row>
    <row r="2" spans="1:10" x14ac:dyDescent="0.25">
      <c r="A2" s="11">
        <v>101</v>
      </c>
      <c r="B2" t="s">
        <v>1</v>
      </c>
      <c r="C2" t="s">
        <v>5</v>
      </c>
      <c r="D2" t="s">
        <v>5</v>
      </c>
      <c r="E2" t="s">
        <v>6</v>
      </c>
      <c r="F2" t="s">
        <v>680</v>
      </c>
      <c r="I2" s="1" t="s">
        <v>754</v>
      </c>
    </row>
    <row r="3" spans="1:10" x14ac:dyDescent="0.25">
      <c r="A3" s="11">
        <v>102</v>
      </c>
      <c r="B3" t="s">
        <v>1</v>
      </c>
      <c r="C3" t="s">
        <v>7</v>
      </c>
      <c r="D3" t="s">
        <v>7</v>
      </c>
      <c r="E3" t="s">
        <v>6</v>
      </c>
      <c r="F3" t="s">
        <v>699</v>
      </c>
      <c r="I3" t="s">
        <v>804</v>
      </c>
    </row>
    <row r="4" spans="1:10" x14ac:dyDescent="0.25">
      <c r="A4" s="11">
        <v>103</v>
      </c>
      <c r="B4" t="s">
        <v>1</v>
      </c>
      <c r="C4" t="s">
        <v>8</v>
      </c>
      <c r="D4" t="s">
        <v>9</v>
      </c>
      <c r="E4" t="s">
        <v>10</v>
      </c>
      <c r="F4" t="s">
        <v>8</v>
      </c>
      <c r="I4" t="s">
        <v>843</v>
      </c>
    </row>
    <row r="5" spans="1:10" ht="30" x14ac:dyDescent="0.25">
      <c r="A5" s="11">
        <v>107</v>
      </c>
      <c r="B5" t="s">
        <v>1</v>
      </c>
      <c r="C5" t="s">
        <v>11</v>
      </c>
      <c r="D5" t="s">
        <v>9</v>
      </c>
      <c r="E5" t="s">
        <v>10</v>
      </c>
      <c r="F5" t="s">
        <v>672</v>
      </c>
      <c r="G5" s="10" t="s">
        <v>861</v>
      </c>
      <c r="I5" t="s">
        <v>813</v>
      </c>
    </row>
    <row r="6" spans="1:10" x14ac:dyDescent="0.25">
      <c r="A6" s="11">
        <v>104</v>
      </c>
      <c r="B6" t="s">
        <v>1</v>
      </c>
      <c r="C6" t="s">
        <v>12</v>
      </c>
      <c r="D6" t="s">
        <v>13</v>
      </c>
      <c r="E6" t="s">
        <v>10</v>
      </c>
      <c r="F6" t="s">
        <v>672</v>
      </c>
      <c r="I6" t="s">
        <v>814</v>
      </c>
    </row>
    <row r="7" spans="1:10" x14ac:dyDescent="0.25">
      <c r="A7" s="11">
        <v>105</v>
      </c>
      <c r="B7" t="s">
        <v>1</v>
      </c>
      <c r="C7" t="s">
        <v>14</v>
      </c>
      <c r="D7" t="s">
        <v>15</v>
      </c>
      <c r="E7" t="s">
        <v>10</v>
      </c>
      <c r="F7" t="s">
        <v>689</v>
      </c>
      <c r="I7" t="s">
        <v>805</v>
      </c>
    </row>
    <row r="8" spans="1:10" x14ac:dyDescent="0.25">
      <c r="A8" s="12">
        <v>108</v>
      </c>
      <c r="B8" s="1" t="s">
        <v>1</v>
      </c>
      <c r="C8" s="1" t="s">
        <v>16</v>
      </c>
      <c r="D8" s="1" t="s">
        <v>17</v>
      </c>
      <c r="E8" s="1" t="s">
        <v>10</v>
      </c>
      <c r="F8" s="1" t="s">
        <v>850</v>
      </c>
      <c r="G8" s="14"/>
      <c r="I8">
        <v>1</v>
      </c>
      <c r="J8" t="s">
        <v>806</v>
      </c>
    </row>
    <row r="9" spans="1:10" ht="90" x14ac:dyDescent="0.25">
      <c r="A9" s="11">
        <v>106</v>
      </c>
      <c r="B9" t="s">
        <v>1</v>
      </c>
      <c r="C9" t="s">
        <v>18</v>
      </c>
      <c r="D9" t="s">
        <v>19</v>
      </c>
      <c r="E9" t="s">
        <v>10</v>
      </c>
      <c r="F9" s="9"/>
      <c r="G9" s="13" t="s">
        <v>755</v>
      </c>
      <c r="I9">
        <v>2</v>
      </c>
      <c r="J9" t="s">
        <v>807</v>
      </c>
    </row>
    <row r="10" spans="1:10" ht="30" x14ac:dyDescent="0.25">
      <c r="A10" s="11">
        <v>201</v>
      </c>
      <c r="B10" t="s">
        <v>1</v>
      </c>
      <c r="C10" t="s">
        <v>34</v>
      </c>
      <c r="D10" t="s">
        <v>21</v>
      </c>
      <c r="E10" t="s">
        <v>6</v>
      </c>
      <c r="F10" t="s">
        <v>21</v>
      </c>
      <c r="G10" s="10" t="s">
        <v>773</v>
      </c>
      <c r="I10">
        <v>3</v>
      </c>
      <c r="J10" t="s">
        <v>808</v>
      </c>
    </row>
    <row r="11" spans="1:10" ht="30" x14ac:dyDescent="0.25">
      <c r="A11" s="11">
        <v>202</v>
      </c>
      <c r="B11" t="s">
        <v>1</v>
      </c>
      <c r="C11" t="s">
        <v>35</v>
      </c>
      <c r="D11" t="s">
        <v>21</v>
      </c>
      <c r="E11" t="s">
        <v>6</v>
      </c>
      <c r="F11" t="s">
        <v>21</v>
      </c>
      <c r="G11" s="10" t="s">
        <v>774</v>
      </c>
      <c r="I11">
        <v>4</v>
      </c>
      <c r="J11" t="s">
        <v>84</v>
      </c>
    </row>
    <row r="12" spans="1:10" ht="30" x14ac:dyDescent="0.25">
      <c r="A12" s="11">
        <v>205</v>
      </c>
      <c r="B12" t="s">
        <v>1</v>
      </c>
      <c r="C12" t="s">
        <v>36</v>
      </c>
      <c r="D12" t="s">
        <v>21</v>
      </c>
      <c r="E12" t="s">
        <v>6</v>
      </c>
      <c r="F12" t="s">
        <v>21</v>
      </c>
      <c r="G12" s="10" t="s">
        <v>775</v>
      </c>
      <c r="I12">
        <v>5</v>
      </c>
      <c r="J12" t="s">
        <v>105</v>
      </c>
    </row>
    <row r="13" spans="1:10" ht="45" x14ac:dyDescent="0.25">
      <c r="A13" s="11">
        <v>206</v>
      </c>
      <c r="B13" t="s">
        <v>1</v>
      </c>
      <c r="C13" t="s">
        <v>37</v>
      </c>
      <c r="D13" t="s">
        <v>21</v>
      </c>
      <c r="E13" t="s">
        <v>6</v>
      </c>
      <c r="F13" s="9" t="s">
        <v>21</v>
      </c>
      <c r="G13" s="13" t="s">
        <v>862</v>
      </c>
      <c r="I13">
        <v>6</v>
      </c>
      <c r="J13" t="s">
        <v>809</v>
      </c>
    </row>
    <row r="14" spans="1:10" ht="30" x14ac:dyDescent="0.25">
      <c r="A14" s="11">
        <v>209</v>
      </c>
      <c r="B14" t="s">
        <v>1</v>
      </c>
      <c r="C14" t="s">
        <v>42</v>
      </c>
      <c r="D14" t="s">
        <v>21</v>
      </c>
      <c r="E14" t="s">
        <v>6</v>
      </c>
      <c r="F14" t="s">
        <v>21</v>
      </c>
      <c r="G14" s="10" t="s">
        <v>778</v>
      </c>
      <c r="I14">
        <v>7</v>
      </c>
      <c r="J14" t="s">
        <v>122</v>
      </c>
    </row>
    <row r="15" spans="1:10" ht="30" x14ac:dyDescent="0.25">
      <c r="A15" s="11">
        <v>212</v>
      </c>
      <c r="B15" t="s">
        <v>1</v>
      </c>
      <c r="C15" t="s">
        <v>41</v>
      </c>
      <c r="D15" t="s">
        <v>21</v>
      </c>
      <c r="E15" t="s">
        <v>6</v>
      </c>
      <c r="F15" t="s">
        <v>21</v>
      </c>
      <c r="G15" s="10" t="s">
        <v>777</v>
      </c>
      <c r="I15">
        <v>8</v>
      </c>
      <c r="J15" t="s">
        <v>123</v>
      </c>
    </row>
    <row r="16" spans="1:10" ht="30" x14ac:dyDescent="0.25">
      <c r="A16" s="11">
        <v>215</v>
      </c>
      <c r="B16" t="s">
        <v>1</v>
      </c>
      <c r="C16" t="s">
        <v>44</v>
      </c>
      <c r="D16" t="s">
        <v>21</v>
      </c>
      <c r="E16" t="s">
        <v>6</v>
      </c>
      <c r="F16" t="s">
        <v>21</v>
      </c>
      <c r="G16" s="10" t="s">
        <v>780</v>
      </c>
      <c r="I16">
        <v>9</v>
      </c>
    </row>
    <row r="17" spans="1:7" ht="30" x14ac:dyDescent="0.25">
      <c r="A17" s="11">
        <v>222</v>
      </c>
      <c r="B17" t="s">
        <v>1</v>
      </c>
      <c r="C17" t="s">
        <v>49</v>
      </c>
      <c r="D17" t="s">
        <v>21</v>
      </c>
      <c r="E17" t="s">
        <v>6</v>
      </c>
      <c r="F17" t="s">
        <v>21</v>
      </c>
      <c r="G17" s="10" t="s">
        <v>782</v>
      </c>
    </row>
    <row r="18" spans="1:7" x14ac:dyDescent="0.25">
      <c r="A18" s="11">
        <v>225</v>
      </c>
      <c r="B18" t="s">
        <v>1</v>
      </c>
      <c r="C18" t="s">
        <v>21</v>
      </c>
      <c r="D18" t="s">
        <v>21</v>
      </c>
      <c r="E18" t="s">
        <v>6</v>
      </c>
      <c r="F18" t="s">
        <v>21</v>
      </c>
      <c r="G18" s="10" t="s">
        <v>770</v>
      </c>
    </row>
    <row r="19" spans="1:7" ht="30" x14ac:dyDescent="0.25">
      <c r="A19" s="11">
        <v>226</v>
      </c>
      <c r="B19" t="s">
        <v>1</v>
      </c>
      <c r="C19" t="s">
        <v>25</v>
      </c>
      <c r="D19" t="s">
        <v>21</v>
      </c>
      <c r="E19" t="s">
        <v>6</v>
      </c>
      <c r="F19" t="s">
        <v>21</v>
      </c>
      <c r="G19" s="10" t="s">
        <v>760</v>
      </c>
    </row>
    <row r="20" spans="1:7" ht="30" x14ac:dyDescent="0.25">
      <c r="A20" s="11">
        <v>227</v>
      </c>
      <c r="B20" t="s">
        <v>1</v>
      </c>
      <c r="C20" t="s">
        <v>28</v>
      </c>
      <c r="D20" t="s">
        <v>21</v>
      </c>
      <c r="E20" t="s">
        <v>6</v>
      </c>
      <c r="F20" t="s">
        <v>21</v>
      </c>
      <c r="G20" s="10" t="s">
        <v>763</v>
      </c>
    </row>
    <row r="21" spans="1:7" ht="30" x14ac:dyDescent="0.25">
      <c r="A21" s="11">
        <v>228</v>
      </c>
      <c r="B21" t="s">
        <v>1</v>
      </c>
      <c r="C21" t="s">
        <v>29</v>
      </c>
      <c r="D21" t="s">
        <v>21</v>
      </c>
      <c r="E21" t="s">
        <v>6</v>
      </c>
      <c r="F21" t="s">
        <v>21</v>
      </c>
      <c r="G21" s="10" t="s">
        <v>764</v>
      </c>
    </row>
    <row r="22" spans="1:7" x14ac:dyDescent="0.25">
      <c r="A22" s="11">
        <v>229</v>
      </c>
      <c r="B22" t="s">
        <v>1</v>
      </c>
      <c r="C22" t="s">
        <v>20</v>
      </c>
      <c r="D22" t="s">
        <v>21</v>
      </c>
      <c r="E22" t="s">
        <v>6</v>
      </c>
      <c r="F22" t="s">
        <v>21</v>
      </c>
      <c r="G22" s="10" t="s">
        <v>756</v>
      </c>
    </row>
    <row r="23" spans="1:7" x14ac:dyDescent="0.25">
      <c r="A23" s="11">
        <v>230</v>
      </c>
      <c r="B23" t="s">
        <v>1</v>
      </c>
      <c r="C23" t="s">
        <v>26</v>
      </c>
      <c r="D23" t="s">
        <v>21</v>
      </c>
      <c r="E23" t="s">
        <v>6</v>
      </c>
      <c r="F23" t="s">
        <v>21</v>
      </c>
      <c r="G23" s="10" t="s">
        <v>761</v>
      </c>
    </row>
    <row r="24" spans="1:7" ht="30" x14ac:dyDescent="0.25">
      <c r="A24" s="11">
        <v>231</v>
      </c>
      <c r="B24" t="s">
        <v>1</v>
      </c>
      <c r="C24" t="s">
        <v>22</v>
      </c>
      <c r="D24" t="s">
        <v>21</v>
      </c>
      <c r="E24" t="s">
        <v>6</v>
      </c>
      <c r="F24" t="s">
        <v>21</v>
      </c>
      <c r="G24" s="10" t="s">
        <v>757</v>
      </c>
    </row>
    <row r="25" spans="1:7" ht="30" x14ac:dyDescent="0.25">
      <c r="A25" s="11">
        <v>232</v>
      </c>
      <c r="B25" t="s">
        <v>1</v>
      </c>
      <c r="C25" t="s">
        <v>24</v>
      </c>
      <c r="D25" t="s">
        <v>21</v>
      </c>
      <c r="E25" t="s">
        <v>6</v>
      </c>
      <c r="F25" t="s">
        <v>21</v>
      </c>
      <c r="G25" s="10" t="s">
        <v>759</v>
      </c>
    </row>
    <row r="26" spans="1:7" ht="30" x14ac:dyDescent="0.25">
      <c r="A26" s="11">
        <v>233</v>
      </c>
      <c r="B26" t="s">
        <v>1</v>
      </c>
      <c r="C26" t="s">
        <v>23</v>
      </c>
      <c r="D26" t="s">
        <v>21</v>
      </c>
      <c r="E26" t="s">
        <v>6</v>
      </c>
      <c r="F26" t="s">
        <v>21</v>
      </c>
      <c r="G26" s="10" t="s">
        <v>758</v>
      </c>
    </row>
    <row r="27" spans="1:7" x14ac:dyDescent="0.25">
      <c r="A27" s="11">
        <v>234</v>
      </c>
      <c r="B27" t="s">
        <v>1</v>
      </c>
      <c r="C27" t="s">
        <v>30</v>
      </c>
      <c r="D27" t="s">
        <v>21</v>
      </c>
      <c r="E27" t="s">
        <v>6</v>
      </c>
      <c r="F27" t="s">
        <v>21</v>
      </c>
      <c r="G27" s="10" t="s">
        <v>765</v>
      </c>
    </row>
    <row r="28" spans="1:7" x14ac:dyDescent="0.25">
      <c r="A28" s="11">
        <v>207</v>
      </c>
      <c r="B28" t="s">
        <v>1</v>
      </c>
      <c r="C28" t="s">
        <v>38</v>
      </c>
      <c r="D28" t="s">
        <v>39</v>
      </c>
      <c r="E28" t="s">
        <v>6</v>
      </c>
      <c r="F28" t="s">
        <v>39</v>
      </c>
      <c r="G28" s="10" t="s">
        <v>776</v>
      </c>
    </row>
    <row r="29" spans="1:7" ht="30" x14ac:dyDescent="0.25">
      <c r="A29" s="11">
        <v>208</v>
      </c>
      <c r="B29" t="s">
        <v>1</v>
      </c>
      <c r="C29" t="s">
        <v>40</v>
      </c>
      <c r="D29" t="s">
        <v>39</v>
      </c>
      <c r="E29" t="s">
        <v>6</v>
      </c>
      <c r="F29" t="s">
        <v>39</v>
      </c>
      <c r="G29" s="10" t="s">
        <v>779</v>
      </c>
    </row>
    <row r="30" spans="1:7" ht="30" x14ac:dyDescent="0.25">
      <c r="A30" s="11">
        <v>235</v>
      </c>
      <c r="B30" t="s">
        <v>1</v>
      </c>
      <c r="C30" t="s">
        <v>27</v>
      </c>
      <c r="D30" t="s">
        <v>21</v>
      </c>
      <c r="E30" t="s">
        <v>6</v>
      </c>
      <c r="F30" t="s">
        <v>21</v>
      </c>
      <c r="G30" s="10" t="s">
        <v>762</v>
      </c>
    </row>
    <row r="31" spans="1:7" x14ac:dyDescent="0.25">
      <c r="A31" s="11">
        <v>236</v>
      </c>
      <c r="B31" t="s">
        <v>1</v>
      </c>
      <c r="C31" t="s">
        <v>32</v>
      </c>
      <c r="D31" t="s">
        <v>21</v>
      </c>
      <c r="E31" t="s">
        <v>6</v>
      </c>
      <c r="F31" t="s">
        <v>21</v>
      </c>
      <c r="G31" s="10" t="s">
        <v>771</v>
      </c>
    </row>
    <row r="32" spans="1:7" x14ac:dyDescent="0.25">
      <c r="A32" s="11">
        <v>210</v>
      </c>
      <c r="B32" t="s">
        <v>1</v>
      </c>
      <c r="C32" t="s">
        <v>43</v>
      </c>
      <c r="D32" t="s">
        <v>39</v>
      </c>
      <c r="E32" t="s">
        <v>6</v>
      </c>
      <c r="F32" t="s">
        <v>39</v>
      </c>
      <c r="G32" s="10" t="s">
        <v>776</v>
      </c>
    </row>
    <row r="33" spans="1:7" ht="30" x14ac:dyDescent="0.25">
      <c r="A33" s="11">
        <v>237</v>
      </c>
      <c r="B33" t="s">
        <v>1</v>
      </c>
      <c r="C33" t="s">
        <v>33</v>
      </c>
      <c r="D33" t="s">
        <v>21</v>
      </c>
      <c r="E33" t="s">
        <v>6</v>
      </c>
      <c r="F33" t="s">
        <v>21</v>
      </c>
      <c r="G33" s="10" t="s">
        <v>772</v>
      </c>
    </row>
    <row r="34" spans="1:7" x14ac:dyDescent="0.25">
      <c r="A34" s="11">
        <v>216</v>
      </c>
      <c r="B34" t="s">
        <v>1</v>
      </c>
      <c r="C34" t="s">
        <v>45</v>
      </c>
      <c r="D34" t="s">
        <v>39</v>
      </c>
      <c r="E34" t="s">
        <v>6</v>
      </c>
      <c r="F34" t="s">
        <v>39</v>
      </c>
      <c r="G34" s="10" t="s">
        <v>776</v>
      </c>
    </row>
    <row r="35" spans="1:7" x14ac:dyDescent="0.25">
      <c r="A35" s="11">
        <v>217</v>
      </c>
      <c r="B35" t="s">
        <v>1</v>
      </c>
      <c r="C35" t="s">
        <v>46</v>
      </c>
      <c r="D35" t="s">
        <v>39</v>
      </c>
      <c r="E35" t="s">
        <v>6</v>
      </c>
      <c r="F35" t="s">
        <v>39</v>
      </c>
      <c r="G35" s="10" t="s">
        <v>776</v>
      </c>
    </row>
    <row r="36" spans="1:7" x14ac:dyDescent="0.25">
      <c r="A36" s="11">
        <v>218</v>
      </c>
      <c r="B36" t="s">
        <v>1</v>
      </c>
      <c r="C36" t="s">
        <v>47</v>
      </c>
      <c r="D36" t="s">
        <v>39</v>
      </c>
      <c r="E36" t="s">
        <v>6</v>
      </c>
      <c r="F36" t="s">
        <v>39</v>
      </c>
      <c r="G36" s="10" t="s">
        <v>781</v>
      </c>
    </row>
    <row r="37" spans="1:7" x14ac:dyDescent="0.25">
      <c r="A37" s="11">
        <v>219</v>
      </c>
      <c r="B37" t="s">
        <v>1</v>
      </c>
      <c r="C37" t="s">
        <v>48</v>
      </c>
      <c r="D37" t="s">
        <v>39</v>
      </c>
      <c r="E37" t="s">
        <v>6</v>
      </c>
      <c r="F37" t="s">
        <v>39</v>
      </c>
      <c r="G37" s="10" t="s">
        <v>781</v>
      </c>
    </row>
    <row r="38" spans="1:7" ht="30" x14ac:dyDescent="0.25">
      <c r="A38" s="11">
        <v>238</v>
      </c>
      <c r="B38" t="s">
        <v>1</v>
      </c>
      <c r="C38" t="s">
        <v>31</v>
      </c>
      <c r="D38" t="s">
        <v>21</v>
      </c>
      <c r="E38" t="s">
        <v>6</v>
      </c>
      <c r="F38" t="s">
        <v>21</v>
      </c>
      <c r="G38" s="10" t="s">
        <v>769</v>
      </c>
    </row>
    <row r="39" spans="1:7" ht="45" x14ac:dyDescent="0.25">
      <c r="A39" s="11">
        <v>330</v>
      </c>
      <c r="B39" t="s">
        <v>1</v>
      </c>
      <c r="C39" t="s">
        <v>50</v>
      </c>
      <c r="D39" t="s">
        <v>51</v>
      </c>
      <c r="E39" t="s">
        <v>6</v>
      </c>
      <c r="F39" t="s">
        <v>50</v>
      </c>
      <c r="G39" s="10" t="s">
        <v>783</v>
      </c>
    </row>
    <row r="40" spans="1:7" ht="30" x14ac:dyDescent="0.25">
      <c r="A40" s="11">
        <v>295</v>
      </c>
      <c r="B40" t="s">
        <v>1</v>
      </c>
      <c r="C40" t="s">
        <v>149</v>
      </c>
      <c r="D40" t="s">
        <v>39</v>
      </c>
      <c r="E40" t="s">
        <v>6</v>
      </c>
      <c r="F40" t="s">
        <v>39</v>
      </c>
      <c r="G40" s="10" t="s">
        <v>784</v>
      </c>
    </row>
    <row r="41" spans="1:7" x14ac:dyDescent="0.25">
      <c r="A41" s="11">
        <v>340</v>
      </c>
      <c r="B41" t="s">
        <v>1</v>
      </c>
      <c r="C41" t="s">
        <v>53</v>
      </c>
      <c r="D41" t="s">
        <v>51</v>
      </c>
      <c r="E41" t="s">
        <v>6</v>
      </c>
      <c r="F41" t="s">
        <v>53</v>
      </c>
      <c r="G41" s="10" t="s">
        <v>636</v>
      </c>
    </row>
    <row r="42" spans="1:7" x14ac:dyDescent="0.25">
      <c r="A42" s="11">
        <v>341</v>
      </c>
      <c r="B42" t="s">
        <v>1</v>
      </c>
      <c r="C42" t="s">
        <v>54</v>
      </c>
      <c r="D42" t="s">
        <v>51</v>
      </c>
      <c r="E42" t="s">
        <v>6</v>
      </c>
      <c r="F42" t="s">
        <v>54</v>
      </c>
      <c r="G42" s="10" t="s">
        <v>639</v>
      </c>
    </row>
    <row r="43" spans="1:7" x14ac:dyDescent="0.25">
      <c r="A43" s="11">
        <v>342</v>
      </c>
      <c r="B43" t="s">
        <v>1</v>
      </c>
      <c r="C43" t="s">
        <v>55</v>
      </c>
      <c r="D43" t="s">
        <v>51</v>
      </c>
      <c r="E43" t="s">
        <v>6</v>
      </c>
      <c r="F43" t="s">
        <v>55</v>
      </c>
      <c r="G43" s="10" t="s">
        <v>644</v>
      </c>
    </row>
    <row r="44" spans="1:7" ht="30" x14ac:dyDescent="0.25">
      <c r="A44" s="11">
        <v>344</v>
      </c>
      <c r="B44" t="s">
        <v>1</v>
      </c>
      <c r="C44" t="s">
        <v>56</v>
      </c>
      <c r="D44" t="s">
        <v>51</v>
      </c>
      <c r="E44" t="s">
        <v>6</v>
      </c>
      <c r="F44" t="s">
        <v>56</v>
      </c>
      <c r="G44" s="10" t="s">
        <v>716</v>
      </c>
    </row>
    <row r="45" spans="1:7" ht="30" x14ac:dyDescent="0.25">
      <c r="A45" s="11">
        <v>320</v>
      </c>
      <c r="B45" t="s">
        <v>1</v>
      </c>
      <c r="C45" t="s">
        <v>71</v>
      </c>
      <c r="D45" t="s">
        <v>21</v>
      </c>
      <c r="E45" t="s">
        <v>6</v>
      </c>
      <c r="F45" t="s">
        <v>21</v>
      </c>
      <c r="G45" s="10" t="s">
        <v>810</v>
      </c>
    </row>
    <row r="46" spans="1:7" x14ac:dyDescent="0.25">
      <c r="A46" s="12">
        <v>350</v>
      </c>
      <c r="B46" s="1" t="s">
        <v>1</v>
      </c>
      <c r="C46" s="1" t="s">
        <v>58</v>
      </c>
      <c r="D46" s="1" t="s">
        <v>51</v>
      </c>
      <c r="E46" s="1" t="s">
        <v>6</v>
      </c>
      <c r="F46" s="1" t="s">
        <v>850</v>
      </c>
      <c r="G46" s="14"/>
    </row>
    <row r="47" spans="1:7" x14ac:dyDescent="0.25">
      <c r="A47" s="11">
        <v>346</v>
      </c>
      <c r="B47" t="s">
        <v>1</v>
      </c>
      <c r="C47" t="s">
        <v>59</v>
      </c>
      <c r="D47" t="s">
        <v>51</v>
      </c>
      <c r="E47" t="s">
        <v>6</v>
      </c>
      <c r="F47" t="s">
        <v>59</v>
      </c>
      <c r="G47" s="10" t="s">
        <v>786</v>
      </c>
    </row>
    <row r="48" spans="1:7" ht="75" x14ac:dyDescent="0.25">
      <c r="A48" s="11">
        <v>348</v>
      </c>
      <c r="B48" t="s">
        <v>1</v>
      </c>
      <c r="C48" t="s">
        <v>60</v>
      </c>
      <c r="D48" t="s">
        <v>51</v>
      </c>
      <c r="E48" t="s">
        <v>6</v>
      </c>
      <c r="F48" s="9" t="s">
        <v>59</v>
      </c>
      <c r="G48" s="13" t="s">
        <v>787</v>
      </c>
    </row>
    <row r="49" spans="1:7" ht="30" x14ac:dyDescent="0.25">
      <c r="A49" s="11">
        <v>296</v>
      </c>
      <c r="B49" t="s">
        <v>1</v>
      </c>
      <c r="C49" t="s">
        <v>151</v>
      </c>
      <c r="D49" t="s">
        <v>39</v>
      </c>
      <c r="E49" t="s">
        <v>6</v>
      </c>
      <c r="F49" t="s">
        <v>39</v>
      </c>
      <c r="G49" s="10" t="s">
        <v>788</v>
      </c>
    </row>
    <row r="50" spans="1:7" ht="30" x14ac:dyDescent="0.25">
      <c r="A50" s="11">
        <v>363</v>
      </c>
      <c r="B50" t="s">
        <v>1</v>
      </c>
      <c r="C50" t="s">
        <v>62</v>
      </c>
      <c r="D50" t="s">
        <v>51</v>
      </c>
      <c r="E50" t="s">
        <v>6</v>
      </c>
      <c r="F50" t="s">
        <v>62</v>
      </c>
      <c r="G50" s="10" t="s">
        <v>685</v>
      </c>
    </row>
    <row r="51" spans="1:7" ht="60" x14ac:dyDescent="0.25">
      <c r="A51" s="11">
        <v>364</v>
      </c>
      <c r="B51" t="s">
        <v>1</v>
      </c>
      <c r="C51" t="s">
        <v>63</v>
      </c>
      <c r="D51" t="s">
        <v>51</v>
      </c>
      <c r="E51" t="s">
        <v>6</v>
      </c>
      <c r="F51" s="9" t="s">
        <v>62</v>
      </c>
      <c r="G51" s="13" t="s">
        <v>789</v>
      </c>
    </row>
    <row r="52" spans="1:7" x14ac:dyDescent="0.25">
      <c r="A52" s="11">
        <v>314</v>
      </c>
      <c r="B52" t="s">
        <v>1</v>
      </c>
      <c r="C52" t="s">
        <v>72</v>
      </c>
      <c r="D52" t="s">
        <v>39</v>
      </c>
      <c r="E52" t="s">
        <v>6</v>
      </c>
      <c r="F52" t="s">
        <v>39</v>
      </c>
      <c r="G52" s="10" t="s">
        <v>790</v>
      </c>
    </row>
    <row r="53" spans="1:7" ht="45" x14ac:dyDescent="0.25">
      <c r="A53" s="11">
        <v>315</v>
      </c>
      <c r="B53" t="s">
        <v>1</v>
      </c>
      <c r="C53" t="s">
        <v>73</v>
      </c>
      <c r="D53" t="s">
        <v>39</v>
      </c>
      <c r="E53" t="s">
        <v>6</v>
      </c>
      <c r="F53" t="s">
        <v>39</v>
      </c>
      <c r="G53" s="10" t="s">
        <v>791</v>
      </c>
    </row>
    <row r="54" spans="1:7" ht="30" x14ac:dyDescent="0.25">
      <c r="A54" s="11">
        <v>326</v>
      </c>
      <c r="B54" t="s">
        <v>1</v>
      </c>
      <c r="C54" t="s">
        <v>65</v>
      </c>
      <c r="D54" t="s">
        <v>39</v>
      </c>
      <c r="E54" t="s">
        <v>6</v>
      </c>
      <c r="F54" t="s">
        <v>39</v>
      </c>
      <c r="G54" s="10" t="s">
        <v>792</v>
      </c>
    </row>
    <row r="55" spans="1:7" x14ac:dyDescent="0.25">
      <c r="A55" s="12">
        <v>352</v>
      </c>
      <c r="B55" s="1" t="s">
        <v>1</v>
      </c>
      <c r="C55" s="1" t="s">
        <v>67</v>
      </c>
      <c r="D55" s="1" t="s">
        <v>51</v>
      </c>
      <c r="E55" s="1" t="s">
        <v>6</v>
      </c>
      <c r="F55" s="1" t="s">
        <v>67</v>
      </c>
      <c r="G55" s="14"/>
    </row>
    <row r="56" spans="1:7" x14ac:dyDescent="0.25">
      <c r="A56" s="11">
        <v>353</v>
      </c>
      <c r="B56" t="s">
        <v>1</v>
      </c>
      <c r="C56" t="s">
        <v>68</v>
      </c>
      <c r="D56" t="s">
        <v>51</v>
      </c>
      <c r="E56" t="s">
        <v>6</v>
      </c>
      <c r="F56" t="s">
        <v>721</v>
      </c>
      <c r="G56" s="10" t="s">
        <v>801</v>
      </c>
    </row>
    <row r="57" spans="1:7" x14ac:dyDescent="0.25">
      <c r="A57" s="11">
        <v>354</v>
      </c>
      <c r="B57" t="s">
        <v>1</v>
      </c>
      <c r="C57" t="s">
        <v>69</v>
      </c>
      <c r="D57" t="s">
        <v>51</v>
      </c>
      <c r="E57" t="s">
        <v>6</v>
      </c>
      <c r="F57" t="s">
        <v>721</v>
      </c>
      <c r="G57" s="10" t="s">
        <v>802</v>
      </c>
    </row>
    <row r="58" spans="1:7" x14ac:dyDescent="0.25">
      <c r="A58" s="11">
        <v>355</v>
      </c>
      <c r="B58" t="s">
        <v>1</v>
      </c>
      <c r="C58" t="s">
        <v>70</v>
      </c>
      <c r="D58" t="s">
        <v>51</v>
      </c>
      <c r="E58" t="s">
        <v>6</v>
      </c>
      <c r="F58" t="s">
        <v>721</v>
      </c>
      <c r="G58" s="10" t="s">
        <v>803</v>
      </c>
    </row>
    <row r="59" spans="1:7" ht="30" x14ac:dyDescent="0.25">
      <c r="A59" s="11">
        <v>345</v>
      </c>
      <c r="B59" t="s">
        <v>1</v>
      </c>
      <c r="C59" t="s">
        <v>57</v>
      </c>
      <c r="D59" t="s">
        <v>21</v>
      </c>
      <c r="E59" t="s">
        <v>6</v>
      </c>
      <c r="F59" t="s">
        <v>21</v>
      </c>
      <c r="G59" s="10" t="s">
        <v>785</v>
      </c>
    </row>
    <row r="60" spans="1:7" x14ac:dyDescent="0.25">
      <c r="A60" s="11">
        <v>327</v>
      </c>
      <c r="B60" t="s">
        <v>1</v>
      </c>
      <c r="C60" t="s">
        <v>66</v>
      </c>
      <c r="D60" t="s">
        <v>39</v>
      </c>
      <c r="E60" t="s">
        <v>6</v>
      </c>
      <c r="F60" t="s">
        <v>39</v>
      </c>
      <c r="G60" s="10" t="s">
        <v>776</v>
      </c>
    </row>
    <row r="61" spans="1:7" ht="30" x14ac:dyDescent="0.25">
      <c r="A61" s="11">
        <v>332</v>
      </c>
      <c r="B61" t="s">
        <v>1</v>
      </c>
      <c r="C61" t="s">
        <v>52</v>
      </c>
      <c r="D61" t="s">
        <v>39</v>
      </c>
      <c r="E61" t="s">
        <v>6</v>
      </c>
      <c r="F61" t="s">
        <v>39</v>
      </c>
      <c r="G61" s="10" t="s">
        <v>793</v>
      </c>
    </row>
    <row r="62" spans="1:7" x14ac:dyDescent="0.25">
      <c r="A62" s="11">
        <v>333</v>
      </c>
      <c r="B62" t="s">
        <v>1</v>
      </c>
      <c r="C62" t="s">
        <v>74</v>
      </c>
      <c r="D62" t="s">
        <v>39</v>
      </c>
      <c r="E62" t="s">
        <v>6</v>
      </c>
      <c r="F62" t="s">
        <v>39</v>
      </c>
      <c r="G62" s="10" t="s">
        <v>794</v>
      </c>
    </row>
    <row r="63" spans="1:7" x14ac:dyDescent="0.25">
      <c r="A63" s="11">
        <v>349</v>
      </c>
      <c r="B63" t="s">
        <v>1</v>
      </c>
      <c r="C63" t="s">
        <v>61</v>
      </c>
      <c r="D63" t="s">
        <v>39</v>
      </c>
      <c r="E63" t="s">
        <v>6</v>
      </c>
      <c r="F63" t="s">
        <v>39</v>
      </c>
      <c r="G63" s="10" t="s">
        <v>795</v>
      </c>
    </row>
    <row r="64" spans="1:7" x14ac:dyDescent="0.25">
      <c r="A64" s="11">
        <v>351</v>
      </c>
      <c r="B64" t="s">
        <v>1</v>
      </c>
      <c r="C64" t="s">
        <v>64</v>
      </c>
      <c r="D64" t="s">
        <v>39</v>
      </c>
      <c r="E64" t="s">
        <v>6</v>
      </c>
      <c r="F64" t="s">
        <v>39</v>
      </c>
      <c r="G64" s="10" t="s">
        <v>794</v>
      </c>
    </row>
    <row r="65" spans="1:7" x14ac:dyDescent="0.25">
      <c r="A65" s="11">
        <v>356</v>
      </c>
      <c r="B65" t="s">
        <v>1</v>
      </c>
      <c r="C65" t="s">
        <v>76</v>
      </c>
      <c r="D65" t="s">
        <v>39</v>
      </c>
      <c r="E65" t="s">
        <v>6</v>
      </c>
      <c r="F65" t="s">
        <v>39</v>
      </c>
      <c r="G65" s="10" t="s">
        <v>795</v>
      </c>
    </row>
    <row r="66" spans="1:7" x14ac:dyDescent="0.25">
      <c r="A66" s="11">
        <v>357</v>
      </c>
      <c r="B66" t="s">
        <v>1</v>
      </c>
      <c r="C66" t="s">
        <v>77</v>
      </c>
      <c r="D66" t="s">
        <v>39</v>
      </c>
      <c r="E66" t="s">
        <v>6</v>
      </c>
      <c r="F66" t="s">
        <v>39</v>
      </c>
      <c r="G66" s="10" t="s">
        <v>795</v>
      </c>
    </row>
    <row r="67" spans="1:7" x14ac:dyDescent="0.25">
      <c r="A67" s="11">
        <v>360</v>
      </c>
      <c r="B67" t="s">
        <v>1</v>
      </c>
      <c r="C67" t="s">
        <v>75</v>
      </c>
      <c r="D67" t="s">
        <v>39</v>
      </c>
      <c r="E67" t="s">
        <v>6</v>
      </c>
      <c r="F67" t="s">
        <v>39</v>
      </c>
      <c r="G67" s="10" t="s">
        <v>795</v>
      </c>
    </row>
    <row r="68" spans="1:7" x14ac:dyDescent="0.25">
      <c r="A68" s="11">
        <v>347</v>
      </c>
      <c r="B68" t="s">
        <v>1</v>
      </c>
      <c r="C68" t="s">
        <v>80</v>
      </c>
      <c r="D68" t="s">
        <v>51</v>
      </c>
      <c r="E68" t="s">
        <v>6</v>
      </c>
      <c r="F68" t="s">
        <v>80</v>
      </c>
      <c r="G68" s="10" t="s">
        <v>811</v>
      </c>
    </row>
    <row r="69" spans="1:7" x14ac:dyDescent="0.25">
      <c r="A69" s="11">
        <v>343</v>
      </c>
      <c r="B69" t="s">
        <v>1</v>
      </c>
      <c r="C69" t="s">
        <v>81</v>
      </c>
      <c r="D69" t="s">
        <v>51</v>
      </c>
      <c r="E69" t="s">
        <v>6</v>
      </c>
      <c r="F69" t="s">
        <v>81</v>
      </c>
      <c r="G69" s="10" t="s">
        <v>812</v>
      </c>
    </row>
    <row r="70" spans="1:7" x14ac:dyDescent="0.25">
      <c r="A70" s="11">
        <v>365</v>
      </c>
      <c r="B70" t="s">
        <v>1</v>
      </c>
      <c r="C70" t="s">
        <v>82</v>
      </c>
      <c r="D70" t="s">
        <v>51</v>
      </c>
      <c r="E70" t="s">
        <v>6</v>
      </c>
      <c r="F70" t="s">
        <v>80</v>
      </c>
      <c r="G70" s="10" t="s">
        <v>815</v>
      </c>
    </row>
    <row r="71" spans="1:7" x14ac:dyDescent="0.25">
      <c r="A71" s="11">
        <v>401</v>
      </c>
      <c r="B71" t="s">
        <v>1</v>
      </c>
      <c r="C71" t="s">
        <v>83</v>
      </c>
      <c r="D71" t="s">
        <v>84</v>
      </c>
      <c r="E71" t="s">
        <v>6</v>
      </c>
      <c r="F71" t="s">
        <v>83</v>
      </c>
      <c r="G71" s="10" t="s">
        <v>816</v>
      </c>
    </row>
    <row r="72" spans="1:7" x14ac:dyDescent="0.25">
      <c r="A72" s="12">
        <v>366</v>
      </c>
      <c r="B72" s="1" t="s">
        <v>1</v>
      </c>
      <c r="C72" s="1" t="s">
        <v>85</v>
      </c>
      <c r="D72" s="1" t="s">
        <v>51</v>
      </c>
      <c r="E72" s="1" t="s">
        <v>6</v>
      </c>
      <c r="F72" s="1" t="s">
        <v>850</v>
      </c>
      <c r="G72" s="14" t="s">
        <v>868</v>
      </c>
    </row>
    <row r="73" spans="1:7" ht="45" x14ac:dyDescent="0.25">
      <c r="A73" s="11">
        <v>402</v>
      </c>
      <c r="B73" t="s">
        <v>1</v>
      </c>
      <c r="C73" t="s">
        <v>86</v>
      </c>
      <c r="D73" t="s">
        <v>84</v>
      </c>
      <c r="E73" t="s">
        <v>6</v>
      </c>
      <c r="F73" t="s">
        <v>654</v>
      </c>
      <c r="G73" s="10" t="s">
        <v>817</v>
      </c>
    </row>
    <row r="74" spans="1:7" ht="30" x14ac:dyDescent="0.25">
      <c r="A74" s="11">
        <v>403</v>
      </c>
      <c r="B74" t="s">
        <v>1</v>
      </c>
      <c r="C74" t="s">
        <v>87</v>
      </c>
      <c r="D74" t="s">
        <v>84</v>
      </c>
      <c r="E74" t="s">
        <v>6</v>
      </c>
      <c r="F74" t="s">
        <v>93</v>
      </c>
      <c r="G74" s="10" t="s">
        <v>818</v>
      </c>
    </row>
    <row r="75" spans="1:7" x14ac:dyDescent="0.25">
      <c r="A75" s="11">
        <v>404</v>
      </c>
      <c r="B75" t="s">
        <v>1</v>
      </c>
      <c r="C75" t="s">
        <v>89</v>
      </c>
      <c r="D75" t="s">
        <v>84</v>
      </c>
      <c r="E75" t="s">
        <v>6</v>
      </c>
      <c r="F75" t="s">
        <v>89</v>
      </c>
      <c r="G75" s="10" t="s">
        <v>666</v>
      </c>
    </row>
    <row r="76" spans="1:7" x14ac:dyDescent="0.25">
      <c r="A76" s="11">
        <v>405</v>
      </c>
      <c r="B76" t="s">
        <v>1</v>
      </c>
      <c r="C76" t="s">
        <v>90</v>
      </c>
      <c r="D76" t="s">
        <v>84</v>
      </c>
      <c r="E76" t="s">
        <v>6</v>
      </c>
      <c r="F76" t="s">
        <v>90</v>
      </c>
      <c r="G76" s="10" t="s">
        <v>674</v>
      </c>
    </row>
    <row r="77" spans="1:7" x14ac:dyDescent="0.25">
      <c r="A77" s="11">
        <v>406</v>
      </c>
      <c r="B77" t="s">
        <v>1</v>
      </c>
      <c r="C77" t="s">
        <v>91</v>
      </c>
      <c r="D77" t="s">
        <v>84</v>
      </c>
      <c r="E77" t="s">
        <v>6</v>
      </c>
      <c r="F77" t="s">
        <v>91</v>
      </c>
      <c r="G77" s="10" t="s">
        <v>821</v>
      </c>
    </row>
    <row r="78" spans="1:7" x14ac:dyDescent="0.25">
      <c r="A78" s="11">
        <v>407</v>
      </c>
      <c r="B78" t="s">
        <v>1</v>
      </c>
      <c r="C78" t="s">
        <v>92</v>
      </c>
      <c r="D78" t="s">
        <v>84</v>
      </c>
      <c r="E78" t="s">
        <v>6</v>
      </c>
      <c r="F78" t="s">
        <v>93</v>
      </c>
      <c r="G78" s="10" t="s">
        <v>820</v>
      </c>
    </row>
    <row r="79" spans="1:7" x14ac:dyDescent="0.25">
      <c r="A79" s="11">
        <v>409</v>
      </c>
      <c r="B79" t="s">
        <v>1</v>
      </c>
      <c r="C79" t="s">
        <v>94</v>
      </c>
      <c r="D79" t="s">
        <v>84</v>
      </c>
      <c r="E79" t="s">
        <v>6</v>
      </c>
      <c r="F79" t="s">
        <v>93</v>
      </c>
      <c r="G79" s="10" t="s">
        <v>822</v>
      </c>
    </row>
    <row r="80" spans="1:7" x14ac:dyDescent="0.25">
      <c r="A80" s="12">
        <v>410</v>
      </c>
      <c r="B80" s="1" t="s">
        <v>1</v>
      </c>
      <c r="C80" s="1" t="s">
        <v>155</v>
      </c>
      <c r="D80" s="1" t="s">
        <v>84</v>
      </c>
      <c r="E80" s="1" t="s">
        <v>6</v>
      </c>
      <c r="F80" s="1" t="s">
        <v>155</v>
      </c>
      <c r="G80" s="14"/>
    </row>
    <row r="81" spans="1:7" x14ac:dyDescent="0.25">
      <c r="A81" s="11">
        <v>411</v>
      </c>
      <c r="B81" t="s">
        <v>1</v>
      </c>
      <c r="C81" t="s">
        <v>93</v>
      </c>
      <c r="D81" t="s">
        <v>84</v>
      </c>
      <c r="E81" t="s">
        <v>6</v>
      </c>
      <c r="F81" t="s">
        <v>93</v>
      </c>
      <c r="G81" s="10" t="s">
        <v>652</v>
      </c>
    </row>
    <row r="82" spans="1:7" x14ac:dyDescent="0.25">
      <c r="A82" s="11">
        <v>412</v>
      </c>
      <c r="B82" t="s">
        <v>1</v>
      </c>
      <c r="C82" t="s">
        <v>95</v>
      </c>
      <c r="D82" t="s">
        <v>84</v>
      </c>
      <c r="E82" t="s">
        <v>6</v>
      </c>
      <c r="F82" t="s">
        <v>95</v>
      </c>
      <c r="G82" s="10" t="s">
        <v>720</v>
      </c>
    </row>
    <row r="83" spans="1:7" x14ac:dyDescent="0.25">
      <c r="A83" s="11">
        <v>415</v>
      </c>
      <c r="B83" t="s">
        <v>1</v>
      </c>
      <c r="C83" t="s">
        <v>96</v>
      </c>
      <c r="D83" t="s">
        <v>84</v>
      </c>
      <c r="E83" t="s">
        <v>6</v>
      </c>
      <c r="F83" t="s">
        <v>96</v>
      </c>
      <c r="G83" s="10" t="s">
        <v>731</v>
      </c>
    </row>
    <row r="84" spans="1:7" x14ac:dyDescent="0.25">
      <c r="A84" s="11">
        <v>416</v>
      </c>
      <c r="B84" t="s">
        <v>1</v>
      </c>
      <c r="C84" t="s">
        <v>97</v>
      </c>
      <c r="D84" t="s">
        <v>84</v>
      </c>
      <c r="E84" t="s">
        <v>6</v>
      </c>
      <c r="F84" t="s">
        <v>732</v>
      </c>
      <c r="G84" s="10" t="s">
        <v>733</v>
      </c>
    </row>
    <row r="85" spans="1:7" ht="30" x14ac:dyDescent="0.25">
      <c r="A85" s="12">
        <v>417</v>
      </c>
      <c r="B85" s="1" t="s">
        <v>1</v>
      </c>
      <c r="C85" s="1" t="s">
        <v>156</v>
      </c>
      <c r="D85" s="1" t="s">
        <v>84</v>
      </c>
      <c r="E85" s="1" t="s">
        <v>6</v>
      </c>
      <c r="F85" s="1" t="s">
        <v>83</v>
      </c>
      <c r="G85" s="14" t="s">
        <v>825</v>
      </c>
    </row>
    <row r="86" spans="1:7" x14ac:dyDescent="0.25">
      <c r="A86" s="12">
        <v>418</v>
      </c>
      <c r="B86" s="1" t="s">
        <v>1</v>
      </c>
      <c r="C86" s="1" t="s">
        <v>157</v>
      </c>
      <c r="D86" s="1" t="s">
        <v>84</v>
      </c>
      <c r="E86" s="1" t="s">
        <v>6</v>
      </c>
      <c r="F86" s="1" t="s">
        <v>850</v>
      </c>
      <c r="G86" s="14"/>
    </row>
    <row r="87" spans="1:7" ht="45" x14ac:dyDescent="0.25">
      <c r="A87" s="12">
        <v>419</v>
      </c>
      <c r="B87" s="1" t="s">
        <v>1</v>
      </c>
      <c r="C87" s="1" t="s">
        <v>98</v>
      </c>
      <c r="D87" s="1" t="s">
        <v>84</v>
      </c>
      <c r="E87" s="1" t="s">
        <v>6</v>
      </c>
      <c r="F87" s="1" t="s">
        <v>732</v>
      </c>
      <c r="G87" s="14" t="s">
        <v>914</v>
      </c>
    </row>
    <row r="88" spans="1:7" x14ac:dyDescent="0.25">
      <c r="A88" s="11">
        <v>361</v>
      </c>
      <c r="B88" t="s">
        <v>1</v>
      </c>
      <c r="C88" t="s">
        <v>78</v>
      </c>
      <c r="D88" t="s">
        <v>39</v>
      </c>
      <c r="E88" t="s">
        <v>6</v>
      </c>
      <c r="F88" t="s">
        <v>39</v>
      </c>
      <c r="G88" s="10" t="s">
        <v>790</v>
      </c>
    </row>
    <row r="89" spans="1:7" x14ac:dyDescent="0.25">
      <c r="A89" s="11">
        <v>362</v>
      </c>
      <c r="B89" t="s">
        <v>1</v>
      </c>
      <c r="C89" t="s">
        <v>79</v>
      </c>
      <c r="D89" t="s">
        <v>39</v>
      </c>
      <c r="E89" t="s">
        <v>6</v>
      </c>
      <c r="F89" t="s">
        <v>39</v>
      </c>
      <c r="G89" s="10" t="s">
        <v>790</v>
      </c>
    </row>
    <row r="90" spans="1:7" x14ac:dyDescent="0.25">
      <c r="A90" s="11">
        <v>502</v>
      </c>
      <c r="B90" t="s">
        <v>1</v>
      </c>
      <c r="C90" t="s">
        <v>101</v>
      </c>
      <c r="D90" t="s">
        <v>39</v>
      </c>
      <c r="E90" t="s">
        <v>6</v>
      </c>
      <c r="F90" t="s">
        <v>39</v>
      </c>
      <c r="G90" s="10" t="s">
        <v>790</v>
      </c>
    </row>
    <row r="91" spans="1:7" ht="30" x14ac:dyDescent="0.25">
      <c r="A91" s="12">
        <v>506</v>
      </c>
      <c r="B91" s="1" t="s">
        <v>1</v>
      </c>
      <c r="C91" s="1" t="s">
        <v>104</v>
      </c>
      <c r="D91" s="1" t="s">
        <v>105</v>
      </c>
      <c r="E91" s="1" t="s">
        <v>6</v>
      </c>
      <c r="F91" s="1" t="s">
        <v>729</v>
      </c>
      <c r="G91" s="14" t="s">
        <v>867</v>
      </c>
    </row>
    <row r="92" spans="1:7" x14ac:dyDescent="0.25">
      <c r="A92" s="12">
        <v>511</v>
      </c>
      <c r="B92" s="1" t="s">
        <v>1</v>
      </c>
      <c r="C92" s="1" t="s">
        <v>115</v>
      </c>
      <c r="D92" s="1" t="s">
        <v>105</v>
      </c>
      <c r="E92" s="1" t="s">
        <v>6</v>
      </c>
      <c r="F92" s="1" t="s">
        <v>729</v>
      </c>
      <c r="G92" s="14" t="s">
        <v>866</v>
      </c>
    </row>
    <row r="93" spans="1:7" x14ac:dyDescent="0.25">
      <c r="A93" s="11">
        <v>515</v>
      </c>
      <c r="B93" t="s">
        <v>1</v>
      </c>
      <c r="C93" t="s">
        <v>107</v>
      </c>
      <c r="D93" t="s">
        <v>105</v>
      </c>
      <c r="E93" t="s">
        <v>6</v>
      </c>
      <c r="F93" t="s">
        <v>724</v>
      </c>
    </row>
    <row r="94" spans="1:7" x14ac:dyDescent="0.25">
      <c r="A94" s="11">
        <v>520</v>
      </c>
      <c r="B94" t="s">
        <v>1</v>
      </c>
      <c r="C94" t="s">
        <v>106</v>
      </c>
      <c r="D94" t="s">
        <v>105</v>
      </c>
      <c r="E94" t="s">
        <v>6</v>
      </c>
      <c r="F94" t="s">
        <v>729</v>
      </c>
      <c r="G94" s="10" t="s">
        <v>831</v>
      </c>
    </row>
    <row r="95" spans="1:7" x14ac:dyDescent="0.25">
      <c r="A95" s="11">
        <v>523</v>
      </c>
      <c r="B95" t="s">
        <v>1</v>
      </c>
      <c r="C95" t="s">
        <v>108</v>
      </c>
      <c r="D95" t="s">
        <v>105</v>
      </c>
      <c r="E95" t="s">
        <v>6</v>
      </c>
      <c r="F95" t="s">
        <v>729</v>
      </c>
      <c r="G95" s="10" t="s">
        <v>832</v>
      </c>
    </row>
    <row r="96" spans="1:7" x14ac:dyDescent="0.25">
      <c r="A96" s="11">
        <v>524</v>
      </c>
      <c r="B96" t="s">
        <v>1</v>
      </c>
      <c r="C96" t="s">
        <v>109</v>
      </c>
      <c r="D96" t="s">
        <v>105</v>
      </c>
      <c r="E96" t="s">
        <v>6</v>
      </c>
      <c r="F96" t="s">
        <v>729</v>
      </c>
      <c r="G96" s="10" t="s">
        <v>833</v>
      </c>
    </row>
    <row r="97" spans="1:7" x14ac:dyDescent="0.25">
      <c r="A97" s="11">
        <v>525</v>
      </c>
      <c r="B97" t="s">
        <v>1</v>
      </c>
      <c r="C97" t="s">
        <v>110</v>
      </c>
      <c r="D97" t="s">
        <v>105</v>
      </c>
      <c r="E97" t="s">
        <v>6</v>
      </c>
      <c r="F97" t="s">
        <v>729</v>
      </c>
      <c r="G97" s="10" t="s">
        <v>834</v>
      </c>
    </row>
    <row r="98" spans="1:7" x14ac:dyDescent="0.25">
      <c r="A98" s="11">
        <v>526</v>
      </c>
      <c r="B98" t="s">
        <v>1</v>
      </c>
      <c r="C98" t="s">
        <v>111</v>
      </c>
      <c r="D98" t="s">
        <v>105</v>
      </c>
      <c r="E98" t="s">
        <v>6</v>
      </c>
      <c r="F98" t="s">
        <v>729</v>
      </c>
      <c r="G98" s="10" t="s">
        <v>835</v>
      </c>
    </row>
    <row r="99" spans="1:7" x14ac:dyDescent="0.25">
      <c r="A99" s="11">
        <v>527</v>
      </c>
      <c r="B99" t="s">
        <v>1</v>
      </c>
      <c r="C99" t="s">
        <v>112</v>
      </c>
      <c r="D99" t="s">
        <v>105</v>
      </c>
      <c r="E99" t="s">
        <v>6</v>
      </c>
      <c r="F99" t="s">
        <v>729</v>
      </c>
    </row>
    <row r="100" spans="1:7" x14ac:dyDescent="0.25">
      <c r="A100" s="11">
        <v>531</v>
      </c>
      <c r="B100" t="s">
        <v>1</v>
      </c>
      <c r="C100" t="s">
        <v>113</v>
      </c>
      <c r="D100" t="s">
        <v>105</v>
      </c>
      <c r="E100" t="s">
        <v>6</v>
      </c>
      <c r="F100" t="s">
        <v>729</v>
      </c>
    </row>
    <row r="101" spans="1:7" x14ac:dyDescent="0.25">
      <c r="A101" s="11">
        <v>534</v>
      </c>
      <c r="B101" t="s">
        <v>1</v>
      </c>
      <c r="C101" t="s">
        <v>114</v>
      </c>
      <c r="D101" t="s">
        <v>105</v>
      </c>
      <c r="E101" t="s">
        <v>6</v>
      </c>
      <c r="F101" t="s">
        <v>729</v>
      </c>
      <c r="G101" s="10" t="s">
        <v>840</v>
      </c>
    </row>
    <row r="102" spans="1:7" x14ac:dyDescent="0.25">
      <c r="A102" s="11">
        <v>536</v>
      </c>
      <c r="B102" t="s">
        <v>1</v>
      </c>
      <c r="C102" t="s">
        <v>116</v>
      </c>
      <c r="D102" t="s">
        <v>105</v>
      </c>
      <c r="E102" t="s">
        <v>6</v>
      </c>
      <c r="F102" t="s">
        <v>729</v>
      </c>
      <c r="G102" s="10" t="s">
        <v>841</v>
      </c>
    </row>
    <row r="103" spans="1:7" ht="30" x14ac:dyDescent="0.25">
      <c r="A103" s="12">
        <v>540</v>
      </c>
      <c r="B103" s="1" t="s">
        <v>1</v>
      </c>
      <c r="C103" s="1" t="s">
        <v>126</v>
      </c>
      <c r="D103" s="1" t="s">
        <v>105</v>
      </c>
      <c r="E103" s="1" t="s">
        <v>6</v>
      </c>
      <c r="F103" s="1" t="s">
        <v>729</v>
      </c>
      <c r="G103" s="14" t="s">
        <v>865</v>
      </c>
    </row>
    <row r="104" spans="1:7" x14ac:dyDescent="0.25">
      <c r="A104" s="11">
        <v>541</v>
      </c>
      <c r="B104" t="s">
        <v>1</v>
      </c>
      <c r="C104" t="s">
        <v>117</v>
      </c>
      <c r="D104" t="s">
        <v>105</v>
      </c>
      <c r="E104" t="s">
        <v>6</v>
      </c>
      <c r="F104" t="s">
        <v>729</v>
      </c>
      <c r="G104" s="10" t="s">
        <v>836</v>
      </c>
    </row>
    <row r="105" spans="1:7" x14ac:dyDescent="0.25">
      <c r="A105" s="11">
        <v>542</v>
      </c>
      <c r="B105" t="s">
        <v>1</v>
      </c>
      <c r="C105" t="s">
        <v>118</v>
      </c>
      <c r="D105" t="s">
        <v>105</v>
      </c>
      <c r="E105" t="s">
        <v>6</v>
      </c>
      <c r="F105" t="s">
        <v>729</v>
      </c>
      <c r="G105" s="10" t="s">
        <v>837</v>
      </c>
    </row>
    <row r="106" spans="1:7" x14ac:dyDescent="0.25">
      <c r="A106" s="11">
        <v>544</v>
      </c>
      <c r="B106" t="s">
        <v>1</v>
      </c>
      <c r="C106" t="s">
        <v>119</v>
      </c>
      <c r="D106" t="s">
        <v>105</v>
      </c>
      <c r="E106" t="s">
        <v>6</v>
      </c>
      <c r="F106" t="s">
        <v>729</v>
      </c>
      <c r="G106" s="10" t="s">
        <v>842</v>
      </c>
    </row>
    <row r="107" spans="1:7" x14ac:dyDescent="0.25">
      <c r="A107" s="11">
        <v>545</v>
      </c>
      <c r="B107" t="s">
        <v>1</v>
      </c>
      <c r="C107" t="s">
        <v>120</v>
      </c>
      <c r="D107" t="s">
        <v>105</v>
      </c>
      <c r="E107" t="s">
        <v>6</v>
      </c>
      <c r="F107" t="s">
        <v>729</v>
      </c>
      <c r="G107" s="10" t="s">
        <v>838</v>
      </c>
    </row>
    <row r="108" spans="1:7" x14ac:dyDescent="0.25">
      <c r="A108" s="12">
        <v>998</v>
      </c>
      <c r="B108" s="1" t="s">
        <v>1</v>
      </c>
      <c r="C108" s="1" t="s">
        <v>122</v>
      </c>
      <c r="D108" s="1" t="s">
        <v>105</v>
      </c>
      <c r="E108" s="1" t="s">
        <v>6</v>
      </c>
      <c r="F108" s="1" t="s">
        <v>649</v>
      </c>
      <c r="G108" s="14"/>
    </row>
    <row r="109" spans="1:7" x14ac:dyDescent="0.25">
      <c r="A109" s="11">
        <v>999</v>
      </c>
      <c r="B109" t="s">
        <v>1</v>
      </c>
      <c r="C109" t="s">
        <v>123</v>
      </c>
      <c r="D109" t="s">
        <v>105</v>
      </c>
      <c r="E109" t="s">
        <v>6</v>
      </c>
      <c r="F109" t="s">
        <v>850</v>
      </c>
    </row>
    <row r="110" spans="1:7" ht="30" x14ac:dyDescent="0.25">
      <c r="A110" s="11">
        <v>503</v>
      </c>
      <c r="B110" t="s">
        <v>1</v>
      </c>
      <c r="C110" t="s">
        <v>102</v>
      </c>
      <c r="D110" t="s">
        <v>39</v>
      </c>
      <c r="E110" t="s">
        <v>6</v>
      </c>
      <c r="F110" t="s">
        <v>39</v>
      </c>
      <c r="G110" s="10" t="s">
        <v>796</v>
      </c>
    </row>
    <row r="111" spans="1:7" x14ac:dyDescent="0.25">
      <c r="A111" s="11">
        <v>504</v>
      </c>
      <c r="B111" t="s">
        <v>1</v>
      </c>
      <c r="C111" t="s">
        <v>103</v>
      </c>
      <c r="D111" t="s">
        <v>39</v>
      </c>
      <c r="E111" t="s">
        <v>6</v>
      </c>
      <c r="F111" t="s">
        <v>39</v>
      </c>
      <c r="G111" s="10" t="s">
        <v>797</v>
      </c>
    </row>
    <row r="112" spans="1:7" x14ac:dyDescent="0.25">
      <c r="A112" s="11">
        <v>546</v>
      </c>
      <c r="B112" t="s">
        <v>1</v>
      </c>
      <c r="C112" t="s">
        <v>121</v>
      </c>
      <c r="D112" t="s">
        <v>105</v>
      </c>
      <c r="E112" t="s">
        <v>6</v>
      </c>
      <c r="F112" t="s">
        <v>729</v>
      </c>
      <c r="G112" s="10" t="s">
        <v>839</v>
      </c>
    </row>
    <row r="113" spans="1:7" x14ac:dyDescent="0.25">
      <c r="A113" s="11">
        <v>600</v>
      </c>
      <c r="B113" t="s">
        <v>1</v>
      </c>
      <c r="C113" t="s">
        <v>124</v>
      </c>
      <c r="D113" t="s">
        <v>39</v>
      </c>
      <c r="E113" t="s">
        <v>6</v>
      </c>
      <c r="F113" t="s">
        <v>39</v>
      </c>
      <c r="G113" s="10" t="s">
        <v>797</v>
      </c>
    </row>
    <row r="114" spans="1:7" x14ac:dyDescent="0.25">
      <c r="A114" s="11">
        <v>608</v>
      </c>
      <c r="B114" t="s">
        <v>1</v>
      </c>
      <c r="C114" t="s">
        <v>127</v>
      </c>
      <c r="D114" t="s">
        <v>39</v>
      </c>
      <c r="E114" t="s">
        <v>6</v>
      </c>
      <c r="F114" t="s">
        <v>39</v>
      </c>
      <c r="G114" s="10" t="s">
        <v>798</v>
      </c>
    </row>
    <row r="115" spans="1:7" x14ac:dyDescent="0.25">
      <c r="A115" s="11">
        <v>613</v>
      </c>
      <c r="B115" t="s">
        <v>1</v>
      </c>
      <c r="C115" t="s">
        <v>130</v>
      </c>
      <c r="D115" t="s">
        <v>39</v>
      </c>
      <c r="E115" t="s">
        <v>6</v>
      </c>
      <c r="F115" t="s">
        <v>39</v>
      </c>
      <c r="G115" s="10" t="s">
        <v>797</v>
      </c>
    </row>
    <row r="116" spans="1:7" ht="30" x14ac:dyDescent="0.25">
      <c r="A116" s="11">
        <v>615</v>
      </c>
      <c r="B116" t="s">
        <v>1</v>
      </c>
      <c r="C116" t="s">
        <v>131</v>
      </c>
      <c r="D116" t="s">
        <v>39</v>
      </c>
      <c r="E116" t="s">
        <v>6</v>
      </c>
      <c r="F116" t="s">
        <v>39</v>
      </c>
      <c r="G116" s="10" t="s">
        <v>799</v>
      </c>
    </row>
    <row r="117" spans="1:7" x14ac:dyDescent="0.25">
      <c r="A117" s="11">
        <v>620</v>
      </c>
      <c r="B117" t="s">
        <v>1</v>
      </c>
      <c r="C117" t="s">
        <v>125</v>
      </c>
      <c r="D117" t="s">
        <v>39</v>
      </c>
      <c r="E117" t="s">
        <v>6</v>
      </c>
      <c r="F117" t="s">
        <v>39</v>
      </c>
      <c r="G117" s="10" t="s">
        <v>797</v>
      </c>
    </row>
    <row r="118" spans="1:7" x14ac:dyDescent="0.25">
      <c r="A118" s="11">
        <v>640</v>
      </c>
      <c r="B118" t="s">
        <v>1</v>
      </c>
      <c r="C118" t="s">
        <v>135</v>
      </c>
      <c r="D118" t="s">
        <v>105</v>
      </c>
      <c r="E118" t="s">
        <v>6</v>
      </c>
      <c r="F118" t="s">
        <v>729</v>
      </c>
      <c r="G118" s="10" t="s">
        <v>828</v>
      </c>
    </row>
    <row r="119" spans="1:7" x14ac:dyDescent="0.25">
      <c r="A119" s="11">
        <v>627</v>
      </c>
      <c r="B119" t="s">
        <v>1</v>
      </c>
      <c r="C119" t="s">
        <v>128</v>
      </c>
      <c r="D119" t="s">
        <v>39</v>
      </c>
      <c r="E119" t="s">
        <v>6</v>
      </c>
      <c r="F119" t="s">
        <v>39</v>
      </c>
      <c r="G119" s="10" t="s">
        <v>798</v>
      </c>
    </row>
    <row r="120" spans="1:7" x14ac:dyDescent="0.25">
      <c r="A120" s="11">
        <v>633</v>
      </c>
      <c r="B120" t="s">
        <v>1</v>
      </c>
      <c r="C120" t="s">
        <v>134</v>
      </c>
      <c r="D120" t="s">
        <v>39</v>
      </c>
      <c r="E120" t="s">
        <v>6</v>
      </c>
      <c r="F120" t="s">
        <v>39</v>
      </c>
      <c r="G120" s="10" t="s">
        <v>798</v>
      </c>
    </row>
    <row r="121" spans="1:7" x14ac:dyDescent="0.25">
      <c r="A121" s="11">
        <v>641</v>
      </c>
      <c r="B121" t="s">
        <v>1</v>
      </c>
      <c r="C121" t="s">
        <v>137</v>
      </c>
      <c r="D121" t="s">
        <v>105</v>
      </c>
      <c r="E121" t="s">
        <v>6</v>
      </c>
      <c r="F121" t="s">
        <v>729</v>
      </c>
      <c r="G121" s="10" t="s">
        <v>829</v>
      </c>
    </row>
    <row r="122" spans="1:7" x14ac:dyDescent="0.25">
      <c r="A122" s="11">
        <v>642</v>
      </c>
      <c r="B122" t="s">
        <v>1</v>
      </c>
      <c r="C122" t="s">
        <v>138</v>
      </c>
      <c r="D122" t="s">
        <v>105</v>
      </c>
      <c r="E122" t="s">
        <v>6</v>
      </c>
      <c r="F122" t="s">
        <v>729</v>
      </c>
      <c r="G122" s="10" t="s">
        <v>828</v>
      </c>
    </row>
    <row r="123" spans="1:7" x14ac:dyDescent="0.25">
      <c r="A123" s="11">
        <v>645</v>
      </c>
      <c r="B123" t="s">
        <v>1</v>
      </c>
      <c r="C123" t="s">
        <v>136</v>
      </c>
      <c r="D123" t="s">
        <v>105</v>
      </c>
      <c r="E123" t="s">
        <v>6</v>
      </c>
      <c r="F123" t="s">
        <v>729</v>
      </c>
      <c r="G123" s="10" t="s">
        <v>827</v>
      </c>
    </row>
    <row r="124" spans="1:7" ht="30" x14ac:dyDescent="0.25">
      <c r="A124" s="11">
        <v>650</v>
      </c>
      <c r="B124" t="s">
        <v>1</v>
      </c>
      <c r="C124" t="s">
        <v>139</v>
      </c>
      <c r="D124" t="s">
        <v>105</v>
      </c>
      <c r="E124" t="s">
        <v>6</v>
      </c>
      <c r="F124" t="s">
        <v>729</v>
      </c>
      <c r="G124" s="10" t="s">
        <v>826</v>
      </c>
    </row>
    <row r="125" spans="1:7" x14ac:dyDescent="0.25">
      <c r="A125" s="11">
        <v>652</v>
      </c>
      <c r="B125" t="s">
        <v>1</v>
      </c>
      <c r="C125" t="s">
        <v>132</v>
      </c>
      <c r="D125" t="s">
        <v>105</v>
      </c>
      <c r="E125" t="s">
        <v>6</v>
      </c>
      <c r="F125" t="s">
        <v>729</v>
      </c>
      <c r="G125" s="10" t="s">
        <v>830</v>
      </c>
    </row>
    <row r="126" spans="1:7" x14ac:dyDescent="0.25">
      <c r="A126" s="12">
        <v>659</v>
      </c>
      <c r="B126" s="1" t="s">
        <v>1</v>
      </c>
      <c r="C126" s="1" t="s">
        <v>141</v>
      </c>
      <c r="D126" s="1" t="s">
        <v>105</v>
      </c>
      <c r="E126" s="1" t="s">
        <v>6</v>
      </c>
      <c r="F126" s="1" t="s">
        <v>729</v>
      </c>
      <c r="G126" s="14"/>
    </row>
    <row r="127" spans="1:7" x14ac:dyDescent="0.25">
      <c r="A127" s="12">
        <v>997</v>
      </c>
      <c r="B127" s="1" t="s">
        <v>1</v>
      </c>
      <c r="C127" s="1" t="s">
        <v>140</v>
      </c>
      <c r="D127" s="1" t="s">
        <v>105</v>
      </c>
      <c r="E127" s="1" t="s">
        <v>6</v>
      </c>
      <c r="F127" s="1" t="s">
        <v>729</v>
      </c>
      <c r="G127" s="14"/>
    </row>
    <row r="128" spans="1:7" x14ac:dyDescent="0.25">
      <c r="A128" s="11">
        <v>635</v>
      </c>
      <c r="B128" t="s">
        <v>1</v>
      </c>
      <c r="C128" t="s">
        <v>133</v>
      </c>
      <c r="D128" t="s">
        <v>39</v>
      </c>
      <c r="E128" t="s">
        <v>6</v>
      </c>
      <c r="F128" t="s">
        <v>39</v>
      </c>
      <c r="G128" s="10" t="s">
        <v>797</v>
      </c>
    </row>
    <row r="129" spans="1:7" x14ac:dyDescent="0.25">
      <c r="A129" s="12">
        <v>663</v>
      </c>
      <c r="B129" s="1" t="s">
        <v>1</v>
      </c>
      <c r="C129" s="1" t="s">
        <v>143</v>
      </c>
      <c r="D129" s="1" t="s">
        <v>39</v>
      </c>
      <c r="E129" s="1" t="s">
        <v>6</v>
      </c>
      <c r="F129" s="1" t="s">
        <v>39</v>
      </c>
      <c r="G129" s="14"/>
    </row>
    <row r="130" spans="1:7" x14ac:dyDescent="0.25">
      <c r="A130" s="11">
        <v>667</v>
      </c>
      <c r="B130" t="s">
        <v>1</v>
      </c>
      <c r="C130" t="s">
        <v>144</v>
      </c>
      <c r="D130" t="s">
        <v>145</v>
      </c>
      <c r="E130" t="s">
        <v>10</v>
      </c>
      <c r="F130" t="s">
        <v>686</v>
      </c>
    </row>
    <row r="131" spans="1:7" x14ac:dyDescent="0.25">
      <c r="A131" s="11">
        <v>672</v>
      </c>
      <c r="B131" t="s">
        <v>1</v>
      </c>
      <c r="C131" t="s">
        <v>146</v>
      </c>
      <c r="D131" t="s">
        <v>147</v>
      </c>
      <c r="E131" t="s">
        <v>10</v>
      </c>
      <c r="F131" t="s">
        <v>146</v>
      </c>
    </row>
    <row r="132" spans="1:7" x14ac:dyDescent="0.25">
      <c r="A132" s="11">
        <v>661</v>
      </c>
      <c r="B132" t="s">
        <v>1</v>
      </c>
      <c r="C132" t="s">
        <v>142</v>
      </c>
      <c r="D132" t="s">
        <v>39</v>
      </c>
      <c r="E132" t="s">
        <v>6</v>
      </c>
      <c r="F132" t="s">
        <v>39</v>
      </c>
      <c r="G132" s="10" t="s">
        <v>800</v>
      </c>
    </row>
    <row r="133" spans="1:7" x14ac:dyDescent="0.25">
      <c r="A133" s="11">
        <v>680</v>
      </c>
      <c r="B133" t="s">
        <v>1</v>
      </c>
      <c r="C133" t="s">
        <v>129</v>
      </c>
      <c r="D133" t="s">
        <v>39</v>
      </c>
      <c r="E133" t="s">
        <v>6</v>
      </c>
      <c r="F133" t="s">
        <v>39</v>
      </c>
      <c r="G133" s="10" t="s">
        <v>800</v>
      </c>
    </row>
    <row r="134" spans="1:7" x14ac:dyDescent="0.25">
      <c r="A134" s="11">
        <v>694</v>
      </c>
      <c r="B134" t="s">
        <v>1</v>
      </c>
      <c r="C134" t="s">
        <v>148</v>
      </c>
      <c r="D134" t="s">
        <v>39</v>
      </c>
      <c r="E134" t="s">
        <v>6</v>
      </c>
      <c r="F134" t="s">
        <v>39</v>
      </c>
      <c r="G134" s="10" t="s">
        <v>800</v>
      </c>
    </row>
    <row r="135" spans="1:7" x14ac:dyDescent="0.25">
      <c r="A135" s="11">
        <v>696</v>
      </c>
      <c r="B135" t="s">
        <v>1</v>
      </c>
      <c r="C135" t="s">
        <v>150</v>
      </c>
      <c r="D135" t="s">
        <v>39</v>
      </c>
      <c r="E135" t="s">
        <v>6</v>
      </c>
      <c r="F135" t="s">
        <v>39</v>
      </c>
      <c r="G135" s="10" t="s">
        <v>800</v>
      </c>
    </row>
    <row r="136" spans="1:7" x14ac:dyDescent="0.25">
      <c r="A136" s="11">
        <v>697</v>
      </c>
      <c r="B136" t="s">
        <v>1</v>
      </c>
      <c r="C136" t="s">
        <v>152</v>
      </c>
      <c r="D136" t="s">
        <v>39</v>
      </c>
      <c r="E136" t="s">
        <v>6</v>
      </c>
      <c r="F136" t="s">
        <v>39</v>
      </c>
      <c r="G136" s="10" t="s">
        <v>800</v>
      </c>
    </row>
    <row r="137" spans="1:7" x14ac:dyDescent="0.25">
      <c r="A137" s="11">
        <v>698</v>
      </c>
      <c r="B137" t="s">
        <v>1</v>
      </c>
      <c r="C137" t="s">
        <v>153</v>
      </c>
      <c r="D137" t="s">
        <v>39</v>
      </c>
      <c r="E137" t="s">
        <v>6</v>
      </c>
      <c r="F137" t="s">
        <v>39</v>
      </c>
      <c r="G137" s="10" t="s">
        <v>800</v>
      </c>
    </row>
    <row r="138" spans="1:7" x14ac:dyDescent="0.25">
      <c r="A138" s="12">
        <v>373</v>
      </c>
      <c r="B138" s="1" t="s">
        <v>1</v>
      </c>
      <c r="C138" s="1" t="s">
        <v>154</v>
      </c>
      <c r="D138" s="1" t="s">
        <v>39</v>
      </c>
      <c r="E138" s="1" t="s">
        <v>6</v>
      </c>
      <c r="F138" s="1" t="s">
        <v>154</v>
      </c>
      <c r="G138" s="14"/>
    </row>
    <row r="139" spans="1:7" ht="30" x14ac:dyDescent="0.25">
      <c r="A139" s="11">
        <v>421</v>
      </c>
      <c r="B139" t="s">
        <v>1</v>
      </c>
      <c r="C139" t="s">
        <v>88</v>
      </c>
      <c r="D139" t="s">
        <v>84</v>
      </c>
      <c r="E139" t="s">
        <v>6</v>
      </c>
      <c r="F139" t="s">
        <v>93</v>
      </c>
      <c r="G139" s="10" t="s">
        <v>819</v>
      </c>
    </row>
    <row r="140" spans="1:7" x14ac:dyDescent="0.25">
      <c r="A140" s="11">
        <v>426</v>
      </c>
      <c r="B140" t="s">
        <v>1</v>
      </c>
      <c r="C140" t="s">
        <v>99</v>
      </c>
      <c r="D140" t="s">
        <v>84</v>
      </c>
      <c r="E140" t="s">
        <v>6</v>
      </c>
      <c r="F140" t="s">
        <v>654</v>
      </c>
      <c r="G140" s="10" t="s">
        <v>824</v>
      </c>
    </row>
    <row r="141" spans="1:7" x14ac:dyDescent="0.25">
      <c r="A141" s="11">
        <v>427</v>
      </c>
      <c r="B141" t="s">
        <v>1</v>
      </c>
      <c r="C141" t="s">
        <v>158</v>
      </c>
      <c r="D141" t="s">
        <v>84</v>
      </c>
      <c r="E141" t="s">
        <v>6</v>
      </c>
      <c r="F141" t="s">
        <v>83</v>
      </c>
    </row>
    <row r="142" spans="1:7" x14ac:dyDescent="0.25">
      <c r="A142" s="11">
        <v>428</v>
      </c>
      <c r="B142" t="s">
        <v>1</v>
      </c>
      <c r="C142" t="s">
        <v>159</v>
      </c>
      <c r="D142" t="s">
        <v>84</v>
      </c>
      <c r="E142" t="s">
        <v>6</v>
      </c>
      <c r="F142" t="s">
        <v>732</v>
      </c>
    </row>
    <row r="143" spans="1:7" x14ac:dyDescent="0.25">
      <c r="A143" s="12">
        <v>433</v>
      </c>
      <c r="B143" s="1" t="s">
        <v>1</v>
      </c>
      <c r="C143" s="1" t="s">
        <v>160</v>
      </c>
      <c r="D143" s="1" t="s">
        <v>84</v>
      </c>
      <c r="E143" s="1" t="s">
        <v>6</v>
      </c>
      <c r="F143" s="1" t="s">
        <v>732</v>
      </c>
      <c r="G143" s="14"/>
    </row>
    <row r="144" spans="1:7" x14ac:dyDescent="0.25">
      <c r="A144" s="12">
        <v>436</v>
      </c>
      <c r="B144" s="1" t="s">
        <v>1</v>
      </c>
      <c r="C144" s="1" t="s">
        <v>161</v>
      </c>
      <c r="D144" s="1" t="s">
        <v>84</v>
      </c>
      <c r="E144" s="1" t="s">
        <v>6</v>
      </c>
      <c r="F144" s="1" t="s">
        <v>83</v>
      </c>
      <c r="G144" s="14"/>
    </row>
    <row r="145" spans="1:7" x14ac:dyDescent="0.25">
      <c r="A145" s="12">
        <v>438</v>
      </c>
      <c r="B145" s="1" t="s">
        <v>1</v>
      </c>
      <c r="C145" s="1" t="s">
        <v>100</v>
      </c>
      <c r="D145" s="1" t="s">
        <v>84</v>
      </c>
      <c r="E145" s="1" t="s">
        <v>6</v>
      </c>
      <c r="F145" s="1" t="s">
        <v>93</v>
      </c>
      <c r="G145" s="14" t="s">
        <v>823</v>
      </c>
    </row>
  </sheetData>
  <autoFilter ref="A1:G145" xr:uid="{00000000-0001-0000-0000-000000000000}">
    <sortState xmlns:xlrd2="http://schemas.microsoft.com/office/spreadsheetml/2017/richdata2" ref="A91:G127">
      <sortCondition ref="A1:A14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D66AE-AB82-4375-8BFD-8C522B3B3477}">
  <dimension ref="A1:E82"/>
  <sheetViews>
    <sheetView workbookViewId="0">
      <pane ySplit="1" topLeftCell="A46" activePane="bottomLeft" state="frozen"/>
      <selection pane="bottomLeft" activeCell="M78" sqref="M78"/>
    </sheetView>
  </sheetViews>
  <sheetFormatPr defaultRowHeight="15" x14ac:dyDescent="0.25"/>
  <cols>
    <col min="1" max="1" width="8" bestFit="1" customWidth="1"/>
    <col min="2" max="2" width="32.85546875" customWidth="1"/>
    <col min="3" max="3" width="14.5703125" customWidth="1"/>
    <col min="4" max="4" width="25.42578125" customWidth="1"/>
    <col min="5" max="5" width="20.140625" customWidth="1"/>
  </cols>
  <sheetData>
    <row r="1" spans="1:5" x14ac:dyDescent="0.25">
      <c r="A1" s="2" t="s">
        <v>596</v>
      </c>
      <c r="B1" s="3" t="s">
        <v>597</v>
      </c>
      <c r="C1" s="3" t="s">
        <v>598</v>
      </c>
      <c r="D1" s="3" t="s">
        <v>599</v>
      </c>
      <c r="E1" s="3" t="s">
        <v>600</v>
      </c>
    </row>
    <row r="2" spans="1:5" x14ac:dyDescent="0.25">
      <c r="A2" s="4" t="s">
        <v>601</v>
      </c>
      <c r="B2" s="4" t="s">
        <v>602</v>
      </c>
      <c r="C2" s="4" t="s">
        <v>603</v>
      </c>
      <c r="D2" s="4" t="s">
        <v>604</v>
      </c>
      <c r="E2" s="5">
        <v>44440</v>
      </c>
    </row>
    <row r="3" spans="1:5" ht="28.5" x14ac:dyDescent="0.25">
      <c r="A3" s="8" t="s">
        <v>50</v>
      </c>
      <c r="B3" s="8" t="s">
        <v>605</v>
      </c>
      <c r="C3" s="8" t="s">
        <v>603</v>
      </c>
      <c r="D3" s="8" t="s">
        <v>606</v>
      </c>
      <c r="E3" s="8"/>
    </row>
    <row r="4" spans="1:5" x14ac:dyDescent="0.25">
      <c r="A4" s="4" t="s">
        <v>607</v>
      </c>
      <c r="B4" s="4" t="s">
        <v>608</v>
      </c>
      <c r="C4" s="4"/>
      <c r="D4" s="4" t="s">
        <v>609</v>
      </c>
      <c r="E4" s="4"/>
    </row>
    <row r="5" spans="1:5" x14ac:dyDescent="0.25">
      <c r="A5" s="4" t="s">
        <v>610</v>
      </c>
      <c r="B5" s="4" t="s">
        <v>611</v>
      </c>
      <c r="C5" s="4" t="s">
        <v>612</v>
      </c>
      <c r="D5" s="4" t="s">
        <v>613</v>
      </c>
      <c r="E5" s="4"/>
    </row>
    <row r="6" spans="1:5" x14ac:dyDescent="0.25">
      <c r="A6" s="4" t="s">
        <v>614</v>
      </c>
      <c r="B6" s="4" t="s">
        <v>615</v>
      </c>
      <c r="C6" s="4" t="s">
        <v>612</v>
      </c>
      <c r="D6" s="4" t="s">
        <v>613</v>
      </c>
      <c r="E6" s="4"/>
    </row>
    <row r="7" spans="1:5" x14ac:dyDescent="0.25">
      <c r="A7" s="4" t="s">
        <v>616</v>
      </c>
      <c r="B7" s="4" t="s">
        <v>617</v>
      </c>
      <c r="C7" s="4" t="s">
        <v>618</v>
      </c>
      <c r="D7" s="4" t="s">
        <v>619</v>
      </c>
      <c r="E7" s="4"/>
    </row>
    <row r="8" spans="1:5" ht="28.5" x14ac:dyDescent="0.25">
      <c r="A8" s="4" t="s">
        <v>620</v>
      </c>
      <c r="B8" s="4" t="s">
        <v>621</v>
      </c>
      <c r="C8" s="4" t="s">
        <v>612</v>
      </c>
      <c r="D8" s="4" t="s">
        <v>622</v>
      </c>
      <c r="E8" s="4"/>
    </row>
    <row r="9" spans="1:5" ht="28.5" x14ac:dyDescent="0.25">
      <c r="A9" s="4" t="s">
        <v>623</v>
      </c>
      <c r="B9" s="4" t="s">
        <v>624</v>
      </c>
      <c r="C9" s="4"/>
      <c r="D9" s="4" t="s">
        <v>609</v>
      </c>
      <c r="E9" s="4"/>
    </row>
    <row r="10" spans="1:5" x14ac:dyDescent="0.25">
      <c r="A10" s="4" t="s">
        <v>625</v>
      </c>
      <c r="B10" s="4" t="s">
        <v>626</v>
      </c>
      <c r="C10" s="4" t="s">
        <v>612</v>
      </c>
      <c r="D10" s="4" t="s">
        <v>613</v>
      </c>
      <c r="E10" s="4"/>
    </row>
    <row r="11" spans="1:5" ht="28.5" x14ac:dyDescent="0.25">
      <c r="A11" s="4" t="s">
        <v>627</v>
      </c>
      <c r="B11" s="4" t="s">
        <v>628</v>
      </c>
      <c r="C11" s="4"/>
      <c r="D11" s="4" t="s">
        <v>629</v>
      </c>
      <c r="E11" s="4"/>
    </row>
    <row r="12" spans="1:5" x14ac:dyDescent="0.25">
      <c r="A12" s="4" t="s">
        <v>630</v>
      </c>
      <c r="B12" s="4" t="s">
        <v>631</v>
      </c>
      <c r="C12" s="4"/>
      <c r="D12" s="4" t="s">
        <v>629</v>
      </c>
      <c r="E12" s="5">
        <v>43282</v>
      </c>
    </row>
    <row r="13" spans="1:5" ht="28.5" x14ac:dyDescent="0.25">
      <c r="A13" s="4" t="s">
        <v>632</v>
      </c>
      <c r="B13" s="4" t="s">
        <v>633</v>
      </c>
      <c r="C13" s="4" t="s">
        <v>612</v>
      </c>
      <c r="D13" s="4" t="s">
        <v>613</v>
      </c>
      <c r="E13" s="4"/>
    </row>
    <row r="14" spans="1:5" ht="28.5" x14ac:dyDescent="0.25">
      <c r="A14" s="4" t="s">
        <v>634</v>
      </c>
      <c r="B14" s="4" t="s">
        <v>635</v>
      </c>
      <c r="C14" s="4" t="s">
        <v>612</v>
      </c>
      <c r="D14" s="4" t="s">
        <v>622</v>
      </c>
      <c r="E14" s="4"/>
    </row>
    <row r="15" spans="1:5" x14ac:dyDescent="0.25">
      <c r="A15" s="8" t="s">
        <v>53</v>
      </c>
      <c r="B15" s="8" t="s">
        <v>636</v>
      </c>
      <c r="C15" s="8" t="s">
        <v>637</v>
      </c>
      <c r="D15" s="8" t="s">
        <v>638</v>
      </c>
      <c r="E15" s="8"/>
    </row>
    <row r="16" spans="1:5" x14ac:dyDescent="0.25">
      <c r="A16" s="8" t="s">
        <v>54</v>
      </c>
      <c r="B16" s="8" t="s">
        <v>639</v>
      </c>
      <c r="C16" s="8" t="s">
        <v>637</v>
      </c>
      <c r="D16" s="8" t="s">
        <v>638</v>
      </c>
      <c r="E16" s="8"/>
    </row>
    <row r="17" spans="1:5" x14ac:dyDescent="0.25">
      <c r="A17" s="4" t="s">
        <v>640</v>
      </c>
      <c r="B17" s="4" t="s">
        <v>641</v>
      </c>
      <c r="C17" s="4" t="s">
        <v>618</v>
      </c>
      <c r="D17" s="4" t="s">
        <v>619</v>
      </c>
      <c r="E17" s="4"/>
    </row>
    <row r="18" spans="1:5" x14ac:dyDescent="0.25">
      <c r="A18" s="4" t="s">
        <v>642</v>
      </c>
      <c r="B18" s="4" t="s">
        <v>643</v>
      </c>
      <c r="C18" s="4" t="s">
        <v>612</v>
      </c>
      <c r="D18" s="4" t="s">
        <v>613</v>
      </c>
      <c r="E18" s="4"/>
    </row>
    <row r="19" spans="1:5" x14ac:dyDescent="0.25">
      <c r="A19" s="8" t="s">
        <v>55</v>
      </c>
      <c r="B19" s="8" t="s">
        <v>644</v>
      </c>
      <c r="C19" s="8" t="s">
        <v>637</v>
      </c>
      <c r="D19" s="8" t="s">
        <v>638</v>
      </c>
      <c r="E19" s="8"/>
    </row>
    <row r="20" spans="1:5" x14ac:dyDescent="0.25">
      <c r="A20" s="4" t="s">
        <v>645</v>
      </c>
      <c r="B20" s="4" t="s">
        <v>646</v>
      </c>
      <c r="C20" s="4" t="s">
        <v>603</v>
      </c>
      <c r="D20" s="4" t="s">
        <v>606</v>
      </c>
      <c r="E20" s="5">
        <v>43890</v>
      </c>
    </row>
    <row r="21" spans="1:5" x14ac:dyDescent="0.25">
      <c r="A21" s="4" t="s">
        <v>647</v>
      </c>
      <c r="B21" s="4" t="s">
        <v>648</v>
      </c>
      <c r="C21" s="4" t="s">
        <v>618</v>
      </c>
      <c r="D21" s="4" t="s">
        <v>619</v>
      </c>
      <c r="E21" s="4"/>
    </row>
    <row r="22" spans="1:5" ht="28.5" x14ac:dyDescent="0.25">
      <c r="A22" s="4" t="s">
        <v>649</v>
      </c>
      <c r="B22" s="4" t="s">
        <v>650</v>
      </c>
      <c r="C22" s="4" t="s">
        <v>603</v>
      </c>
      <c r="D22" s="4" t="s">
        <v>651</v>
      </c>
      <c r="E22" s="4"/>
    </row>
    <row r="23" spans="1:5" x14ac:dyDescent="0.25">
      <c r="A23" s="4" t="s">
        <v>93</v>
      </c>
      <c r="B23" s="4" t="s">
        <v>652</v>
      </c>
      <c r="C23" s="4" t="s">
        <v>637</v>
      </c>
      <c r="D23" s="4" t="s">
        <v>653</v>
      </c>
      <c r="E23" s="4"/>
    </row>
    <row r="24" spans="1:5" x14ac:dyDescent="0.25">
      <c r="A24" s="4" t="s">
        <v>654</v>
      </c>
      <c r="B24" s="4" t="s">
        <v>655</v>
      </c>
      <c r="C24" s="4" t="s">
        <v>637</v>
      </c>
      <c r="D24" s="4" t="s">
        <v>653</v>
      </c>
      <c r="E24" s="4"/>
    </row>
    <row r="25" spans="1:5" x14ac:dyDescent="0.25">
      <c r="A25" s="4" t="s">
        <v>83</v>
      </c>
      <c r="B25" s="4" t="s">
        <v>656</v>
      </c>
      <c r="C25" s="4" t="s">
        <v>637</v>
      </c>
      <c r="D25" s="4" t="s">
        <v>653</v>
      </c>
      <c r="E25" s="4"/>
    </row>
    <row r="26" spans="1:5" ht="28.5" x14ac:dyDescent="0.25">
      <c r="A26" s="4" t="s">
        <v>657</v>
      </c>
      <c r="B26" s="4" t="s">
        <v>658</v>
      </c>
      <c r="C26" s="4" t="s">
        <v>612</v>
      </c>
      <c r="D26" s="4" t="s">
        <v>613</v>
      </c>
      <c r="E26" s="4"/>
    </row>
    <row r="27" spans="1:5" x14ac:dyDescent="0.25">
      <c r="A27" s="4" t="s">
        <v>154</v>
      </c>
      <c r="B27" s="4" t="s">
        <v>659</v>
      </c>
      <c r="C27" s="4" t="s">
        <v>603</v>
      </c>
      <c r="D27" s="4" t="s">
        <v>606</v>
      </c>
      <c r="E27" s="5">
        <v>44805</v>
      </c>
    </row>
    <row r="28" spans="1:5" ht="28.5" x14ac:dyDescent="0.25">
      <c r="A28" s="4" t="s">
        <v>660</v>
      </c>
      <c r="B28" s="4" t="s">
        <v>661</v>
      </c>
      <c r="C28" s="4" t="s">
        <v>612</v>
      </c>
      <c r="D28" s="4" t="s">
        <v>613</v>
      </c>
      <c r="E28" s="4"/>
    </row>
    <row r="29" spans="1:5" x14ac:dyDescent="0.25">
      <c r="A29" s="4" t="s">
        <v>662</v>
      </c>
      <c r="B29" s="4" t="s">
        <v>663</v>
      </c>
      <c r="C29" s="4" t="s">
        <v>618</v>
      </c>
      <c r="D29" s="4" t="s">
        <v>619</v>
      </c>
      <c r="E29" s="4"/>
    </row>
    <row r="30" spans="1:5" x14ac:dyDescent="0.25">
      <c r="A30" s="4" t="s">
        <v>664</v>
      </c>
      <c r="B30" s="4" t="s">
        <v>665</v>
      </c>
      <c r="C30" s="4" t="s">
        <v>618</v>
      </c>
      <c r="D30" s="4" t="s">
        <v>619</v>
      </c>
      <c r="E30" s="5">
        <v>43223</v>
      </c>
    </row>
    <row r="31" spans="1:5" x14ac:dyDescent="0.25">
      <c r="A31" s="4" t="s">
        <v>89</v>
      </c>
      <c r="B31" s="4" t="s">
        <v>666</v>
      </c>
      <c r="C31" s="4" t="s">
        <v>637</v>
      </c>
      <c r="D31" s="4" t="s">
        <v>653</v>
      </c>
      <c r="E31" s="4"/>
    </row>
    <row r="32" spans="1:5" x14ac:dyDescent="0.25">
      <c r="A32" s="4" t="s">
        <v>667</v>
      </c>
      <c r="B32" s="4" t="s">
        <v>668</v>
      </c>
      <c r="C32" s="4" t="s">
        <v>669</v>
      </c>
      <c r="D32" s="4" t="s">
        <v>613</v>
      </c>
      <c r="E32" s="4"/>
    </row>
    <row r="33" spans="1:5" ht="28.5" x14ac:dyDescent="0.25">
      <c r="A33" s="4" t="s">
        <v>670</v>
      </c>
      <c r="B33" s="4" t="s">
        <v>671</v>
      </c>
      <c r="C33" s="4" t="s">
        <v>618</v>
      </c>
      <c r="D33" s="4" t="s">
        <v>619</v>
      </c>
      <c r="E33" s="4"/>
    </row>
    <row r="34" spans="1:5" x14ac:dyDescent="0.25">
      <c r="A34" s="8" t="s">
        <v>672</v>
      </c>
      <c r="B34" s="8" t="s">
        <v>673</v>
      </c>
      <c r="C34" s="8"/>
      <c r="D34" s="8" t="s">
        <v>609</v>
      </c>
      <c r="E34" s="8"/>
    </row>
    <row r="35" spans="1:5" x14ac:dyDescent="0.25">
      <c r="A35" s="4" t="s">
        <v>90</v>
      </c>
      <c r="B35" s="4" t="s">
        <v>674</v>
      </c>
      <c r="C35" s="4" t="s">
        <v>637</v>
      </c>
      <c r="D35" s="4" t="s">
        <v>653</v>
      </c>
      <c r="E35" s="4"/>
    </row>
    <row r="36" spans="1:5" x14ac:dyDescent="0.25">
      <c r="A36" s="8" t="s">
        <v>8</v>
      </c>
      <c r="B36" s="8" t="s">
        <v>675</v>
      </c>
      <c r="C36" s="8"/>
      <c r="D36" s="8" t="s">
        <v>609</v>
      </c>
      <c r="E36" s="8"/>
    </row>
    <row r="37" spans="1:5" x14ac:dyDescent="0.25">
      <c r="A37" s="4" t="s">
        <v>676</v>
      </c>
      <c r="B37" s="4" t="s">
        <v>677</v>
      </c>
      <c r="C37" s="4" t="s">
        <v>612</v>
      </c>
      <c r="D37" s="4" t="s">
        <v>622</v>
      </c>
      <c r="E37" s="4"/>
    </row>
    <row r="38" spans="1:5" x14ac:dyDescent="0.25">
      <c r="A38" s="4" t="s">
        <v>678</v>
      </c>
      <c r="B38" s="4" t="s">
        <v>679</v>
      </c>
      <c r="C38" s="4" t="s">
        <v>612</v>
      </c>
      <c r="D38" s="4" t="s">
        <v>613</v>
      </c>
      <c r="E38" s="4"/>
    </row>
    <row r="39" spans="1:5" x14ac:dyDescent="0.25">
      <c r="A39" s="8" t="s">
        <v>680</v>
      </c>
      <c r="B39" s="8" t="s">
        <v>681</v>
      </c>
      <c r="C39" s="8" t="s">
        <v>637</v>
      </c>
      <c r="D39" s="8" t="s">
        <v>682</v>
      </c>
      <c r="E39" s="8"/>
    </row>
    <row r="40" spans="1:5" x14ac:dyDescent="0.25">
      <c r="A40" s="4" t="s">
        <v>91</v>
      </c>
      <c r="B40" s="4" t="s">
        <v>91</v>
      </c>
      <c r="C40" s="4" t="s">
        <v>637</v>
      </c>
      <c r="D40" s="4" t="s">
        <v>653</v>
      </c>
      <c r="E40" s="4"/>
    </row>
    <row r="41" spans="1:5" ht="28.5" x14ac:dyDescent="0.25">
      <c r="A41" s="4" t="s">
        <v>683</v>
      </c>
      <c r="B41" s="4" t="s">
        <v>684</v>
      </c>
      <c r="C41" s="4" t="s">
        <v>612</v>
      </c>
      <c r="D41" s="4" t="s">
        <v>622</v>
      </c>
      <c r="E41" s="4"/>
    </row>
    <row r="42" spans="1:5" ht="42.75" x14ac:dyDescent="0.25">
      <c r="A42" s="4" t="s">
        <v>62</v>
      </c>
      <c r="B42" s="4" t="s">
        <v>685</v>
      </c>
      <c r="C42" s="4" t="s">
        <v>637</v>
      </c>
      <c r="D42" s="4" t="s">
        <v>606</v>
      </c>
      <c r="E42" s="4"/>
    </row>
    <row r="43" spans="1:5" x14ac:dyDescent="0.25">
      <c r="A43" s="4" t="s">
        <v>686</v>
      </c>
      <c r="B43" s="4" t="s">
        <v>687</v>
      </c>
      <c r="C43" s="4"/>
      <c r="D43" s="4" t="s">
        <v>609</v>
      </c>
      <c r="E43" s="4"/>
    </row>
    <row r="44" spans="1:5" ht="28.5" x14ac:dyDescent="0.25">
      <c r="A44" s="8" t="s">
        <v>39</v>
      </c>
      <c r="B44" s="8" t="s">
        <v>688</v>
      </c>
      <c r="C44" s="8" t="s">
        <v>637</v>
      </c>
      <c r="D44" s="8" t="s">
        <v>606</v>
      </c>
      <c r="E44" s="8"/>
    </row>
    <row r="45" spans="1:5" x14ac:dyDescent="0.25">
      <c r="A45" s="8" t="s">
        <v>689</v>
      </c>
      <c r="B45" s="8" t="s">
        <v>690</v>
      </c>
      <c r="C45" s="8"/>
      <c r="D45" s="8" t="s">
        <v>609</v>
      </c>
      <c r="E45" s="8"/>
    </row>
    <row r="46" spans="1:5" x14ac:dyDescent="0.25">
      <c r="A46" s="4" t="s">
        <v>691</v>
      </c>
      <c r="B46" s="4" t="s">
        <v>682</v>
      </c>
      <c r="C46" s="4" t="s">
        <v>637</v>
      </c>
      <c r="D46" s="4"/>
      <c r="E46" s="4"/>
    </row>
    <row r="47" spans="1:5" x14ac:dyDescent="0.25">
      <c r="A47" s="4" t="s">
        <v>692</v>
      </c>
      <c r="B47" s="4" t="s">
        <v>693</v>
      </c>
      <c r="C47" s="4" t="s">
        <v>612</v>
      </c>
      <c r="D47" s="4" t="s">
        <v>613</v>
      </c>
      <c r="E47" s="4"/>
    </row>
    <row r="48" spans="1:5" ht="28.5" x14ac:dyDescent="0.25">
      <c r="A48" s="4" t="s">
        <v>155</v>
      </c>
      <c r="B48" s="4" t="s">
        <v>694</v>
      </c>
      <c r="C48" s="4" t="s">
        <v>637</v>
      </c>
      <c r="D48" s="4" t="s">
        <v>653</v>
      </c>
      <c r="E48" s="5">
        <v>43838</v>
      </c>
    </row>
    <row r="49" spans="1:5" x14ac:dyDescent="0.25">
      <c r="A49" s="4" t="s">
        <v>695</v>
      </c>
      <c r="B49" s="4" t="s">
        <v>696</v>
      </c>
      <c r="C49" s="4" t="s">
        <v>669</v>
      </c>
      <c r="D49" s="4" t="s">
        <v>613</v>
      </c>
      <c r="E49" s="4"/>
    </row>
    <row r="50" spans="1:5" x14ac:dyDescent="0.25">
      <c r="A50" s="4" t="s">
        <v>697</v>
      </c>
      <c r="B50" s="4" t="s">
        <v>698</v>
      </c>
      <c r="C50" s="4" t="s">
        <v>637</v>
      </c>
      <c r="D50" s="4"/>
      <c r="E50" s="4"/>
    </row>
    <row r="51" spans="1:5" ht="28.5" x14ac:dyDescent="0.25">
      <c r="A51" s="8" t="s">
        <v>699</v>
      </c>
      <c r="B51" s="8" t="s">
        <v>700</v>
      </c>
      <c r="C51" s="8" t="s">
        <v>637</v>
      </c>
      <c r="D51" s="8" t="s">
        <v>698</v>
      </c>
      <c r="E51" s="8"/>
    </row>
    <row r="52" spans="1:5" x14ac:dyDescent="0.25">
      <c r="A52" s="4" t="s">
        <v>37</v>
      </c>
      <c r="B52" s="4" t="s">
        <v>701</v>
      </c>
      <c r="C52" s="4" t="s">
        <v>637</v>
      </c>
      <c r="D52" s="4" t="s">
        <v>702</v>
      </c>
      <c r="E52" s="5">
        <v>43435</v>
      </c>
    </row>
    <row r="53" spans="1:5" x14ac:dyDescent="0.25">
      <c r="A53" s="4" t="s">
        <v>703</v>
      </c>
      <c r="B53" s="4" t="s">
        <v>704</v>
      </c>
      <c r="C53" s="4" t="s">
        <v>669</v>
      </c>
      <c r="D53" s="4" t="s">
        <v>613</v>
      </c>
      <c r="E53" s="4"/>
    </row>
    <row r="54" spans="1:5" x14ac:dyDescent="0.25">
      <c r="A54" s="4" t="s">
        <v>705</v>
      </c>
      <c r="B54" s="4" t="s">
        <v>706</v>
      </c>
      <c r="C54" s="4" t="s">
        <v>612</v>
      </c>
      <c r="D54" s="4" t="s">
        <v>613</v>
      </c>
      <c r="E54" s="4"/>
    </row>
    <row r="55" spans="1:5" ht="28.5" x14ac:dyDescent="0.25">
      <c r="A55" s="4" t="s">
        <v>707</v>
      </c>
      <c r="B55" s="4" t="s">
        <v>708</v>
      </c>
      <c r="C55" s="4" t="s">
        <v>612</v>
      </c>
      <c r="D55" s="4" t="s">
        <v>613</v>
      </c>
      <c r="E55" s="4"/>
    </row>
    <row r="56" spans="1:5" x14ac:dyDescent="0.25">
      <c r="A56" s="8" t="s">
        <v>21</v>
      </c>
      <c r="B56" s="8" t="s">
        <v>709</v>
      </c>
      <c r="C56" s="8" t="s">
        <v>637</v>
      </c>
      <c r="D56" s="8" t="s">
        <v>702</v>
      </c>
      <c r="E56" s="8"/>
    </row>
    <row r="57" spans="1:5" ht="28.5" x14ac:dyDescent="0.25">
      <c r="A57" s="4" t="s">
        <v>710</v>
      </c>
      <c r="B57" s="4" t="s">
        <v>711</v>
      </c>
      <c r="C57" s="4" t="s">
        <v>618</v>
      </c>
      <c r="D57" s="4" t="s">
        <v>619</v>
      </c>
      <c r="E57" s="4"/>
    </row>
    <row r="58" spans="1:5" ht="28.5" x14ac:dyDescent="0.25">
      <c r="A58" s="4" t="s">
        <v>712</v>
      </c>
      <c r="B58" s="4" t="s">
        <v>713</v>
      </c>
      <c r="C58" s="4" t="s">
        <v>669</v>
      </c>
      <c r="D58" s="4" t="s">
        <v>613</v>
      </c>
      <c r="E58" s="4"/>
    </row>
    <row r="59" spans="1:5" x14ac:dyDescent="0.25">
      <c r="A59" s="4" t="s">
        <v>714</v>
      </c>
      <c r="B59" s="4" t="s">
        <v>715</v>
      </c>
      <c r="C59" s="4" t="s">
        <v>612</v>
      </c>
      <c r="D59" s="4" t="s">
        <v>613</v>
      </c>
      <c r="E59" s="4"/>
    </row>
    <row r="60" spans="1:5" ht="28.5" x14ac:dyDescent="0.25">
      <c r="A60" s="8" t="s">
        <v>56</v>
      </c>
      <c r="B60" s="8" t="s">
        <v>716</v>
      </c>
      <c r="C60" s="8" t="s">
        <v>637</v>
      </c>
      <c r="D60" s="8" t="s">
        <v>638</v>
      </c>
      <c r="E60" s="8"/>
    </row>
    <row r="61" spans="1:5" ht="28.5" x14ac:dyDescent="0.25">
      <c r="A61" s="4" t="s">
        <v>81</v>
      </c>
      <c r="B61" s="4" t="s">
        <v>717</v>
      </c>
      <c r="C61" s="4" t="s">
        <v>637</v>
      </c>
      <c r="D61" s="4" t="s">
        <v>638</v>
      </c>
      <c r="E61" s="4"/>
    </row>
    <row r="62" spans="1:5" x14ac:dyDescent="0.25">
      <c r="A62" s="4" t="s">
        <v>718</v>
      </c>
      <c r="B62" s="4" t="s">
        <v>719</v>
      </c>
      <c r="C62" s="4" t="s">
        <v>612</v>
      </c>
      <c r="D62" s="4" t="s">
        <v>613</v>
      </c>
      <c r="E62" s="4"/>
    </row>
    <row r="63" spans="1:5" x14ac:dyDescent="0.25">
      <c r="A63" s="4" t="s">
        <v>95</v>
      </c>
      <c r="B63" s="4" t="s">
        <v>720</v>
      </c>
      <c r="C63" s="4" t="s">
        <v>637</v>
      </c>
      <c r="D63" s="4" t="s">
        <v>653</v>
      </c>
      <c r="E63" s="4"/>
    </row>
    <row r="64" spans="1:5" ht="28.5" x14ac:dyDescent="0.25">
      <c r="A64" s="4" t="s">
        <v>721</v>
      </c>
      <c r="B64" s="4" t="s">
        <v>722</v>
      </c>
      <c r="C64" s="4" t="s">
        <v>603</v>
      </c>
      <c r="D64" s="4" t="s">
        <v>604</v>
      </c>
      <c r="E64" s="4"/>
    </row>
    <row r="65" spans="1:5" ht="28.5" x14ac:dyDescent="0.25">
      <c r="A65" s="4" t="s">
        <v>59</v>
      </c>
      <c r="B65" s="4" t="s">
        <v>723</v>
      </c>
      <c r="C65" s="4" t="s">
        <v>603</v>
      </c>
      <c r="D65" s="4" t="s">
        <v>604</v>
      </c>
      <c r="E65" s="4"/>
    </row>
    <row r="66" spans="1:5" ht="28.5" x14ac:dyDescent="0.25">
      <c r="A66" s="4" t="s">
        <v>724</v>
      </c>
      <c r="B66" s="4" t="s">
        <v>725</v>
      </c>
      <c r="C66" s="4" t="s">
        <v>603</v>
      </c>
      <c r="D66" s="4" t="s">
        <v>603</v>
      </c>
      <c r="E66" s="4"/>
    </row>
    <row r="67" spans="1:5" ht="28.5" x14ac:dyDescent="0.25">
      <c r="A67" s="4" t="s">
        <v>146</v>
      </c>
      <c r="B67" s="4" t="s">
        <v>726</v>
      </c>
      <c r="C67" s="4"/>
      <c r="D67" s="4" t="s">
        <v>609</v>
      </c>
      <c r="E67" s="4"/>
    </row>
    <row r="68" spans="1:5" ht="28.5" x14ac:dyDescent="0.25">
      <c r="A68" s="4" t="s">
        <v>727</v>
      </c>
      <c r="B68" s="4" t="s">
        <v>728</v>
      </c>
      <c r="C68" s="4" t="s">
        <v>618</v>
      </c>
      <c r="D68" s="4" t="s">
        <v>619</v>
      </c>
      <c r="E68" s="4"/>
    </row>
    <row r="69" spans="1:5" x14ac:dyDescent="0.25">
      <c r="A69" s="4" t="s">
        <v>729</v>
      </c>
      <c r="B69" s="4" t="s">
        <v>730</v>
      </c>
      <c r="C69" s="4" t="s">
        <v>603</v>
      </c>
      <c r="D69" s="4" t="s">
        <v>603</v>
      </c>
      <c r="E69" s="4"/>
    </row>
    <row r="70" spans="1:5" x14ac:dyDescent="0.25">
      <c r="A70" s="4" t="s">
        <v>96</v>
      </c>
      <c r="B70" s="4" t="s">
        <v>731</v>
      </c>
      <c r="C70" s="4" t="s">
        <v>637</v>
      </c>
      <c r="D70" s="4" t="s">
        <v>653</v>
      </c>
      <c r="E70" s="4"/>
    </row>
    <row r="71" spans="1:5" x14ac:dyDescent="0.25">
      <c r="A71" s="4" t="s">
        <v>732</v>
      </c>
      <c r="B71" s="4" t="s">
        <v>733</v>
      </c>
      <c r="C71" s="4" t="s">
        <v>637</v>
      </c>
      <c r="D71" s="4" t="s">
        <v>653</v>
      </c>
      <c r="E71" s="4"/>
    </row>
    <row r="72" spans="1:5" x14ac:dyDescent="0.25">
      <c r="A72" s="4" t="s">
        <v>734</v>
      </c>
      <c r="B72" s="4" t="s">
        <v>735</v>
      </c>
      <c r="C72" s="4" t="s">
        <v>603</v>
      </c>
      <c r="D72" s="4"/>
      <c r="E72" s="4"/>
    </row>
    <row r="73" spans="1:5" x14ac:dyDescent="0.25">
      <c r="A73" s="4" t="s">
        <v>736</v>
      </c>
      <c r="B73" s="4" t="s">
        <v>737</v>
      </c>
      <c r="C73" s="4" t="s">
        <v>618</v>
      </c>
      <c r="D73" s="4" t="s">
        <v>619</v>
      </c>
      <c r="E73" s="4"/>
    </row>
    <row r="74" spans="1:5" x14ac:dyDescent="0.25">
      <c r="A74" s="4" t="s">
        <v>738</v>
      </c>
      <c r="B74" s="4" t="s">
        <v>651</v>
      </c>
      <c r="C74" s="4" t="s">
        <v>603</v>
      </c>
      <c r="D74" s="4"/>
      <c r="E74" s="4"/>
    </row>
    <row r="75" spans="1:5" x14ac:dyDescent="0.25">
      <c r="A75" s="4" t="s">
        <v>739</v>
      </c>
      <c r="B75" s="4" t="s">
        <v>740</v>
      </c>
      <c r="C75" s="4" t="s">
        <v>612</v>
      </c>
      <c r="D75" s="4" t="s">
        <v>622</v>
      </c>
      <c r="E75" s="4"/>
    </row>
    <row r="76" spans="1:5" ht="28.5" x14ac:dyDescent="0.25">
      <c r="A76" s="4" t="s">
        <v>741</v>
      </c>
      <c r="B76" s="4" t="s">
        <v>742</v>
      </c>
      <c r="C76" s="4" t="s">
        <v>612</v>
      </c>
      <c r="D76" s="4" t="s">
        <v>613</v>
      </c>
      <c r="E76" s="4"/>
    </row>
    <row r="77" spans="1:5" x14ac:dyDescent="0.25">
      <c r="A77" s="4" t="s">
        <v>80</v>
      </c>
      <c r="B77" s="4" t="s">
        <v>743</v>
      </c>
      <c r="C77" s="4" t="s">
        <v>603</v>
      </c>
      <c r="D77" s="4" t="s">
        <v>735</v>
      </c>
      <c r="E77" s="4"/>
    </row>
    <row r="78" spans="1:5" ht="42.75" x14ac:dyDescent="0.25">
      <c r="A78" s="4" t="s">
        <v>744</v>
      </c>
      <c r="B78" s="4" t="s">
        <v>745</v>
      </c>
      <c r="C78" s="4" t="s">
        <v>618</v>
      </c>
      <c r="D78" s="4" t="s">
        <v>613</v>
      </c>
      <c r="E78" s="4"/>
    </row>
    <row r="79" spans="1:5" ht="42.75" x14ac:dyDescent="0.25">
      <c r="A79" s="4" t="s">
        <v>746</v>
      </c>
      <c r="B79" s="4" t="s">
        <v>747</v>
      </c>
      <c r="C79" s="4" t="s">
        <v>618</v>
      </c>
      <c r="D79" s="4" t="s">
        <v>619</v>
      </c>
      <c r="E79" s="4"/>
    </row>
    <row r="80" spans="1:5" ht="42.75" x14ac:dyDescent="0.25">
      <c r="A80" s="4" t="s">
        <v>748</v>
      </c>
      <c r="B80" s="4" t="s">
        <v>749</v>
      </c>
      <c r="C80" s="4" t="s">
        <v>669</v>
      </c>
      <c r="D80" s="4" t="s">
        <v>613</v>
      </c>
      <c r="E80" s="4"/>
    </row>
    <row r="81" spans="1:5" x14ac:dyDescent="0.25">
      <c r="A81" s="4" t="s">
        <v>750</v>
      </c>
      <c r="B81" s="4" t="s">
        <v>751</v>
      </c>
      <c r="C81" s="4" t="s">
        <v>669</v>
      </c>
      <c r="D81" s="4" t="s">
        <v>613</v>
      </c>
      <c r="E81" s="4"/>
    </row>
    <row r="82" spans="1:5" ht="28.5" x14ac:dyDescent="0.25">
      <c r="A82" s="6" t="s">
        <v>67</v>
      </c>
      <c r="B82" s="6" t="s">
        <v>752</v>
      </c>
      <c r="C82" s="6" t="s">
        <v>637</v>
      </c>
      <c r="D82" s="6" t="s">
        <v>638</v>
      </c>
      <c r="E8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30"/>
  <sheetViews>
    <sheetView topLeftCell="A187" workbookViewId="0">
      <selection activeCell="A20" sqref="A20"/>
    </sheetView>
  </sheetViews>
  <sheetFormatPr defaultRowHeight="15" x14ac:dyDescent="0.25"/>
  <cols>
    <col min="1" max="1" width="16.42578125" bestFit="1" customWidth="1"/>
    <col min="2" max="2" width="9.140625" style="16"/>
    <col min="3" max="3" width="9.140625" style="17"/>
    <col min="4" max="4" width="19.140625" bestFit="1" customWidth="1"/>
    <col min="5" max="5" width="20.42578125" bestFit="1" customWidth="1"/>
    <col min="6" max="6" width="18.85546875" bestFit="1" customWidth="1"/>
    <col min="7" max="7" width="20" bestFit="1" customWidth="1"/>
    <col min="8" max="8" width="18.28515625" customWidth="1"/>
    <col min="9" max="9" width="11" bestFit="1" customWidth="1"/>
    <col min="10" max="10" width="11.7109375" bestFit="1" customWidth="1"/>
    <col min="11" max="11" width="21.85546875" customWidth="1"/>
  </cols>
  <sheetData>
    <row r="1" spans="1:17" x14ac:dyDescent="0.25">
      <c r="A1" t="s">
        <v>880</v>
      </c>
      <c r="B1" s="16" t="s">
        <v>766</v>
      </c>
      <c r="C1" s="17" t="s">
        <v>767</v>
      </c>
      <c r="D1" t="s">
        <v>875</v>
      </c>
      <c r="E1" t="s">
        <v>876</v>
      </c>
      <c r="F1" t="s">
        <v>872</v>
      </c>
      <c r="G1" t="s">
        <v>873</v>
      </c>
      <c r="H1" t="s">
        <v>874</v>
      </c>
      <c r="I1" t="s">
        <v>877</v>
      </c>
      <c r="J1" t="s">
        <v>878</v>
      </c>
      <c r="K1" t="s">
        <v>879</v>
      </c>
    </row>
    <row r="2" spans="1:17" x14ac:dyDescent="0.25">
      <c r="A2" t="s">
        <v>162</v>
      </c>
      <c r="B2" s="19">
        <f>VALUE(LEFT(A2, 3))</f>
        <v>357</v>
      </c>
      <c r="C2" s="18">
        <f>VALUE(RIGHT(A2,3))</f>
        <v>361</v>
      </c>
      <c r="D2" t="str">
        <f>INDEX(Region_mapping_SIIP_EI!$C$2:$C$150,MATCH(INT(B2),Region_mapping_SIIP_EI!$A$2:$A$150,0))</f>
        <v>AMIL</v>
      </c>
      <c r="E2" t="str">
        <f>INDEX(Region_mapping_SIIP_EI!$C$2:$C$150,MATCH(INT(C2),Region_mapping_SIIP_EI!$A$2:$A$150,0))</f>
        <v>SIPC</v>
      </c>
      <c r="F2" t="str">
        <f>INDEX(Mapping!$A$1:$D$176,MATCH('NAERM Interfaces'!B2,Mapping!D$1:D$176,0),1)</f>
        <v>MISO</v>
      </c>
      <c r="G2" t="str">
        <f>INDEX(Mapping!$A$1:$D$176,MATCH('NAERM Interfaces'!C2,Mapping!D$1:D$176,0),1)</f>
        <v>MISO</v>
      </c>
      <c r="H2">
        <f>IF(F2=G2,0,1)</f>
        <v>0</v>
      </c>
      <c r="I2" t="str">
        <f>INDEX(Mapping!$A$1:$D$176,MATCH('NAERM Interfaces'!B2,Mapping!$D$1:$D$176,0),2)</f>
        <v>MISO</v>
      </c>
      <c r="J2" t="str">
        <f>INDEX(Mapping!$A$1:$D$176,MATCH('NAERM Interfaces'!C2,Mapping!$D$1:$D$176,0),2)</f>
        <v>MISO</v>
      </c>
      <c r="K2">
        <f>IF(I2=J2,0,1)</f>
        <v>0</v>
      </c>
      <c r="O2" t="s">
        <v>484</v>
      </c>
      <c r="Q2">
        <v>101</v>
      </c>
    </row>
    <row r="3" spans="1:17" x14ac:dyDescent="0.25">
      <c r="A3" t="s">
        <v>163</v>
      </c>
      <c r="B3" s="19">
        <f t="shared" ref="B3" si="0">VALUE(LEFT(A3, 3))</f>
        <v>600</v>
      </c>
      <c r="C3" s="18">
        <f t="shared" ref="C3" si="1">VALUE(RIGHT(A3,3))</f>
        <v>620</v>
      </c>
      <c r="D3" t="str">
        <f>INDEX(Region_mapping_SIIP_EI!$C$2:$C$150,MATCH(INT(B3),Region_mapping_SIIP_EI!$A$2:$A$150,0))</f>
        <v>XEL</v>
      </c>
      <c r="E3" t="str">
        <f>INDEX(Region_mapping_SIIP_EI!$C$2:$C$150,MATCH(INT(C3),Region_mapping_SIIP_EI!$A$2:$A$150,0))</f>
        <v>OTP</v>
      </c>
      <c r="F3" t="str">
        <f>INDEX(Mapping!$A$1:$D$176,MATCH('NAERM Interfaces'!B3,Mapping!D$1:D$176,0),1)</f>
        <v>MISO</v>
      </c>
      <c r="G3" t="str">
        <f>INDEX(Mapping!$A$1:$D$176,MATCH('NAERM Interfaces'!C3,Mapping!D$1:D$176,0),1)</f>
        <v>MISO</v>
      </c>
      <c r="H3">
        <f t="shared" ref="H3" si="2">IF(F3=G3,0,1)</f>
        <v>0</v>
      </c>
      <c r="I3" t="str">
        <f>INDEX(Mapping!$A$1:$D$176,MATCH('NAERM Interfaces'!B3,Mapping!$D$1:$D$176,0),2)</f>
        <v>MISO</v>
      </c>
      <c r="J3" t="str">
        <f>INDEX(Mapping!$A$1:$D$176,MATCH('NAERM Interfaces'!C3,Mapping!$D$1:$D$176,0),2)</f>
        <v>MISO</v>
      </c>
      <c r="K3">
        <f t="shared" ref="K3" si="3">IF(I3=J3,0,1)</f>
        <v>0</v>
      </c>
      <c r="O3" t="s">
        <v>557</v>
      </c>
      <c r="Q3">
        <v>102</v>
      </c>
    </row>
    <row r="4" spans="1:17" x14ac:dyDescent="0.25">
      <c r="A4" t="s">
        <v>164</v>
      </c>
      <c r="B4" s="19">
        <f t="shared" ref="B4:B67" si="4">VALUE(LEFT(A4, 3))</f>
        <v>104</v>
      </c>
      <c r="C4" s="18">
        <f t="shared" ref="C4:C67" si="5">VALUE(RIGHT(A4,3))</f>
        <v>101</v>
      </c>
      <c r="D4" t="str">
        <f>INDEX(Region_mapping_SIIP_EI!$C$2:$C$150,MATCH(INT(B4),Region_mapping_SIIP_EI!$A$2:$A$150,0))</f>
        <v>TE</v>
      </c>
      <c r="E4" t="str">
        <f>INDEX(Region_mapping_SIIP_EI!$C$2:$C$150,MATCH(INT(C4),Region_mapping_SIIP_EI!$A$2:$A$150,0))</f>
        <v>ISO-NE</v>
      </c>
      <c r="F4" t="str">
        <f>INDEX(Mapping!$A$1:$D$176,MATCH('NAERM Interfaces'!B4,Mapping!D$1:D$176,0),1)</f>
        <v>Quebec</v>
      </c>
      <c r="G4" t="str">
        <f>INDEX(Mapping!$A$1:$D$176,MATCH('NAERM Interfaces'!C4,Mapping!D$1:D$176,0),1)</f>
        <v>ISONE</v>
      </c>
      <c r="H4">
        <f t="shared" ref="H4:H67" si="6">IF(F4=G4,0,1)</f>
        <v>1</v>
      </c>
      <c r="I4" t="str">
        <f>INDEX(Mapping!$A$1:$D$176,MATCH('NAERM Interfaces'!B4,Mapping!$D$1:$D$176,0),2)</f>
        <v>HQT</v>
      </c>
      <c r="J4" t="str">
        <f>INDEX(Mapping!$A$1:$D$176,MATCH('NAERM Interfaces'!C4,Mapping!$D$1:$D$176,0),2)</f>
        <v>ISNE</v>
      </c>
      <c r="K4">
        <f t="shared" ref="K4:K67" si="7">IF(I4=J4,0,1)</f>
        <v>1</v>
      </c>
      <c r="O4" t="s">
        <v>496</v>
      </c>
      <c r="Q4">
        <v>103</v>
      </c>
    </row>
    <row r="5" spans="1:17" x14ac:dyDescent="0.25">
      <c r="A5" t="s">
        <v>165</v>
      </c>
      <c r="B5" s="19">
        <f t="shared" si="4"/>
        <v>411</v>
      </c>
      <c r="C5" s="18">
        <f t="shared" si="5"/>
        <v>402</v>
      </c>
      <c r="D5" t="str">
        <f>INDEX(Region_mapping_SIIP_EI!$C$2:$C$150,MATCH(INT(B5),Region_mapping_SIIP_EI!$A$2:$A$150,0))</f>
        <v>FMPP</v>
      </c>
      <c r="E5" t="str">
        <f>INDEX(Region_mapping_SIIP_EI!$C$2:$C$150,MATCH(INT(C5),Region_mapping_SIIP_EI!$A$2:$A$150,0))</f>
        <v>DEF</v>
      </c>
      <c r="F5" t="str">
        <f>INDEX(Mapping!$A$1:$D$176,MATCH('NAERM Interfaces'!B5,Mapping!D$1:D$176,0),1)</f>
        <v>FRCC</v>
      </c>
      <c r="G5" t="str">
        <f>INDEX(Mapping!$A$1:$D$176,MATCH('NAERM Interfaces'!C5,Mapping!D$1:D$176,0),1)</f>
        <v>FRCC</v>
      </c>
      <c r="H5">
        <f t="shared" si="6"/>
        <v>0</v>
      </c>
      <c r="I5" t="str">
        <f>INDEX(Mapping!$A$1:$D$176,MATCH('NAERM Interfaces'!B5,Mapping!$D$1:$D$176,0),2)</f>
        <v>FMPP</v>
      </c>
      <c r="J5" t="str">
        <f>INDEX(Mapping!$A$1:$D$176,MATCH('NAERM Interfaces'!C5,Mapping!$D$1:$D$176,0),2)</f>
        <v>FPC</v>
      </c>
      <c r="K5">
        <f t="shared" si="7"/>
        <v>1</v>
      </c>
      <c r="O5" t="s">
        <v>473</v>
      </c>
      <c r="Q5">
        <v>104</v>
      </c>
    </row>
    <row r="6" spans="1:17" x14ac:dyDescent="0.25">
      <c r="A6" t="s">
        <v>166</v>
      </c>
      <c r="B6" s="19">
        <f t="shared" si="4"/>
        <v>544</v>
      </c>
      <c r="C6" s="18">
        <f t="shared" si="5"/>
        <v>330</v>
      </c>
      <c r="D6" t="str">
        <f>INDEX(Region_mapping_SIIP_EI!$C$2:$C$150,MATCH(INT(B6),Region_mapping_SIIP_EI!$A$2:$A$150,0))</f>
        <v>EMDE</v>
      </c>
      <c r="E6" t="str">
        <f>INDEX(Region_mapping_SIIP_EI!$C$2:$C$150,MATCH(INT(C6),Region_mapping_SIIP_EI!$A$2:$A$150,0))</f>
        <v>AECI</v>
      </c>
      <c r="F6" t="str">
        <f>INDEX(Mapping!$A$1:$D$176,MATCH('NAERM Interfaces'!B6,Mapping!D$1:D$176,0),1)</f>
        <v>SPP</v>
      </c>
      <c r="G6" t="str">
        <f>INDEX(Mapping!$A$1:$D$176,MATCH('NAERM Interfaces'!C6,Mapping!D$1:D$176,0),1)</f>
        <v>AECI</v>
      </c>
      <c r="H6">
        <f t="shared" si="6"/>
        <v>1</v>
      </c>
      <c r="I6" t="str">
        <f>INDEX(Mapping!$A$1:$D$176,MATCH('NAERM Interfaces'!B6,Mapping!$D$1:$D$176,0),2)</f>
        <v>SWPP</v>
      </c>
      <c r="J6" t="str">
        <f>INDEX(Mapping!$A$1:$D$176,MATCH('NAERM Interfaces'!C6,Mapping!$D$1:$D$176,0),2)</f>
        <v>AECI</v>
      </c>
      <c r="K6">
        <f t="shared" si="7"/>
        <v>1</v>
      </c>
      <c r="O6" t="s">
        <v>585</v>
      </c>
      <c r="Q6">
        <v>105</v>
      </c>
    </row>
    <row r="7" spans="1:17" x14ac:dyDescent="0.25">
      <c r="A7" t="s">
        <v>167</v>
      </c>
      <c r="B7" s="19">
        <f t="shared" si="4"/>
        <v>627</v>
      </c>
      <c r="C7" s="18">
        <f t="shared" si="5"/>
        <v>633</v>
      </c>
      <c r="D7" t="str">
        <f>INDEX(Region_mapping_SIIP_EI!$C$2:$C$150,MATCH(INT(B7),Region_mapping_SIIP_EI!$A$2:$A$150,0))</f>
        <v>ALTW</v>
      </c>
      <c r="E7" t="str">
        <f>INDEX(Region_mapping_SIIP_EI!$C$2:$C$150,MATCH(INT(C7),Region_mapping_SIIP_EI!$A$2:$A$150,0))</f>
        <v>MPW</v>
      </c>
      <c r="F7" t="str">
        <f>INDEX(Mapping!$A$1:$D$176,MATCH('NAERM Interfaces'!B7,Mapping!D$1:D$176,0),1)</f>
        <v>MISO</v>
      </c>
      <c r="G7" t="str">
        <f>INDEX(Mapping!$A$1:$D$176,MATCH('NAERM Interfaces'!C7,Mapping!D$1:D$176,0),1)</f>
        <v>MISO</v>
      </c>
      <c r="H7">
        <f t="shared" si="6"/>
        <v>0</v>
      </c>
      <c r="I7" t="str">
        <f>INDEX(Mapping!$A$1:$D$176,MATCH('NAERM Interfaces'!B7,Mapping!$D$1:$D$176,0),2)</f>
        <v>MISO</v>
      </c>
      <c r="J7" t="str">
        <f>INDEX(Mapping!$A$1:$D$176,MATCH('NAERM Interfaces'!C7,Mapping!$D$1:$D$176,0),2)</f>
        <v>MISO</v>
      </c>
      <c r="K7">
        <f t="shared" si="7"/>
        <v>0</v>
      </c>
      <c r="O7" t="s">
        <v>542</v>
      </c>
      <c r="Q7">
        <v>106</v>
      </c>
    </row>
    <row r="8" spans="1:17" x14ac:dyDescent="0.25">
      <c r="A8" t="s">
        <v>168</v>
      </c>
      <c r="B8" s="19">
        <f t="shared" si="4"/>
        <v>342</v>
      </c>
      <c r="C8" s="18">
        <f t="shared" si="5"/>
        <v>365</v>
      </c>
      <c r="D8" t="str">
        <f>INDEX(Region_mapping_SIIP_EI!$C$2:$C$150,MATCH(INT(B8),Region_mapping_SIIP_EI!$A$2:$A$150,0))</f>
        <v>DUK</v>
      </c>
      <c r="E8" t="str">
        <f>INDEX(Region_mapping_SIIP_EI!$C$2:$C$150,MATCH(INT(C8),Region_mapping_SIIP_EI!$A$2:$A$150,0))</f>
        <v>SMT</v>
      </c>
      <c r="F8" t="str">
        <f>INDEX(Mapping!$A$1:$D$176,MATCH('NAERM Interfaces'!B8,Mapping!D$1:D$176,0),1)</f>
        <v>SERC</v>
      </c>
      <c r="G8" t="str">
        <f>INDEX(Mapping!$A$1:$D$176,MATCH('NAERM Interfaces'!C8,Mapping!D$1:D$176,0),1)</f>
        <v>SERC</v>
      </c>
      <c r="H8">
        <f t="shared" si="6"/>
        <v>0</v>
      </c>
      <c r="I8" t="str">
        <f>INDEX(Mapping!$A$1:$D$176,MATCH('NAERM Interfaces'!B8,Mapping!$D$1:$D$176,0),2)</f>
        <v>DUK</v>
      </c>
      <c r="J8" t="str">
        <f>INDEX(Mapping!$A$1:$D$176,MATCH('NAERM Interfaces'!C8,Mapping!$D$1:$D$176,0),2)</f>
        <v>TVA</v>
      </c>
      <c r="K8">
        <f t="shared" si="7"/>
        <v>1</v>
      </c>
      <c r="O8" t="s">
        <v>560</v>
      </c>
      <c r="Q8">
        <v>107</v>
      </c>
    </row>
    <row r="9" spans="1:17" x14ac:dyDescent="0.25">
      <c r="A9" t="s">
        <v>169</v>
      </c>
      <c r="B9" s="19">
        <f t="shared" si="4"/>
        <v>544</v>
      </c>
      <c r="C9" s="18">
        <f t="shared" si="5"/>
        <v>327</v>
      </c>
      <c r="D9" t="str">
        <f>INDEX(Region_mapping_SIIP_EI!$C$2:$C$150,MATCH(INT(B9),Region_mapping_SIIP_EI!$A$2:$A$150,0))</f>
        <v>EMDE</v>
      </c>
      <c r="E9" t="str">
        <f>INDEX(Region_mapping_SIIP_EI!$C$2:$C$150,MATCH(INT(C9),Region_mapping_SIIP_EI!$A$2:$A$150,0))</f>
        <v>EES-EAI</v>
      </c>
      <c r="F9" t="str">
        <f>INDEX(Mapping!$A$1:$D$176,MATCH('NAERM Interfaces'!B9,Mapping!D$1:D$176,0),1)</f>
        <v>SPP</v>
      </c>
      <c r="G9" t="str">
        <f>INDEX(Mapping!$A$1:$D$176,MATCH('NAERM Interfaces'!C9,Mapping!D$1:D$176,0),1)</f>
        <v>MISO</v>
      </c>
      <c r="H9">
        <f t="shared" si="6"/>
        <v>1</v>
      </c>
      <c r="I9" t="str">
        <f>INDEX(Mapping!$A$1:$D$176,MATCH('NAERM Interfaces'!B9,Mapping!$D$1:$D$176,0),2)</f>
        <v>SWPP</v>
      </c>
      <c r="J9" t="str">
        <f>INDEX(Mapping!$A$1:$D$176,MATCH('NAERM Interfaces'!C9,Mapping!$D$1:$D$176,0),2)</f>
        <v>MISO</v>
      </c>
      <c r="K9">
        <f t="shared" si="7"/>
        <v>1</v>
      </c>
      <c r="Q9" s="1">
        <v>108</v>
      </c>
    </row>
    <row r="10" spans="1:17" x14ac:dyDescent="0.25">
      <c r="A10" s="1" t="s">
        <v>899</v>
      </c>
      <c r="B10" s="19">
        <f t="shared" si="4"/>
        <v>345</v>
      </c>
      <c r="C10" s="18">
        <f t="shared" si="5"/>
        <v>205</v>
      </c>
      <c r="D10" t="str">
        <f>INDEX(Region_mapping_SIIP_EI!$C$2:$C$150,MATCH(INT(B10),Region_mapping_SIIP_EI!$A$2:$A$150,0))</f>
        <v>DVP</v>
      </c>
      <c r="E10" t="str">
        <f>INDEX(Region_mapping_SIIP_EI!$C$2:$C$150,MATCH(INT(C10),Region_mapping_SIIP_EI!$A$2:$A$150,0))</f>
        <v>AEP</v>
      </c>
      <c r="F10" t="str">
        <f>INDEX(Mapping!$A$1:$D$176,MATCH('NAERM Interfaces'!B10,Mapping!D$1:D$176,0),1)</f>
        <v>PJM</v>
      </c>
      <c r="G10" t="str">
        <f>INDEX(Mapping!$A$1:$D$176,MATCH('NAERM Interfaces'!C10,Mapping!D$1:D$176,0),1)</f>
        <v>PJM</v>
      </c>
      <c r="H10">
        <f t="shared" si="6"/>
        <v>0</v>
      </c>
      <c r="I10" t="str">
        <f>INDEX(Mapping!$A$1:$D$176,MATCH('NAERM Interfaces'!B10,Mapping!$D$1:$D$176,0),2)</f>
        <v>PJM</v>
      </c>
      <c r="J10" t="str">
        <f>INDEX(Mapping!$A$1:$D$176,MATCH('NAERM Interfaces'!C10,Mapping!$D$1:$D$176,0),2)</f>
        <v>PJM</v>
      </c>
      <c r="K10">
        <f t="shared" si="7"/>
        <v>0</v>
      </c>
    </row>
    <row r="11" spans="1:17" x14ac:dyDescent="0.25">
      <c r="A11" t="s">
        <v>170</v>
      </c>
      <c r="B11" s="19">
        <f t="shared" si="4"/>
        <v>344</v>
      </c>
      <c r="C11" s="18">
        <f t="shared" si="5"/>
        <v>355</v>
      </c>
      <c r="D11" t="str">
        <f>INDEX(Region_mapping_SIIP_EI!$C$2:$C$150,MATCH(INT(B11),Region_mapping_SIIP_EI!$A$2:$A$150,0))</f>
        <v>SC</v>
      </c>
      <c r="E11" t="str">
        <f>INDEX(Region_mapping_SIIP_EI!$C$2:$C$150,MATCH(INT(C11),Region_mapping_SIIP_EI!$A$2:$A$150,0))</f>
        <v>SETH</v>
      </c>
      <c r="F11" t="str">
        <f>INDEX(Mapping!$A$1:$D$176,MATCH('NAERM Interfaces'!B11,Mapping!D$1:D$176,0),1)</f>
        <v>SCRTP</v>
      </c>
      <c r="G11" t="str">
        <f>INDEX(Mapping!$A$1:$D$176,MATCH('NAERM Interfaces'!C11,Mapping!D$1:D$176,0),1)</f>
        <v>SERC</v>
      </c>
      <c r="H11">
        <f t="shared" si="6"/>
        <v>1</v>
      </c>
      <c r="I11" t="str">
        <f>INDEX(Mapping!$A$1:$D$176,MATCH('NAERM Interfaces'!B11,Mapping!$D$1:$D$176,0),2)</f>
        <v>SC</v>
      </c>
      <c r="J11" t="str">
        <f>INDEX(Mapping!$A$1:$D$176,MATCH('NAERM Interfaces'!C11,Mapping!$D$1:$D$176,0),2)</f>
        <v>SEPA</v>
      </c>
      <c r="K11">
        <f t="shared" si="7"/>
        <v>1</v>
      </c>
      <c r="O11" t="s">
        <v>536</v>
      </c>
      <c r="Q11">
        <v>201</v>
      </c>
    </row>
    <row r="12" spans="1:17" x14ac:dyDescent="0.25">
      <c r="A12" t="s">
        <v>171</v>
      </c>
      <c r="B12" s="19">
        <f t="shared" si="4"/>
        <v>661</v>
      </c>
      <c r="C12" s="18">
        <f t="shared" si="5"/>
        <v>652</v>
      </c>
      <c r="D12" t="str">
        <f>INDEX(Region_mapping_SIIP_EI!$C$2:$C$150,MATCH(INT(B12),Region_mapping_SIIP_EI!$A$2:$A$150,0))</f>
        <v>MDU</v>
      </c>
      <c r="E12" t="str">
        <f>INDEX(Region_mapping_SIIP_EI!$C$2:$C$150,MATCH(INT(C12),Region_mapping_SIIP_EI!$A$2:$A$150,0))</f>
        <v>WAPA</v>
      </c>
      <c r="F12" t="str">
        <f>INDEX(Mapping!$A$1:$D$176,MATCH('NAERM Interfaces'!B12,Mapping!D$1:D$176,0),1)</f>
        <v>MISO</v>
      </c>
      <c r="G12" t="str">
        <f>INDEX(Mapping!$A$1:$D$176,MATCH('NAERM Interfaces'!C12,Mapping!D$1:D$176,0),1)</f>
        <v>SPP</v>
      </c>
      <c r="H12">
        <f t="shared" si="6"/>
        <v>1</v>
      </c>
      <c r="I12" t="str">
        <f>INDEX(Mapping!$A$1:$D$176,MATCH('NAERM Interfaces'!B12,Mapping!$D$1:$D$176,0),2)</f>
        <v>MISO</v>
      </c>
      <c r="J12" t="str">
        <f>INDEX(Mapping!$A$1:$D$176,MATCH('NAERM Interfaces'!C12,Mapping!$D$1:$D$176,0),2)</f>
        <v>SWPP</v>
      </c>
      <c r="K12">
        <f t="shared" si="7"/>
        <v>1</v>
      </c>
      <c r="O12" t="s">
        <v>531</v>
      </c>
      <c r="Q12">
        <v>202</v>
      </c>
    </row>
    <row r="13" spans="1:17" x14ac:dyDescent="0.25">
      <c r="A13" t="s">
        <v>172</v>
      </c>
      <c r="B13" s="19">
        <f t="shared" si="4"/>
        <v>205</v>
      </c>
      <c r="C13" s="18">
        <f t="shared" si="5"/>
        <v>342</v>
      </c>
      <c r="D13" t="str">
        <f>INDEX(Region_mapping_SIIP_EI!$C$2:$C$150,MATCH(INT(B13),Region_mapping_SIIP_EI!$A$2:$A$150,0))</f>
        <v>AEP</v>
      </c>
      <c r="E13" t="str">
        <f>INDEX(Region_mapping_SIIP_EI!$C$2:$C$150,MATCH(INT(C13),Region_mapping_SIIP_EI!$A$2:$A$150,0))</f>
        <v>DUK</v>
      </c>
      <c r="F13" t="str">
        <f>INDEX(Mapping!$A$1:$D$176,MATCH('NAERM Interfaces'!B13,Mapping!D$1:D$176,0),1)</f>
        <v>PJM</v>
      </c>
      <c r="G13" t="str">
        <f>INDEX(Mapping!$A$1:$D$176,MATCH('NAERM Interfaces'!C13,Mapping!D$1:D$176,0),1)</f>
        <v>SERC</v>
      </c>
      <c r="H13">
        <f t="shared" si="6"/>
        <v>1</v>
      </c>
      <c r="I13" t="str">
        <f>INDEX(Mapping!$A$1:$D$176,MATCH('NAERM Interfaces'!B13,Mapping!$D$1:$D$176,0),2)</f>
        <v>PJM</v>
      </c>
      <c r="J13" t="str">
        <f>INDEX(Mapping!$A$1:$D$176,MATCH('NAERM Interfaces'!C13,Mapping!$D$1:$D$176,0),2)</f>
        <v>DUK</v>
      </c>
      <c r="K13">
        <f t="shared" si="7"/>
        <v>1</v>
      </c>
      <c r="O13" t="s">
        <v>480</v>
      </c>
      <c r="Q13">
        <v>205</v>
      </c>
    </row>
    <row r="14" spans="1:17" x14ac:dyDescent="0.25">
      <c r="A14" t="s">
        <v>173</v>
      </c>
      <c r="B14" s="19">
        <f t="shared" si="4"/>
        <v>544</v>
      </c>
      <c r="C14" s="18">
        <f t="shared" si="5"/>
        <v>515</v>
      </c>
      <c r="D14" t="str">
        <f>INDEX(Region_mapping_SIIP_EI!$C$2:$C$150,MATCH(INT(B14),Region_mapping_SIIP_EI!$A$2:$A$150,0))</f>
        <v>EMDE</v>
      </c>
      <c r="E14" t="str">
        <f>INDEX(Region_mapping_SIIP_EI!$C$2:$C$150,MATCH(INT(C14),Region_mapping_SIIP_EI!$A$2:$A$150,0))</f>
        <v>SWPA</v>
      </c>
      <c r="F14" t="str">
        <f>INDEX(Mapping!$A$1:$D$176,MATCH('NAERM Interfaces'!B14,Mapping!D$1:D$176,0),1)</f>
        <v>SPP</v>
      </c>
      <c r="G14" t="str">
        <f>INDEX(Mapping!$A$1:$D$176,MATCH('NAERM Interfaces'!C14,Mapping!D$1:D$176,0),1)</f>
        <v>SPP</v>
      </c>
      <c r="H14">
        <f t="shared" si="6"/>
        <v>0</v>
      </c>
      <c r="I14" t="str">
        <f>INDEX(Mapping!$A$1:$D$176,MATCH('NAERM Interfaces'!B14,Mapping!$D$1:$D$176,0),2)</f>
        <v>SWPP</v>
      </c>
      <c r="J14" t="str">
        <f>INDEX(Mapping!$A$1:$D$176,MATCH('NAERM Interfaces'!C14,Mapping!$D$1:$D$176,0),2)</f>
        <v>SPA</v>
      </c>
      <c r="K14">
        <f t="shared" si="7"/>
        <v>1</v>
      </c>
      <c r="O14" t="s">
        <v>576</v>
      </c>
      <c r="Q14">
        <v>206</v>
      </c>
    </row>
    <row r="15" spans="1:17" x14ac:dyDescent="0.25">
      <c r="A15" s="1" t="s">
        <v>900</v>
      </c>
      <c r="B15" s="19">
        <f t="shared" si="4"/>
        <v>232</v>
      </c>
      <c r="C15" s="18">
        <f t="shared" si="5"/>
        <v>230</v>
      </c>
      <c r="D15" t="str">
        <f>INDEX(Region_mapping_SIIP_EI!$C$2:$C$150,MATCH(INT(B15),Region_mapping_SIIP_EI!$A$2:$A$150,0))</f>
        <v>BGE</v>
      </c>
      <c r="E15" t="str">
        <f>INDEX(Region_mapping_SIIP_EI!$C$2:$C$150,MATCH(INT(C15),Region_mapping_SIIP_EI!$A$2:$A$150,0))</f>
        <v>PECO</v>
      </c>
      <c r="F15" t="str">
        <f>INDEX(Mapping!$A$1:$D$176,MATCH('NAERM Interfaces'!B15,Mapping!D$1:D$176,0),1)</f>
        <v>PJM</v>
      </c>
      <c r="G15" t="str">
        <f>INDEX(Mapping!$A$1:$D$176,MATCH('NAERM Interfaces'!C15,Mapping!D$1:D$176,0),1)</f>
        <v>PJM</v>
      </c>
      <c r="H15">
        <f t="shared" si="6"/>
        <v>0</v>
      </c>
      <c r="I15" t="str">
        <f>INDEX(Mapping!$A$1:$D$176,MATCH('NAERM Interfaces'!B15,Mapping!$D$1:$D$176,0),2)</f>
        <v>PJM</v>
      </c>
      <c r="J15" t="str">
        <f>INDEX(Mapping!$A$1:$D$176,MATCH('NAERM Interfaces'!C15,Mapping!$D$1:$D$176,0),2)</f>
        <v>PJM</v>
      </c>
      <c r="K15">
        <f t="shared" si="7"/>
        <v>0</v>
      </c>
    </row>
    <row r="16" spans="1:17" x14ac:dyDescent="0.25">
      <c r="A16" t="s">
        <v>174</v>
      </c>
      <c r="B16" s="19">
        <f t="shared" si="4"/>
        <v>225</v>
      </c>
      <c r="C16" s="18">
        <f t="shared" si="5"/>
        <v>231</v>
      </c>
      <c r="D16" t="str">
        <f>INDEX(Region_mapping_SIIP_EI!$C$2:$C$150,MATCH(INT(B16),Region_mapping_SIIP_EI!$A$2:$A$150,0))</f>
        <v>PJM</v>
      </c>
      <c r="E16" t="str">
        <f>INDEX(Region_mapping_SIIP_EI!$C$2:$C$150,MATCH(INT(C16),Region_mapping_SIIP_EI!$A$2:$A$150,0))</f>
        <v>PSEG</v>
      </c>
      <c r="F16" t="str">
        <f>INDEX(Mapping!$A$1:$D$176,MATCH('NAERM Interfaces'!B16,Mapping!D$1:D$176,0),1)</f>
        <v>PJM</v>
      </c>
      <c r="G16" t="str">
        <f>INDEX(Mapping!$A$1:$D$176,MATCH('NAERM Interfaces'!C16,Mapping!D$1:D$176,0),1)</f>
        <v>PJM</v>
      </c>
      <c r="H16">
        <f t="shared" si="6"/>
        <v>0</v>
      </c>
      <c r="I16" t="str">
        <f>INDEX(Mapping!$A$1:$D$176,MATCH('NAERM Interfaces'!B16,Mapping!$D$1:$D$176,0),2)</f>
        <v>PJM</v>
      </c>
      <c r="J16" t="str">
        <f>INDEX(Mapping!$A$1:$D$176,MATCH('NAERM Interfaces'!C16,Mapping!$D$1:$D$176,0),2)</f>
        <v>PJM</v>
      </c>
      <c r="K16">
        <f t="shared" si="7"/>
        <v>0</v>
      </c>
      <c r="O16" t="s">
        <v>564</v>
      </c>
      <c r="Q16">
        <v>207</v>
      </c>
    </row>
    <row r="17" spans="1:17" x14ac:dyDescent="0.25">
      <c r="A17" t="s">
        <v>175</v>
      </c>
      <c r="B17" s="19">
        <f t="shared" si="4"/>
        <v>333</v>
      </c>
      <c r="C17" s="18">
        <f t="shared" si="5"/>
        <v>330</v>
      </c>
      <c r="D17" t="str">
        <f>INDEX(Region_mapping_SIIP_EI!$C$2:$C$150,MATCH(INT(B17),Region_mapping_SIIP_EI!$A$2:$A$150,0))</f>
        <v>CWLD</v>
      </c>
      <c r="E17" t="str">
        <f>INDEX(Region_mapping_SIIP_EI!$C$2:$C$150,MATCH(INT(C17),Region_mapping_SIIP_EI!$A$2:$A$150,0))</f>
        <v>AECI</v>
      </c>
      <c r="F17" t="str">
        <f>INDEX(Mapping!$A$1:$D$176,MATCH('NAERM Interfaces'!B17,Mapping!D$1:D$176,0),1)</f>
        <v>MISO</v>
      </c>
      <c r="G17" t="str">
        <f>INDEX(Mapping!$A$1:$D$176,MATCH('NAERM Interfaces'!C17,Mapping!D$1:D$176,0),1)</f>
        <v>AECI</v>
      </c>
      <c r="H17">
        <f t="shared" si="6"/>
        <v>1</v>
      </c>
      <c r="I17" t="str">
        <f>INDEX(Mapping!$A$1:$D$176,MATCH('NAERM Interfaces'!B17,Mapping!$D$1:$D$176,0),2)</f>
        <v>MISO</v>
      </c>
      <c r="J17" t="str">
        <f>INDEX(Mapping!$A$1:$D$176,MATCH('NAERM Interfaces'!C17,Mapping!$D$1:$D$176,0),2)</f>
        <v>AECI</v>
      </c>
      <c r="K17">
        <f t="shared" si="7"/>
        <v>1</v>
      </c>
      <c r="O17" t="s">
        <v>494</v>
      </c>
      <c r="Q17">
        <v>208</v>
      </c>
    </row>
    <row r="18" spans="1:17" x14ac:dyDescent="0.25">
      <c r="A18" t="s">
        <v>176</v>
      </c>
      <c r="B18" s="19">
        <f t="shared" si="4"/>
        <v>342</v>
      </c>
      <c r="C18" s="18">
        <f t="shared" si="5"/>
        <v>355</v>
      </c>
      <c r="D18" t="str">
        <f>INDEX(Region_mapping_SIIP_EI!$C$2:$C$150,MATCH(INT(B18),Region_mapping_SIIP_EI!$A$2:$A$150,0))</f>
        <v>DUK</v>
      </c>
      <c r="E18" t="str">
        <f>INDEX(Region_mapping_SIIP_EI!$C$2:$C$150,MATCH(INT(C18),Region_mapping_SIIP_EI!$A$2:$A$150,0))</f>
        <v>SETH</v>
      </c>
      <c r="F18" t="str">
        <f>INDEX(Mapping!$A$1:$D$176,MATCH('NAERM Interfaces'!B18,Mapping!D$1:D$176,0),1)</f>
        <v>SERC</v>
      </c>
      <c r="G18" t="str">
        <f>INDEX(Mapping!$A$1:$D$176,MATCH('NAERM Interfaces'!C18,Mapping!D$1:D$176,0),1)</f>
        <v>SERC</v>
      </c>
      <c r="H18">
        <f t="shared" si="6"/>
        <v>0</v>
      </c>
      <c r="I18" t="str">
        <f>INDEX(Mapping!$A$1:$D$176,MATCH('NAERM Interfaces'!B18,Mapping!$D$1:$D$176,0),2)</f>
        <v>DUK</v>
      </c>
      <c r="J18" t="str">
        <f>INDEX(Mapping!$A$1:$D$176,MATCH('NAERM Interfaces'!C18,Mapping!$D$1:$D$176,0),2)</f>
        <v>SEPA</v>
      </c>
      <c r="K18">
        <f t="shared" si="7"/>
        <v>1</v>
      </c>
      <c r="O18" t="s">
        <v>525</v>
      </c>
      <c r="Q18">
        <v>209</v>
      </c>
    </row>
    <row r="19" spans="1:17" x14ac:dyDescent="0.25">
      <c r="A19" t="s">
        <v>177</v>
      </c>
      <c r="B19" s="19">
        <f t="shared" si="4"/>
        <v>696</v>
      </c>
      <c r="C19" s="18">
        <f t="shared" si="5"/>
        <v>295</v>
      </c>
      <c r="D19" t="str">
        <f>INDEX(Region_mapping_SIIP_EI!$C$2:$C$150,MATCH(INT(B19),Region_mapping_SIIP_EI!$A$2:$A$150,0))</f>
        <v>WPS</v>
      </c>
      <c r="E19" t="str">
        <f>INDEX(Region_mapping_SIIP_EI!$C$2:$C$150,MATCH(INT(C19),Region_mapping_SIIP_EI!$A$2:$A$150,0))</f>
        <v>WEC</v>
      </c>
      <c r="F19" t="str">
        <f>INDEX(Mapping!$A$1:$D$176,MATCH('NAERM Interfaces'!B19,Mapping!D$1:D$176,0),1)</f>
        <v>MISO</v>
      </c>
      <c r="G19" t="str">
        <f>INDEX(Mapping!$A$1:$D$176,MATCH('NAERM Interfaces'!C19,Mapping!D$1:D$176,0),1)</f>
        <v>MISO</v>
      </c>
      <c r="H19">
        <f t="shared" si="6"/>
        <v>0</v>
      </c>
      <c r="I19" t="str">
        <f>INDEX(Mapping!$A$1:$D$176,MATCH('NAERM Interfaces'!B19,Mapping!$D$1:$D$176,0),2)</f>
        <v>MISO</v>
      </c>
      <c r="J19" t="str">
        <f>INDEX(Mapping!$A$1:$D$176,MATCH('NAERM Interfaces'!C19,Mapping!$D$1:$D$176,0),2)</f>
        <v>MISO</v>
      </c>
      <c r="K19">
        <f t="shared" si="7"/>
        <v>0</v>
      </c>
      <c r="O19" t="s">
        <v>558</v>
      </c>
      <c r="Q19">
        <v>210</v>
      </c>
    </row>
    <row r="20" spans="1:17" x14ac:dyDescent="0.25">
      <c r="A20" t="s">
        <v>178</v>
      </c>
      <c r="B20" s="19">
        <f t="shared" si="4"/>
        <v>101</v>
      </c>
      <c r="C20" s="18">
        <f t="shared" si="5"/>
        <v>102</v>
      </c>
      <c r="D20" t="str">
        <f>INDEX(Region_mapping_SIIP_EI!$C$2:$C$150,MATCH(INT(B20),Region_mapping_SIIP_EI!$A$2:$A$150,0))</f>
        <v>ISO-NE</v>
      </c>
      <c r="E20" t="str">
        <f>INDEX(Region_mapping_SIIP_EI!$C$2:$C$150,MATCH(INT(C20),Region_mapping_SIIP_EI!$A$2:$A$150,0))</f>
        <v>NYISO</v>
      </c>
      <c r="F20" t="str">
        <f>INDEX(Mapping!$A$1:$D$176,MATCH('NAERM Interfaces'!B20,Mapping!D$1:D$176,0),1)</f>
        <v>ISONE</v>
      </c>
      <c r="G20" t="str">
        <f>INDEX(Mapping!$A$1:$D$176,MATCH('NAERM Interfaces'!C20,Mapping!D$1:D$176,0),1)</f>
        <v>NYISO</v>
      </c>
      <c r="H20">
        <f t="shared" si="6"/>
        <v>1</v>
      </c>
      <c r="I20" t="str">
        <f>INDEX(Mapping!$A$1:$D$176,MATCH('NAERM Interfaces'!B20,Mapping!$D$1:$D$176,0),2)</f>
        <v>ISNE</v>
      </c>
      <c r="J20" t="str">
        <f>INDEX(Mapping!$A$1:$D$176,MATCH('NAERM Interfaces'!C20,Mapping!$D$1:$D$176,0),2)</f>
        <v>NYIS</v>
      </c>
      <c r="K20">
        <f t="shared" si="7"/>
        <v>1</v>
      </c>
      <c r="O20" t="s">
        <v>502</v>
      </c>
      <c r="Q20">
        <v>212</v>
      </c>
    </row>
    <row r="21" spans="1:17" x14ac:dyDescent="0.25">
      <c r="A21" t="s">
        <v>179</v>
      </c>
      <c r="B21" s="19">
        <f t="shared" si="4"/>
        <v>667</v>
      </c>
      <c r="C21" s="18">
        <f t="shared" si="5"/>
        <v>608</v>
      </c>
      <c r="D21" t="str">
        <f>INDEX(Region_mapping_SIIP_EI!$C$2:$C$150,MATCH(INT(B21),Region_mapping_SIIP_EI!$A$2:$A$150,0))</f>
        <v>MH</v>
      </c>
      <c r="E21" t="str">
        <f>INDEX(Region_mapping_SIIP_EI!$C$2:$C$150,MATCH(INT(C21),Region_mapping_SIIP_EI!$A$2:$A$150,0))</f>
        <v>MP</v>
      </c>
      <c r="F21" t="str">
        <f>INDEX(Mapping!$A$1:$D$176,MATCH('NAERM Interfaces'!B21,Mapping!D$1:D$176,0),1)</f>
        <v>Manitoba</v>
      </c>
      <c r="G21" t="str">
        <f>INDEX(Mapping!$A$1:$D$176,MATCH('NAERM Interfaces'!C21,Mapping!D$1:D$176,0),1)</f>
        <v>MISO</v>
      </c>
      <c r="H21">
        <f t="shared" si="6"/>
        <v>1</v>
      </c>
      <c r="I21" t="str">
        <f>INDEX(Mapping!$A$1:$D$176,MATCH('NAERM Interfaces'!B21,Mapping!$D$1:$D$176,0),2)</f>
        <v>MHEB</v>
      </c>
      <c r="J21" t="str">
        <f>INDEX(Mapping!$A$1:$D$176,MATCH('NAERM Interfaces'!C21,Mapping!$D$1:$D$176,0),2)</f>
        <v>MISO</v>
      </c>
      <c r="K21">
        <f t="shared" si="7"/>
        <v>1</v>
      </c>
      <c r="O21" t="s">
        <v>522</v>
      </c>
      <c r="Q21">
        <v>215</v>
      </c>
    </row>
    <row r="22" spans="1:17" x14ac:dyDescent="0.25">
      <c r="A22" t="s">
        <v>180</v>
      </c>
      <c r="B22" s="19">
        <f t="shared" si="4"/>
        <v>362</v>
      </c>
      <c r="C22" s="18">
        <f t="shared" si="5"/>
        <v>356</v>
      </c>
      <c r="D22" t="str">
        <f>INDEX(Region_mapping_SIIP_EI!$C$2:$C$150,MATCH(INT(B22),Region_mapping_SIIP_EI!$A$2:$A$150,0))</f>
        <v>GLH</v>
      </c>
      <c r="E22" t="str">
        <f>INDEX(Region_mapping_SIIP_EI!$C$2:$C$150,MATCH(INT(C22),Region_mapping_SIIP_EI!$A$2:$A$150,0))</f>
        <v>AMMO</v>
      </c>
      <c r="F22" t="str">
        <f>INDEX(Mapping!$A$1:$D$176,MATCH('NAERM Interfaces'!B22,Mapping!D$1:D$176,0),1)</f>
        <v>MISO</v>
      </c>
      <c r="G22" t="str">
        <f>INDEX(Mapping!$A$1:$D$176,MATCH('NAERM Interfaces'!C22,Mapping!D$1:D$176,0),1)</f>
        <v>MISO</v>
      </c>
      <c r="H22">
        <f t="shared" si="6"/>
        <v>0</v>
      </c>
      <c r="I22" t="str">
        <f>INDEX(Mapping!$A$1:$D$176,MATCH('NAERM Interfaces'!B22,Mapping!$D$1:$D$176,0),2)</f>
        <v>MISO</v>
      </c>
      <c r="J22" t="str">
        <f>INDEX(Mapping!$A$1:$D$176,MATCH('NAERM Interfaces'!C22,Mapping!$D$1:$D$176,0),2)</f>
        <v>MISO</v>
      </c>
      <c r="K22">
        <f t="shared" si="7"/>
        <v>0</v>
      </c>
      <c r="O22" t="s">
        <v>573</v>
      </c>
      <c r="Q22">
        <v>216</v>
      </c>
    </row>
    <row r="23" spans="1:17" x14ac:dyDescent="0.25">
      <c r="A23" t="s">
        <v>181</v>
      </c>
      <c r="B23" s="19">
        <f t="shared" si="4"/>
        <v>233</v>
      </c>
      <c r="C23" s="18">
        <f t="shared" si="5"/>
        <v>201</v>
      </c>
      <c r="D23" t="str">
        <f>INDEX(Region_mapping_SIIP_EI!$C$2:$C$150,MATCH(INT(B23),Region_mapping_SIIP_EI!$A$2:$A$150,0))</f>
        <v>PEPCO</v>
      </c>
      <c r="E23" t="str">
        <f>INDEX(Region_mapping_SIIP_EI!$C$2:$C$150,MATCH(INT(C23),Region_mapping_SIIP_EI!$A$2:$A$150,0))</f>
        <v>APS</v>
      </c>
      <c r="F23" t="str">
        <f>INDEX(Mapping!$A$1:$D$176,MATCH('NAERM Interfaces'!B23,Mapping!D$1:D$176,0),1)</f>
        <v>PJM</v>
      </c>
      <c r="G23" t="str">
        <f>INDEX(Mapping!$A$1:$D$176,MATCH('NAERM Interfaces'!C23,Mapping!D$1:D$176,0),1)</f>
        <v>PJM</v>
      </c>
      <c r="H23">
        <f t="shared" si="6"/>
        <v>0</v>
      </c>
      <c r="I23" t="str">
        <f>INDEX(Mapping!$A$1:$D$176,MATCH('NAERM Interfaces'!B23,Mapping!$D$1:$D$176,0),2)</f>
        <v>PJM</v>
      </c>
      <c r="J23" t="str">
        <f>INDEX(Mapping!$A$1:$D$176,MATCH('NAERM Interfaces'!C23,Mapping!$D$1:$D$176,0),2)</f>
        <v>PJM</v>
      </c>
      <c r="K23">
        <f t="shared" si="7"/>
        <v>0</v>
      </c>
      <c r="O23" t="s">
        <v>543</v>
      </c>
      <c r="Q23">
        <v>217</v>
      </c>
    </row>
    <row r="24" spans="1:17" x14ac:dyDescent="0.25">
      <c r="A24" t="s">
        <v>182</v>
      </c>
      <c r="B24" s="19">
        <f t="shared" si="4"/>
        <v>546</v>
      </c>
      <c r="C24" s="18">
        <f t="shared" si="5"/>
        <v>520</v>
      </c>
      <c r="D24" t="str">
        <f>INDEX(Region_mapping_SIIP_EI!$C$2:$C$150,MATCH(INT(B24),Region_mapping_SIIP_EI!$A$2:$A$150,0))</f>
        <v>SPRM</v>
      </c>
      <c r="E24" t="str">
        <f>INDEX(Region_mapping_SIIP_EI!$C$2:$C$150,MATCH(INT(C24),Region_mapping_SIIP_EI!$A$2:$A$150,0))</f>
        <v>AEPW</v>
      </c>
      <c r="F24" t="str">
        <f>INDEX(Mapping!$A$1:$D$176,MATCH('NAERM Interfaces'!B24,Mapping!D$1:D$176,0),1)</f>
        <v>SPP</v>
      </c>
      <c r="G24" t="str">
        <f>INDEX(Mapping!$A$1:$D$176,MATCH('NAERM Interfaces'!C24,Mapping!D$1:D$176,0),1)</f>
        <v>SPP</v>
      </c>
      <c r="H24">
        <f t="shared" si="6"/>
        <v>0</v>
      </c>
      <c r="I24" t="str">
        <f>INDEX(Mapping!$A$1:$D$176,MATCH('NAERM Interfaces'!B24,Mapping!$D$1:$D$176,0),2)</f>
        <v>SWPP</v>
      </c>
      <c r="J24" t="str">
        <f>INDEX(Mapping!$A$1:$D$176,MATCH('NAERM Interfaces'!C24,Mapping!$D$1:$D$176,0),2)</f>
        <v>SWPP</v>
      </c>
      <c r="K24">
        <f t="shared" si="7"/>
        <v>0</v>
      </c>
      <c r="O24" t="s">
        <v>493</v>
      </c>
      <c r="Q24">
        <v>218</v>
      </c>
    </row>
    <row r="25" spans="1:17" x14ac:dyDescent="0.25">
      <c r="A25" t="s">
        <v>183</v>
      </c>
      <c r="B25" s="19">
        <f t="shared" si="4"/>
        <v>332</v>
      </c>
      <c r="C25" s="18">
        <f t="shared" si="5"/>
        <v>502</v>
      </c>
      <c r="D25" t="str">
        <f>INDEX(Region_mapping_SIIP_EI!$C$2:$C$150,MATCH(INT(B25),Region_mapping_SIIP_EI!$A$2:$A$150,0))</f>
        <v>LAGN</v>
      </c>
      <c r="E25" t="str">
        <f>INDEX(Region_mapping_SIIP_EI!$C$2:$C$150,MATCH(INT(C25),Region_mapping_SIIP_EI!$A$2:$A$150,0))</f>
        <v>CLEC</v>
      </c>
      <c r="F25" t="str">
        <f>INDEX(Mapping!$A$1:$D$176,MATCH('NAERM Interfaces'!B25,Mapping!D$1:D$176,0),1)</f>
        <v>MISO</v>
      </c>
      <c r="G25" t="str">
        <f>INDEX(Mapping!$A$1:$D$176,MATCH('NAERM Interfaces'!C25,Mapping!D$1:D$176,0),1)</f>
        <v>MISO</v>
      </c>
      <c r="H25">
        <f t="shared" si="6"/>
        <v>0</v>
      </c>
      <c r="I25" t="str">
        <f>INDEX(Mapping!$A$1:$D$176,MATCH('NAERM Interfaces'!B25,Mapping!$D$1:$D$176,0),2)</f>
        <v>MISO</v>
      </c>
      <c r="J25" t="str">
        <f>INDEX(Mapping!$A$1:$D$176,MATCH('NAERM Interfaces'!C25,Mapping!$D$1:$D$176,0),2)</f>
        <v>MISO</v>
      </c>
      <c r="K25">
        <f t="shared" si="7"/>
        <v>0</v>
      </c>
      <c r="O25" t="s">
        <v>540</v>
      </c>
      <c r="Q25">
        <v>219</v>
      </c>
    </row>
    <row r="26" spans="1:17" x14ac:dyDescent="0.25">
      <c r="A26" t="s">
        <v>184</v>
      </c>
      <c r="B26" s="19">
        <f t="shared" si="4"/>
        <v>541</v>
      </c>
      <c r="C26" s="18">
        <f t="shared" si="5"/>
        <v>545</v>
      </c>
      <c r="D26" t="str">
        <f>INDEX(Region_mapping_SIIP_EI!$C$2:$C$150,MATCH(INT(B26),Region_mapping_SIIP_EI!$A$2:$A$150,0))</f>
        <v>KCPL</v>
      </c>
      <c r="E26" t="str">
        <f>INDEX(Region_mapping_SIIP_EI!$C$2:$C$150,MATCH(INT(C26),Region_mapping_SIIP_EI!$A$2:$A$150,0))</f>
        <v>INDN</v>
      </c>
      <c r="F26" t="str">
        <f>INDEX(Mapping!$A$1:$D$176,MATCH('NAERM Interfaces'!B26,Mapping!D$1:D$176,0),1)</f>
        <v>SPP</v>
      </c>
      <c r="G26" t="str">
        <f>INDEX(Mapping!$A$1:$D$176,MATCH('NAERM Interfaces'!C26,Mapping!D$1:D$176,0),1)</f>
        <v>SPP</v>
      </c>
      <c r="H26">
        <f t="shared" si="6"/>
        <v>0</v>
      </c>
      <c r="I26" t="str">
        <f>INDEX(Mapping!$A$1:$D$176,MATCH('NAERM Interfaces'!B26,Mapping!$D$1:$D$176,0),2)</f>
        <v>SWPP</v>
      </c>
      <c r="J26" t="str">
        <f>INDEX(Mapping!$A$1:$D$176,MATCH('NAERM Interfaces'!C26,Mapping!$D$1:$D$176,0),2)</f>
        <v>SWPP</v>
      </c>
      <c r="K26">
        <f t="shared" si="7"/>
        <v>0</v>
      </c>
      <c r="O26" t="s">
        <v>495</v>
      </c>
      <c r="Q26">
        <v>222</v>
      </c>
    </row>
    <row r="27" spans="1:17" x14ac:dyDescent="0.25">
      <c r="A27" t="s">
        <v>185</v>
      </c>
      <c r="B27" s="19">
        <f t="shared" si="4"/>
        <v>345</v>
      </c>
      <c r="C27" s="18">
        <f t="shared" si="5"/>
        <v>340</v>
      </c>
      <c r="D27" t="str">
        <f>INDEX(Region_mapping_SIIP_EI!$C$2:$C$150,MATCH(INT(B27),Region_mapping_SIIP_EI!$A$2:$A$150,0))</f>
        <v>DVP</v>
      </c>
      <c r="E27" t="str">
        <f>INDEX(Region_mapping_SIIP_EI!$C$2:$C$150,MATCH(INT(C27),Region_mapping_SIIP_EI!$A$2:$A$150,0))</f>
        <v>CPLE</v>
      </c>
      <c r="F27" t="str">
        <f>INDEX(Mapping!$A$1:$D$176,MATCH('NAERM Interfaces'!B27,Mapping!D$1:D$176,0),1)</f>
        <v>PJM</v>
      </c>
      <c r="G27" t="str">
        <f>INDEX(Mapping!$A$1:$D$176,MATCH('NAERM Interfaces'!C27,Mapping!D$1:D$176,0),1)</f>
        <v>SERC</v>
      </c>
      <c r="H27">
        <f t="shared" si="6"/>
        <v>1</v>
      </c>
      <c r="I27" t="str">
        <f>INDEX(Mapping!$A$1:$D$176,MATCH('NAERM Interfaces'!B27,Mapping!$D$1:$D$176,0),2)</f>
        <v>PJM</v>
      </c>
      <c r="J27" t="str">
        <f>INDEX(Mapping!$A$1:$D$176,MATCH('NAERM Interfaces'!C27,Mapping!$D$1:$D$176,0),2)</f>
        <v>CPLE</v>
      </c>
      <c r="K27">
        <f t="shared" si="7"/>
        <v>1</v>
      </c>
      <c r="O27" t="s">
        <v>481</v>
      </c>
      <c r="Q27">
        <v>225</v>
      </c>
    </row>
    <row r="28" spans="1:17" x14ac:dyDescent="0.25">
      <c r="A28" t="s">
        <v>186</v>
      </c>
      <c r="B28" s="19">
        <f t="shared" si="4"/>
        <v>363</v>
      </c>
      <c r="C28" s="18">
        <f t="shared" si="5"/>
        <v>320</v>
      </c>
      <c r="D28" t="str">
        <f>INDEX(Region_mapping_SIIP_EI!$C$2:$C$150,MATCH(INT(B28),Region_mapping_SIIP_EI!$A$2:$A$150,0))</f>
        <v>LGEE</v>
      </c>
      <c r="E28" t="str">
        <f>INDEX(Region_mapping_SIIP_EI!$C$2:$C$150,MATCH(INT(C28),Region_mapping_SIIP_EI!$A$2:$A$150,0))</f>
        <v>EKPC</v>
      </c>
      <c r="F28" t="str">
        <f>INDEX(Mapping!$A$1:$D$176,MATCH('NAERM Interfaces'!B28,Mapping!D$1:D$176,0),1)</f>
        <v>SERC</v>
      </c>
      <c r="G28" t="str">
        <f>INDEX(Mapping!$A$1:$D$176,MATCH('NAERM Interfaces'!C28,Mapping!D$1:D$176,0),1)</f>
        <v>PJM</v>
      </c>
      <c r="H28">
        <f t="shared" si="6"/>
        <v>1</v>
      </c>
      <c r="I28" t="str">
        <f>INDEX(Mapping!$A$1:$D$176,MATCH('NAERM Interfaces'!B28,Mapping!$D$1:$D$176,0),2)</f>
        <v>LGEE</v>
      </c>
      <c r="J28" t="str">
        <f>INDEX(Mapping!$A$1:$D$176,MATCH('NAERM Interfaces'!C28,Mapping!$D$1:$D$176,0),2)</f>
        <v>PJM</v>
      </c>
      <c r="K28">
        <f t="shared" si="7"/>
        <v>1</v>
      </c>
      <c r="O28" t="s">
        <v>553</v>
      </c>
      <c r="Q28">
        <v>226</v>
      </c>
    </row>
    <row r="29" spans="1:17" x14ac:dyDescent="0.25">
      <c r="A29" t="s">
        <v>187</v>
      </c>
      <c r="B29" s="19">
        <f t="shared" si="4"/>
        <v>218</v>
      </c>
      <c r="C29" s="18">
        <f t="shared" si="5"/>
        <v>219</v>
      </c>
      <c r="D29" t="str">
        <f>INDEX(Region_mapping_SIIP_EI!$C$2:$C$150,MATCH(INT(B29),Region_mapping_SIIP_EI!$A$2:$A$150,0))</f>
        <v>METC</v>
      </c>
      <c r="E29" t="str">
        <f>INDEX(Region_mapping_SIIP_EI!$C$2:$C$150,MATCH(INT(C29),Region_mapping_SIIP_EI!$A$2:$A$150,0))</f>
        <v>ITCT</v>
      </c>
      <c r="F29" t="str">
        <f>INDEX(Mapping!$A$1:$D$176,MATCH('NAERM Interfaces'!B29,Mapping!D$1:D$176,0),1)</f>
        <v>MISO</v>
      </c>
      <c r="G29" t="str">
        <f>INDEX(Mapping!$A$1:$D$176,MATCH('NAERM Interfaces'!C29,Mapping!D$1:D$176,0),1)</f>
        <v>MISO</v>
      </c>
      <c r="H29">
        <f t="shared" si="6"/>
        <v>0</v>
      </c>
      <c r="I29" t="str">
        <f>INDEX(Mapping!$A$1:$D$176,MATCH('NAERM Interfaces'!B29,Mapping!$D$1:$D$176,0),2)</f>
        <v>MISO</v>
      </c>
      <c r="J29" t="str">
        <f>INDEX(Mapping!$A$1:$D$176,MATCH('NAERM Interfaces'!C29,Mapping!$D$1:$D$176,0),2)</f>
        <v>MISO</v>
      </c>
      <c r="K29">
        <f t="shared" si="7"/>
        <v>0</v>
      </c>
      <c r="O29" t="s">
        <v>506</v>
      </c>
      <c r="Q29">
        <v>227</v>
      </c>
    </row>
    <row r="30" spans="1:17" x14ac:dyDescent="0.25">
      <c r="A30" t="s">
        <v>188</v>
      </c>
      <c r="B30" s="19">
        <f t="shared" si="4"/>
        <v>208</v>
      </c>
      <c r="C30" s="18">
        <f t="shared" si="5"/>
        <v>212</v>
      </c>
      <c r="D30" t="str">
        <f>INDEX(Region_mapping_SIIP_EI!$C$2:$C$150,MATCH(INT(B30),Region_mapping_SIIP_EI!$A$2:$A$150,0))</f>
        <v>DEI</v>
      </c>
      <c r="E30" t="str">
        <f>INDEX(Region_mapping_SIIP_EI!$C$2:$C$150,MATCH(INT(C30),Region_mapping_SIIP_EI!$A$2:$A$150,0))</f>
        <v>DEO&amp;K</v>
      </c>
      <c r="F30" t="str">
        <f>INDEX(Mapping!$A$1:$D$176,MATCH('NAERM Interfaces'!B30,Mapping!D$1:D$176,0),1)</f>
        <v>MISO</v>
      </c>
      <c r="G30" t="str">
        <f>INDEX(Mapping!$A$1:$D$176,MATCH('NAERM Interfaces'!C30,Mapping!D$1:D$176,0),1)</f>
        <v>PJM</v>
      </c>
      <c r="H30">
        <f t="shared" si="6"/>
        <v>1</v>
      </c>
      <c r="I30" t="str">
        <f>INDEX(Mapping!$A$1:$D$176,MATCH('NAERM Interfaces'!B30,Mapping!$D$1:$D$176,0),2)</f>
        <v>MISO</v>
      </c>
      <c r="J30" t="str">
        <f>INDEX(Mapping!$A$1:$D$176,MATCH('NAERM Interfaces'!C30,Mapping!$D$1:$D$176,0),2)</f>
        <v>PJM</v>
      </c>
      <c r="K30">
        <f t="shared" si="7"/>
        <v>1</v>
      </c>
      <c r="O30" t="s">
        <v>550</v>
      </c>
      <c r="Q30">
        <v>228</v>
      </c>
    </row>
    <row r="31" spans="1:17" x14ac:dyDescent="0.25">
      <c r="A31" t="s">
        <v>189</v>
      </c>
      <c r="B31" s="19">
        <f t="shared" si="4"/>
        <v>222</v>
      </c>
      <c r="C31" s="18">
        <f t="shared" si="5"/>
        <v>357</v>
      </c>
      <c r="D31" t="str">
        <f>INDEX(Region_mapping_SIIP_EI!$C$2:$C$150,MATCH(INT(B31),Region_mapping_SIIP_EI!$A$2:$A$150,0))</f>
        <v>CE</v>
      </c>
      <c r="E31" t="str">
        <f>INDEX(Region_mapping_SIIP_EI!$C$2:$C$150,MATCH(INT(C31),Region_mapping_SIIP_EI!$A$2:$A$150,0))</f>
        <v>AMIL</v>
      </c>
      <c r="F31" t="str">
        <f>INDEX(Mapping!$A$1:$D$176,MATCH('NAERM Interfaces'!B31,Mapping!D$1:D$176,0),1)</f>
        <v>PJM</v>
      </c>
      <c r="G31" t="str">
        <f>INDEX(Mapping!$A$1:$D$176,MATCH('NAERM Interfaces'!C31,Mapping!D$1:D$176,0),1)</f>
        <v>MISO</v>
      </c>
      <c r="H31">
        <f t="shared" si="6"/>
        <v>1</v>
      </c>
      <c r="I31" t="str">
        <f>INDEX(Mapping!$A$1:$D$176,MATCH('NAERM Interfaces'!B31,Mapping!$D$1:$D$176,0),2)</f>
        <v>PJM</v>
      </c>
      <c r="J31" t="str">
        <f>INDEX(Mapping!$A$1:$D$176,MATCH('NAERM Interfaces'!C31,Mapping!$D$1:$D$176,0),2)</f>
        <v>MISO</v>
      </c>
      <c r="K31">
        <f t="shared" si="7"/>
        <v>1</v>
      </c>
      <c r="O31" t="s">
        <v>508</v>
      </c>
      <c r="Q31">
        <v>229</v>
      </c>
    </row>
    <row r="32" spans="1:17" x14ac:dyDescent="0.25">
      <c r="A32" t="s">
        <v>190</v>
      </c>
      <c r="B32" s="19">
        <f t="shared" si="4"/>
        <v>208</v>
      </c>
      <c r="C32" s="18">
        <f t="shared" si="5"/>
        <v>216</v>
      </c>
      <c r="D32" t="str">
        <f>INDEX(Region_mapping_SIIP_EI!$C$2:$C$150,MATCH(INT(B32),Region_mapping_SIIP_EI!$A$2:$A$150,0))</f>
        <v>DEI</v>
      </c>
      <c r="E32" t="str">
        <f>INDEX(Region_mapping_SIIP_EI!$C$2:$C$150,MATCH(INT(C32),Region_mapping_SIIP_EI!$A$2:$A$150,0))</f>
        <v>IPL</v>
      </c>
      <c r="F32" t="str">
        <f>INDEX(Mapping!$A$1:$D$176,MATCH('NAERM Interfaces'!B32,Mapping!D$1:D$176,0),1)</f>
        <v>MISO</v>
      </c>
      <c r="G32" t="str">
        <f>INDEX(Mapping!$A$1:$D$176,MATCH('NAERM Interfaces'!C32,Mapping!D$1:D$176,0),1)</f>
        <v>MISO</v>
      </c>
      <c r="H32">
        <f t="shared" si="6"/>
        <v>0</v>
      </c>
      <c r="I32" t="str">
        <f>INDEX(Mapping!$A$1:$D$176,MATCH('NAERM Interfaces'!B32,Mapping!$D$1:$D$176,0),2)</f>
        <v>MISO</v>
      </c>
      <c r="J32" t="str">
        <f>INDEX(Mapping!$A$1:$D$176,MATCH('NAERM Interfaces'!C32,Mapping!$D$1:$D$176,0),2)</f>
        <v>MISO</v>
      </c>
      <c r="K32">
        <f t="shared" si="7"/>
        <v>0</v>
      </c>
      <c r="O32" t="s">
        <v>521</v>
      </c>
      <c r="Q32">
        <v>230</v>
      </c>
    </row>
    <row r="33" spans="1:17" x14ac:dyDescent="0.25">
      <c r="A33" t="s">
        <v>191</v>
      </c>
      <c r="B33" s="19">
        <f t="shared" si="4"/>
        <v>103</v>
      </c>
      <c r="C33" s="18">
        <f t="shared" si="5"/>
        <v>608</v>
      </c>
      <c r="D33" t="str">
        <f>INDEX(Region_mapping_SIIP_EI!$C$2:$C$150,MATCH(INT(B33),Region_mapping_SIIP_EI!$A$2:$A$150,0))</f>
        <v>IESO</v>
      </c>
      <c r="E33" t="str">
        <f>INDEX(Region_mapping_SIIP_EI!$C$2:$C$150,MATCH(INT(C33),Region_mapping_SIIP_EI!$A$2:$A$150,0))</f>
        <v>MP</v>
      </c>
      <c r="F33" t="str">
        <f>INDEX(Mapping!$A$1:$D$176,MATCH('NAERM Interfaces'!B33,Mapping!D$1:D$176,0),1)</f>
        <v>Ontario</v>
      </c>
      <c r="G33" t="str">
        <f>INDEX(Mapping!$A$1:$D$176,MATCH('NAERM Interfaces'!C33,Mapping!D$1:D$176,0),1)</f>
        <v>MISO</v>
      </c>
      <c r="H33">
        <f t="shared" si="6"/>
        <v>1</v>
      </c>
      <c r="I33" t="str">
        <f>INDEX(Mapping!$A$1:$D$176,MATCH('NAERM Interfaces'!B33,Mapping!$D$1:$D$176,0),2)</f>
        <v>IESO</v>
      </c>
      <c r="J33" t="str">
        <f>INDEX(Mapping!$A$1:$D$176,MATCH('NAERM Interfaces'!C33,Mapping!$D$1:$D$176,0),2)</f>
        <v>MISO</v>
      </c>
      <c r="K33">
        <f t="shared" si="7"/>
        <v>1</v>
      </c>
      <c r="O33" t="s">
        <v>530</v>
      </c>
      <c r="Q33">
        <v>231</v>
      </c>
    </row>
    <row r="34" spans="1:17" x14ac:dyDescent="0.25">
      <c r="A34" t="s">
        <v>192</v>
      </c>
      <c r="B34" s="19">
        <f t="shared" si="4"/>
        <v>527</v>
      </c>
      <c r="C34" s="18">
        <f t="shared" si="5"/>
        <v>524</v>
      </c>
      <c r="D34" t="str">
        <f>INDEX(Region_mapping_SIIP_EI!$C$2:$C$150,MATCH(INT(B34),Region_mapping_SIIP_EI!$A$2:$A$150,0))</f>
        <v>OMPA</v>
      </c>
      <c r="E34" t="str">
        <f>INDEX(Region_mapping_SIIP_EI!$C$2:$C$150,MATCH(INT(C34),Region_mapping_SIIP_EI!$A$2:$A$150,0))</f>
        <v>OKGE</v>
      </c>
      <c r="F34" t="str">
        <f>INDEX(Mapping!$A$1:$D$176,MATCH('NAERM Interfaces'!B34,Mapping!D$1:D$176,0),1)</f>
        <v>SPP</v>
      </c>
      <c r="G34" t="str">
        <f>INDEX(Mapping!$A$1:$D$176,MATCH('NAERM Interfaces'!C34,Mapping!D$1:D$176,0),1)</f>
        <v>SPP</v>
      </c>
      <c r="H34">
        <f t="shared" si="6"/>
        <v>0</v>
      </c>
      <c r="I34" t="str">
        <f>INDEX(Mapping!$A$1:$D$176,MATCH('NAERM Interfaces'!B34,Mapping!$D$1:$D$176,0),2)</f>
        <v>SWPP</v>
      </c>
      <c r="J34" t="str">
        <f>INDEX(Mapping!$A$1:$D$176,MATCH('NAERM Interfaces'!C34,Mapping!$D$1:$D$176,0),2)</f>
        <v>SWPP</v>
      </c>
      <c r="K34">
        <f t="shared" si="7"/>
        <v>0</v>
      </c>
      <c r="O34" t="s">
        <v>582</v>
      </c>
      <c r="Q34">
        <v>232</v>
      </c>
    </row>
    <row r="35" spans="1:17" x14ac:dyDescent="0.25">
      <c r="A35" t="s">
        <v>193</v>
      </c>
      <c r="B35" s="19">
        <f t="shared" si="4"/>
        <v>343</v>
      </c>
      <c r="C35" s="18">
        <f t="shared" si="5"/>
        <v>346</v>
      </c>
      <c r="D35" t="str">
        <f>INDEX(Region_mapping_SIIP_EI!$C$2:$C$150,MATCH(INT(B35),Region_mapping_SIIP_EI!$A$2:$A$150,0))</f>
        <v>SCEG</v>
      </c>
      <c r="E35" t="str">
        <f>INDEX(Region_mapping_SIIP_EI!$C$2:$C$150,MATCH(INT(C35),Region_mapping_SIIP_EI!$A$2:$A$150,0))</f>
        <v>SOCO</v>
      </c>
      <c r="F35" t="str">
        <f>INDEX(Mapping!$A$1:$D$176,MATCH('NAERM Interfaces'!B35,Mapping!D$1:D$176,0),1)</f>
        <v>SCRTP</v>
      </c>
      <c r="G35" t="str">
        <f>INDEX(Mapping!$A$1:$D$176,MATCH('NAERM Interfaces'!C35,Mapping!D$1:D$176,0),1)</f>
        <v>SERC</v>
      </c>
      <c r="H35">
        <f t="shared" si="6"/>
        <v>1</v>
      </c>
      <c r="I35" t="str">
        <f>INDEX(Mapping!$A$1:$D$176,MATCH('NAERM Interfaces'!B35,Mapping!$D$1:$D$176,0),2)</f>
        <v>SCEG</v>
      </c>
      <c r="J35" t="str">
        <f>INDEX(Mapping!$A$1:$D$176,MATCH('NAERM Interfaces'!C35,Mapping!$D$1:$D$176,0),2)</f>
        <v>SOCO</v>
      </c>
      <c r="K35">
        <f t="shared" si="7"/>
        <v>1</v>
      </c>
      <c r="O35" t="s">
        <v>487</v>
      </c>
      <c r="Q35">
        <v>233</v>
      </c>
    </row>
    <row r="36" spans="1:17" x14ac:dyDescent="0.25">
      <c r="A36" t="s">
        <v>194</v>
      </c>
      <c r="B36" s="19">
        <f t="shared" si="4"/>
        <v>361</v>
      </c>
      <c r="C36" s="18">
        <f t="shared" si="5"/>
        <v>314</v>
      </c>
      <c r="D36" t="str">
        <f>INDEX(Region_mapping_SIIP_EI!$C$2:$C$150,MATCH(INT(B36),Region_mapping_SIIP_EI!$A$2:$A$150,0))</f>
        <v>SIPC</v>
      </c>
      <c r="E36" t="str">
        <f>INDEX(Region_mapping_SIIP_EI!$C$2:$C$150,MATCH(INT(C36),Region_mapping_SIIP_EI!$A$2:$A$150,0))</f>
        <v>BREC</v>
      </c>
      <c r="F36" t="str">
        <f>INDEX(Mapping!$A$1:$D$176,MATCH('NAERM Interfaces'!B36,Mapping!D$1:D$176,0),1)</f>
        <v>MISO</v>
      </c>
      <c r="G36" t="str">
        <f>INDEX(Mapping!$A$1:$D$176,MATCH('NAERM Interfaces'!C36,Mapping!D$1:D$176,0),1)</f>
        <v>MISO</v>
      </c>
      <c r="H36">
        <f t="shared" si="6"/>
        <v>0</v>
      </c>
      <c r="I36" t="str">
        <f>INDEX(Mapping!$A$1:$D$176,MATCH('NAERM Interfaces'!B36,Mapping!$D$1:$D$176,0),2)</f>
        <v>MISO</v>
      </c>
      <c r="J36" t="str">
        <f>INDEX(Mapping!$A$1:$D$176,MATCH('NAERM Interfaces'!C36,Mapping!$D$1:$D$176,0),2)</f>
        <v>MISO</v>
      </c>
      <c r="K36">
        <f t="shared" si="7"/>
        <v>0</v>
      </c>
      <c r="O36" t="s">
        <v>552</v>
      </c>
      <c r="Q36">
        <v>234</v>
      </c>
    </row>
    <row r="37" spans="1:17" x14ac:dyDescent="0.25">
      <c r="A37" s="1" t="s">
        <v>901</v>
      </c>
      <c r="B37" s="19">
        <f t="shared" si="4"/>
        <v>527</v>
      </c>
      <c r="C37" s="18">
        <f t="shared" si="5"/>
        <v>525</v>
      </c>
      <c r="D37" t="str">
        <f>INDEX(Region_mapping_SIIP_EI!$C$2:$C$150,MATCH(INT(B37),Region_mapping_SIIP_EI!$A$2:$A$150,0))</f>
        <v>OMPA</v>
      </c>
      <c r="E37" t="str">
        <f>INDEX(Region_mapping_SIIP_EI!$C$2:$C$150,MATCH(INT(C37),Region_mapping_SIIP_EI!$A$2:$A$150,0))</f>
        <v>WFEC</v>
      </c>
      <c r="F37" t="str">
        <f>INDEX(Mapping!$A$1:$D$176,MATCH('NAERM Interfaces'!B37,Mapping!D$1:D$176,0),1)</f>
        <v>SPP</v>
      </c>
      <c r="G37" t="str">
        <f>INDEX(Mapping!$A$1:$D$176,MATCH('NAERM Interfaces'!C37,Mapping!D$1:D$176,0),1)</f>
        <v>SPP</v>
      </c>
      <c r="H37">
        <f t="shared" si="6"/>
        <v>0</v>
      </c>
      <c r="I37" t="str">
        <f>INDEX(Mapping!$A$1:$D$176,MATCH('NAERM Interfaces'!B37,Mapping!$D$1:$D$176,0),2)</f>
        <v>SWPP</v>
      </c>
      <c r="J37" t="str">
        <f>INDEX(Mapping!$A$1:$D$176,MATCH('NAERM Interfaces'!C37,Mapping!$D$1:$D$176,0),2)</f>
        <v>SWPP</v>
      </c>
      <c r="K37">
        <f t="shared" si="7"/>
        <v>0</v>
      </c>
    </row>
    <row r="38" spans="1:17" x14ac:dyDescent="0.25">
      <c r="A38" t="s">
        <v>195</v>
      </c>
      <c r="B38" s="19">
        <f t="shared" si="4"/>
        <v>320</v>
      </c>
      <c r="C38" s="18">
        <f t="shared" si="5"/>
        <v>209</v>
      </c>
      <c r="D38" t="str">
        <f>INDEX(Region_mapping_SIIP_EI!$C$2:$C$150,MATCH(INT(B38),Region_mapping_SIIP_EI!$A$2:$A$150,0))</f>
        <v>EKPC</v>
      </c>
      <c r="E38" t="str">
        <f>INDEX(Region_mapping_SIIP_EI!$C$2:$C$150,MATCH(INT(C38),Region_mapping_SIIP_EI!$A$2:$A$150,0))</f>
        <v>DAY</v>
      </c>
      <c r="F38" t="str">
        <f>INDEX(Mapping!$A$1:$D$176,MATCH('NAERM Interfaces'!B38,Mapping!D$1:D$176,0),1)</f>
        <v>PJM</v>
      </c>
      <c r="G38" t="str">
        <f>INDEX(Mapping!$A$1:$D$176,MATCH('NAERM Interfaces'!C38,Mapping!D$1:D$176,0),1)</f>
        <v>PJM</v>
      </c>
      <c r="H38">
        <f t="shared" si="6"/>
        <v>0</v>
      </c>
      <c r="I38" t="str">
        <f>INDEX(Mapping!$A$1:$D$176,MATCH('NAERM Interfaces'!B38,Mapping!$D$1:$D$176,0),2)</f>
        <v>PJM</v>
      </c>
      <c r="J38" t="str">
        <f>INDEX(Mapping!$A$1:$D$176,MATCH('NAERM Interfaces'!C38,Mapping!$D$1:$D$176,0),2)</f>
        <v>PJM</v>
      </c>
      <c r="K38">
        <f t="shared" si="7"/>
        <v>0</v>
      </c>
      <c r="O38" t="s">
        <v>538</v>
      </c>
      <c r="Q38">
        <v>235</v>
      </c>
    </row>
    <row r="39" spans="1:17" x14ac:dyDescent="0.25">
      <c r="A39" t="s">
        <v>196</v>
      </c>
      <c r="B39" s="19">
        <f t="shared" si="4"/>
        <v>401</v>
      </c>
      <c r="C39" s="18">
        <f t="shared" si="5"/>
        <v>421</v>
      </c>
      <c r="D39" t="str">
        <f>INDEX(Region_mapping_SIIP_EI!$C$2:$C$150,MATCH(INT(B39),Region_mapping_SIIP_EI!$A$2:$A$150,0))</f>
        <v>FPL</v>
      </c>
      <c r="E39" t="str">
        <f>INDEX(Region_mapping_SIIP_EI!$C$2:$C$150,MATCH(INT(C39),Region_mapping_SIIP_EI!$A$2:$A$150,0))</f>
        <v>TCEC</v>
      </c>
      <c r="F39" t="str">
        <f>INDEX(Mapping!$A$1:$D$176,MATCH('NAERM Interfaces'!B39,Mapping!D$1:D$176,0),1)</f>
        <v>FRCC</v>
      </c>
      <c r="G39" t="str">
        <f>INDEX(Mapping!$A$1:$D$176,MATCH('NAERM Interfaces'!C39,Mapping!D$1:D$176,0),1)</f>
        <v>FRCC</v>
      </c>
      <c r="H39">
        <f t="shared" si="6"/>
        <v>0</v>
      </c>
      <c r="I39" t="str">
        <f>INDEX(Mapping!$A$1:$D$176,MATCH('NAERM Interfaces'!B39,Mapping!$D$1:$D$176,0),2)</f>
        <v>FPL</v>
      </c>
      <c r="J39" t="str">
        <f>INDEX(Mapping!$A$1:$D$176,MATCH('NAERM Interfaces'!C39,Mapping!$D$1:$D$176,0),2)</f>
        <v>FMPP</v>
      </c>
      <c r="K39">
        <f t="shared" si="7"/>
        <v>1</v>
      </c>
      <c r="O39" t="s">
        <v>594</v>
      </c>
      <c r="Q39">
        <v>236</v>
      </c>
    </row>
    <row r="40" spans="1:17" x14ac:dyDescent="0.25">
      <c r="A40" t="s">
        <v>197</v>
      </c>
      <c r="B40" s="19">
        <f t="shared" si="4"/>
        <v>212</v>
      </c>
      <c r="C40" s="18">
        <f t="shared" si="5"/>
        <v>206</v>
      </c>
      <c r="D40" t="str">
        <f>INDEX(Region_mapping_SIIP_EI!$C$2:$C$150,MATCH(INT(B40),Region_mapping_SIIP_EI!$A$2:$A$150,0))</f>
        <v>DEO&amp;K</v>
      </c>
      <c r="E40" t="str">
        <f>INDEX(Region_mapping_SIIP_EI!$C$2:$C$150,MATCH(INT(C40),Region_mapping_SIIP_EI!$A$2:$A$150,0))</f>
        <v>OVEC</v>
      </c>
      <c r="F40" t="str">
        <f>INDEX(Mapping!$A$1:$D$176,MATCH('NAERM Interfaces'!B40,Mapping!D$1:D$176,0),1)</f>
        <v>PJM</v>
      </c>
      <c r="G40" t="str">
        <f>INDEX(Mapping!$A$1:$D$176,MATCH('NAERM Interfaces'!C40,Mapping!D$1:D$176,0),1)</f>
        <v>PJM</v>
      </c>
      <c r="H40">
        <f t="shared" si="6"/>
        <v>0</v>
      </c>
      <c r="I40" t="str">
        <f>INDEX(Mapping!$A$1:$D$176,MATCH('NAERM Interfaces'!B40,Mapping!$D$1:$D$176,0),2)</f>
        <v>PJM</v>
      </c>
      <c r="J40" t="str">
        <f>INDEX(Mapping!$A$1:$D$176,MATCH('NAERM Interfaces'!C40,Mapping!$D$1:$D$176,0),2)</f>
        <v>PJM</v>
      </c>
      <c r="K40">
        <f t="shared" si="7"/>
        <v>0</v>
      </c>
      <c r="O40" t="s">
        <v>527</v>
      </c>
      <c r="Q40">
        <v>237</v>
      </c>
    </row>
    <row r="41" spans="1:17" x14ac:dyDescent="0.25">
      <c r="A41" t="s">
        <v>198</v>
      </c>
      <c r="B41" s="19">
        <f t="shared" si="4"/>
        <v>536</v>
      </c>
      <c r="C41" s="18">
        <f t="shared" si="5"/>
        <v>534</v>
      </c>
      <c r="D41" t="str">
        <f>INDEX(Region_mapping_SIIP_EI!$C$2:$C$150,MATCH(INT(B41),Region_mapping_SIIP_EI!$A$2:$A$150,0))</f>
        <v>WERE</v>
      </c>
      <c r="E41" t="str">
        <f>INDEX(Region_mapping_SIIP_EI!$C$2:$C$150,MATCH(INT(C41),Region_mapping_SIIP_EI!$A$2:$A$150,0))</f>
        <v>SUNC</v>
      </c>
      <c r="F41" t="str">
        <f>INDEX(Mapping!$A$1:$D$176,MATCH('NAERM Interfaces'!B41,Mapping!D$1:D$176,0),1)</f>
        <v>SPP</v>
      </c>
      <c r="G41" t="str">
        <f>INDEX(Mapping!$A$1:$D$176,MATCH('NAERM Interfaces'!C41,Mapping!D$1:D$176,0),1)</f>
        <v>SPP</v>
      </c>
      <c r="H41">
        <f t="shared" si="6"/>
        <v>0</v>
      </c>
      <c r="I41" t="str">
        <f>INDEX(Mapping!$A$1:$D$176,MATCH('NAERM Interfaces'!B41,Mapping!$D$1:$D$176,0),2)</f>
        <v>SWPP</v>
      </c>
      <c r="J41" t="str">
        <f>INDEX(Mapping!$A$1:$D$176,MATCH('NAERM Interfaces'!C41,Mapping!$D$1:$D$176,0),2)</f>
        <v>SWPP</v>
      </c>
      <c r="K41">
        <f t="shared" si="7"/>
        <v>0</v>
      </c>
      <c r="O41" t="s">
        <v>584</v>
      </c>
      <c r="Q41">
        <v>238</v>
      </c>
    </row>
    <row r="42" spans="1:17" x14ac:dyDescent="0.25">
      <c r="A42" t="s">
        <v>199</v>
      </c>
      <c r="B42" s="19">
        <f t="shared" si="4"/>
        <v>401</v>
      </c>
      <c r="C42" s="18">
        <f t="shared" si="5"/>
        <v>409</v>
      </c>
      <c r="D42" t="str">
        <f>INDEX(Region_mapping_SIIP_EI!$C$2:$C$150,MATCH(INT(B42),Region_mapping_SIIP_EI!$A$2:$A$150,0))</f>
        <v>FPL</v>
      </c>
      <c r="E42" t="str">
        <f>INDEX(Region_mapping_SIIP_EI!$C$2:$C$150,MATCH(INT(C42),Region_mapping_SIIP_EI!$A$2:$A$150,0))</f>
        <v>LWU</v>
      </c>
      <c r="F42" t="str">
        <f>INDEX(Mapping!$A$1:$D$176,MATCH('NAERM Interfaces'!B42,Mapping!D$1:D$176,0),1)</f>
        <v>FRCC</v>
      </c>
      <c r="G42" t="str">
        <f>INDEX(Mapping!$A$1:$D$176,MATCH('NAERM Interfaces'!C42,Mapping!D$1:D$176,0),1)</f>
        <v>FRCC</v>
      </c>
      <c r="H42">
        <f t="shared" si="6"/>
        <v>0</v>
      </c>
      <c r="I42" t="str">
        <f>INDEX(Mapping!$A$1:$D$176,MATCH('NAERM Interfaces'!B42,Mapping!$D$1:$D$176,0),2)</f>
        <v>FPL</v>
      </c>
      <c r="J42" t="str">
        <f>INDEX(Mapping!$A$1:$D$176,MATCH('NAERM Interfaces'!C42,Mapping!$D$1:$D$176,0),2)</f>
        <v>FMPP</v>
      </c>
      <c r="K42">
        <f t="shared" si="7"/>
        <v>1</v>
      </c>
      <c r="O42" t="s">
        <v>570</v>
      </c>
      <c r="Q42">
        <v>295</v>
      </c>
    </row>
    <row r="43" spans="1:17" x14ac:dyDescent="0.25">
      <c r="A43" s="1" t="s">
        <v>902</v>
      </c>
      <c r="B43" s="19">
        <f t="shared" si="4"/>
        <v>327</v>
      </c>
      <c r="C43" s="18">
        <f t="shared" si="5"/>
        <v>356</v>
      </c>
      <c r="D43" t="str">
        <f>INDEX(Region_mapping_SIIP_EI!$C$2:$C$150,MATCH(INT(B43),Region_mapping_SIIP_EI!$A$2:$A$150,0))</f>
        <v>EES-EAI</v>
      </c>
      <c r="E43" t="str">
        <f>INDEX(Region_mapping_SIIP_EI!$C$2:$C$150,MATCH(INT(C43),Region_mapping_SIIP_EI!$A$2:$A$150,0))</f>
        <v>AMMO</v>
      </c>
      <c r="F43" t="str">
        <f>INDEX(Mapping!$A$1:$D$176,MATCH('NAERM Interfaces'!B43,Mapping!D$1:D$176,0),1)</f>
        <v>MISO</v>
      </c>
      <c r="G43" t="str">
        <f>INDEX(Mapping!$A$1:$D$176,MATCH('NAERM Interfaces'!C43,Mapping!D$1:D$176,0),1)</f>
        <v>MISO</v>
      </c>
      <c r="H43">
        <f t="shared" si="6"/>
        <v>0</v>
      </c>
      <c r="I43" t="str">
        <f>INDEX(Mapping!$A$1:$D$176,MATCH('NAERM Interfaces'!B43,Mapping!$D$1:$D$176,0),2)</f>
        <v>MISO</v>
      </c>
      <c r="J43" t="str">
        <f>INDEX(Mapping!$A$1:$D$176,MATCH('NAERM Interfaces'!C43,Mapping!$D$1:$D$176,0),2)</f>
        <v>MISO</v>
      </c>
      <c r="K43">
        <f t="shared" si="7"/>
        <v>0</v>
      </c>
    </row>
    <row r="44" spans="1:17" x14ac:dyDescent="0.25">
      <c r="A44" t="s">
        <v>200</v>
      </c>
      <c r="B44" s="19">
        <f t="shared" si="4"/>
        <v>627</v>
      </c>
      <c r="C44" s="18">
        <f t="shared" si="5"/>
        <v>680</v>
      </c>
      <c r="D44" t="str">
        <f>INDEX(Region_mapping_SIIP_EI!$C$2:$C$150,MATCH(INT(B44),Region_mapping_SIIP_EI!$A$2:$A$150,0))</f>
        <v>ALTW</v>
      </c>
      <c r="E44" t="str">
        <f>INDEX(Region_mapping_SIIP_EI!$C$2:$C$150,MATCH(INT(C44),Region_mapping_SIIP_EI!$A$2:$A$150,0))</f>
        <v>DPC</v>
      </c>
      <c r="F44" t="str">
        <f>INDEX(Mapping!$A$1:$D$176,MATCH('NAERM Interfaces'!B44,Mapping!D$1:D$176,0),1)</f>
        <v>MISO</v>
      </c>
      <c r="G44" t="str">
        <f>INDEX(Mapping!$A$1:$D$176,MATCH('NAERM Interfaces'!C44,Mapping!D$1:D$176,0),1)</f>
        <v>MISO</v>
      </c>
      <c r="H44">
        <f t="shared" si="6"/>
        <v>0</v>
      </c>
      <c r="I44" t="str">
        <f>INDEX(Mapping!$A$1:$D$176,MATCH('NAERM Interfaces'!B44,Mapping!$D$1:$D$176,0),2)</f>
        <v>MISO</v>
      </c>
      <c r="J44" t="str">
        <f>INDEX(Mapping!$A$1:$D$176,MATCH('NAERM Interfaces'!C44,Mapping!$D$1:$D$176,0),2)</f>
        <v>MISO</v>
      </c>
      <c r="K44">
        <f t="shared" si="7"/>
        <v>0</v>
      </c>
      <c r="O44" t="s">
        <v>539</v>
      </c>
      <c r="Q44">
        <v>296</v>
      </c>
    </row>
    <row r="45" spans="1:17" x14ac:dyDescent="0.25">
      <c r="A45" t="s">
        <v>201</v>
      </c>
      <c r="B45" s="19">
        <f t="shared" si="4"/>
        <v>347</v>
      </c>
      <c r="C45" s="18">
        <f t="shared" si="5"/>
        <v>314</v>
      </c>
      <c r="D45" t="str">
        <f>INDEX(Region_mapping_SIIP_EI!$C$2:$C$150,MATCH(INT(B45),Region_mapping_SIIP_EI!$A$2:$A$150,0))</f>
        <v>TVA</v>
      </c>
      <c r="E45" t="str">
        <f>INDEX(Region_mapping_SIIP_EI!$C$2:$C$150,MATCH(INT(C45),Region_mapping_SIIP_EI!$A$2:$A$150,0))</f>
        <v>BREC</v>
      </c>
      <c r="F45" t="str">
        <f>INDEX(Mapping!$A$1:$D$176,MATCH('NAERM Interfaces'!B45,Mapping!D$1:D$176,0),1)</f>
        <v>SERC</v>
      </c>
      <c r="G45" t="str">
        <f>INDEX(Mapping!$A$1:$D$176,MATCH('NAERM Interfaces'!C45,Mapping!D$1:D$176,0),1)</f>
        <v>MISO</v>
      </c>
      <c r="H45">
        <f t="shared" si="6"/>
        <v>1</v>
      </c>
      <c r="I45" t="str">
        <f>INDEX(Mapping!$A$1:$D$176,MATCH('NAERM Interfaces'!B45,Mapping!$D$1:$D$176,0),2)</f>
        <v>TVA</v>
      </c>
      <c r="J45" t="str">
        <f>INDEX(Mapping!$A$1:$D$176,MATCH('NAERM Interfaces'!C45,Mapping!$D$1:$D$176,0),2)</f>
        <v>MISO</v>
      </c>
      <c r="K45">
        <f t="shared" si="7"/>
        <v>1</v>
      </c>
      <c r="O45" t="s">
        <v>574</v>
      </c>
      <c r="Q45">
        <v>314</v>
      </c>
    </row>
    <row r="46" spans="1:17" x14ac:dyDescent="0.25">
      <c r="A46" t="s">
        <v>202</v>
      </c>
      <c r="B46" s="19">
        <f t="shared" si="4"/>
        <v>327</v>
      </c>
      <c r="C46" s="18">
        <f t="shared" si="5"/>
        <v>326</v>
      </c>
      <c r="D46" t="str">
        <f>INDEX(Region_mapping_SIIP_EI!$C$2:$C$150,MATCH(INT(B46),Region_mapping_SIIP_EI!$A$2:$A$150,0))</f>
        <v>EES-EAI</v>
      </c>
      <c r="E46" t="str">
        <f>INDEX(Region_mapping_SIIP_EI!$C$2:$C$150,MATCH(INT(C46),Region_mapping_SIIP_EI!$A$2:$A$150,0))</f>
        <v>EES-EMI</v>
      </c>
      <c r="F46" t="str">
        <f>INDEX(Mapping!$A$1:$D$176,MATCH('NAERM Interfaces'!B46,Mapping!D$1:D$176,0),1)</f>
        <v>MISO</v>
      </c>
      <c r="G46" t="str">
        <f>INDEX(Mapping!$A$1:$D$176,MATCH('NAERM Interfaces'!C46,Mapping!D$1:D$176,0),1)</f>
        <v>MISO</v>
      </c>
      <c r="H46">
        <f t="shared" si="6"/>
        <v>0</v>
      </c>
      <c r="I46" t="str">
        <f>INDEX(Mapping!$A$1:$D$176,MATCH('NAERM Interfaces'!B46,Mapping!$D$1:$D$176,0),2)</f>
        <v>MISO</v>
      </c>
      <c r="J46" t="str">
        <f>INDEX(Mapping!$A$1:$D$176,MATCH('NAERM Interfaces'!C46,Mapping!$D$1:$D$176,0),2)</f>
        <v>MISO</v>
      </c>
      <c r="K46">
        <f t="shared" si="7"/>
        <v>0</v>
      </c>
      <c r="O46" t="s">
        <v>565</v>
      </c>
      <c r="Q46">
        <v>315</v>
      </c>
    </row>
    <row r="47" spans="1:17" x14ac:dyDescent="0.25">
      <c r="A47" t="s">
        <v>203</v>
      </c>
      <c r="B47" s="19">
        <f t="shared" si="4"/>
        <v>227</v>
      </c>
      <c r="C47" s="18">
        <f t="shared" si="5"/>
        <v>201</v>
      </c>
      <c r="D47" t="str">
        <f>INDEX(Region_mapping_SIIP_EI!$C$2:$C$150,MATCH(INT(B47),Region_mapping_SIIP_EI!$A$2:$A$150,0))</f>
        <v>ME</v>
      </c>
      <c r="E47" t="str">
        <f>INDEX(Region_mapping_SIIP_EI!$C$2:$C$150,MATCH(INT(C47),Region_mapping_SIIP_EI!$A$2:$A$150,0))</f>
        <v>APS</v>
      </c>
      <c r="F47" t="str">
        <f>INDEX(Mapping!$A$1:$D$176,MATCH('NAERM Interfaces'!B47,Mapping!D$1:D$176,0),1)</f>
        <v>PJM</v>
      </c>
      <c r="G47" t="str">
        <f>INDEX(Mapping!$A$1:$D$176,MATCH('NAERM Interfaces'!C47,Mapping!D$1:D$176,0),1)</f>
        <v>PJM</v>
      </c>
      <c r="H47">
        <f t="shared" si="6"/>
        <v>0</v>
      </c>
      <c r="I47" t="str">
        <f>INDEX(Mapping!$A$1:$D$176,MATCH('NAERM Interfaces'!B47,Mapping!$D$1:$D$176,0),2)</f>
        <v>PJM</v>
      </c>
      <c r="J47" t="str">
        <f>INDEX(Mapping!$A$1:$D$176,MATCH('NAERM Interfaces'!C47,Mapping!$D$1:$D$176,0),2)</f>
        <v>PJM</v>
      </c>
      <c r="K47">
        <f t="shared" si="7"/>
        <v>0</v>
      </c>
      <c r="O47" t="s">
        <v>500</v>
      </c>
      <c r="Q47">
        <v>320</v>
      </c>
    </row>
    <row r="48" spans="1:17" x14ac:dyDescent="0.25">
      <c r="A48" t="s">
        <v>204</v>
      </c>
      <c r="B48" s="19">
        <f t="shared" si="4"/>
        <v>652</v>
      </c>
      <c r="C48" s="18">
        <f t="shared" si="5"/>
        <v>620</v>
      </c>
      <c r="D48" t="str">
        <f>INDEX(Region_mapping_SIIP_EI!$C$2:$C$150,MATCH(INT(B48),Region_mapping_SIIP_EI!$A$2:$A$150,0))</f>
        <v>WAPA</v>
      </c>
      <c r="E48" t="str">
        <f>INDEX(Region_mapping_SIIP_EI!$C$2:$C$150,MATCH(INT(C48),Region_mapping_SIIP_EI!$A$2:$A$150,0))</f>
        <v>OTP</v>
      </c>
      <c r="F48" t="str">
        <f>INDEX(Mapping!$A$1:$D$176,MATCH('NAERM Interfaces'!B48,Mapping!D$1:D$176,0),1)</f>
        <v>SPP</v>
      </c>
      <c r="G48" t="str">
        <f>INDEX(Mapping!$A$1:$D$176,MATCH('NAERM Interfaces'!C48,Mapping!D$1:D$176,0),1)</f>
        <v>MISO</v>
      </c>
      <c r="H48">
        <f t="shared" si="6"/>
        <v>1</v>
      </c>
      <c r="I48" t="str">
        <f>INDEX(Mapping!$A$1:$D$176,MATCH('NAERM Interfaces'!B48,Mapping!$D$1:$D$176,0),2)</f>
        <v>SWPP</v>
      </c>
      <c r="J48" t="str">
        <f>INDEX(Mapping!$A$1:$D$176,MATCH('NAERM Interfaces'!C48,Mapping!$D$1:$D$176,0),2)</f>
        <v>MISO</v>
      </c>
      <c r="K48">
        <f t="shared" si="7"/>
        <v>1</v>
      </c>
      <c r="O48" t="s">
        <v>559</v>
      </c>
      <c r="Q48">
        <v>326</v>
      </c>
    </row>
    <row r="49" spans="1:17" x14ac:dyDescent="0.25">
      <c r="A49" t="s">
        <v>205</v>
      </c>
      <c r="B49" s="19">
        <f t="shared" si="4"/>
        <v>229</v>
      </c>
      <c r="C49" s="18">
        <f t="shared" si="5"/>
        <v>230</v>
      </c>
      <c r="D49" t="str">
        <f>INDEX(Region_mapping_SIIP_EI!$C$2:$C$150,MATCH(INT(B49),Region_mapping_SIIP_EI!$A$2:$A$150,0))</f>
        <v>PL</v>
      </c>
      <c r="E49" t="str">
        <f>INDEX(Region_mapping_SIIP_EI!$C$2:$C$150,MATCH(INT(C49),Region_mapping_SIIP_EI!$A$2:$A$150,0))</f>
        <v>PECO</v>
      </c>
      <c r="F49" t="str">
        <f>INDEX(Mapping!$A$1:$D$176,MATCH('NAERM Interfaces'!B49,Mapping!D$1:D$176,0),1)</f>
        <v>PJM</v>
      </c>
      <c r="G49" t="str">
        <f>INDEX(Mapping!$A$1:$D$176,MATCH('NAERM Interfaces'!C49,Mapping!D$1:D$176,0),1)</f>
        <v>PJM</v>
      </c>
      <c r="H49">
        <f t="shared" si="6"/>
        <v>0</v>
      </c>
      <c r="I49" t="str">
        <f>INDEX(Mapping!$A$1:$D$176,MATCH('NAERM Interfaces'!B49,Mapping!$D$1:$D$176,0),2)</f>
        <v>PJM</v>
      </c>
      <c r="J49" t="str">
        <f>INDEX(Mapping!$A$1:$D$176,MATCH('NAERM Interfaces'!C49,Mapping!$D$1:$D$176,0),2)</f>
        <v>PJM</v>
      </c>
      <c r="K49">
        <f t="shared" si="7"/>
        <v>0</v>
      </c>
      <c r="O49" t="s">
        <v>505</v>
      </c>
      <c r="Q49">
        <v>327</v>
      </c>
    </row>
    <row r="50" spans="1:17" x14ac:dyDescent="0.25">
      <c r="A50" t="s">
        <v>206</v>
      </c>
      <c r="B50" s="19">
        <f t="shared" si="4"/>
        <v>330</v>
      </c>
      <c r="C50" s="18">
        <f t="shared" si="5"/>
        <v>545</v>
      </c>
      <c r="D50" t="str">
        <f>INDEX(Region_mapping_SIIP_EI!$C$2:$C$150,MATCH(INT(B50),Region_mapping_SIIP_EI!$A$2:$A$150,0))</f>
        <v>AECI</v>
      </c>
      <c r="E50" t="str">
        <f>INDEX(Region_mapping_SIIP_EI!$C$2:$C$150,MATCH(INT(C50),Region_mapping_SIIP_EI!$A$2:$A$150,0))</f>
        <v>INDN</v>
      </c>
      <c r="F50" t="str">
        <f>INDEX(Mapping!$A$1:$D$176,MATCH('NAERM Interfaces'!B50,Mapping!D$1:D$176,0),1)</f>
        <v>AECI</v>
      </c>
      <c r="G50" t="str">
        <f>INDEX(Mapping!$A$1:$D$176,MATCH('NAERM Interfaces'!C50,Mapping!D$1:D$176,0),1)</f>
        <v>SPP</v>
      </c>
      <c r="H50">
        <f t="shared" si="6"/>
        <v>1</v>
      </c>
      <c r="I50" t="str">
        <f>INDEX(Mapping!$A$1:$D$176,MATCH('NAERM Interfaces'!B50,Mapping!$D$1:$D$176,0),2)</f>
        <v>AECI</v>
      </c>
      <c r="J50" t="str">
        <f>INDEX(Mapping!$A$1:$D$176,MATCH('NAERM Interfaces'!C50,Mapping!$D$1:$D$176,0),2)</f>
        <v>SWPP</v>
      </c>
      <c r="K50">
        <f t="shared" si="7"/>
        <v>1</v>
      </c>
      <c r="O50" t="s">
        <v>509</v>
      </c>
      <c r="Q50">
        <v>330</v>
      </c>
    </row>
    <row r="51" spans="1:17" x14ac:dyDescent="0.25">
      <c r="A51" t="s">
        <v>207</v>
      </c>
      <c r="B51" s="19">
        <f t="shared" si="4"/>
        <v>524</v>
      </c>
      <c r="C51" s="18">
        <f t="shared" si="5"/>
        <v>526</v>
      </c>
      <c r="D51" t="str">
        <f>INDEX(Region_mapping_SIIP_EI!$C$2:$C$150,MATCH(INT(B51),Region_mapping_SIIP_EI!$A$2:$A$150,0))</f>
        <v>OKGE</v>
      </c>
      <c r="E51" t="str">
        <f>INDEX(Region_mapping_SIIP_EI!$C$2:$C$150,MATCH(INT(C51),Region_mapping_SIIP_EI!$A$2:$A$150,0))</f>
        <v>SPS</v>
      </c>
      <c r="F51" t="str">
        <f>INDEX(Mapping!$A$1:$D$176,MATCH('NAERM Interfaces'!B51,Mapping!D$1:D$176,0),1)</f>
        <v>SPP</v>
      </c>
      <c r="G51" t="str">
        <f>INDEX(Mapping!$A$1:$D$176,MATCH('NAERM Interfaces'!C51,Mapping!D$1:D$176,0),1)</f>
        <v>SPP</v>
      </c>
      <c r="H51">
        <f t="shared" si="6"/>
        <v>0</v>
      </c>
      <c r="I51" t="str">
        <f>INDEX(Mapping!$A$1:$D$176,MATCH('NAERM Interfaces'!B51,Mapping!$D$1:$D$176,0),2)</f>
        <v>SWPP</v>
      </c>
      <c r="J51" t="str">
        <f>INDEX(Mapping!$A$1:$D$176,MATCH('NAERM Interfaces'!C51,Mapping!$D$1:$D$176,0),2)</f>
        <v>SWPP</v>
      </c>
      <c r="K51">
        <f t="shared" si="7"/>
        <v>0</v>
      </c>
      <c r="O51" t="s">
        <v>489</v>
      </c>
      <c r="Q51">
        <v>332</v>
      </c>
    </row>
    <row r="52" spans="1:17" x14ac:dyDescent="0.25">
      <c r="A52" t="s">
        <v>208</v>
      </c>
      <c r="B52" s="19">
        <f t="shared" si="4"/>
        <v>363</v>
      </c>
      <c r="C52" s="18">
        <f t="shared" si="5"/>
        <v>207</v>
      </c>
      <c r="D52" t="str">
        <f>INDEX(Region_mapping_SIIP_EI!$C$2:$C$150,MATCH(INT(B52),Region_mapping_SIIP_EI!$A$2:$A$150,0))</f>
        <v>LGEE</v>
      </c>
      <c r="E52" t="str">
        <f>INDEX(Region_mapping_SIIP_EI!$C$2:$C$150,MATCH(INT(C52),Region_mapping_SIIP_EI!$A$2:$A$150,0))</f>
        <v>HE</v>
      </c>
      <c r="F52" t="str">
        <f>INDEX(Mapping!$A$1:$D$176,MATCH('NAERM Interfaces'!B52,Mapping!D$1:D$176,0),1)</f>
        <v>SERC</v>
      </c>
      <c r="G52" t="str">
        <f>INDEX(Mapping!$A$1:$D$176,MATCH('NAERM Interfaces'!C52,Mapping!D$1:D$176,0),1)</f>
        <v>MISO</v>
      </c>
      <c r="H52">
        <f t="shared" si="6"/>
        <v>1</v>
      </c>
      <c r="I52" t="str">
        <f>INDEX(Mapping!$A$1:$D$176,MATCH('NAERM Interfaces'!B52,Mapping!$D$1:$D$176,0),2)</f>
        <v>LGEE</v>
      </c>
      <c r="J52" t="str">
        <f>INDEX(Mapping!$A$1:$D$176,MATCH('NAERM Interfaces'!C52,Mapping!$D$1:$D$176,0),2)</f>
        <v>MISO</v>
      </c>
      <c r="K52">
        <f t="shared" si="7"/>
        <v>1</v>
      </c>
      <c r="O52" t="s">
        <v>482</v>
      </c>
      <c r="Q52">
        <v>333</v>
      </c>
    </row>
    <row r="53" spans="1:17" x14ac:dyDescent="0.25">
      <c r="A53" t="s">
        <v>209</v>
      </c>
      <c r="B53" s="19">
        <f t="shared" si="4"/>
        <v>355</v>
      </c>
      <c r="C53" s="18">
        <f t="shared" si="5"/>
        <v>346</v>
      </c>
      <c r="D53" t="str">
        <f>INDEX(Region_mapping_SIIP_EI!$C$2:$C$150,MATCH(INT(B53),Region_mapping_SIIP_EI!$A$2:$A$150,0))</f>
        <v>SETH</v>
      </c>
      <c r="E53" t="str">
        <f>INDEX(Region_mapping_SIIP_EI!$C$2:$C$150,MATCH(INT(C53),Region_mapping_SIIP_EI!$A$2:$A$150,0))</f>
        <v>SOCO</v>
      </c>
      <c r="F53" t="str">
        <f>INDEX(Mapping!$A$1:$D$176,MATCH('NAERM Interfaces'!B53,Mapping!D$1:D$176,0),1)</f>
        <v>SERC</v>
      </c>
      <c r="G53" t="str">
        <f>INDEX(Mapping!$A$1:$D$176,MATCH('NAERM Interfaces'!C53,Mapping!D$1:D$176,0),1)</f>
        <v>SERC</v>
      </c>
      <c r="H53">
        <f t="shared" si="6"/>
        <v>0</v>
      </c>
      <c r="I53" t="str">
        <f>INDEX(Mapping!$A$1:$D$176,MATCH('NAERM Interfaces'!B53,Mapping!$D$1:$D$176,0),2)</f>
        <v>SEPA</v>
      </c>
      <c r="J53" t="str">
        <f>INDEX(Mapping!$A$1:$D$176,MATCH('NAERM Interfaces'!C53,Mapping!$D$1:$D$176,0),2)</f>
        <v>SOCO</v>
      </c>
      <c r="K53">
        <f t="shared" si="7"/>
        <v>1</v>
      </c>
      <c r="O53" t="s">
        <v>513</v>
      </c>
      <c r="Q53">
        <v>340</v>
      </c>
    </row>
    <row r="54" spans="1:17" x14ac:dyDescent="0.25">
      <c r="A54" t="s">
        <v>210</v>
      </c>
      <c r="B54" s="19">
        <f t="shared" si="4"/>
        <v>503</v>
      </c>
      <c r="C54" s="18">
        <f t="shared" si="5"/>
        <v>351</v>
      </c>
      <c r="D54" t="str">
        <f>INDEX(Region_mapping_SIIP_EI!$C$2:$C$150,MATCH(INT(B54),Region_mapping_SIIP_EI!$A$2:$A$150,0))</f>
        <v>LAFA</v>
      </c>
      <c r="E54" t="str">
        <f>INDEX(Region_mapping_SIIP_EI!$C$2:$C$150,MATCH(INT(C54),Region_mapping_SIIP_EI!$A$2:$A$150,0))</f>
        <v>EES</v>
      </c>
      <c r="F54" t="str">
        <f>INDEX(Mapping!$A$1:$D$176,MATCH('NAERM Interfaces'!B54,Mapping!D$1:D$176,0),1)</f>
        <v>MISO</v>
      </c>
      <c r="G54" t="str">
        <f>INDEX(Mapping!$A$1:$D$176,MATCH('NAERM Interfaces'!C54,Mapping!D$1:D$176,0),1)</f>
        <v>MISO</v>
      </c>
      <c r="H54">
        <f t="shared" si="6"/>
        <v>0</v>
      </c>
      <c r="I54" t="str">
        <f>INDEX(Mapping!$A$1:$D$176,MATCH('NAERM Interfaces'!B54,Mapping!$D$1:$D$176,0),2)</f>
        <v>MISO</v>
      </c>
      <c r="J54" t="str">
        <f>INDEX(Mapping!$A$1:$D$176,MATCH('NAERM Interfaces'!C54,Mapping!$D$1:$D$176,0),2)</f>
        <v>MISO</v>
      </c>
      <c r="K54">
        <f t="shared" si="7"/>
        <v>0</v>
      </c>
      <c r="O54" t="s">
        <v>587</v>
      </c>
      <c r="Q54">
        <v>341</v>
      </c>
    </row>
    <row r="55" spans="1:17" x14ac:dyDescent="0.25">
      <c r="A55" t="s">
        <v>211</v>
      </c>
      <c r="B55" s="19">
        <f t="shared" si="4"/>
        <v>332</v>
      </c>
      <c r="C55" s="18">
        <f t="shared" si="5"/>
        <v>351</v>
      </c>
      <c r="D55" t="str">
        <f>INDEX(Region_mapping_SIIP_EI!$C$2:$C$150,MATCH(INT(B55),Region_mapping_SIIP_EI!$A$2:$A$150,0))</f>
        <v>LAGN</v>
      </c>
      <c r="E55" t="str">
        <f>INDEX(Region_mapping_SIIP_EI!$C$2:$C$150,MATCH(INT(C55),Region_mapping_SIIP_EI!$A$2:$A$150,0))</f>
        <v>EES</v>
      </c>
      <c r="F55" t="str">
        <f>INDEX(Mapping!$A$1:$D$176,MATCH('NAERM Interfaces'!B55,Mapping!D$1:D$176,0),1)</f>
        <v>MISO</v>
      </c>
      <c r="G55" t="str">
        <f>INDEX(Mapping!$A$1:$D$176,MATCH('NAERM Interfaces'!C55,Mapping!D$1:D$176,0),1)</f>
        <v>MISO</v>
      </c>
      <c r="H55">
        <f t="shared" si="6"/>
        <v>0</v>
      </c>
      <c r="I55" t="str">
        <f>INDEX(Mapping!$A$1:$D$176,MATCH('NAERM Interfaces'!B55,Mapping!$D$1:$D$176,0),2)</f>
        <v>MISO</v>
      </c>
      <c r="J55" t="str">
        <f>INDEX(Mapping!$A$1:$D$176,MATCH('NAERM Interfaces'!C55,Mapping!$D$1:$D$176,0),2)</f>
        <v>MISO</v>
      </c>
      <c r="K55">
        <f t="shared" si="7"/>
        <v>0</v>
      </c>
      <c r="O55" t="s">
        <v>477</v>
      </c>
      <c r="Q55">
        <v>342</v>
      </c>
    </row>
    <row r="56" spans="1:17" x14ac:dyDescent="0.25">
      <c r="A56" t="s">
        <v>212</v>
      </c>
      <c r="B56" s="19">
        <f t="shared" si="4"/>
        <v>696</v>
      </c>
      <c r="C56" s="18">
        <f t="shared" si="5"/>
        <v>608</v>
      </c>
      <c r="D56" t="str">
        <f>INDEX(Region_mapping_SIIP_EI!$C$2:$C$150,MATCH(INT(B56),Region_mapping_SIIP_EI!$A$2:$A$150,0))</f>
        <v>WPS</v>
      </c>
      <c r="E56" t="str">
        <f>INDEX(Region_mapping_SIIP_EI!$C$2:$C$150,MATCH(INT(C56),Region_mapping_SIIP_EI!$A$2:$A$150,0))</f>
        <v>MP</v>
      </c>
      <c r="F56" t="str">
        <f>INDEX(Mapping!$A$1:$D$176,MATCH('NAERM Interfaces'!B56,Mapping!D$1:D$176,0),1)</f>
        <v>MISO</v>
      </c>
      <c r="G56" t="str">
        <f>INDEX(Mapping!$A$1:$D$176,MATCH('NAERM Interfaces'!C56,Mapping!D$1:D$176,0),1)</f>
        <v>MISO</v>
      </c>
      <c r="H56">
        <f t="shared" si="6"/>
        <v>0</v>
      </c>
      <c r="I56" t="str">
        <f>INDEX(Mapping!$A$1:$D$176,MATCH('NAERM Interfaces'!B56,Mapping!$D$1:$D$176,0),2)</f>
        <v>MISO</v>
      </c>
      <c r="J56" t="str">
        <f>INDEX(Mapping!$A$1:$D$176,MATCH('NAERM Interfaces'!C56,Mapping!$D$1:$D$176,0),2)</f>
        <v>MISO</v>
      </c>
      <c r="K56">
        <f t="shared" si="7"/>
        <v>0</v>
      </c>
      <c r="O56" t="s">
        <v>498</v>
      </c>
      <c r="Q56">
        <v>343</v>
      </c>
    </row>
    <row r="57" spans="1:17" x14ac:dyDescent="0.25">
      <c r="A57" t="s">
        <v>213</v>
      </c>
      <c r="B57" s="19">
        <f t="shared" si="4"/>
        <v>401</v>
      </c>
      <c r="C57" s="18">
        <f t="shared" si="5"/>
        <v>407</v>
      </c>
      <c r="D57" t="str">
        <f>INDEX(Region_mapping_SIIP_EI!$C$2:$C$150,MATCH(INT(B57),Region_mapping_SIIP_EI!$A$2:$A$150,0))</f>
        <v>FPL</v>
      </c>
      <c r="E57" t="str">
        <f>INDEX(Region_mapping_SIIP_EI!$C$2:$C$150,MATCH(INT(C57),Region_mapping_SIIP_EI!$A$2:$A$150,0))</f>
        <v>KEY</v>
      </c>
      <c r="F57" t="str">
        <f>INDEX(Mapping!$A$1:$D$176,MATCH('NAERM Interfaces'!B57,Mapping!D$1:D$176,0),1)</f>
        <v>FRCC</v>
      </c>
      <c r="G57" t="str">
        <f>INDEX(Mapping!$A$1:$D$176,MATCH('NAERM Interfaces'!C57,Mapping!D$1:D$176,0),1)</f>
        <v>FRCC</v>
      </c>
      <c r="H57">
        <f t="shared" si="6"/>
        <v>0</v>
      </c>
      <c r="I57" t="str">
        <f>INDEX(Mapping!$A$1:$D$176,MATCH('NAERM Interfaces'!B57,Mapping!$D$1:$D$176,0),2)</f>
        <v>FPL</v>
      </c>
      <c r="J57" t="str">
        <f>INDEX(Mapping!$A$1:$D$176,MATCH('NAERM Interfaces'!C57,Mapping!$D$1:$D$176,0),2)</f>
        <v>FMPP</v>
      </c>
      <c r="K57">
        <f t="shared" si="7"/>
        <v>1</v>
      </c>
      <c r="O57" t="s">
        <v>478</v>
      </c>
      <c r="Q57">
        <v>344</v>
      </c>
    </row>
    <row r="58" spans="1:17" x14ac:dyDescent="0.25">
      <c r="A58" t="s">
        <v>214</v>
      </c>
      <c r="B58" s="19">
        <f t="shared" si="4"/>
        <v>227</v>
      </c>
      <c r="C58" s="18">
        <f t="shared" si="5"/>
        <v>230</v>
      </c>
      <c r="D58" t="str">
        <f>INDEX(Region_mapping_SIIP_EI!$C$2:$C$150,MATCH(INT(B58),Region_mapping_SIIP_EI!$A$2:$A$150,0))</f>
        <v>ME</v>
      </c>
      <c r="E58" t="str">
        <f>INDEX(Region_mapping_SIIP_EI!$C$2:$C$150,MATCH(INT(C58),Region_mapping_SIIP_EI!$A$2:$A$150,0))</f>
        <v>PECO</v>
      </c>
      <c r="F58" t="str">
        <f>INDEX(Mapping!$A$1:$D$176,MATCH('NAERM Interfaces'!B58,Mapping!D$1:D$176,0),1)</f>
        <v>PJM</v>
      </c>
      <c r="G58" t="str">
        <f>INDEX(Mapping!$A$1:$D$176,MATCH('NAERM Interfaces'!C58,Mapping!D$1:D$176,0),1)</f>
        <v>PJM</v>
      </c>
      <c r="H58">
        <f t="shared" si="6"/>
        <v>0</v>
      </c>
      <c r="I58" t="str">
        <f>INDEX(Mapping!$A$1:$D$176,MATCH('NAERM Interfaces'!B58,Mapping!$D$1:$D$176,0),2)</f>
        <v>PJM</v>
      </c>
      <c r="J58" t="str">
        <f>INDEX(Mapping!$A$1:$D$176,MATCH('NAERM Interfaces'!C58,Mapping!$D$1:$D$176,0),2)</f>
        <v>PJM</v>
      </c>
      <c r="K58">
        <f t="shared" si="7"/>
        <v>0</v>
      </c>
      <c r="O58" t="s">
        <v>491</v>
      </c>
      <c r="Q58">
        <v>345</v>
      </c>
    </row>
    <row r="59" spans="1:17" x14ac:dyDescent="0.25">
      <c r="A59" t="s">
        <v>215</v>
      </c>
      <c r="B59" s="19">
        <f t="shared" si="4"/>
        <v>340</v>
      </c>
      <c r="C59" s="18">
        <f t="shared" si="5"/>
        <v>343</v>
      </c>
      <c r="D59" t="str">
        <f>INDEX(Region_mapping_SIIP_EI!$C$2:$C$150,MATCH(INT(B59),Region_mapping_SIIP_EI!$A$2:$A$150,0))</f>
        <v>CPLE</v>
      </c>
      <c r="E59" t="str">
        <f>INDEX(Region_mapping_SIIP_EI!$C$2:$C$150,MATCH(INT(C59),Region_mapping_SIIP_EI!$A$2:$A$150,0))</f>
        <v>SCEG</v>
      </c>
      <c r="F59" t="str">
        <f>INDEX(Mapping!$A$1:$D$176,MATCH('NAERM Interfaces'!B59,Mapping!D$1:D$176,0),1)</f>
        <v>SERC</v>
      </c>
      <c r="G59" t="str">
        <f>INDEX(Mapping!$A$1:$D$176,MATCH('NAERM Interfaces'!C59,Mapping!D$1:D$176,0),1)</f>
        <v>SCRTP</v>
      </c>
      <c r="H59">
        <f t="shared" si="6"/>
        <v>1</v>
      </c>
      <c r="I59" t="str">
        <f>INDEX(Mapping!$A$1:$D$176,MATCH('NAERM Interfaces'!B59,Mapping!$D$1:$D$176,0),2)</f>
        <v>CPLE</v>
      </c>
      <c r="J59" t="str">
        <f>INDEX(Mapping!$A$1:$D$176,MATCH('NAERM Interfaces'!C59,Mapping!$D$1:$D$176,0),2)</f>
        <v>SCEG</v>
      </c>
      <c r="K59">
        <f t="shared" si="7"/>
        <v>1</v>
      </c>
      <c r="O59" t="s">
        <v>541</v>
      </c>
      <c r="Q59">
        <v>346</v>
      </c>
    </row>
    <row r="60" spans="1:17" x14ac:dyDescent="0.25">
      <c r="A60" t="s">
        <v>216</v>
      </c>
      <c r="B60" s="19">
        <f t="shared" si="4"/>
        <v>502</v>
      </c>
      <c r="C60" s="18">
        <f t="shared" si="5"/>
        <v>351</v>
      </c>
      <c r="D60" t="str">
        <f>INDEX(Region_mapping_SIIP_EI!$C$2:$C$150,MATCH(INT(B60),Region_mapping_SIIP_EI!$A$2:$A$150,0))</f>
        <v>CLEC</v>
      </c>
      <c r="E60" t="str">
        <f>INDEX(Region_mapping_SIIP_EI!$C$2:$C$150,MATCH(INT(C60),Region_mapping_SIIP_EI!$A$2:$A$150,0))</f>
        <v>EES</v>
      </c>
      <c r="F60" t="str">
        <f>INDEX(Mapping!$A$1:$D$176,MATCH('NAERM Interfaces'!B60,Mapping!D$1:D$176,0),1)</f>
        <v>MISO</v>
      </c>
      <c r="G60" t="str">
        <f>INDEX(Mapping!$A$1:$D$176,MATCH('NAERM Interfaces'!C60,Mapping!D$1:D$176,0),1)</f>
        <v>MISO</v>
      </c>
      <c r="H60">
        <f t="shared" si="6"/>
        <v>0</v>
      </c>
      <c r="I60" t="str">
        <f>INDEX(Mapping!$A$1:$D$176,MATCH('NAERM Interfaces'!B60,Mapping!$D$1:$D$176,0),2)</f>
        <v>MISO</v>
      </c>
      <c r="J60" t="str">
        <f>INDEX(Mapping!$A$1:$D$176,MATCH('NAERM Interfaces'!C60,Mapping!$D$1:$D$176,0),2)</f>
        <v>MISO</v>
      </c>
      <c r="K60">
        <f t="shared" si="7"/>
        <v>0</v>
      </c>
      <c r="O60" t="s">
        <v>504</v>
      </c>
      <c r="Q60">
        <v>347</v>
      </c>
    </row>
    <row r="61" spans="1:17" x14ac:dyDescent="0.25">
      <c r="A61" t="s">
        <v>217</v>
      </c>
      <c r="B61" s="19">
        <f t="shared" si="4"/>
        <v>357</v>
      </c>
      <c r="C61" s="18">
        <f t="shared" si="5"/>
        <v>356</v>
      </c>
      <c r="D61" t="str">
        <f>INDEX(Region_mapping_SIIP_EI!$C$2:$C$150,MATCH(INT(B61),Region_mapping_SIIP_EI!$A$2:$A$150,0))</f>
        <v>AMIL</v>
      </c>
      <c r="E61" t="str">
        <f>INDEX(Region_mapping_SIIP_EI!$C$2:$C$150,MATCH(INT(C61),Region_mapping_SIIP_EI!$A$2:$A$150,0))</f>
        <v>AMMO</v>
      </c>
      <c r="F61" t="str">
        <f>INDEX(Mapping!$A$1:$D$176,MATCH('NAERM Interfaces'!B61,Mapping!D$1:D$176,0),1)</f>
        <v>MISO</v>
      </c>
      <c r="G61" t="str">
        <f>INDEX(Mapping!$A$1:$D$176,MATCH('NAERM Interfaces'!C61,Mapping!D$1:D$176,0),1)</f>
        <v>MISO</v>
      </c>
      <c r="H61">
        <f t="shared" si="6"/>
        <v>0</v>
      </c>
      <c r="I61" t="str">
        <f>INDEX(Mapping!$A$1:$D$176,MATCH('NAERM Interfaces'!B61,Mapping!$D$1:$D$176,0),2)</f>
        <v>MISO</v>
      </c>
      <c r="J61" t="str">
        <f>INDEX(Mapping!$A$1:$D$176,MATCH('NAERM Interfaces'!C61,Mapping!$D$1:$D$176,0),2)</f>
        <v>MISO</v>
      </c>
      <c r="K61">
        <f t="shared" si="7"/>
        <v>0</v>
      </c>
      <c r="O61" t="s">
        <v>523</v>
      </c>
      <c r="Q61">
        <v>348</v>
      </c>
    </row>
    <row r="62" spans="1:17" x14ac:dyDescent="0.25">
      <c r="A62" t="s">
        <v>218</v>
      </c>
      <c r="B62" s="19">
        <f t="shared" si="4"/>
        <v>412</v>
      </c>
      <c r="C62" s="18">
        <f t="shared" si="5"/>
        <v>402</v>
      </c>
      <c r="D62" t="str">
        <f>INDEX(Region_mapping_SIIP_EI!$C$2:$C$150,MATCH(INT(B62),Region_mapping_SIIP_EI!$A$2:$A$150,0))</f>
        <v>SEC</v>
      </c>
      <c r="E62" t="str">
        <f>INDEX(Region_mapping_SIIP_EI!$C$2:$C$150,MATCH(INT(C62),Region_mapping_SIIP_EI!$A$2:$A$150,0))</f>
        <v>DEF</v>
      </c>
      <c r="F62" t="str">
        <f>INDEX(Mapping!$A$1:$D$176,MATCH('NAERM Interfaces'!B62,Mapping!D$1:D$176,0),1)</f>
        <v>FRCC</v>
      </c>
      <c r="G62" t="str">
        <f>INDEX(Mapping!$A$1:$D$176,MATCH('NAERM Interfaces'!C62,Mapping!D$1:D$176,0),1)</f>
        <v>FRCC</v>
      </c>
      <c r="H62">
        <f t="shared" si="6"/>
        <v>0</v>
      </c>
      <c r="I62" t="str">
        <f>INDEX(Mapping!$A$1:$D$176,MATCH('NAERM Interfaces'!B62,Mapping!$D$1:$D$176,0),2)</f>
        <v>SEC</v>
      </c>
      <c r="J62" t="str">
        <f>INDEX(Mapping!$A$1:$D$176,MATCH('NAERM Interfaces'!C62,Mapping!$D$1:$D$176,0),2)</f>
        <v>FPC</v>
      </c>
      <c r="K62">
        <f t="shared" si="7"/>
        <v>1</v>
      </c>
      <c r="O62" t="s">
        <v>535</v>
      </c>
      <c r="Q62">
        <v>349</v>
      </c>
    </row>
    <row r="63" spans="1:17" x14ac:dyDescent="0.25">
      <c r="A63" t="s">
        <v>219</v>
      </c>
      <c r="B63" s="19">
        <f t="shared" si="4"/>
        <v>523</v>
      </c>
      <c r="C63" s="18">
        <f t="shared" si="5"/>
        <v>515</v>
      </c>
      <c r="D63" t="str">
        <f>INDEX(Region_mapping_SIIP_EI!$C$2:$C$150,MATCH(INT(B63),Region_mapping_SIIP_EI!$A$2:$A$150,0))</f>
        <v>GRDA</v>
      </c>
      <c r="E63" t="str">
        <f>INDEX(Region_mapping_SIIP_EI!$C$2:$C$150,MATCH(INT(C63),Region_mapping_SIIP_EI!$A$2:$A$150,0))</f>
        <v>SWPA</v>
      </c>
      <c r="F63" t="str">
        <f>INDEX(Mapping!$A$1:$D$176,MATCH('NAERM Interfaces'!B63,Mapping!D$1:D$176,0),1)</f>
        <v>SPP</v>
      </c>
      <c r="G63" t="str">
        <f>INDEX(Mapping!$A$1:$D$176,MATCH('NAERM Interfaces'!C63,Mapping!D$1:D$176,0),1)</f>
        <v>SPP</v>
      </c>
      <c r="H63">
        <f t="shared" si="6"/>
        <v>0</v>
      </c>
      <c r="I63" t="str">
        <f>INDEX(Mapping!$A$1:$D$176,MATCH('NAERM Interfaces'!B63,Mapping!$D$1:$D$176,0),2)</f>
        <v>SWPP</v>
      </c>
      <c r="J63" t="str">
        <f>INDEX(Mapping!$A$1:$D$176,MATCH('NAERM Interfaces'!C63,Mapping!$D$1:$D$176,0),2)</f>
        <v>SPA</v>
      </c>
      <c r="K63">
        <f t="shared" si="7"/>
        <v>1</v>
      </c>
      <c r="Q63" s="1">
        <v>350</v>
      </c>
    </row>
    <row r="64" spans="1:17" x14ac:dyDescent="0.25">
      <c r="A64" s="1" t="s">
        <v>903</v>
      </c>
      <c r="B64" s="19">
        <f t="shared" si="4"/>
        <v>340</v>
      </c>
      <c r="C64" s="18">
        <f t="shared" si="5"/>
        <v>352</v>
      </c>
      <c r="D64" t="str">
        <f>INDEX(Region_mapping_SIIP_EI!$C$2:$C$150,MATCH(INT(B64),Region_mapping_SIIP_EI!$A$2:$A$150,0))</f>
        <v>CPLE</v>
      </c>
      <c r="E64" t="str">
        <f>INDEX(Region_mapping_SIIP_EI!$C$2:$C$150,MATCH(INT(C64),Region_mapping_SIIP_EI!$A$2:$A$150,0))</f>
        <v>YAD</v>
      </c>
      <c r="F64" t="str">
        <f>INDEX(Mapping!$A$1:$D$176,MATCH('NAERM Interfaces'!B64,Mapping!D$1:D$176,0),1)</f>
        <v>SERC</v>
      </c>
      <c r="G64" t="str">
        <f>INDEX(Mapping!$A$1:$D$176,MATCH('NAERM Interfaces'!C64,Mapping!D$1:D$176,0),1)</f>
        <v>SERC</v>
      </c>
      <c r="H64">
        <f t="shared" si="6"/>
        <v>0</v>
      </c>
      <c r="I64" t="str">
        <f>INDEX(Mapping!$A$1:$D$176,MATCH('NAERM Interfaces'!B64,Mapping!$D$1:$D$176,0),2)</f>
        <v>CPLE</v>
      </c>
      <c r="J64" t="str">
        <f>INDEX(Mapping!$A$1:$D$176,MATCH('NAERM Interfaces'!C64,Mapping!$D$1:$D$176,0),2)</f>
        <v>YAD</v>
      </c>
      <c r="K64">
        <f t="shared" si="7"/>
        <v>1</v>
      </c>
      <c r="Q64" s="1"/>
    </row>
    <row r="65" spans="1:17" x14ac:dyDescent="0.25">
      <c r="A65" t="s">
        <v>220</v>
      </c>
      <c r="B65" s="19">
        <f t="shared" si="4"/>
        <v>205</v>
      </c>
      <c r="C65" s="18">
        <f t="shared" si="5"/>
        <v>208</v>
      </c>
      <c r="D65" t="str">
        <f>INDEX(Region_mapping_SIIP_EI!$C$2:$C$150,MATCH(INT(B65),Region_mapping_SIIP_EI!$A$2:$A$150,0))</f>
        <v>AEP</v>
      </c>
      <c r="E65" t="str">
        <f>INDEX(Region_mapping_SIIP_EI!$C$2:$C$150,MATCH(INT(C65),Region_mapping_SIIP_EI!$A$2:$A$150,0))</f>
        <v>DEI</v>
      </c>
      <c r="F65" t="str">
        <f>INDEX(Mapping!$A$1:$D$176,MATCH('NAERM Interfaces'!B65,Mapping!D$1:D$176,0),1)</f>
        <v>PJM</v>
      </c>
      <c r="G65" t="str">
        <f>INDEX(Mapping!$A$1:$D$176,MATCH('NAERM Interfaces'!C65,Mapping!D$1:D$176,0),1)</f>
        <v>MISO</v>
      </c>
      <c r="H65">
        <f t="shared" si="6"/>
        <v>1</v>
      </c>
      <c r="I65" t="str">
        <f>INDEX(Mapping!$A$1:$D$176,MATCH('NAERM Interfaces'!B65,Mapping!$D$1:$D$176,0),2)</f>
        <v>PJM</v>
      </c>
      <c r="J65" t="str">
        <f>INDEX(Mapping!$A$1:$D$176,MATCH('NAERM Interfaces'!C65,Mapping!$D$1:$D$176,0),2)</f>
        <v>MISO</v>
      </c>
      <c r="K65">
        <f t="shared" si="7"/>
        <v>1</v>
      </c>
      <c r="O65" t="s">
        <v>579</v>
      </c>
      <c r="Q65">
        <v>351</v>
      </c>
    </row>
    <row r="66" spans="1:17" x14ac:dyDescent="0.25">
      <c r="A66" t="s">
        <v>221</v>
      </c>
      <c r="B66" s="19">
        <f t="shared" si="4"/>
        <v>627</v>
      </c>
      <c r="C66" s="18">
        <f t="shared" si="5"/>
        <v>330</v>
      </c>
      <c r="D66" t="str">
        <f>INDEX(Region_mapping_SIIP_EI!$C$2:$C$150,MATCH(INT(B66),Region_mapping_SIIP_EI!$A$2:$A$150,0))</f>
        <v>ALTW</v>
      </c>
      <c r="E66" t="str">
        <f>INDEX(Region_mapping_SIIP_EI!$C$2:$C$150,MATCH(INT(C66),Region_mapping_SIIP_EI!$A$2:$A$150,0))</f>
        <v>AECI</v>
      </c>
      <c r="F66" t="str">
        <f>INDEX(Mapping!$A$1:$D$176,MATCH('NAERM Interfaces'!B66,Mapping!D$1:D$176,0),1)</f>
        <v>MISO</v>
      </c>
      <c r="G66" t="str">
        <f>INDEX(Mapping!$A$1:$D$176,MATCH('NAERM Interfaces'!C66,Mapping!D$1:D$176,0),1)</f>
        <v>AECI</v>
      </c>
      <c r="H66">
        <f t="shared" si="6"/>
        <v>1</v>
      </c>
      <c r="I66" t="str">
        <f>INDEX(Mapping!$A$1:$D$176,MATCH('NAERM Interfaces'!B66,Mapping!$D$1:$D$176,0),2)</f>
        <v>MISO</v>
      </c>
      <c r="J66" t="str">
        <f>INDEX(Mapping!$A$1:$D$176,MATCH('NAERM Interfaces'!C66,Mapping!$D$1:$D$176,0),2)</f>
        <v>AECI</v>
      </c>
      <c r="K66">
        <f t="shared" si="7"/>
        <v>1</v>
      </c>
      <c r="Q66" s="1">
        <v>352</v>
      </c>
    </row>
    <row r="67" spans="1:17" x14ac:dyDescent="0.25">
      <c r="A67" t="s">
        <v>222</v>
      </c>
      <c r="B67" s="19">
        <f t="shared" si="4"/>
        <v>347</v>
      </c>
      <c r="C67" s="18">
        <f t="shared" si="5"/>
        <v>349</v>
      </c>
      <c r="D67" t="str">
        <f>INDEX(Region_mapping_SIIP_EI!$C$2:$C$150,MATCH(INT(B67),Region_mapping_SIIP_EI!$A$2:$A$150,0))</f>
        <v>TVA</v>
      </c>
      <c r="E67" t="str">
        <f>INDEX(Region_mapping_SIIP_EI!$C$2:$C$150,MATCH(INT(C67),Region_mapping_SIIP_EI!$A$2:$A$150,0))</f>
        <v>SMEPA</v>
      </c>
      <c r="F67" t="str">
        <f>INDEX(Mapping!$A$1:$D$176,MATCH('NAERM Interfaces'!B67,Mapping!D$1:D$176,0),1)</f>
        <v>SERC</v>
      </c>
      <c r="G67" t="str">
        <f>INDEX(Mapping!$A$1:$D$176,MATCH('NAERM Interfaces'!C67,Mapping!D$1:D$176,0),1)</f>
        <v>MISO</v>
      </c>
      <c r="H67">
        <f t="shared" si="6"/>
        <v>1</v>
      </c>
      <c r="I67" t="str">
        <f>INDEX(Mapping!$A$1:$D$176,MATCH('NAERM Interfaces'!B67,Mapping!$D$1:$D$176,0),2)</f>
        <v>TVA</v>
      </c>
      <c r="J67" t="str">
        <f>INDEX(Mapping!$A$1:$D$176,MATCH('NAERM Interfaces'!C67,Mapping!$D$1:$D$176,0),2)</f>
        <v>MISO</v>
      </c>
      <c r="K67">
        <f t="shared" si="7"/>
        <v>1</v>
      </c>
      <c r="O67" t="s">
        <v>533</v>
      </c>
      <c r="Q67">
        <v>353</v>
      </c>
    </row>
    <row r="68" spans="1:17" x14ac:dyDescent="0.25">
      <c r="A68" t="s">
        <v>223</v>
      </c>
      <c r="B68" s="19">
        <f t="shared" ref="B68:B131" si="8">VALUE(LEFT(A68, 3))</f>
        <v>696</v>
      </c>
      <c r="C68" s="18">
        <f t="shared" ref="C68:C131" si="9">VALUE(RIGHT(A68,3))</f>
        <v>694</v>
      </c>
      <c r="D68" t="str">
        <f>INDEX(Region_mapping_SIIP_EI!$C$2:$C$150,MATCH(INT(B68),Region_mapping_SIIP_EI!$A$2:$A$150,0))</f>
        <v>WPS</v>
      </c>
      <c r="E68" t="str">
        <f>INDEX(Region_mapping_SIIP_EI!$C$2:$C$150,MATCH(INT(C68),Region_mapping_SIIP_EI!$A$2:$A$150,0))</f>
        <v>ALTE</v>
      </c>
      <c r="F68" t="str">
        <f>INDEX(Mapping!$A$1:$D$176,MATCH('NAERM Interfaces'!B68,Mapping!D$1:D$176,0),1)</f>
        <v>MISO</v>
      </c>
      <c r="G68" t="str">
        <f>INDEX(Mapping!$A$1:$D$176,MATCH('NAERM Interfaces'!C68,Mapping!D$1:D$176,0),1)</f>
        <v>MISO</v>
      </c>
      <c r="H68">
        <f t="shared" ref="H68:H131" si="10">IF(F68=G68,0,1)</f>
        <v>0</v>
      </c>
      <c r="I68" t="str">
        <f>INDEX(Mapping!$A$1:$D$176,MATCH('NAERM Interfaces'!B68,Mapping!$D$1:$D$176,0),2)</f>
        <v>MISO</v>
      </c>
      <c r="J68" t="str">
        <f>INDEX(Mapping!$A$1:$D$176,MATCH('NAERM Interfaces'!C68,Mapping!$D$1:$D$176,0),2)</f>
        <v>MISO</v>
      </c>
      <c r="K68">
        <f t="shared" ref="K68:K131" si="11">IF(I68=J68,0,1)</f>
        <v>0</v>
      </c>
      <c r="O68" t="s">
        <v>563</v>
      </c>
      <c r="Q68">
        <v>354</v>
      </c>
    </row>
    <row r="69" spans="1:17" x14ac:dyDescent="0.25">
      <c r="A69" t="s">
        <v>224</v>
      </c>
      <c r="B69" s="19">
        <f t="shared" si="8"/>
        <v>205</v>
      </c>
      <c r="C69" s="18">
        <f t="shared" si="9"/>
        <v>345</v>
      </c>
      <c r="D69" t="str">
        <f>INDEX(Region_mapping_SIIP_EI!$C$2:$C$150,MATCH(INT(B69),Region_mapping_SIIP_EI!$A$2:$A$150,0))</f>
        <v>AEP</v>
      </c>
      <c r="E69" t="str">
        <f>INDEX(Region_mapping_SIIP_EI!$C$2:$C$150,MATCH(INT(C69),Region_mapping_SIIP_EI!$A$2:$A$150,0))</f>
        <v>DVP</v>
      </c>
      <c r="F69" t="str">
        <f>INDEX(Mapping!$A$1:$D$176,MATCH('NAERM Interfaces'!B69,Mapping!D$1:D$176,0),1)</f>
        <v>PJM</v>
      </c>
      <c r="G69" t="str">
        <f>INDEX(Mapping!$A$1:$D$176,MATCH('NAERM Interfaces'!C69,Mapping!D$1:D$176,0),1)</f>
        <v>PJM</v>
      </c>
      <c r="H69">
        <f t="shared" si="10"/>
        <v>0</v>
      </c>
      <c r="I69" t="str">
        <f>INDEX(Mapping!$A$1:$D$176,MATCH('NAERM Interfaces'!B69,Mapping!$D$1:$D$176,0),2)</f>
        <v>PJM</v>
      </c>
      <c r="J69" t="str">
        <f>INDEX(Mapping!$A$1:$D$176,MATCH('NAERM Interfaces'!C69,Mapping!$D$1:$D$176,0),2)</f>
        <v>PJM</v>
      </c>
      <c r="K69">
        <f t="shared" si="11"/>
        <v>0</v>
      </c>
      <c r="O69" t="s">
        <v>511</v>
      </c>
      <c r="Q69">
        <v>355</v>
      </c>
    </row>
    <row r="70" spans="1:17" x14ac:dyDescent="0.25">
      <c r="A70" t="s">
        <v>225</v>
      </c>
      <c r="B70" s="19">
        <f t="shared" si="8"/>
        <v>218</v>
      </c>
      <c r="C70" s="18">
        <f t="shared" si="9"/>
        <v>296</v>
      </c>
      <c r="D70" t="str">
        <f>INDEX(Region_mapping_SIIP_EI!$C$2:$C$150,MATCH(INT(B70),Region_mapping_SIIP_EI!$A$2:$A$150,0))</f>
        <v>METC</v>
      </c>
      <c r="E70" t="str">
        <f>INDEX(Region_mapping_SIIP_EI!$C$2:$C$150,MATCH(INT(C70),Region_mapping_SIIP_EI!$A$2:$A$150,0))</f>
        <v>MIUP</v>
      </c>
      <c r="F70" t="str">
        <f>INDEX(Mapping!$A$1:$D$176,MATCH('NAERM Interfaces'!B70,Mapping!D$1:D$176,0),1)</f>
        <v>MISO</v>
      </c>
      <c r="G70" t="str">
        <f>INDEX(Mapping!$A$1:$D$176,MATCH('NAERM Interfaces'!C70,Mapping!D$1:D$176,0),1)</f>
        <v>MISO</v>
      </c>
      <c r="H70">
        <f t="shared" si="10"/>
        <v>0</v>
      </c>
      <c r="I70" t="str">
        <f>INDEX(Mapping!$A$1:$D$176,MATCH('NAERM Interfaces'!B70,Mapping!$D$1:$D$176,0),2)</f>
        <v>MISO</v>
      </c>
      <c r="J70" t="str">
        <f>INDEX(Mapping!$A$1:$D$176,MATCH('NAERM Interfaces'!C70,Mapping!$D$1:$D$176,0),2)</f>
        <v>MISO</v>
      </c>
      <c r="K70">
        <f t="shared" si="11"/>
        <v>0</v>
      </c>
      <c r="O70" t="s">
        <v>571</v>
      </c>
      <c r="Q70">
        <v>356</v>
      </c>
    </row>
    <row r="71" spans="1:17" x14ac:dyDescent="0.25">
      <c r="A71" t="s">
        <v>226</v>
      </c>
      <c r="B71" s="19">
        <f t="shared" si="8"/>
        <v>697</v>
      </c>
      <c r="C71" s="18">
        <f t="shared" si="9"/>
        <v>694</v>
      </c>
      <c r="D71" t="str">
        <f>INDEX(Region_mapping_SIIP_EI!$C$2:$C$150,MATCH(INT(B71),Region_mapping_SIIP_EI!$A$2:$A$150,0))</f>
        <v>MGE</v>
      </c>
      <c r="E71" t="str">
        <f>INDEX(Region_mapping_SIIP_EI!$C$2:$C$150,MATCH(INT(C71),Region_mapping_SIIP_EI!$A$2:$A$150,0))</f>
        <v>ALTE</v>
      </c>
      <c r="F71" t="str">
        <f>INDEX(Mapping!$A$1:$D$176,MATCH('NAERM Interfaces'!B71,Mapping!D$1:D$176,0),1)</f>
        <v>MISO</v>
      </c>
      <c r="G71" t="str">
        <f>INDEX(Mapping!$A$1:$D$176,MATCH('NAERM Interfaces'!C71,Mapping!D$1:D$176,0),1)</f>
        <v>MISO</v>
      </c>
      <c r="H71">
        <f t="shared" si="10"/>
        <v>0</v>
      </c>
      <c r="I71" t="str">
        <f>INDEX(Mapping!$A$1:$D$176,MATCH('NAERM Interfaces'!B71,Mapping!$D$1:$D$176,0),2)</f>
        <v>MISO</v>
      </c>
      <c r="J71" t="str">
        <f>INDEX(Mapping!$A$1:$D$176,MATCH('NAERM Interfaces'!C71,Mapping!$D$1:$D$176,0),2)</f>
        <v>MISO</v>
      </c>
      <c r="K71">
        <f t="shared" si="11"/>
        <v>0</v>
      </c>
      <c r="O71" t="s">
        <v>471</v>
      </c>
      <c r="Q71">
        <v>357</v>
      </c>
    </row>
    <row r="72" spans="1:17" x14ac:dyDescent="0.25">
      <c r="A72" t="s">
        <v>227</v>
      </c>
      <c r="B72" s="19">
        <f t="shared" si="8"/>
        <v>536</v>
      </c>
      <c r="C72" s="18">
        <f t="shared" si="9"/>
        <v>541</v>
      </c>
      <c r="D72" t="str">
        <f>INDEX(Region_mapping_SIIP_EI!$C$2:$C$150,MATCH(INT(B72),Region_mapping_SIIP_EI!$A$2:$A$150,0))</f>
        <v>WERE</v>
      </c>
      <c r="E72" t="str">
        <f>INDEX(Region_mapping_SIIP_EI!$C$2:$C$150,MATCH(INT(C72),Region_mapping_SIIP_EI!$A$2:$A$150,0))</f>
        <v>KCPL</v>
      </c>
      <c r="F72" t="str">
        <f>INDEX(Mapping!$A$1:$D$176,MATCH('NAERM Interfaces'!B72,Mapping!D$1:D$176,0),1)</f>
        <v>SPP</v>
      </c>
      <c r="G72" t="str">
        <f>INDEX(Mapping!$A$1:$D$176,MATCH('NAERM Interfaces'!C72,Mapping!D$1:D$176,0),1)</f>
        <v>SPP</v>
      </c>
      <c r="H72">
        <f t="shared" si="10"/>
        <v>0</v>
      </c>
      <c r="I72" t="str">
        <f>INDEX(Mapping!$A$1:$D$176,MATCH('NAERM Interfaces'!B72,Mapping!$D$1:$D$176,0),2)</f>
        <v>SWPP</v>
      </c>
      <c r="J72" t="str">
        <f>INDEX(Mapping!$A$1:$D$176,MATCH('NAERM Interfaces'!C72,Mapping!$D$1:$D$176,0),2)</f>
        <v>SWPP</v>
      </c>
      <c r="K72">
        <f t="shared" si="11"/>
        <v>0</v>
      </c>
      <c r="O72" t="s">
        <v>554</v>
      </c>
      <c r="Q72">
        <v>360</v>
      </c>
    </row>
    <row r="73" spans="1:17" x14ac:dyDescent="0.25">
      <c r="A73" t="s">
        <v>228</v>
      </c>
      <c r="B73" s="19">
        <f t="shared" si="8"/>
        <v>233</v>
      </c>
      <c r="C73" s="18">
        <f t="shared" si="9"/>
        <v>345</v>
      </c>
      <c r="D73" t="str">
        <f>INDEX(Region_mapping_SIIP_EI!$C$2:$C$150,MATCH(INT(B73),Region_mapping_SIIP_EI!$A$2:$A$150,0))</f>
        <v>PEPCO</v>
      </c>
      <c r="E73" t="str">
        <f>INDEX(Region_mapping_SIIP_EI!$C$2:$C$150,MATCH(INT(C73),Region_mapping_SIIP_EI!$A$2:$A$150,0))</f>
        <v>DVP</v>
      </c>
      <c r="F73" t="str">
        <f>INDEX(Mapping!$A$1:$D$176,MATCH('NAERM Interfaces'!B73,Mapping!D$1:D$176,0),1)</f>
        <v>PJM</v>
      </c>
      <c r="G73" t="str">
        <f>INDEX(Mapping!$A$1:$D$176,MATCH('NAERM Interfaces'!C73,Mapping!D$1:D$176,0),1)</f>
        <v>PJM</v>
      </c>
      <c r="H73">
        <f t="shared" si="10"/>
        <v>0</v>
      </c>
      <c r="I73" t="str">
        <f>INDEX(Mapping!$A$1:$D$176,MATCH('NAERM Interfaces'!B73,Mapping!$D$1:$D$176,0),2)</f>
        <v>PJM</v>
      </c>
      <c r="J73" t="str">
        <f>INDEX(Mapping!$A$1:$D$176,MATCH('NAERM Interfaces'!C73,Mapping!$D$1:$D$176,0),2)</f>
        <v>PJM</v>
      </c>
      <c r="K73">
        <f t="shared" si="11"/>
        <v>0</v>
      </c>
      <c r="O73" t="s">
        <v>499</v>
      </c>
      <c r="Q73">
        <v>361</v>
      </c>
    </row>
    <row r="74" spans="1:17" x14ac:dyDescent="0.25">
      <c r="A74" t="s">
        <v>229</v>
      </c>
      <c r="B74" s="19">
        <f t="shared" si="8"/>
        <v>635</v>
      </c>
      <c r="C74" s="18">
        <f t="shared" si="9"/>
        <v>356</v>
      </c>
      <c r="D74" t="str">
        <f>INDEX(Region_mapping_SIIP_EI!$C$2:$C$150,MATCH(INT(B74),Region_mapping_SIIP_EI!$A$2:$A$150,0))</f>
        <v>MEC</v>
      </c>
      <c r="E74" t="str">
        <f>INDEX(Region_mapping_SIIP_EI!$C$2:$C$150,MATCH(INT(C74),Region_mapping_SIIP_EI!$A$2:$A$150,0))</f>
        <v>AMMO</v>
      </c>
      <c r="F74" t="str">
        <f>INDEX(Mapping!$A$1:$D$176,MATCH('NAERM Interfaces'!B74,Mapping!D$1:D$176,0),1)</f>
        <v>MISO</v>
      </c>
      <c r="G74" t="str">
        <f>INDEX(Mapping!$A$1:$D$176,MATCH('NAERM Interfaces'!C74,Mapping!D$1:D$176,0),1)</f>
        <v>MISO</v>
      </c>
      <c r="H74">
        <f t="shared" si="10"/>
        <v>0</v>
      </c>
      <c r="I74" t="str">
        <f>INDEX(Mapping!$A$1:$D$176,MATCH('NAERM Interfaces'!B74,Mapping!$D$1:$D$176,0),2)</f>
        <v>MISO</v>
      </c>
      <c r="J74" t="str">
        <f>INDEX(Mapping!$A$1:$D$176,MATCH('NAERM Interfaces'!C74,Mapping!$D$1:$D$176,0),2)</f>
        <v>MISO</v>
      </c>
      <c r="K74">
        <f t="shared" si="11"/>
        <v>0</v>
      </c>
      <c r="O74" t="s">
        <v>486</v>
      </c>
      <c r="Q74">
        <v>362</v>
      </c>
    </row>
    <row r="75" spans="1:17" x14ac:dyDescent="0.25">
      <c r="A75" t="s">
        <v>230</v>
      </c>
      <c r="B75" s="19">
        <f t="shared" si="8"/>
        <v>327</v>
      </c>
      <c r="C75" s="18">
        <f t="shared" si="9"/>
        <v>330</v>
      </c>
      <c r="D75" t="str">
        <f>INDEX(Region_mapping_SIIP_EI!$C$2:$C$150,MATCH(INT(B75),Region_mapping_SIIP_EI!$A$2:$A$150,0))</f>
        <v>EES-EAI</v>
      </c>
      <c r="E75" t="str">
        <f>INDEX(Region_mapping_SIIP_EI!$C$2:$C$150,MATCH(INT(C75),Region_mapping_SIIP_EI!$A$2:$A$150,0))</f>
        <v>AECI</v>
      </c>
      <c r="F75" t="str">
        <f>INDEX(Mapping!$A$1:$D$176,MATCH('NAERM Interfaces'!B75,Mapping!D$1:D$176,0),1)</f>
        <v>MISO</v>
      </c>
      <c r="G75" t="str">
        <f>INDEX(Mapping!$A$1:$D$176,MATCH('NAERM Interfaces'!C75,Mapping!D$1:D$176,0),1)</f>
        <v>AECI</v>
      </c>
      <c r="H75">
        <f t="shared" si="10"/>
        <v>1</v>
      </c>
      <c r="I75" t="str">
        <f>INDEX(Mapping!$A$1:$D$176,MATCH('NAERM Interfaces'!B75,Mapping!$D$1:$D$176,0),2)</f>
        <v>MISO</v>
      </c>
      <c r="J75" t="str">
        <f>INDEX(Mapping!$A$1:$D$176,MATCH('NAERM Interfaces'!C75,Mapping!$D$1:$D$176,0),2)</f>
        <v>AECI</v>
      </c>
      <c r="K75">
        <f t="shared" si="11"/>
        <v>1</v>
      </c>
      <c r="O75" t="s">
        <v>492</v>
      </c>
      <c r="Q75">
        <v>363</v>
      </c>
    </row>
    <row r="76" spans="1:17" x14ac:dyDescent="0.25">
      <c r="A76" t="s">
        <v>231</v>
      </c>
      <c r="B76" s="19">
        <f t="shared" si="8"/>
        <v>363</v>
      </c>
      <c r="C76" s="18">
        <f t="shared" si="9"/>
        <v>362</v>
      </c>
      <c r="D76" t="str">
        <f>INDEX(Region_mapping_SIIP_EI!$C$2:$C$150,MATCH(INT(B76),Region_mapping_SIIP_EI!$A$2:$A$150,0))</f>
        <v>LGEE</v>
      </c>
      <c r="E76" t="str">
        <f>INDEX(Region_mapping_SIIP_EI!$C$2:$C$150,MATCH(INT(C76),Region_mapping_SIIP_EI!$A$2:$A$150,0))</f>
        <v>GLH</v>
      </c>
      <c r="F76" t="str">
        <f>INDEX(Mapping!$A$1:$D$176,MATCH('NAERM Interfaces'!B76,Mapping!D$1:D$176,0),1)</f>
        <v>SERC</v>
      </c>
      <c r="G76" t="str">
        <f>INDEX(Mapping!$A$1:$D$176,MATCH('NAERM Interfaces'!C76,Mapping!D$1:D$176,0),1)</f>
        <v>MISO</v>
      </c>
      <c r="H76">
        <f t="shared" si="10"/>
        <v>1</v>
      </c>
      <c r="I76" t="str">
        <f>INDEX(Mapping!$A$1:$D$176,MATCH('NAERM Interfaces'!B76,Mapping!$D$1:$D$176,0),2)</f>
        <v>LGEE</v>
      </c>
      <c r="J76" t="str">
        <f>INDEX(Mapping!$A$1:$D$176,MATCH('NAERM Interfaces'!C76,Mapping!$D$1:$D$176,0),2)</f>
        <v>MISO</v>
      </c>
      <c r="K76">
        <f t="shared" si="11"/>
        <v>1</v>
      </c>
      <c r="O76" t="s">
        <v>593</v>
      </c>
      <c r="Q76">
        <v>364</v>
      </c>
    </row>
    <row r="77" spans="1:17" x14ac:dyDescent="0.25">
      <c r="A77" t="s">
        <v>232</v>
      </c>
      <c r="B77" s="19">
        <f t="shared" si="8"/>
        <v>615</v>
      </c>
      <c r="C77" s="18">
        <f t="shared" si="9"/>
        <v>613</v>
      </c>
      <c r="D77" t="str">
        <f>INDEX(Region_mapping_SIIP_EI!$C$2:$C$150,MATCH(INT(B77),Region_mapping_SIIP_EI!$A$2:$A$150,0))</f>
        <v>GRE</v>
      </c>
      <c r="E77" t="str">
        <f>INDEX(Region_mapping_SIIP_EI!$C$2:$C$150,MATCH(INT(C77),Region_mapping_SIIP_EI!$A$2:$A$150,0))</f>
        <v>SMMPA</v>
      </c>
      <c r="F77" t="str">
        <f>INDEX(Mapping!$A$1:$D$176,MATCH('NAERM Interfaces'!B77,Mapping!D$1:D$176,0),1)</f>
        <v>MISO</v>
      </c>
      <c r="G77" t="str">
        <f>INDEX(Mapping!$A$1:$D$176,MATCH('NAERM Interfaces'!C77,Mapping!D$1:D$176,0),1)</f>
        <v>MISO</v>
      </c>
      <c r="H77">
        <f t="shared" si="10"/>
        <v>0</v>
      </c>
      <c r="I77" t="str">
        <f>INDEX(Mapping!$A$1:$D$176,MATCH('NAERM Interfaces'!B77,Mapping!$D$1:$D$176,0),2)</f>
        <v>MISO</v>
      </c>
      <c r="J77" t="str">
        <f>INDEX(Mapping!$A$1:$D$176,MATCH('NAERM Interfaces'!C77,Mapping!$D$1:$D$176,0),2)</f>
        <v>MISO</v>
      </c>
      <c r="K77">
        <f t="shared" si="11"/>
        <v>0</v>
      </c>
      <c r="O77" t="s">
        <v>569</v>
      </c>
      <c r="Q77">
        <v>365</v>
      </c>
    </row>
    <row r="78" spans="1:17" x14ac:dyDescent="0.25">
      <c r="A78" t="s">
        <v>233</v>
      </c>
      <c r="B78" s="19">
        <f t="shared" si="8"/>
        <v>227</v>
      </c>
      <c r="C78" s="18">
        <f t="shared" si="9"/>
        <v>226</v>
      </c>
      <c r="D78" t="str">
        <f>INDEX(Region_mapping_SIIP_EI!$C$2:$C$150,MATCH(INT(B78),Region_mapping_SIIP_EI!$A$2:$A$150,0))</f>
        <v>ME</v>
      </c>
      <c r="E78" t="str">
        <f>INDEX(Region_mapping_SIIP_EI!$C$2:$C$150,MATCH(INT(C78),Region_mapping_SIIP_EI!$A$2:$A$150,0))</f>
        <v>PENELEC</v>
      </c>
      <c r="F78" t="str">
        <f>INDEX(Mapping!$A$1:$D$176,MATCH('NAERM Interfaces'!B78,Mapping!D$1:D$176,0),1)</f>
        <v>PJM</v>
      </c>
      <c r="G78" t="str">
        <f>INDEX(Mapping!$A$1:$D$176,MATCH('NAERM Interfaces'!C78,Mapping!D$1:D$176,0),1)</f>
        <v>PJM</v>
      </c>
      <c r="H78">
        <f t="shared" si="10"/>
        <v>0</v>
      </c>
      <c r="I78" t="str">
        <f>INDEX(Mapping!$A$1:$D$176,MATCH('NAERM Interfaces'!B78,Mapping!$D$1:$D$176,0),2)</f>
        <v>PJM</v>
      </c>
      <c r="J78" t="str">
        <f>INDEX(Mapping!$A$1:$D$176,MATCH('NAERM Interfaces'!C78,Mapping!$D$1:$D$176,0),2)</f>
        <v>PJM</v>
      </c>
      <c r="K78">
        <f t="shared" si="11"/>
        <v>0</v>
      </c>
      <c r="Q78" s="1">
        <v>366</v>
      </c>
    </row>
    <row r="79" spans="1:17" x14ac:dyDescent="0.25">
      <c r="A79" t="s">
        <v>234</v>
      </c>
      <c r="B79" s="19">
        <f t="shared" si="8"/>
        <v>520</v>
      </c>
      <c r="C79" s="18">
        <f t="shared" si="9"/>
        <v>330</v>
      </c>
      <c r="D79" t="str">
        <f>INDEX(Region_mapping_SIIP_EI!$C$2:$C$150,MATCH(INT(B79),Region_mapping_SIIP_EI!$A$2:$A$150,0))</f>
        <v>AEPW</v>
      </c>
      <c r="E79" t="str">
        <f>INDEX(Region_mapping_SIIP_EI!$C$2:$C$150,MATCH(INT(C79),Region_mapping_SIIP_EI!$A$2:$A$150,0))</f>
        <v>AECI</v>
      </c>
      <c r="F79" t="str">
        <f>INDEX(Mapping!$A$1:$D$176,MATCH('NAERM Interfaces'!B79,Mapping!D$1:D$176,0),1)</f>
        <v>SPP</v>
      </c>
      <c r="G79" t="str">
        <f>INDEX(Mapping!$A$1:$D$176,MATCH('NAERM Interfaces'!C79,Mapping!D$1:D$176,0),1)</f>
        <v>AECI</v>
      </c>
      <c r="H79">
        <f t="shared" si="10"/>
        <v>1</v>
      </c>
      <c r="I79" t="str">
        <f>INDEX(Mapping!$A$1:$D$176,MATCH('NAERM Interfaces'!B79,Mapping!$D$1:$D$176,0),2)</f>
        <v>SWPP</v>
      </c>
      <c r="J79" t="str">
        <f>INDEX(Mapping!$A$1:$D$176,MATCH('NAERM Interfaces'!C79,Mapping!$D$1:$D$176,0),2)</f>
        <v>AECI</v>
      </c>
      <c r="K79">
        <f t="shared" si="11"/>
        <v>1</v>
      </c>
      <c r="Q79" s="1">
        <v>373</v>
      </c>
    </row>
    <row r="80" spans="1:17" x14ac:dyDescent="0.25">
      <c r="A80" s="1" t="s">
        <v>904</v>
      </c>
      <c r="B80" s="19">
        <f t="shared" si="8"/>
        <v>506</v>
      </c>
      <c r="C80" s="18">
        <f t="shared" si="9"/>
        <v>330</v>
      </c>
      <c r="D80" t="str">
        <f>INDEX(Region_mapping_SIIP_EI!$C$2:$C$150,MATCH(INT(B80),Region_mapping_SIIP_EI!$A$2:$A$150,0))</f>
        <v>MJMEUC</v>
      </c>
      <c r="E80" t="str">
        <f>INDEX(Region_mapping_SIIP_EI!$C$2:$C$150,MATCH(INT(C80),Region_mapping_SIIP_EI!$A$2:$A$150,0))</f>
        <v>AECI</v>
      </c>
      <c r="F80" t="str">
        <f>INDEX(Mapping!$A$1:$D$176,MATCH('NAERM Interfaces'!B80,Mapping!D$1:D$176,0),1)</f>
        <v>SPP</v>
      </c>
      <c r="G80" t="str">
        <f>INDEX(Mapping!$A$1:$D$176,MATCH('NAERM Interfaces'!C80,Mapping!D$1:D$176,0),1)</f>
        <v>AECI</v>
      </c>
      <c r="H80">
        <f t="shared" si="10"/>
        <v>1</v>
      </c>
      <c r="I80" t="str">
        <f>INDEX(Mapping!$A$1:$D$176,MATCH('NAERM Interfaces'!B80,Mapping!$D$1:$D$176,0),2)</f>
        <v>SWPP</v>
      </c>
      <c r="J80" t="str">
        <f>INDEX(Mapping!$A$1:$D$176,MATCH('NAERM Interfaces'!C80,Mapping!$D$1:$D$176,0),2)</f>
        <v>AECI</v>
      </c>
      <c r="K80">
        <f t="shared" si="11"/>
        <v>1</v>
      </c>
      <c r="Q80" s="1"/>
    </row>
    <row r="81" spans="1:17" x14ac:dyDescent="0.25">
      <c r="A81" s="1" t="s">
        <v>905</v>
      </c>
      <c r="B81" s="19">
        <f t="shared" si="8"/>
        <v>515</v>
      </c>
      <c r="C81" s="18">
        <f t="shared" si="9"/>
        <v>327</v>
      </c>
      <c r="D81" t="str">
        <f>INDEX(Region_mapping_SIIP_EI!$C$2:$C$150,MATCH(INT(B81),Region_mapping_SIIP_EI!$A$2:$A$150,0))</f>
        <v>SWPA</v>
      </c>
      <c r="E81" t="str">
        <f>INDEX(Region_mapping_SIIP_EI!$C$2:$C$150,MATCH(INT(C81),Region_mapping_SIIP_EI!$A$2:$A$150,0))</f>
        <v>EES-EAI</v>
      </c>
      <c r="F81" t="str">
        <f>INDEX(Mapping!$A$1:$D$176,MATCH('NAERM Interfaces'!B81,Mapping!D$1:D$176,0),1)</f>
        <v>SPP</v>
      </c>
      <c r="G81" t="str">
        <f>INDEX(Mapping!$A$1:$D$176,MATCH('NAERM Interfaces'!C81,Mapping!D$1:D$176,0),1)</f>
        <v>MISO</v>
      </c>
      <c r="H81">
        <f t="shared" si="10"/>
        <v>1</v>
      </c>
      <c r="I81" t="str">
        <f>INDEX(Mapping!$A$1:$D$176,MATCH('NAERM Interfaces'!B81,Mapping!$D$1:$D$176,0),2)</f>
        <v>SPA</v>
      </c>
      <c r="J81" t="str">
        <f>INDEX(Mapping!$A$1:$D$176,MATCH('NAERM Interfaces'!C81,Mapping!$D$1:$D$176,0),2)</f>
        <v>MISO</v>
      </c>
      <c r="K81">
        <f t="shared" si="11"/>
        <v>1</v>
      </c>
      <c r="Q81" s="1"/>
    </row>
    <row r="82" spans="1:17" x14ac:dyDescent="0.25">
      <c r="A82" t="s">
        <v>235</v>
      </c>
      <c r="B82" s="19">
        <f t="shared" si="8"/>
        <v>230</v>
      </c>
      <c r="C82" s="18">
        <f t="shared" si="9"/>
        <v>232</v>
      </c>
      <c r="D82" t="str">
        <f>INDEX(Region_mapping_SIIP_EI!$C$2:$C$150,MATCH(INT(B82),Region_mapping_SIIP_EI!$A$2:$A$150,0))</f>
        <v>PECO</v>
      </c>
      <c r="E82" t="str">
        <f>INDEX(Region_mapping_SIIP_EI!$C$2:$C$150,MATCH(INT(C82),Region_mapping_SIIP_EI!$A$2:$A$150,0))</f>
        <v>BGE</v>
      </c>
      <c r="F82" t="str">
        <f>INDEX(Mapping!$A$1:$D$176,MATCH('NAERM Interfaces'!B82,Mapping!D$1:D$176,0),1)</f>
        <v>PJM</v>
      </c>
      <c r="G82" t="str">
        <f>INDEX(Mapping!$A$1:$D$176,MATCH('NAERM Interfaces'!C82,Mapping!D$1:D$176,0),1)</f>
        <v>PJM</v>
      </c>
      <c r="H82">
        <f t="shared" si="10"/>
        <v>0</v>
      </c>
      <c r="I82" t="str">
        <f>INDEX(Mapping!$A$1:$D$176,MATCH('NAERM Interfaces'!B82,Mapping!$D$1:$D$176,0),2)</f>
        <v>PJM</v>
      </c>
      <c r="J82" t="str">
        <f>INDEX(Mapping!$A$1:$D$176,MATCH('NAERM Interfaces'!C82,Mapping!$D$1:$D$176,0),2)</f>
        <v>PJM</v>
      </c>
      <c r="K82">
        <f t="shared" si="11"/>
        <v>0</v>
      </c>
      <c r="O82" t="s">
        <v>501</v>
      </c>
      <c r="Q82">
        <v>401</v>
      </c>
    </row>
    <row r="83" spans="1:17" x14ac:dyDescent="0.25">
      <c r="A83" t="s">
        <v>236</v>
      </c>
      <c r="B83" s="19">
        <f t="shared" si="8"/>
        <v>536</v>
      </c>
      <c r="C83" s="18">
        <f t="shared" si="9"/>
        <v>531</v>
      </c>
      <c r="D83" t="str">
        <f>INDEX(Region_mapping_SIIP_EI!$C$2:$C$150,MATCH(INT(B83),Region_mapping_SIIP_EI!$A$2:$A$150,0))</f>
        <v>WERE</v>
      </c>
      <c r="E83" t="str">
        <f>INDEX(Region_mapping_SIIP_EI!$C$2:$C$150,MATCH(INT(C83),Region_mapping_SIIP_EI!$A$2:$A$150,0))</f>
        <v>MIDW</v>
      </c>
      <c r="F83" t="str">
        <f>INDEX(Mapping!$A$1:$D$176,MATCH('NAERM Interfaces'!B83,Mapping!D$1:D$176,0),1)</f>
        <v>SPP</v>
      </c>
      <c r="G83" t="str">
        <f>INDEX(Mapping!$A$1:$D$176,MATCH('NAERM Interfaces'!C83,Mapping!D$1:D$176,0),1)</f>
        <v>SPP</v>
      </c>
      <c r="H83">
        <f t="shared" si="10"/>
        <v>0</v>
      </c>
      <c r="I83" t="str">
        <f>INDEX(Mapping!$A$1:$D$176,MATCH('NAERM Interfaces'!B83,Mapping!$D$1:$D$176,0),2)</f>
        <v>SWPP</v>
      </c>
      <c r="J83" t="str">
        <f>INDEX(Mapping!$A$1:$D$176,MATCH('NAERM Interfaces'!C83,Mapping!$D$1:$D$176,0),2)</f>
        <v>SWPP</v>
      </c>
      <c r="K83">
        <f t="shared" si="11"/>
        <v>0</v>
      </c>
      <c r="O83" t="s">
        <v>529</v>
      </c>
      <c r="Q83">
        <v>402</v>
      </c>
    </row>
    <row r="84" spans="1:17" x14ac:dyDescent="0.25">
      <c r="A84" t="s">
        <v>237</v>
      </c>
      <c r="B84" s="19">
        <f t="shared" si="8"/>
        <v>347</v>
      </c>
      <c r="C84" s="18">
        <f t="shared" si="9"/>
        <v>363</v>
      </c>
      <c r="D84" t="str">
        <f>INDEX(Region_mapping_SIIP_EI!$C$2:$C$150,MATCH(INT(B84),Region_mapping_SIIP_EI!$A$2:$A$150,0))</f>
        <v>TVA</v>
      </c>
      <c r="E84" t="str">
        <f>INDEX(Region_mapping_SIIP_EI!$C$2:$C$150,MATCH(INT(C84),Region_mapping_SIIP_EI!$A$2:$A$150,0))</f>
        <v>LGEE</v>
      </c>
      <c r="F84" t="str">
        <f>INDEX(Mapping!$A$1:$D$176,MATCH('NAERM Interfaces'!B84,Mapping!D$1:D$176,0),1)</f>
        <v>SERC</v>
      </c>
      <c r="G84" t="str">
        <f>INDEX(Mapping!$A$1:$D$176,MATCH('NAERM Interfaces'!C84,Mapping!D$1:D$176,0),1)</f>
        <v>SERC</v>
      </c>
      <c r="H84">
        <f t="shared" si="10"/>
        <v>0</v>
      </c>
      <c r="I84" t="str">
        <f>INDEX(Mapping!$A$1:$D$176,MATCH('NAERM Interfaces'!B84,Mapping!$D$1:$D$176,0),2)</f>
        <v>TVA</v>
      </c>
      <c r="J84" t="str">
        <f>INDEX(Mapping!$A$1:$D$176,MATCH('NAERM Interfaces'!C84,Mapping!$D$1:$D$176,0),2)</f>
        <v>LGEE</v>
      </c>
      <c r="K84">
        <f t="shared" si="11"/>
        <v>1</v>
      </c>
      <c r="O84" t="s">
        <v>588</v>
      </c>
      <c r="Q84">
        <v>403</v>
      </c>
    </row>
    <row r="85" spans="1:17" x14ac:dyDescent="0.25">
      <c r="A85" t="s">
        <v>238</v>
      </c>
      <c r="B85" s="19">
        <f t="shared" si="8"/>
        <v>652</v>
      </c>
      <c r="C85" s="18">
        <f t="shared" si="9"/>
        <v>330</v>
      </c>
      <c r="D85" t="str">
        <f>INDEX(Region_mapping_SIIP_EI!$C$2:$C$150,MATCH(INT(B85),Region_mapping_SIIP_EI!$A$2:$A$150,0))</f>
        <v>WAPA</v>
      </c>
      <c r="E85" t="str">
        <f>INDEX(Region_mapping_SIIP_EI!$C$2:$C$150,MATCH(INT(C85),Region_mapping_SIIP_EI!$A$2:$A$150,0))</f>
        <v>AECI</v>
      </c>
      <c r="F85" t="str">
        <f>INDEX(Mapping!$A$1:$D$176,MATCH('NAERM Interfaces'!B85,Mapping!D$1:D$176,0),1)</f>
        <v>SPP</v>
      </c>
      <c r="G85" t="str">
        <f>INDEX(Mapping!$A$1:$D$176,MATCH('NAERM Interfaces'!C85,Mapping!D$1:D$176,0),1)</f>
        <v>AECI</v>
      </c>
      <c r="H85">
        <f t="shared" si="10"/>
        <v>1</v>
      </c>
      <c r="I85" t="str">
        <f>INDEX(Mapping!$A$1:$D$176,MATCH('NAERM Interfaces'!B85,Mapping!$D$1:$D$176,0),2)</f>
        <v>SWPP</v>
      </c>
      <c r="J85" t="str">
        <f>INDEX(Mapping!$A$1:$D$176,MATCH('NAERM Interfaces'!C85,Mapping!$D$1:$D$176,0),2)</f>
        <v>AECI</v>
      </c>
      <c r="K85">
        <f t="shared" si="11"/>
        <v>1</v>
      </c>
      <c r="O85" t="s">
        <v>548</v>
      </c>
      <c r="Q85">
        <v>404</v>
      </c>
    </row>
    <row r="86" spans="1:17" x14ac:dyDescent="0.25">
      <c r="A86" t="s">
        <v>239</v>
      </c>
      <c r="B86" s="19">
        <f t="shared" si="8"/>
        <v>661</v>
      </c>
      <c r="C86" s="18">
        <f t="shared" si="9"/>
        <v>620</v>
      </c>
      <c r="D86" t="str">
        <f>INDEX(Region_mapping_SIIP_EI!$C$2:$C$150,MATCH(INT(B86),Region_mapping_SIIP_EI!$A$2:$A$150,0))</f>
        <v>MDU</v>
      </c>
      <c r="E86" t="str">
        <f>INDEX(Region_mapping_SIIP_EI!$C$2:$C$150,MATCH(INT(C86),Region_mapping_SIIP_EI!$A$2:$A$150,0))</f>
        <v>OTP</v>
      </c>
      <c r="F86" t="str">
        <f>INDEX(Mapping!$A$1:$D$176,MATCH('NAERM Interfaces'!B86,Mapping!D$1:D$176,0),1)</f>
        <v>MISO</v>
      </c>
      <c r="G86" t="str">
        <f>INDEX(Mapping!$A$1:$D$176,MATCH('NAERM Interfaces'!C86,Mapping!D$1:D$176,0),1)</f>
        <v>MISO</v>
      </c>
      <c r="H86">
        <f t="shared" si="10"/>
        <v>0</v>
      </c>
      <c r="I86" t="str">
        <f>INDEX(Mapping!$A$1:$D$176,MATCH('NAERM Interfaces'!B86,Mapping!$D$1:$D$176,0),2)</f>
        <v>MISO</v>
      </c>
      <c r="J86" t="str">
        <f>INDEX(Mapping!$A$1:$D$176,MATCH('NAERM Interfaces'!C86,Mapping!$D$1:$D$176,0),2)</f>
        <v>MISO</v>
      </c>
      <c r="K86">
        <f t="shared" si="11"/>
        <v>0</v>
      </c>
      <c r="O86" t="s">
        <v>562</v>
      </c>
      <c r="Q86">
        <v>405</v>
      </c>
    </row>
    <row r="87" spans="1:17" x14ac:dyDescent="0.25">
      <c r="A87" t="s">
        <v>240</v>
      </c>
      <c r="B87" s="19">
        <f t="shared" si="8"/>
        <v>215</v>
      </c>
      <c r="C87" s="18">
        <f t="shared" si="9"/>
        <v>201</v>
      </c>
      <c r="D87" t="str">
        <f>INDEX(Region_mapping_SIIP_EI!$C$2:$C$150,MATCH(INT(B87),Region_mapping_SIIP_EI!$A$2:$A$150,0))</f>
        <v>DLCO</v>
      </c>
      <c r="E87" t="str">
        <f>INDEX(Region_mapping_SIIP_EI!$C$2:$C$150,MATCH(INT(C87),Region_mapping_SIIP_EI!$A$2:$A$150,0))</f>
        <v>APS</v>
      </c>
      <c r="F87" t="str">
        <f>INDEX(Mapping!$A$1:$D$176,MATCH('NAERM Interfaces'!B87,Mapping!D$1:D$176,0),1)</f>
        <v>PJM</v>
      </c>
      <c r="G87" t="str">
        <f>INDEX(Mapping!$A$1:$D$176,MATCH('NAERM Interfaces'!C87,Mapping!D$1:D$176,0),1)</f>
        <v>PJM</v>
      </c>
      <c r="H87">
        <f t="shared" si="10"/>
        <v>0</v>
      </c>
      <c r="I87" t="str">
        <f>INDEX(Mapping!$A$1:$D$176,MATCH('NAERM Interfaces'!B87,Mapping!$D$1:$D$176,0),2)</f>
        <v>PJM</v>
      </c>
      <c r="J87" t="str">
        <f>INDEX(Mapping!$A$1:$D$176,MATCH('NAERM Interfaces'!C87,Mapping!$D$1:$D$176,0),2)</f>
        <v>PJM</v>
      </c>
      <c r="K87">
        <f t="shared" si="11"/>
        <v>0</v>
      </c>
      <c r="O87" t="s">
        <v>537</v>
      </c>
      <c r="Q87">
        <v>406</v>
      </c>
    </row>
    <row r="88" spans="1:17" x14ac:dyDescent="0.25">
      <c r="A88" s="1" t="s">
        <v>906</v>
      </c>
      <c r="B88" s="19">
        <f t="shared" si="8"/>
        <v>544</v>
      </c>
      <c r="C88" s="18">
        <f t="shared" si="9"/>
        <v>546</v>
      </c>
      <c r="D88" t="str">
        <f>INDEX(Region_mapping_SIIP_EI!$C$2:$C$150,MATCH(INT(B88),Region_mapping_SIIP_EI!$A$2:$A$150,0))</f>
        <v>EMDE</v>
      </c>
      <c r="E88" t="str">
        <f>INDEX(Region_mapping_SIIP_EI!$C$2:$C$150,MATCH(INT(C88),Region_mapping_SIIP_EI!$A$2:$A$150,0))</f>
        <v>SPRM</v>
      </c>
      <c r="F88" t="str">
        <f>INDEX(Mapping!$A$1:$D$176,MATCH('NAERM Interfaces'!B88,Mapping!D$1:D$176,0),1)</f>
        <v>SPP</v>
      </c>
      <c r="G88" t="str">
        <f>INDEX(Mapping!$A$1:$D$176,MATCH('NAERM Interfaces'!C88,Mapping!D$1:D$176,0),1)</f>
        <v>SPP</v>
      </c>
      <c r="H88">
        <f t="shared" si="10"/>
        <v>0</v>
      </c>
      <c r="I88" t="str">
        <f>INDEX(Mapping!$A$1:$D$176,MATCH('NAERM Interfaces'!B88,Mapping!$D$1:$D$176,0),2)</f>
        <v>SWPP</v>
      </c>
      <c r="J88" t="str">
        <f>INDEX(Mapping!$A$1:$D$176,MATCH('NAERM Interfaces'!C88,Mapping!$D$1:$D$176,0),2)</f>
        <v>SWPP</v>
      </c>
      <c r="K88">
        <f t="shared" si="11"/>
        <v>0</v>
      </c>
    </row>
    <row r="89" spans="1:17" x14ac:dyDescent="0.25">
      <c r="A89" t="s">
        <v>241</v>
      </c>
      <c r="B89" s="19">
        <f t="shared" si="8"/>
        <v>696</v>
      </c>
      <c r="C89" s="18">
        <f t="shared" si="9"/>
        <v>600</v>
      </c>
      <c r="D89" t="str">
        <f>INDEX(Region_mapping_SIIP_EI!$C$2:$C$150,MATCH(INT(B89),Region_mapping_SIIP_EI!$A$2:$A$150,0))</f>
        <v>WPS</v>
      </c>
      <c r="E89" t="str">
        <f>INDEX(Region_mapping_SIIP_EI!$C$2:$C$150,MATCH(INT(C89),Region_mapping_SIIP_EI!$A$2:$A$150,0))</f>
        <v>XEL</v>
      </c>
      <c r="F89" t="str">
        <f>INDEX(Mapping!$A$1:$D$176,MATCH('NAERM Interfaces'!B89,Mapping!D$1:D$176,0),1)</f>
        <v>MISO</v>
      </c>
      <c r="G89" t="str">
        <f>INDEX(Mapping!$A$1:$D$176,MATCH('NAERM Interfaces'!C89,Mapping!D$1:D$176,0),1)</f>
        <v>MISO</v>
      </c>
      <c r="H89">
        <f t="shared" si="10"/>
        <v>0</v>
      </c>
      <c r="I89" t="str">
        <f>INDEX(Mapping!$A$1:$D$176,MATCH('NAERM Interfaces'!B89,Mapping!$D$1:$D$176,0),2)</f>
        <v>MISO</v>
      </c>
      <c r="J89" t="str">
        <f>INDEX(Mapping!$A$1:$D$176,MATCH('NAERM Interfaces'!C89,Mapping!$D$1:$D$176,0),2)</f>
        <v>MISO</v>
      </c>
      <c r="K89">
        <f t="shared" si="11"/>
        <v>0</v>
      </c>
      <c r="O89" t="s">
        <v>580</v>
      </c>
      <c r="Q89">
        <v>407</v>
      </c>
    </row>
    <row r="90" spans="1:17" x14ac:dyDescent="0.25">
      <c r="A90" t="s">
        <v>242</v>
      </c>
      <c r="B90" s="19">
        <f t="shared" si="8"/>
        <v>348</v>
      </c>
      <c r="C90" s="18">
        <f t="shared" si="9"/>
        <v>401</v>
      </c>
      <c r="D90" t="str">
        <f>INDEX(Region_mapping_SIIP_EI!$C$2:$C$150,MATCH(INT(B90),Region_mapping_SIIP_EI!$A$2:$A$150,0))</f>
        <v>GULF</v>
      </c>
      <c r="E90" t="str">
        <f>INDEX(Region_mapping_SIIP_EI!$C$2:$C$150,MATCH(INT(C90),Region_mapping_SIIP_EI!$A$2:$A$150,0))</f>
        <v>FPL</v>
      </c>
      <c r="F90" t="str">
        <f>INDEX(Mapping!$A$1:$D$176,MATCH('NAERM Interfaces'!B90,Mapping!D$1:D$176,0),1)</f>
        <v>SERC</v>
      </c>
      <c r="G90" t="str">
        <f>INDEX(Mapping!$A$1:$D$176,MATCH('NAERM Interfaces'!C90,Mapping!D$1:D$176,0),1)</f>
        <v>FRCC</v>
      </c>
      <c r="H90">
        <f t="shared" si="10"/>
        <v>1</v>
      </c>
      <c r="I90" t="str">
        <f>INDEX(Mapping!$A$1:$D$176,MATCH('NAERM Interfaces'!B90,Mapping!$D$1:$D$176,0),2)</f>
        <v>SOCO</v>
      </c>
      <c r="J90" t="str">
        <f>INDEX(Mapping!$A$1:$D$176,MATCH('NAERM Interfaces'!C90,Mapping!$D$1:$D$176,0),2)</f>
        <v>FPL</v>
      </c>
      <c r="K90">
        <f t="shared" si="11"/>
        <v>1</v>
      </c>
      <c r="O90" t="s">
        <v>577</v>
      </c>
      <c r="Q90">
        <v>409</v>
      </c>
    </row>
    <row r="91" spans="1:17" x14ac:dyDescent="0.25">
      <c r="A91" t="s">
        <v>243</v>
      </c>
      <c r="B91" s="19">
        <f t="shared" si="8"/>
        <v>205</v>
      </c>
      <c r="C91" s="18">
        <f t="shared" si="9"/>
        <v>216</v>
      </c>
      <c r="D91" t="str">
        <f>INDEX(Region_mapping_SIIP_EI!$C$2:$C$150,MATCH(INT(B91),Region_mapping_SIIP_EI!$A$2:$A$150,0))</f>
        <v>AEP</v>
      </c>
      <c r="E91" t="str">
        <f>INDEX(Region_mapping_SIIP_EI!$C$2:$C$150,MATCH(INT(C91),Region_mapping_SIIP_EI!$A$2:$A$150,0))</f>
        <v>IPL</v>
      </c>
      <c r="F91" t="str">
        <f>INDEX(Mapping!$A$1:$D$176,MATCH('NAERM Interfaces'!B91,Mapping!D$1:D$176,0),1)</f>
        <v>PJM</v>
      </c>
      <c r="G91" t="str">
        <f>INDEX(Mapping!$A$1:$D$176,MATCH('NAERM Interfaces'!C91,Mapping!D$1:D$176,0),1)</f>
        <v>MISO</v>
      </c>
      <c r="H91">
        <f t="shared" si="10"/>
        <v>1</v>
      </c>
      <c r="I91" t="str">
        <f>INDEX(Mapping!$A$1:$D$176,MATCH('NAERM Interfaces'!B91,Mapping!$D$1:$D$176,0),2)</f>
        <v>PJM</v>
      </c>
      <c r="J91" t="str">
        <f>INDEX(Mapping!$A$1:$D$176,MATCH('NAERM Interfaces'!C91,Mapping!$D$1:$D$176,0),2)</f>
        <v>MISO</v>
      </c>
      <c r="K91">
        <f t="shared" si="11"/>
        <v>1</v>
      </c>
      <c r="Q91" s="1">
        <v>410</v>
      </c>
    </row>
    <row r="92" spans="1:17" x14ac:dyDescent="0.25">
      <c r="A92" t="s">
        <v>244</v>
      </c>
      <c r="B92" s="19">
        <f t="shared" si="8"/>
        <v>363</v>
      </c>
      <c r="C92" s="18">
        <f t="shared" si="9"/>
        <v>212</v>
      </c>
      <c r="D92" t="str">
        <f>INDEX(Region_mapping_SIIP_EI!$C$2:$C$150,MATCH(INT(B92),Region_mapping_SIIP_EI!$A$2:$A$150,0))</f>
        <v>LGEE</v>
      </c>
      <c r="E92" t="str">
        <f>INDEX(Region_mapping_SIIP_EI!$C$2:$C$150,MATCH(INT(C92),Region_mapping_SIIP_EI!$A$2:$A$150,0))</f>
        <v>DEO&amp;K</v>
      </c>
      <c r="F92" t="str">
        <f>INDEX(Mapping!$A$1:$D$176,MATCH('NAERM Interfaces'!B92,Mapping!D$1:D$176,0),1)</f>
        <v>SERC</v>
      </c>
      <c r="G92" t="str">
        <f>INDEX(Mapping!$A$1:$D$176,MATCH('NAERM Interfaces'!C92,Mapping!D$1:D$176,0),1)</f>
        <v>PJM</v>
      </c>
      <c r="H92">
        <f t="shared" si="10"/>
        <v>1</v>
      </c>
      <c r="I92" t="str">
        <f>INDEX(Mapping!$A$1:$D$176,MATCH('NAERM Interfaces'!B92,Mapping!$D$1:$D$176,0),2)</f>
        <v>LGEE</v>
      </c>
      <c r="J92" t="str">
        <f>INDEX(Mapping!$A$1:$D$176,MATCH('NAERM Interfaces'!C92,Mapping!$D$1:$D$176,0),2)</f>
        <v>PJM</v>
      </c>
      <c r="K92">
        <f t="shared" si="11"/>
        <v>1</v>
      </c>
      <c r="O92" t="s">
        <v>474</v>
      </c>
      <c r="Q92">
        <v>411</v>
      </c>
    </row>
    <row r="93" spans="1:17" x14ac:dyDescent="0.25">
      <c r="A93" t="s">
        <v>245</v>
      </c>
      <c r="B93" s="19">
        <f t="shared" si="8"/>
        <v>233</v>
      </c>
      <c r="C93" s="18">
        <f t="shared" si="9"/>
        <v>238</v>
      </c>
      <c r="D93" t="str">
        <f>INDEX(Region_mapping_SIIP_EI!$C$2:$C$150,MATCH(INT(B93),Region_mapping_SIIP_EI!$A$2:$A$150,0))</f>
        <v>PEPCO</v>
      </c>
      <c r="E93" t="str">
        <f>INDEX(Region_mapping_SIIP_EI!$C$2:$C$150,MATCH(INT(C93),Region_mapping_SIIP_EI!$A$2:$A$150,0))</f>
        <v>SMECO</v>
      </c>
      <c r="F93" t="str">
        <f>INDEX(Mapping!$A$1:$D$176,MATCH('NAERM Interfaces'!B93,Mapping!D$1:D$176,0),1)</f>
        <v>PJM</v>
      </c>
      <c r="G93" t="str">
        <f>INDEX(Mapping!$A$1:$D$176,MATCH('NAERM Interfaces'!C93,Mapping!D$1:D$176,0),1)</f>
        <v>PJM</v>
      </c>
      <c r="H93">
        <f t="shared" si="10"/>
        <v>0</v>
      </c>
      <c r="I93" t="str">
        <f>INDEX(Mapping!$A$1:$D$176,MATCH('NAERM Interfaces'!B93,Mapping!$D$1:$D$176,0),2)</f>
        <v>PJM</v>
      </c>
      <c r="J93" t="str">
        <f>INDEX(Mapping!$A$1:$D$176,MATCH('NAERM Interfaces'!C93,Mapping!$D$1:$D$176,0),2)</f>
        <v>PJM</v>
      </c>
      <c r="K93">
        <f t="shared" si="11"/>
        <v>0</v>
      </c>
      <c r="O93" t="s">
        <v>515</v>
      </c>
      <c r="Q93">
        <v>412</v>
      </c>
    </row>
    <row r="94" spans="1:17" x14ac:dyDescent="0.25">
      <c r="A94" t="s">
        <v>246</v>
      </c>
      <c r="B94" s="19">
        <f t="shared" si="8"/>
        <v>222</v>
      </c>
      <c r="C94" s="18">
        <f t="shared" si="9"/>
        <v>694</v>
      </c>
      <c r="D94" t="str">
        <f>INDEX(Region_mapping_SIIP_EI!$C$2:$C$150,MATCH(INT(B94),Region_mapping_SIIP_EI!$A$2:$A$150,0))</f>
        <v>CE</v>
      </c>
      <c r="E94" t="str">
        <f>INDEX(Region_mapping_SIIP_EI!$C$2:$C$150,MATCH(INT(C94),Region_mapping_SIIP_EI!$A$2:$A$150,0))</f>
        <v>ALTE</v>
      </c>
      <c r="F94" t="str">
        <f>INDEX(Mapping!$A$1:$D$176,MATCH('NAERM Interfaces'!B94,Mapping!D$1:D$176,0),1)</f>
        <v>PJM</v>
      </c>
      <c r="G94" t="str">
        <f>INDEX(Mapping!$A$1:$D$176,MATCH('NAERM Interfaces'!C94,Mapping!D$1:D$176,0),1)</f>
        <v>MISO</v>
      </c>
      <c r="H94">
        <f t="shared" si="10"/>
        <v>1</v>
      </c>
      <c r="I94" t="str">
        <f>INDEX(Mapping!$A$1:$D$176,MATCH('NAERM Interfaces'!B94,Mapping!$D$1:$D$176,0),2)</f>
        <v>PJM</v>
      </c>
      <c r="J94" t="str">
        <f>INDEX(Mapping!$A$1:$D$176,MATCH('NAERM Interfaces'!C94,Mapping!$D$1:$D$176,0),2)</f>
        <v>MISO</v>
      </c>
      <c r="K94">
        <f t="shared" si="11"/>
        <v>1</v>
      </c>
      <c r="O94" t="s">
        <v>586</v>
      </c>
      <c r="Q94">
        <v>415</v>
      </c>
    </row>
    <row r="95" spans="1:17" x14ac:dyDescent="0.25">
      <c r="A95" t="s">
        <v>247</v>
      </c>
      <c r="B95" s="19">
        <f t="shared" si="8"/>
        <v>416</v>
      </c>
      <c r="C95" s="18">
        <f t="shared" si="9"/>
        <v>402</v>
      </c>
      <c r="D95" t="str">
        <f>INDEX(Region_mapping_SIIP_EI!$C$2:$C$150,MATCH(INT(B95),Region_mapping_SIIP_EI!$A$2:$A$150,0))</f>
        <v>TECO</v>
      </c>
      <c r="E95" t="str">
        <f>INDEX(Region_mapping_SIIP_EI!$C$2:$C$150,MATCH(INT(C95),Region_mapping_SIIP_EI!$A$2:$A$150,0))</f>
        <v>DEF</v>
      </c>
      <c r="F95" t="str">
        <f>INDEX(Mapping!$A$1:$D$176,MATCH('NAERM Interfaces'!B95,Mapping!D$1:D$176,0),1)</f>
        <v>FRCC</v>
      </c>
      <c r="G95" t="str">
        <f>INDEX(Mapping!$A$1:$D$176,MATCH('NAERM Interfaces'!C95,Mapping!D$1:D$176,0),1)</f>
        <v>FRCC</v>
      </c>
      <c r="H95">
        <f t="shared" si="10"/>
        <v>0</v>
      </c>
      <c r="I95" t="str">
        <f>INDEX(Mapping!$A$1:$D$176,MATCH('NAERM Interfaces'!B95,Mapping!$D$1:$D$176,0),2)</f>
        <v>TEC</v>
      </c>
      <c r="J95" t="str">
        <f>INDEX(Mapping!$A$1:$D$176,MATCH('NAERM Interfaces'!C95,Mapping!$D$1:$D$176,0),2)</f>
        <v>FPC</v>
      </c>
      <c r="K95">
        <f t="shared" si="11"/>
        <v>1</v>
      </c>
      <c r="O95" t="s">
        <v>524</v>
      </c>
      <c r="Q95">
        <v>416</v>
      </c>
    </row>
    <row r="96" spans="1:17" x14ac:dyDescent="0.25">
      <c r="A96" t="s">
        <v>248</v>
      </c>
      <c r="B96" s="19">
        <f t="shared" si="8"/>
        <v>347</v>
      </c>
      <c r="C96" s="18">
        <f t="shared" si="9"/>
        <v>362</v>
      </c>
      <c r="D96" t="str">
        <f>INDEX(Region_mapping_SIIP_EI!$C$2:$C$150,MATCH(INT(B96),Region_mapping_SIIP_EI!$A$2:$A$150,0))</f>
        <v>TVA</v>
      </c>
      <c r="E96" t="str">
        <f>INDEX(Region_mapping_SIIP_EI!$C$2:$C$150,MATCH(INT(C96),Region_mapping_SIIP_EI!$A$2:$A$150,0))</f>
        <v>GLH</v>
      </c>
      <c r="F96" t="str">
        <f>INDEX(Mapping!$A$1:$D$176,MATCH('NAERM Interfaces'!B96,Mapping!D$1:D$176,0),1)</f>
        <v>SERC</v>
      </c>
      <c r="G96" t="str">
        <f>INDEX(Mapping!$A$1:$D$176,MATCH('NAERM Interfaces'!C96,Mapping!D$1:D$176,0),1)</f>
        <v>MISO</v>
      </c>
      <c r="H96">
        <f t="shared" si="10"/>
        <v>1</v>
      </c>
      <c r="I96" t="str">
        <f>INDEX(Mapping!$A$1:$D$176,MATCH('NAERM Interfaces'!B96,Mapping!$D$1:$D$176,0),2)</f>
        <v>TVA</v>
      </c>
      <c r="J96" t="str">
        <f>INDEX(Mapping!$A$1:$D$176,MATCH('NAERM Interfaces'!C96,Mapping!$D$1:$D$176,0),2)</f>
        <v>MISO</v>
      </c>
      <c r="K96">
        <f t="shared" si="11"/>
        <v>1</v>
      </c>
      <c r="Q96" s="1">
        <v>417</v>
      </c>
    </row>
    <row r="97" spans="1:17" x14ac:dyDescent="0.25">
      <c r="A97" t="s">
        <v>249</v>
      </c>
      <c r="B97" s="19">
        <f t="shared" si="8"/>
        <v>104</v>
      </c>
      <c r="C97" s="18">
        <f t="shared" si="9"/>
        <v>105</v>
      </c>
      <c r="D97" t="str">
        <f>INDEX(Region_mapping_SIIP_EI!$C$2:$C$150,MATCH(INT(B97),Region_mapping_SIIP_EI!$A$2:$A$150,0))</f>
        <v>TE</v>
      </c>
      <c r="E97" t="str">
        <f>INDEX(Region_mapping_SIIP_EI!$C$2:$C$150,MATCH(INT(C97),Region_mapping_SIIP_EI!$A$2:$A$150,0))</f>
        <v>NB</v>
      </c>
      <c r="F97" t="str">
        <f>INDEX(Mapping!$A$1:$D$176,MATCH('NAERM Interfaces'!B97,Mapping!D$1:D$176,0),1)</f>
        <v>Quebec</v>
      </c>
      <c r="G97" t="str">
        <f>INDEX(Mapping!$A$1:$D$176,MATCH('NAERM Interfaces'!C97,Mapping!D$1:D$176,0),1)</f>
        <v>New Brunswick</v>
      </c>
      <c r="H97">
        <f t="shared" si="10"/>
        <v>1</v>
      </c>
      <c r="I97" t="str">
        <f>INDEX(Mapping!$A$1:$D$176,MATCH('NAERM Interfaces'!B97,Mapping!$D$1:$D$176,0),2)</f>
        <v>HQT</v>
      </c>
      <c r="J97" t="str">
        <f>INDEX(Mapping!$A$1:$D$176,MATCH('NAERM Interfaces'!C97,Mapping!$D$1:$D$176,0),2)</f>
        <v>NBSO</v>
      </c>
      <c r="K97">
        <f t="shared" si="11"/>
        <v>1</v>
      </c>
      <c r="Q97" s="1">
        <v>418</v>
      </c>
    </row>
    <row r="98" spans="1:17" x14ac:dyDescent="0.25">
      <c r="A98" t="s">
        <v>250</v>
      </c>
      <c r="B98" s="19">
        <f t="shared" si="8"/>
        <v>209</v>
      </c>
      <c r="C98" s="18">
        <f t="shared" si="9"/>
        <v>202</v>
      </c>
      <c r="D98" t="str">
        <f>INDEX(Region_mapping_SIIP_EI!$C$2:$C$150,MATCH(INT(B98),Region_mapping_SIIP_EI!$A$2:$A$150,0))</f>
        <v>DAY</v>
      </c>
      <c r="E98" t="str">
        <f>INDEX(Region_mapping_SIIP_EI!$C$2:$C$150,MATCH(INT(C98),Region_mapping_SIIP_EI!$A$2:$A$150,0))</f>
        <v>ATSI</v>
      </c>
      <c r="F98" t="str">
        <f>INDEX(Mapping!$A$1:$D$176,MATCH('NAERM Interfaces'!B98,Mapping!D$1:D$176,0),1)</f>
        <v>PJM</v>
      </c>
      <c r="G98" t="str">
        <f>INDEX(Mapping!$A$1:$D$176,MATCH('NAERM Interfaces'!C98,Mapping!D$1:D$176,0),1)</f>
        <v>PJM</v>
      </c>
      <c r="H98">
        <f t="shared" si="10"/>
        <v>0</v>
      </c>
      <c r="I98" t="str">
        <f>INDEX(Mapping!$A$1:$D$176,MATCH('NAERM Interfaces'!B98,Mapping!$D$1:$D$176,0),2)</f>
        <v>PJM</v>
      </c>
      <c r="J98" t="str">
        <f>INDEX(Mapping!$A$1:$D$176,MATCH('NAERM Interfaces'!C98,Mapping!$D$1:$D$176,0),2)</f>
        <v>PJM</v>
      </c>
      <c r="K98">
        <f t="shared" si="11"/>
        <v>0</v>
      </c>
      <c r="Q98" s="1">
        <v>419</v>
      </c>
    </row>
    <row r="99" spans="1:17" x14ac:dyDescent="0.25">
      <c r="A99" t="s">
        <v>251</v>
      </c>
      <c r="B99" s="19">
        <f t="shared" si="8"/>
        <v>104</v>
      </c>
      <c r="C99" s="18">
        <f t="shared" si="9"/>
        <v>107</v>
      </c>
      <c r="D99" t="str">
        <f>INDEX(Region_mapping_SIIP_EI!$C$2:$C$150,MATCH(INT(B99),Region_mapping_SIIP_EI!$A$2:$A$150,0))</f>
        <v>TE</v>
      </c>
      <c r="E99" t="str">
        <f>INDEX(Region_mapping_SIIP_EI!$C$2:$C$150,MATCH(INT(C99),Region_mapping_SIIP_EI!$A$2:$A$150,0))</f>
        <v>CORNWALL</v>
      </c>
      <c r="F99" t="str">
        <f>INDEX(Mapping!$A$1:$D$176,MATCH('NAERM Interfaces'!B99,Mapping!D$1:D$176,0),1)</f>
        <v>Quebec</v>
      </c>
      <c r="G99" t="str">
        <f>INDEX(Mapping!$A$1:$D$176,MATCH('NAERM Interfaces'!C99,Mapping!D$1:D$176,0),1)</f>
        <v>Quebec</v>
      </c>
      <c r="H99">
        <f t="shared" si="10"/>
        <v>0</v>
      </c>
      <c r="I99" t="str">
        <f>INDEX(Mapping!$A$1:$D$176,MATCH('NAERM Interfaces'!B99,Mapping!$D$1:$D$176,0),2)</f>
        <v>HQT</v>
      </c>
      <c r="J99" t="str">
        <f>INDEX(Mapping!$A$1:$D$176,MATCH('NAERM Interfaces'!C99,Mapping!$D$1:$D$176,0),2)</f>
        <v>HQT</v>
      </c>
      <c r="K99">
        <f t="shared" si="11"/>
        <v>0</v>
      </c>
      <c r="O99" t="s">
        <v>575</v>
      </c>
      <c r="Q99">
        <v>421</v>
      </c>
    </row>
    <row r="100" spans="1:17" x14ac:dyDescent="0.25">
      <c r="A100" s="1" t="s">
        <v>907</v>
      </c>
      <c r="B100" s="19">
        <f t="shared" si="8"/>
        <v>697</v>
      </c>
      <c r="C100" s="18">
        <f t="shared" si="9"/>
        <v>696</v>
      </c>
      <c r="D100" t="str">
        <f>INDEX(Region_mapping_SIIP_EI!$C$2:$C$150,MATCH(INT(B100),Region_mapping_SIIP_EI!$A$2:$A$150,0))</f>
        <v>MGE</v>
      </c>
      <c r="E100" t="str">
        <f>INDEX(Region_mapping_SIIP_EI!$C$2:$C$150,MATCH(INT(C100),Region_mapping_SIIP_EI!$A$2:$A$150,0))</f>
        <v>WPS</v>
      </c>
      <c r="F100" t="str">
        <f>INDEX(Mapping!$A$1:$D$176,MATCH('NAERM Interfaces'!B100,Mapping!D$1:D$176,0),1)</f>
        <v>MISO</v>
      </c>
      <c r="G100" t="str">
        <f>INDEX(Mapping!$A$1:$D$176,MATCH('NAERM Interfaces'!C100,Mapping!D$1:D$176,0),1)</f>
        <v>MISO</v>
      </c>
      <c r="H100">
        <f t="shared" si="10"/>
        <v>0</v>
      </c>
      <c r="I100" t="str">
        <f>INDEX(Mapping!$A$1:$D$176,MATCH('NAERM Interfaces'!B100,Mapping!$D$1:$D$176,0),2)</f>
        <v>MISO</v>
      </c>
      <c r="J100" t="str">
        <f>INDEX(Mapping!$A$1:$D$176,MATCH('NAERM Interfaces'!C100,Mapping!$D$1:$D$176,0),2)</f>
        <v>MISO</v>
      </c>
      <c r="K100">
        <f t="shared" si="11"/>
        <v>0</v>
      </c>
    </row>
    <row r="101" spans="1:17" x14ac:dyDescent="0.25">
      <c r="A101" t="s">
        <v>252</v>
      </c>
      <c r="B101" s="19">
        <f t="shared" si="8"/>
        <v>222</v>
      </c>
      <c r="C101" s="18">
        <f t="shared" si="9"/>
        <v>635</v>
      </c>
      <c r="D101" t="str">
        <f>INDEX(Region_mapping_SIIP_EI!$C$2:$C$150,MATCH(INT(B101),Region_mapping_SIIP_EI!$A$2:$A$150,0))</f>
        <v>CE</v>
      </c>
      <c r="E101" t="str">
        <f>INDEX(Region_mapping_SIIP_EI!$C$2:$C$150,MATCH(INT(C101),Region_mapping_SIIP_EI!$A$2:$A$150,0))</f>
        <v>MEC</v>
      </c>
      <c r="F101" t="str">
        <f>INDEX(Mapping!$A$1:$D$176,MATCH('NAERM Interfaces'!B101,Mapping!D$1:D$176,0),1)</f>
        <v>PJM</v>
      </c>
      <c r="G101" t="str">
        <f>INDEX(Mapping!$A$1:$D$176,MATCH('NAERM Interfaces'!C101,Mapping!D$1:D$176,0),1)</f>
        <v>MISO</v>
      </c>
      <c r="H101">
        <f t="shared" si="10"/>
        <v>1</v>
      </c>
      <c r="I101" t="str">
        <f>INDEX(Mapping!$A$1:$D$176,MATCH('NAERM Interfaces'!B101,Mapping!$D$1:$D$176,0),2)</f>
        <v>PJM</v>
      </c>
      <c r="J101" t="str">
        <f>INDEX(Mapping!$A$1:$D$176,MATCH('NAERM Interfaces'!C101,Mapping!$D$1:$D$176,0),2)</f>
        <v>MISO</v>
      </c>
      <c r="K101">
        <f t="shared" si="11"/>
        <v>1</v>
      </c>
      <c r="O101" t="s">
        <v>556</v>
      </c>
      <c r="Q101">
        <v>426</v>
      </c>
    </row>
    <row r="102" spans="1:17" x14ac:dyDescent="0.25">
      <c r="A102" t="s">
        <v>253</v>
      </c>
      <c r="B102" s="19">
        <f t="shared" si="8"/>
        <v>696</v>
      </c>
      <c r="C102" s="18">
        <f t="shared" si="9"/>
        <v>296</v>
      </c>
      <c r="D102" t="str">
        <f>INDEX(Region_mapping_SIIP_EI!$C$2:$C$150,MATCH(INT(B102),Region_mapping_SIIP_EI!$A$2:$A$150,0))</f>
        <v>WPS</v>
      </c>
      <c r="E102" t="str">
        <f>INDEX(Region_mapping_SIIP_EI!$C$2:$C$150,MATCH(INT(C102),Region_mapping_SIIP_EI!$A$2:$A$150,0))</f>
        <v>MIUP</v>
      </c>
      <c r="F102" t="str">
        <f>INDEX(Mapping!$A$1:$D$176,MATCH('NAERM Interfaces'!B102,Mapping!D$1:D$176,0),1)</f>
        <v>MISO</v>
      </c>
      <c r="G102" t="str">
        <f>INDEX(Mapping!$A$1:$D$176,MATCH('NAERM Interfaces'!C102,Mapping!D$1:D$176,0),1)</f>
        <v>MISO</v>
      </c>
      <c r="H102">
        <f t="shared" si="10"/>
        <v>0</v>
      </c>
      <c r="I102" t="str">
        <f>INDEX(Mapping!$A$1:$D$176,MATCH('NAERM Interfaces'!B102,Mapping!$D$1:$D$176,0),2)</f>
        <v>MISO</v>
      </c>
      <c r="J102" t="str">
        <f>INDEX(Mapping!$A$1:$D$176,MATCH('NAERM Interfaces'!C102,Mapping!$D$1:$D$176,0),2)</f>
        <v>MISO</v>
      </c>
      <c r="K102">
        <f t="shared" si="11"/>
        <v>0</v>
      </c>
      <c r="O102" t="s">
        <v>595</v>
      </c>
      <c r="Q102">
        <v>427</v>
      </c>
    </row>
    <row r="103" spans="1:17" x14ac:dyDescent="0.25">
      <c r="A103" t="s">
        <v>254</v>
      </c>
      <c r="B103" s="19">
        <f t="shared" si="8"/>
        <v>640</v>
      </c>
      <c r="C103" s="18">
        <f t="shared" si="9"/>
        <v>635</v>
      </c>
      <c r="D103" t="str">
        <f>INDEX(Region_mapping_SIIP_EI!$C$2:$C$150,MATCH(INT(B103),Region_mapping_SIIP_EI!$A$2:$A$150,0))</f>
        <v>NPPD</v>
      </c>
      <c r="E103" t="str">
        <f>INDEX(Region_mapping_SIIP_EI!$C$2:$C$150,MATCH(INT(C103),Region_mapping_SIIP_EI!$A$2:$A$150,0))</f>
        <v>MEC</v>
      </c>
      <c r="F103" t="str">
        <f>INDEX(Mapping!$A$1:$D$176,MATCH('NAERM Interfaces'!B103,Mapping!D$1:D$176,0),1)</f>
        <v>SPP</v>
      </c>
      <c r="G103" t="str">
        <f>INDEX(Mapping!$A$1:$D$176,MATCH('NAERM Interfaces'!C103,Mapping!D$1:D$176,0),1)</f>
        <v>MISO</v>
      </c>
      <c r="H103">
        <f t="shared" si="10"/>
        <v>1</v>
      </c>
      <c r="I103" t="str">
        <f>INDEX(Mapping!$A$1:$D$176,MATCH('NAERM Interfaces'!B103,Mapping!$D$1:$D$176,0),2)</f>
        <v>SWPP</v>
      </c>
      <c r="J103" t="str">
        <f>INDEX(Mapping!$A$1:$D$176,MATCH('NAERM Interfaces'!C103,Mapping!$D$1:$D$176,0),2)</f>
        <v>MISO</v>
      </c>
      <c r="K103">
        <f t="shared" si="11"/>
        <v>1</v>
      </c>
      <c r="O103" t="s">
        <v>534</v>
      </c>
      <c r="Q103">
        <v>428</v>
      </c>
    </row>
    <row r="104" spans="1:17" x14ac:dyDescent="0.25">
      <c r="A104" t="s">
        <v>255</v>
      </c>
      <c r="B104" s="19">
        <f t="shared" si="8"/>
        <v>237</v>
      </c>
      <c r="C104" s="18">
        <f t="shared" si="9"/>
        <v>102</v>
      </c>
      <c r="D104" t="str">
        <f>INDEX(Region_mapping_SIIP_EI!$C$2:$C$150,MATCH(INT(B104),Region_mapping_SIIP_EI!$A$2:$A$150,0))</f>
        <v>RECO</v>
      </c>
      <c r="E104" t="str">
        <f>INDEX(Region_mapping_SIIP_EI!$C$2:$C$150,MATCH(INT(C104),Region_mapping_SIIP_EI!$A$2:$A$150,0))</f>
        <v>NYISO</v>
      </c>
      <c r="F104" t="str">
        <f>INDEX(Mapping!$A$1:$D$176,MATCH('NAERM Interfaces'!B104,Mapping!D$1:D$176,0),1)</f>
        <v>PJM</v>
      </c>
      <c r="G104" t="str">
        <f>INDEX(Mapping!$A$1:$D$176,MATCH('NAERM Interfaces'!C104,Mapping!D$1:D$176,0),1)</f>
        <v>NYISO</v>
      </c>
      <c r="H104">
        <f t="shared" si="10"/>
        <v>1</v>
      </c>
      <c r="I104" t="str">
        <f>INDEX(Mapping!$A$1:$D$176,MATCH('NAERM Interfaces'!B104,Mapping!$D$1:$D$176,0),2)</f>
        <v>PJM</v>
      </c>
      <c r="J104" t="str">
        <f>INDEX(Mapping!$A$1:$D$176,MATCH('NAERM Interfaces'!C104,Mapping!$D$1:$D$176,0),2)</f>
        <v>NYIS</v>
      </c>
      <c r="K104">
        <f t="shared" si="11"/>
        <v>1</v>
      </c>
      <c r="Q104" s="1">
        <v>433</v>
      </c>
    </row>
    <row r="105" spans="1:17" x14ac:dyDescent="0.25">
      <c r="A105" t="s">
        <v>256</v>
      </c>
      <c r="B105" s="19">
        <f t="shared" si="8"/>
        <v>645</v>
      </c>
      <c r="C105" s="18">
        <f t="shared" si="9"/>
        <v>536</v>
      </c>
      <c r="D105" t="str">
        <f>INDEX(Region_mapping_SIIP_EI!$C$2:$C$150,MATCH(INT(B105),Region_mapping_SIIP_EI!$A$2:$A$150,0))</f>
        <v>OPPD</v>
      </c>
      <c r="E105" t="str">
        <f>INDEX(Region_mapping_SIIP_EI!$C$2:$C$150,MATCH(INT(C105),Region_mapping_SIIP_EI!$A$2:$A$150,0))</f>
        <v>WERE</v>
      </c>
      <c r="F105" t="str">
        <f>INDEX(Mapping!$A$1:$D$176,MATCH('NAERM Interfaces'!B105,Mapping!D$1:D$176,0),1)</f>
        <v>SPP</v>
      </c>
      <c r="G105" t="str">
        <f>INDEX(Mapping!$A$1:$D$176,MATCH('NAERM Interfaces'!C105,Mapping!D$1:D$176,0),1)</f>
        <v>SPP</v>
      </c>
      <c r="H105">
        <f t="shared" si="10"/>
        <v>0</v>
      </c>
      <c r="I105" t="str">
        <f>INDEX(Mapping!$A$1:$D$176,MATCH('NAERM Interfaces'!B105,Mapping!$D$1:$D$176,0),2)</f>
        <v>SWPP</v>
      </c>
      <c r="J105" t="str">
        <f>INDEX(Mapping!$A$1:$D$176,MATCH('NAERM Interfaces'!C105,Mapping!$D$1:$D$176,0),2)</f>
        <v>SWPP</v>
      </c>
      <c r="K105">
        <f t="shared" si="11"/>
        <v>0</v>
      </c>
      <c r="Q105" s="1">
        <v>436</v>
      </c>
    </row>
    <row r="106" spans="1:17" x14ac:dyDescent="0.25">
      <c r="A106" t="s">
        <v>257</v>
      </c>
      <c r="B106" s="19">
        <f t="shared" si="8"/>
        <v>411</v>
      </c>
      <c r="C106" s="18">
        <f t="shared" si="9"/>
        <v>401</v>
      </c>
      <c r="D106" t="str">
        <f>INDEX(Region_mapping_SIIP_EI!$C$2:$C$150,MATCH(INT(B106),Region_mapping_SIIP_EI!$A$2:$A$150,0))</f>
        <v>FMPP</v>
      </c>
      <c r="E106" t="str">
        <f>INDEX(Region_mapping_SIIP_EI!$C$2:$C$150,MATCH(INT(C106),Region_mapping_SIIP_EI!$A$2:$A$150,0))</f>
        <v>FPL</v>
      </c>
      <c r="F106" t="str">
        <f>INDEX(Mapping!$A$1:$D$176,MATCH('NAERM Interfaces'!B106,Mapping!D$1:D$176,0),1)</f>
        <v>FRCC</v>
      </c>
      <c r="G106" t="str">
        <f>INDEX(Mapping!$A$1:$D$176,MATCH('NAERM Interfaces'!C106,Mapping!D$1:D$176,0),1)</f>
        <v>FRCC</v>
      </c>
      <c r="H106">
        <f t="shared" si="10"/>
        <v>0</v>
      </c>
      <c r="I106" t="str">
        <f>INDEX(Mapping!$A$1:$D$176,MATCH('NAERM Interfaces'!B106,Mapping!$D$1:$D$176,0),2)</f>
        <v>FMPP</v>
      </c>
      <c r="J106" t="str">
        <f>INDEX(Mapping!$A$1:$D$176,MATCH('NAERM Interfaces'!C106,Mapping!$D$1:$D$176,0),2)</f>
        <v>FPL</v>
      </c>
      <c r="K106">
        <f t="shared" si="11"/>
        <v>1</v>
      </c>
      <c r="Q106" s="1">
        <v>438</v>
      </c>
    </row>
    <row r="107" spans="1:17" x14ac:dyDescent="0.25">
      <c r="A107" t="s">
        <v>258</v>
      </c>
      <c r="B107" s="19">
        <f t="shared" si="8"/>
        <v>402</v>
      </c>
      <c r="C107" s="18">
        <f t="shared" si="9"/>
        <v>415</v>
      </c>
      <c r="D107" t="str">
        <f>INDEX(Region_mapping_SIIP_EI!$C$2:$C$150,MATCH(INT(B107),Region_mapping_SIIP_EI!$A$2:$A$150,0))</f>
        <v>DEF</v>
      </c>
      <c r="E107" t="str">
        <f>INDEX(Region_mapping_SIIP_EI!$C$2:$C$150,MATCH(INT(C107),Region_mapping_SIIP_EI!$A$2:$A$150,0))</f>
        <v>TAL</v>
      </c>
      <c r="F107" t="str">
        <f>INDEX(Mapping!$A$1:$D$176,MATCH('NAERM Interfaces'!B107,Mapping!D$1:D$176,0),1)</f>
        <v>FRCC</v>
      </c>
      <c r="G107" t="str">
        <f>INDEX(Mapping!$A$1:$D$176,MATCH('NAERM Interfaces'!C107,Mapping!D$1:D$176,0),1)</f>
        <v>FRCC</v>
      </c>
      <c r="H107">
        <f t="shared" si="10"/>
        <v>0</v>
      </c>
      <c r="I107" t="str">
        <f>INDEX(Mapping!$A$1:$D$176,MATCH('NAERM Interfaces'!B107,Mapping!$D$1:$D$176,0),2)</f>
        <v>FPC</v>
      </c>
      <c r="J107" t="str">
        <f>INDEX(Mapping!$A$1:$D$176,MATCH('NAERM Interfaces'!C107,Mapping!$D$1:$D$176,0),2)</f>
        <v>TAL</v>
      </c>
      <c r="K107">
        <f t="shared" si="11"/>
        <v>1</v>
      </c>
      <c r="O107" t="s">
        <v>514</v>
      </c>
      <c r="Q107">
        <v>502</v>
      </c>
    </row>
    <row r="108" spans="1:17" x14ac:dyDescent="0.25">
      <c r="A108" t="s">
        <v>259</v>
      </c>
      <c r="B108" s="19">
        <f t="shared" si="8"/>
        <v>104</v>
      </c>
      <c r="C108" s="18">
        <f t="shared" si="9"/>
        <v>103</v>
      </c>
      <c r="D108" t="str">
        <f>INDEX(Region_mapping_SIIP_EI!$C$2:$C$150,MATCH(INT(B108),Region_mapping_SIIP_EI!$A$2:$A$150,0))</f>
        <v>TE</v>
      </c>
      <c r="E108" t="str">
        <f>INDEX(Region_mapping_SIIP_EI!$C$2:$C$150,MATCH(INT(C108),Region_mapping_SIIP_EI!$A$2:$A$150,0))</f>
        <v>IESO</v>
      </c>
      <c r="F108" t="str">
        <f>INDEX(Mapping!$A$1:$D$176,MATCH('NAERM Interfaces'!B108,Mapping!D$1:D$176,0),1)</f>
        <v>Quebec</v>
      </c>
      <c r="G108" t="str">
        <f>INDEX(Mapping!$A$1:$D$176,MATCH('NAERM Interfaces'!C108,Mapping!D$1:D$176,0),1)</f>
        <v>Ontario</v>
      </c>
      <c r="H108">
        <f t="shared" si="10"/>
        <v>1</v>
      </c>
      <c r="I108" t="str">
        <f>INDEX(Mapping!$A$1:$D$176,MATCH('NAERM Interfaces'!B108,Mapping!$D$1:$D$176,0),2)</f>
        <v>HQT</v>
      </c>
      <c r="J108" t="str">
        <f>INDEX(Mapping!$A$1:$D$176,MATCH('NAERM Interfaces'!C108,Mapping!$D$1:$D$176,0),2)</f>
        <v>IESO</v>
      </c>
      <c r="K108">
        <f t="shared" si="11"/>
        <v>1</v>
      </c>
      <c r="O108" t="s">
        <v>512</v>
      </c>
      <c r="Q108">
        <v>503</v>
      </c>
    </row>
    <row r="109" spans="1:17" x14ac:dyDescent="0.25">
      <c r="A109" t="s">
        <v>260</v>
      </c>
      <c r="B109" s="19">
        <f t="shared" si="8"/>
        <v>231</v>
      </c>
      <c r="C109" s="18">
        <f t="shared" si="9"/>
        <v>234</v>
      </c>
      <c r="D109" t="str">
        <f>INDEX(Region_mapping_SIIP_EI!$C$2:$C$150,MATCH(INT(B109),Region_mapping_SIIP_EI!$A$2:$A$150,0))</f>
        <v>PSEG</v>
      </c>
      <c r="E109" t="str">
        <f>INDEX(Region_mapping_SIIP_EI!$C$2:$C$150,MATCH(INT(C109),Region_mapping_SIIP_EI!$A$2:$A$150,0))</f>
        <v>AE</v>
      </c>
      <c r="F109" t="str">
        <f>INDEX(Mapping!$A$1:$D$176,MATCH('NAERM Interfaces'!B109,Mapping!D$1:D$176,0),1)</f>
        <v>PJM</v>
      </c>
      <c r="G109" t="str">
        <f>INDEX(Mapping!$A$1:$D$176,MATCH('NAERM Interfaces'!C109,Mapping!D$1:D$176,0),1)</f>
        <v>PJM</v>
      </c>
      <c r="H109">
        <f t="shared" si="10"/>
        <v>0</v>
      </c>
      <c r="I109" t="str">
        <f>INDEX(Mapping!$A$1:$D$176,MATCH('NAERM Interfaces'!B109,Mapping!$D$1:$D$176,0),2)</f>
        <v>PJM</v>
      </c>
      <c r="J109" t="str">
        <f>INDEX(Mapping!$A$1:$D$176,MATCH('NAERM Interfaces'!C109,Mapping!$D$1:$D$176,0),2)</f>
        <v>PJM</v>
      </c>
      <c r="K109">
        <f t="shared" si="11"/>
        <v>0</v>
      </c>
      <c r="O109" t="s">
        <v>555</v>
      </c>
      <c r="Q109">
        <v>504</v>
      </c>
    </row>
    <row r="110" spans="1:17" x14ac:dyDescent="0.25">
      <c r="A110" t="s">
        <v>261</v>
      </c>
      <c r="B110" s="19">
        <f t="shared" si="8"/>
        <v>347</v>
      </c>
      <c r="C110" s="18">
        <f t="shared" si="9"/>
        <v>341</v>
      </c>
      <c r="D110" t="str">
        <f>INDEX(Region_mapping_SIIP_EI!$C$2:$C$150,MATCH(INT(B110),Region_mapping_SIIP_EI!$A$2:$A$150,0))</f>
        <v>TVA</v>
      </c>
      <c r="E110" t="str">
        <f>INDEX(Region_mapping_SIIP_EI!$C$2:$C$150,MATCH(INT(C110),Region_mapping_SIIP_EI!$A$2:$A$150,0))</f>
        <v>CPLW</v>
      </c>
      <c r="F110" t="str">
        <f>INDEX(Mapping!$A$1:$D$176,MATCH('NAERM Interfaces'!B110,Mapping!D$1:D$176,0),1)</f>
        <v>SERC</v>
      </c>
      <c r="G110" t="str">
        <f>INDEX(Mapping!$A$1:$D$176,MATCH('NAERM Interfaces'!C110,Mapping!D$1:D$176,0),1)</f>
        <v>SERC</v>
      </c>
      <c r="H110">
        <f t="shared" si="10"/>
        <v>0</v>
      </c>
      <c r="I110" t="str">
        <f>INDEX(Mapping!$A$1:$D$176,MATCH('NAERM Interfaces'!B110,Mapping!$D$1:$D$176,0),2)</f>
        <v>TVA</v>
      </c>
      <c r="J110" t="str">
        <f>INDEX(Mapping!$A$1:$D$176,MATCH('NAERM Interfaces'!C110,Mapping!$D$1:$D$176,0),2)</f>
        <v>CPLW</v>
      </c>
      <c r="K110">
        <f t="shared" si="11"/>
        <v>1</v>
      </c>
      <c r="Q110" s="1">
        <v>506</v>
      </c>
    </row>
    <row r="111" spans="1:17" x14ac:dyDescent="0.25">
      <c r="A111" t="s">
        <v>262</v>
      </c>
      <c r="B111" s="19">
        <f t="shared" si="8"/>
        <v>344</v>
      </c>
      <c r="C111" s="18">
        <f t="shared" si="9"/>
        <v>346</v>
      </c>
      <c r="D111" t="str">
        <f>INDEX(Region_mapping_SIIP_EI!$C$2:$C$150,MATCH(INT(B111),Region_mapping_SIIP_EI!$A$2:$A$150,0))</f>
        <v>SC</v>
      </c>
      <c r="E111" t="str">
        <f>INDEX(Region_mapping_SIIP_EI!$C$2:$C$150,MATCH(INT(C111),Region_mapping_SIIP_EI!$A$2:$A$150,0))</f>
        <v>SOCO</v>
      </c>
      <c r="F111" t="str">
        <f>INDEX(Mapping!$A$1:$D$176,MATCH('NAERM Interfaces'!B111,Mapping!D$1:D$176,0),1)</f>
        <v>SCRTP</v>
      </c>
      <c r="G111" t="str">
        <f>INDEX(Mapping!$A$1:$D$176,MATCH('NAERM Interfaces'!C111,Mapping!D$1:D$176,0),1)</f>
        <v>SERC</v>
      </c>
      <c r="H111">
        <f t="shared" si="10"/>
        <v>1</v>
      </c>
      <c r="I111" t="str">
        <f>INDEX(Mapping!$A$1:$D$176,MATCH('NAERM Interfaces'!B111,Mapping!$D$1:$D$176,0),2)</f>
        <v>SC</v>
      </c>
      <c r="J111" t="str">
        <f>INDEX(Mapping!$A$1:$D$176,MATCH('NAERM Interfaces'!C111,Mapping!$D$1:$D$176,0),2)</f>
        <v>SOCO</v>
      </c>
      <c r="K111">
        <f t="shared" si="11"/>
        <v>1</v>
      </c>
      <c r="Q111" s="1">
        <v>511</v>
      </c>
    </row>
    <row r="112" spans="1:17" x14ac:dyDescent="0.25">
      <c r="A112" s="1" t="s">
        <v>908</v>
      </c>
      <c r="B112" s="19">
        <f t="shared" si="8"/>
        <v>642</v>
      </c>
      <c r="C112" s="18">
        <f t="shared" si="9"/>
        <v>645</v>
      </c>
      <c r="D112" t="str">
        <f>INDEX(Region_mapping_SIIP_EI!$C$2:$C$150,MATCH(INT(B112),Region_mapping_SIIP_EI!$A$2:$A$150,0))</f>
        <v>GRIS</v>
      </c>
      <c r="E112" t="str">
        <f>INDEX(Region_mapping_SIIP_EI!$C$2:$C$150,MATCH(INT(C112),Region_mapping_SIIP_EI!$A$2:$A$150,0))</f>
        <v>OPPD</v>
      </c>
      <c r="F112" t="str">
        <f>INDEX(Mapping!$A$1:$D$176,MATCH('NAERM Interfaces'!B112,Mapping!D$1:D$176,0),1)</f>
        <v>SPP</v>
      </c>
      <c r="G112" t="str">
        <f>INDEX(Mapping!$A$1:$D$176,MATCH('NAERM Interfaces'!C112,Mapping!D$1:D$176,0),1)</f>
        <v>SPP</v>
      </c>
      <c r="H112">
        <f t="shared" si="10"/>
        <v>0</v>
      </c>
      <c r="I112" t="str">
        <f>INDEX(Mapping!$A$1:$D$176,MATCH('NAERM Interfaces'!B112,Mapping!$D$1:$D$176,0),2)</f>
        <v>SWPP</v>
      </c>
      <c r="J112" t="str">
        <f>INDEX(Mapping!$A$1:$D$176,MATCH('NAERM Interfaces'!C112,Mapping!$D$1:$D$176,0),2)</f>
        <v>SWPP</v>
      </c>
      <c r="K112">
        <f t="shared" si="11"/>
        <v>0</v>
      </c>
      <c r="Q112" s="1"/>
    </row>
    <row r="113" spans="1:17" x14ac:dyDescent="0.25">
      <c r="A113" t="s">
        <v>263</v>
      </c>
      <c r="B113" s="19">
        <f t="shared" si="8"/>
        <v>640</v>
      </c>
      <c r="C113" s="18">
        <f t="shared" si="9"/>
        <v>330</v>
      </c>
      <c r="D113" t="str">
        <f>INDEX(Region_mapping_SIIP_EI!$C$2:$C$150,MATCH(INT(B113),Region_mapping_SIIP_EI!$A$2:$A$150,0))</f>
        <v>NPPD</v>
      </c>
      <c r="E113" t="str">
        <f>INDEX(Region_mapping_SIIP_EI!$C$2:$C$150,MATCH(INT(C113),Region_mapping_SIIP_EI!$A$2:$A$150,0))</f>
        <v>AECI</v>
      </c>
      <c r="F113" t="str">
        <f>INDEX(Mapping!$A$1:$D$176,MATCH('NAERM Interfaces'!B113,Mapping!D$1:D$176,0),1)</f>
        <v>SPP</v>
      </c>
      <c r="G113" t="str">
        <f>INDEX(Mapping!$A$1:$D$176,MATCH('NAERM Interfaces'!C113,Mapping!D$1:D$176,0),1)</f>
        <v>AECI</v>
      </c>
      <c r="H113">
        <f t="shared" si="10"/>
        <v>1</v>
      </c>
      <c r="I113" t="str">
        <f>INDEX(Mapping!$A$1:$D$176,MATCH('NAERM Interfaces'!B113,Mapping!$D$1:$D$176,0),2)</f>
        <v>SWPP</v>
      </c>
      <c r="J113" t="str">
        <f>INDEX(Mapping!$A$1:$D$176,MATCH('NAERM Interfaces'!C113,Mapping!$D$1:$D$176,0),2)</f>
        <v>AECI</v>
      </c>
      <c r="K113">
        <f t="shared" si="11"/>
        <v>1</v>
      </c>
      <c r="O113" t="s">
        <v>532</v>
      </c>
      <c r="Q113">
        <v>515</v>
      </c>
    </row>
    <row r="114" spans="1:17" x14ac:dyDescent="0.25">
      <c r="A114" t="s">
        <v>264</v>
      </c>
      <c r="B114" s="19">
        <f t="shared" si="8"/>
        <v>202</v>
      </c>
      <c r="C114" s="18">
        <f t="shared" si="9"/>
        <v>226</v>
      </c>
      <c r="D114" t="str">
        <f>INDEX(Region_mapping_SIIP_EI!$C$2:$C$150,MATCH(INT(B114),Region_mapping_SIIP_EI!$A$2:$A$150,0))</f>
        <v>ATSI</v>
      </c>
      <c r="E114" t="str">
        <f>INDEX(Region_mapping_SIIP_EI!$C$2:$C$150,MATCH(INT(C114),Region_mapping_SIIP_EI!$A$2:$A$150,0))</f>
        <v>PENELEC</v>
      </c>
      <c r="F114" t="str">
        <f>INDEX(Mapping!$A$1:$D$176,MATCH('NAERM Interfaces'!B114,Mapping!D$1:D$176,0),1)</f>
        <v>PJM</v>
      </c>
      <c r="G114" t="str">
        <f>INDEX(Mapping!$A$1:$D$176,MATCH('NAERM Interfaces'!C114,Mapping!D$1:D$176,0),1)</f>
        <v>PJM</v>
      </c>
      <c r="H114">
        <f t="shared" si="10"/>
        <v>0</v>
      </c>
      <c r="I114" t="str">
        <f>INDEX(Mapping!$A$1:$D$176,MATCH('NAERM Interfaces'!B114,Mapping!$D$1:$D$176,0),2)</f>
        <v>PJM</v>
      </c>
      <c r="J114" t="str">
        <f>INDEX(Mapping!$A$1:$D$176,MATCH('NAERM Interfaces'!C114,Mapping!$D$1:$D$176,0),2)</f>
        <v>PJM</v>
      </c>
      <c r="K114">
        <f t="shared" si="11"/>
        <v>0</v>
      </c>
      <c r="O114" t="s">
        <v>520</v>
      </c>
      <c r="Q114">
        <v>520</v>
      </c>
    </row>
    <row r="115" spans="1:17" x14ac:dyDescent="0.25">
      <c r="A115" t="s">
        <v>265</v>
      </c>
      <c r="B115" s="19">
        <f t="shared" si="8"/>
        <v>523</v>
      </c>
      <c r="C115" s="18">
        <f t="shared" si="9"/>
        <v>520</v>
      </c>
      <c r="D115" t="str">
        <f>INDEX(Region_mapping_SIIP_EI!$C$2:$C$150,MATCH(INT(B115),Region_mapping_SIIP_EI!$A$2:$A$150,0))</f>
        <v>GRDA</v>
      </c>
      <c r="E115" t="str">
        <f>INDEX(Region_mapping_SIIP_EI!$C$2:$C$150,MATCH(INT(C115),Region_mapping_SIIP_EI!$A$2:$A$150,0))</f>
        <v>AEPW</v>
      </c>
      <c r="F115" t="str">
        <f>INDEX(Mapping!$A$1:$D$176,MATCH('NAERM Interfaces'!B115,Mapping!D$1:D$176,0),1)</f>
        <v>SPP</v>
      </c>
      <c r="G115" t="str">
        <f>INDEX(Mapping!$A$1:$D$176,MATCH('NAERM Interfaces'!C115,Mapping!D$1:D$176,0),1)</f>
        <v>SPP</v>
      </c>
      <c r="H115">
        <f t="shared" si="10"/>
        <v>0</v>
      </c>
      <c r="I115" t="str">
        <f>INDEX(Mapping!$A$1:$D$176,MATCH('NAERM Interfaces'!B115,Mapping!$D$1:$D$176,0),2)</f>
        <v>SWPP</v>
      </c>
      <c r="J115" t="str">
        <f>INDEX(Mapping!$A$1:$D$176,MATCH('NAERM Interfaces'!C115,Mapping!$D$1:$D$176,0),2)</f>
        <v>SWPP</v>
      </c>
      <c r="K115">
        <f t="shared" si="11"/>
        <v>0</v>
      </c>
      <c r="O115" t="s">
        <v>516</v>
      </c>
      <c r="Q115">
        <v>523</v>
      </c>
    </row>
    <row r="116" spans="1:17" x14ac:dyDescent="0.25">
      <c r="A116" t="s">
        <v>266</v>
      </c>
      <c r="B116" s="19">
        <f t="shared" si="8"/>
        <v>104</v>
      </c>
      <c r="C116" s="18">
        <f t="shared" si="9"/>
        <v>102</v>
      </c>
      <c r="D116" t="str">
        <f>INDEX(Region_mapping_SIIP_EI!$C$2:$C$150,MATCH(INT(B116),Region_mapping_SIIP_EI!$A$2:$A$150,0))</f>
        <v>TE</v>
      </c>
      <c r="E116" t="str">
        <f>INDEX(Region_mapping_SIIP_EI!$C$2:$C$150,MATCH(INT(C116),Region_mapping_SIIP_EI!$A$2:$A$150,0))</f>
        <v>NYISO</v>
      </c>
      <c r="F116" t="str">
        <f>INDEX(Mapping!$A$1:$D$176,MATCH('NAERM Interfaces'!B116,Mapping!D$1:D$176,0),1)</f>
        <v>Quebec</v>
      </c>
      <c r="G116" t="str">
        <f>INDEX(Mapping!$A$1:$D$176,MATCH('NAERM Interfaces'!C116,Mapping!D$1:D$176,0),1)</f>
        <v>NYISO</v>
      </c>
      <c r="H116">
        <f t="shared" si="10"/>
        <v>1</v>
      </c>
      <c r="I116" t="str">
        <f>INDEX(Mapping!$A$1:$D$176,MATCH('NAERM Interfaces'!B116,Mapping!$D$1:$D$176,0),2)</f>
        <v>HQT</v>
      </c>
      <c r="J116" t="str">
        <f>INDEX(Mapping!$A$1:$D$176,MATCH('NAERM Interfaces'!C116,Mapping!$D$1:$D$176,0),2)</f>
        <v>NYIS</v>
      </c>
      <c r="K116">
        <f t="shared" si="11"/>
        <v>1</v>
      </c>
      <c r="O116" t="s">
        <v>510</v>
      </c>
      <c r="Q116">
        <v>524</v>
      </c>
    </row>
    <row r="117" spans="1:17" x14ac:dyDescent="0.25">
      <c r="A117" t="s">
        <v>267</v>
      </c>
      <c r="B117" s="19">
        <f t="shared" si="8"/>
        <v>347</v>
      </c>
      <c r="C117" s="18">
        <f t="shared" si="9"/>
        <v>365</v>
      </c>
      <c r="D117" t="str">
        <f>INDEX(Region_mapping_SIIP_EI!$C$2:$C$150,MATCH(INT(B117),Region_mapping_SIIP_EI!$A$2:$A$150,0))</f>
        <v>TVA</v>
      </c>
      <c r="E117" t="str">
        <f>INDEX(Region_mapping_SIIP_EI!$C$2:$C$150,MATCH(INT(C117),Region_mapping_SIIP_EI!$A$2:$A$150,0))</f>
        <v>SMT</v>
      </c>
      <c r="F117" t="str">
        <f>INDEX(Mapping!$A$1:$D$176,MATCH('NAERM Interfaces'!B117,Mapping!D$1:D$176,0),1)</f>
        <v>SERC</v>
      </c>
      <c r="G117" t="str">
        <f>INDEX(Mapping!$A$1:$D$176,MATCH('NAERM Interfaces'!C117,Mapping!D$1:D$176,0),1)</f>
        <v>SERC</v>
      </c>
      <c r="H117">
        <f t="shared" si="10"/>
        <v>0</v>
      </c>
      <c r="I117" t="str">
        <f>INDEX(Mapping!$A$1:$D$176,MATCH('NAERM Interfaces'!B117,Mapping!$D$1:$D$176,0),2)</f>
        <v>TVA</v>
      </c>
      <c r="J117" t="str">
        <f>INDEX(Mapping!$A$1:$D$176,MATCH('NAERM Interfaces'!C117,Mapping!$D$1:$D$176,0),2)</f>
        <v>TVA</v>
      </c>
      <c r="K117">
        <f t="shared" si="11"/>
        <v>0</v>
      </c>
      <c r="O117" t="s">
        <v>546</v>
      </c>
      <c r="Q117">
        <v>525</v>
      </c>
    </row>
    <row r="118" spans="1:17" x14ac:dyDescent="0.25">
      <c r="A118" t="s">
        <v>268</v>
      </c>
      <c r="B118" s="19">
        <f t="shared" si="8"/>
        <v>348</v>
      </c>
      <c r="C118" s="18">
        <f t="shared" si="9"/>
        <v>346</v>
      </c>
      <c r="D118" t="str">
        <f>INDEX(Region_mapping_SIIP_EI!$C$2:$C$150,MATCH(INT(B118),Region_mapping_SIIP_EI!$A$2:$A$150,0))</f>
        <v>GULF</v>
      </c>
      <c r="E118" t="str">
        <f>INDEX(Region_mapping_SIIP_EI!$C$2:$C$150,MATCH(INT(C118),Region_mapping_SIIP_EI!$A$2:$A$150,0))</f>
        <v>SOCO</v>
      </c>
      <c r="F118" t="str">
        <f>INDEX(Mapping!$A$1:$D$176,MATCH('NAERM Interfaces'!B118,Mapping!D$1:D$176,0),1)</f>
        <v>SERC</v>
      </c>
      <c r="G118" t="str">
        <f>INDEX(Mapping!$A$1:$D$176,MATCH('NAERM Interfaces'!C118,Mapping!D$1:D$176,0),1)</f>
        <v>SERC</v>
      </c>
      <c r="H118">
        <f t="shared" si="10"/>
        <v>0</v>
      </c>
      <c r="I118" t="str">
        <f>INDEX(Mapping!$A$1:$D$176,MATCH('NAERM Interfaces'!B118,Mapping!$D$1:$D$176,0),2)</f>
        <v>SOCO</v>
      </c>
      <c r="J118" t="str">
        <f>INDEX(Mapping!$A$1:$D$176,MATCH('NAERM Interfaces'!C118,Mapping!$D$1:$D$176,0),2)</f>
        <v>SOCO</v>
      </c>
      <c r="K118">
        <f t="shared" si="11"/>
        <v>0</v>
      </c>
      <c r="O118" t="s">
        <v>578</v>
      </c>
      <c r="Q118">
        <v>526</v>
      </c>
    </row>
    <row r="119" spans="1:17" x14ac:dyDescent="0.25">
      <c r="A119" t="s">
        <v>269</v>
      </c>
      <c r="B119" s="19">
        <f t="shared" si="8"/>
        <v>229</v>
      </c>
      <c r="C119" s="18">
        <f t="shared" si="9"/>
        <v>231</v>
      </c>
      <c r="D119" t="str">
        <f>INDEX(Region_mapping_SIIP_EI!$C$2:$C$150,MATCH(INT(B119),Region_mapping_SIIP_EI!$A$2:$A$150,0))</f>
        <v>PL</v>
      </c>
      <c r="E119" t="str">
        <f>INDEX(Region_mapping_SIIP_EI!$C$2:$C$150,MATCH(INT(C119),Region_mapping_SIIP_EI!$A$2:$A$150,0))</f>
        <v>PSEG</v>
      </c>
      <c r="F119" t="str">
        <f>INDEX(Mapping!$A$1:$D$176,MATCH('NAERM Interfaces'!B119,Mapping!D$1:D$176,0),1)</f>
        <v>PJM</v>
      </c>
      <c r="G119" t="str">
        <f>INDEX(Mapping!$A$1:$D$176,MATCH('NAERM Interfaces'!C119,Mapping!D$1:D$176,0),1)</f>
        <v>PJM</v>
      </c>
      <c r="H119">
        <f t="shared" si="10"/>
        <v>0</v>
      </c>
      <c r="I119" t="str">
        <f>INDEX(Mapping!$A$1:$D$176,MATCH('NAERM Interfaces'!B119,Mapping!$D$1:$D$176,0),2)</f>
        <v>PJM</v>
      </c>
      <c r="J119" t="str">
        <f>INDEX(Mapping!$A$1:$D$176,MATCH('NAERM Interfaces'!C119,Mapping!$D$1:$D$176,0),2)</f>
        <v>PJM</v>
      </c>
      <c r="K119">
        <f t="shared" si="11"/>
        <v>0</v>
      </c>
      <c r="O119" t="s">
        <v>497</v>
      </c>
      <c r="Q119">
        <v>527</v>
      </c>
    </row>
    <row r="120" spans="1:17" x14ac:dyDescent="0.25">
      <c r="A120" t="s">
        <v>270</v>
      </c>
      <c r="B120" s="19">
        <f t="shared" si="8"/>
        <v>320</v>
      </c>
      <c r="C120" s="18">
        <f t="shared" si="9"/>
        <v>212</v>
      </c>
      <c r="D120" t="str">
        <f>INDEX(Region_mapping_SIIP_EI!$C$2:$C$150,MATCH(INT(B120),Region_mapping_SIIP_EI!$A$2:$A$150,0))</f>
        <v>EKPC</v>
      </c>
      <c r="E120" t="str">
        <f>INDEX(Region_mapping_SIIP_EI!$C$2:$C$150,MATCH(INT(C120),Region_mapping_SIIP_EI!$A$2:$A$150,0))</f>
        <v>DEO&amp;K</v>
      </c>
      <c r="F120" t="str">
        <f>INDEX(Mapping!$A$1:$D$176,MATCH('NAERM Interfaces'!B120,Mapping!D$1:D$176,0),1)</f>
        <v>PJM</v>
      </c>
      <c r="G120" t="str">
        <f>INDEX(Mapping!$A$1:$D$176,MATCH('NAERM Interfaces'!C120,Mapping!D$1:D$176,0),1)</f>
        <v>PJM</v>
      </c>
      <c r="H120">
        <f t="shared" si="10"/>
        <v>0</v>
      </c>
      <c r="I120" t="str">
        <f>INDEX(Mapping!$A$1:$D$176,MATCH('NAERM Interfaces'!B120,Mapping!$D$1:$D$176,0),2)</f>
        <v>PJM</v>
      </c>
      <c r="J120" t="str">
        <f>INDEX(Mapping!$A$1:$D$176,MATCH('NAERM Interfaces'!C120,Mapping!$D$1:$D$176,0),2)</f>
        <v>PJM</v>
      </c>
      <c r="K120">
        <f t="shared" si="11"/>
        <v>0</v>
      </c>
      <c r="O120" t="s">
        <v>583</v>
      </c>
      <c r="Q120">
        <v>531</v>
      </c>
    </row>
    <row r="121" spans="1:17" x14ac:dyDescent="0.25">
      <c r="A121" t="s">
        <v>271</v>
      </c>
      <c r="B121" s="19">
        <f t="shared" si="8"/>
        <v>515</v>
      </c>
      <c r="C121" s="18">
        <f t="shared" si="9"/>
        <v>356</v>
      </c>
      <c r="D121" t="str">
        <f>INDEX(Region_mapping_SIIP_EI!$C$2:$C$150,MATCH(INT(B121),Region_mapping_SIIP_EI!$A$2:$A$150,0))</f>
        <v>SWPA</v>
      </c>
      <c r="E121" t="str">
        <f>INDEX(Region_mapping_SIIP_EI!$C$2:$C$150,MATCH(INT(C121),Region_mapping_SIIP_EI!$A$2:$A$150,0))</f>
        <v>AMMO</v>
      </c>
      <c r="F121" t="str">
        <f>INDEX(Mapping!$A$1:$D$176,MATCH('NAERM Interfaces'!B121,Mapping!D$1:D$176,0),1)</f>
        <v>SPP</v>
      </c>
      <c r="G121" t="str">
        <f>INDEX(Mapping!$A$1:$D$176,MATCH('NAERM Interfaces'!C121,Mapping!D$1:D$176,0),1)</f>
        <v>MISO</v>
      </c>
      <c r="H121">
        <f t="shared" si="10"/>
        <v>1</v>
      </c>
      <c r="I121" t="str">
        <f>INDEX(Mapping!$A$1:$D$176,MATCH('NAERM Interfaces'!B121,Mapping!$D$1:$D$176,0),2)</f>
        <v>SPA</v>
      </c>
      <c r="J121" t="str">
        <f>INDEX(Mapping!$A$1:$D$176,MATCH('NAERM Interfaces'!C121,Mapping!$D$1:$D$176,0),2)</f>
        <v>MISO</v>
      </c>
      <c r="K121">
        <f t="shared" si="11"/>
        <v>1</v>
      </c>
      <c r="O121" t="s">
        <v>566</v>
      </c>
      <c r="Q121">
        <v>534</v>
      </c>
    </row>
    <row r="122" spans="1:17" x14ac:dyDescent="0.25">
      <c r="A122" t="s">
        <v>272</v>
      </c>
      <c r="B122" s="19">
        <f t="shared" si="8"/>
        <v>208</v>
      </c>
      <c r="C122" s="18">
        <f t="shared" si="9"/>
        <v>314</v>
      </c>
      <c r="D122" t="str">
        <f>INDEX(Region_mapping_SIIP_EI!$C$2:$C$150,MATCH(INT(B122),Region_mapping_SIIP_EI!$A$2:$A$150,0))</f>
        <v>DEI</v>
      </c>
      <c r="E122" t="str">
        <f>INDEX(Region_mapping_SIIP_EI!$C$2:$C$150,MATCH(INT(C122),Region_mapping_SIIP_EI!$A$2:$A$150,0))</f>
        <v>BREC</v>
      </c>
      <c r="F122" t="str">
        <f>INDEX(Mapping!$A$1:$D$176,MATCH('NAERM Interfaces'!B122,Mapping!D$1:D$176,0),1)</f>
        <v>MISO</v>
      </c>
      <c r="G122" t="str">
        <f>INDEX(Mapping!$A$1:$D$176,MATCH('NAERM Interfaces'!C122,Mapping!D$1:D$176,0),1)</f>
        <v>MISO</v>
      </c>
      <c r="H122">
        <f t="shared" si="10"/>
        <v>0</v>
      </c>
      <c r="I122" t="str">
        <f>INDEX(Mapping!$A$1:$D$176,MATCH('NAERM Interfaces'!B122,Mapping!$D$1:$D$176,0),2)</f>
        <v>MISO</v>
      </c>
      <c r="J122" t="str">
        <f>INDEX(Mapping!$A$1:$D$176,MATCH('NAERM Interfaces'!C122,Mapping!$D$1:$D$176,0),2)</f>
        <v>MISO</v>
      </c>
      <c r="K122">
        <f t="shared" si="11"/>
        <v>0</v>
      </c>
      <c r="O122" t="s">
        <v>503</v>
      </c>
      <c r="Q122">
        <v>536</v>
      </c>
    </row>
    <row r="123" spans="1:17" x14ac:dyDescent="0.25">
      <c r="A123" t="s">
        <v>273</v>
      </c>
      <c r="B123" s="19">
        <f t="shared" si="8"/>
        <v>502</v>
      </c>
      <c r="C123" s="18">
        <f t="shared" si="9"/>
        <v>503</v>
      </c>
      <c r="D123" t="str">
        <f>INDEX(Region_mapping_SIIP_EI!$C$2:$C$150,MATCH(INT(B123),Region_mapping_SIIP_EI!$A$2:$A$150,0))</f>
        <v>CLEC</v>
      </c>
      <c r="E123" t="str">
        <f>INDEX(Region_mapping_SIIP_EI!$C$2:$C$150,MATCH(INT(C123),Region_mapping_SIIP_EI!$A$2:$A$150,0))</f>
        <v>LAFA</v>
      </c>
      <c r="F123" t="str">
        <f>INDEX(Mapping!$A$1:$D$176,MATCH('NAERM Interfaces'!B123,Mapping!D$1:D$176,0),1)</f>
        <v>MISO</v>
      </c>
      <c r="G123" t="str">
        <f>INDEX(Mapping!$A$1:$D$176,MATCH('NAERM Interfaces'!C123,Mapping!D$1:D$176,0),1)</f>
        <v>MISO</v>
      </c>
      <c r="H123">
        <f t="shared" si="10"/>
        <v>0</v>
      </c>
      <c r="I123" t="str">
        <f>INDEX(Mapping!$A$1:$D$176,MATCH('NAERM Interfaces'!B123,Mapping!$D$1:$D$176,0),2)</f>
        <v>MISO</v>
      </c>
      <c r="J123" t="str">
        <f>INDEX(Mapping!$A$1:$D$176,MATCH('NAERM Interfaces'!C123,Mapping!$D$1:$D$176,0),2)</f>
        <v>MISO</v>
      </c>
      <c r="K123">
        <f t="shared" si="11"/>
        <v>0</v>
      </c>
      <c r="Q123" s="1">
        <v>540</v>
      </c>
    </row>
    <row r="124" spans="1:17" x14ac:dyDescent="0.25">
      <c r="A124" t="s">
        <v>274</v>
      </c>
      <c r="B124" s="19">
        <f t="shared" si="8"/>
        <v>353</v>
      </c>
      <c r="C124" s="18">
        <f t="shared" si="9"/>
        <v>346</v>
      </c>
      <c r="D124" t="str">
        <f>INDEX(Region_mapping_SIIP_EI!$C$2:$C$150,MATCH(INT(B124),Region_mapping_SIIP_EI!$A$2:$A$150,0))</f>
        <v>SEHA</v>
      </c>
      <c r="E124" t="str">
        <f>INDEX(Region_mapping_SIIP_EI!$C$2:$C$150,MATCH(INT(C124),Region_mapping_SIIP_EI!$A$2:$A$150,0))</f>
        <v>SOCO</v>
      </c>
      <c r="F124" t="str">
        <f>INDEX(Mapping!$A$1:$D$176,MATCH('NAERM Interfaces'!B124,Mapping!D$1:D$176,0),1)</f>
        <v>SERC</v>
      </c>
      <c r="G124" t="str">
        <f>INDEX(Mapping!$A$1:$D$176,MATCH('NAERM Interfaces'!C124,Mapping!D$1:D$176,0),1)</f>
        <v>SERC</v>
      </c>
      <c r="H124">
        <f t="shared" si="10"/>
        <v>0</v>
      </c>
      <c r="I124" t="str">
        <f>INDEX(Mapping!$A$1:$D$176,MATCH('NAERM Interfaces'!B124,Mapping!$D$1:$D$176,0),2)</f>
        <v>SEPA</v>
      </c>
      <c r="J124" t="str">
        <f>INDEX(Mapping!$A$1:$D$176,MATCH('NAERM Interfaces'!C124,Mapping!$D$1:$D$176,0),2)</f>
        <v>SOCO</v>
      </c>
      <c r="K124">
        <f t="shared" si="11"/>
        <v>1</v>
      </c>
      <c r="O124" t="s">
        <v>490</v>
      </c>
      <c r="Q124">
        <v>541</v>
      </c>
    </row>
    <row r="125" spans="1:17" x14ac:dyDescent="0.25">
      <c r="A125" t="s">
        <v>275</v>
      </c>
      <c r="B125" s="19">
        <f t="shared" si="8"/>
        <v>428</v>
      </c>
      <c r="C125" s="18">
        <f t="shared" si="9"/>
        <v>416</v>
      </c>
      <c r="D125" t="str">
        <f>INDEX(Region_mapping_SIIP_EI!$C$2:$C$150,MATCH(INT(B125),Region_mapping_SIIP_EI!$A$2:$A$150,0))</f>
        <v>CALPINE</v>
      </c>
      <c r="E125" t="str">
        <f>INDEX(Region_mapping_SIIP_EI!$C$2:$C$150,MATCH(INT(C125),Region_mapping_SIIP_EI!$A$2:$A$150,0))</f>
        <v>TECO</v>
      </c>
      <c r="F125" t="str">
        <f>INDEX(Mapping!$A$1:$D$176,MATCH('NAERM Interfaces'!B125,Mapping!D$1:D$176,0),1)</f>
        <v>FRCC</v>
      </c>
      <c r="G125" t="str">
        <f>INDEX(Mapping!$A$1:$D$176,MATCH('NAERM Interfaces'!C125,Mapping!D$1:D$176,0),1)</f>
        <v>FRCC</v>
      </c>
      <c r="H125">
        <f t="shared" si="10"/>
        <v>0</v>
      </c>
      <c r="I125" t="str">
        <f>INDEX(Mapping!$A$1:$D$176,MATCH('NAERM Interfaces'!B125,Mapping!$D$1:$D$176,0),2)</f>
        <v>TEC</v>
      </c>
      <c r="J125" t="str">
        <f>INDEX(Mapping!$A$1:$D$176,MATCH('NAERM Interfaces'!C125,Mapping!$D$1:$D$176,0),2)</f>
        <v>TEC</v>
      </c>
      <c r="K125">
        <f t="shared" si="11"/>
        <v>0</v>
      </c>
      <c r="O125" t="s">
        <v>591</v>
      </c>
      <c r="Q125">
        <v>542</v>
      </c>
    </row>
    <row r="126" spans="1:17" x14ac:dyDescent="0.25">
      <c r="A126" t="s">
        <v>276</v>
      </c>
      <c r="B126" s="19">
        <f t="shared" si="8"/>
        <v>349</v>
      </c>
      <c r="C126" s="18">
        <f t="shared" si="9"/>
        <v>326</v>
      </c>
      <c r="D126" t="str">
        <f>INDEX(Region_mapping_SIIP_EI!$C$2:$C$150,MATCH(INT(B126),Region_mapping_SIIP_EI!$A$2:$A$150,0))</f>
        <v>SMEPA</v>
      </c>
      <c r="E126" t="str">
        <f>INDEX(Region_mapping_SIIP_EI!$C$2:$C$150,MATCH(INT(C126),Region_mapping_SIIP_EI!$A$2:$A$150,0))</f>
        <v>EES-EMI</v>
      </c>
      <c r="F126" t="str">
        <f>INDEX(Mapping!$A$1:$D$176,MATCH('NAERM Interfaces'!B126,Mapping!D$1:D$176,0),1)</f>
        <v>MISO</v>
      </c>
      <c r="G126" t="str">
        <f>INDEX(Mapping!$A$1:$D$176,MATCH('NAERM Interfaces'!C126,Mapping!D$1:D$176,0),1)</f>
        <v>MISO</v>
      </c>
      <c r="H126">
        <f t="shared" si="10"/>
        <v>0</v>
      </c>
      <c r="I126" t="str">
        <f>INDEX(Mapping!$A$1:$D$176,MATCH('NAERM Interfaces'!B126,Mapping!$D$1:$D$176,0),2)</f>
        <v>MISO</v>
      </c>
      <c r="J126" t="str">
        <f>INDEX(Mapping!$A$1:$D$176,MATCH('NAERM Interfaces'!C126,Mapping!$D$1:$D$176,0),2)</f>
        <v>MISO</v>
      </c>
      <c r="K126">
        <f t="shared" si="11"/>
        <v>0</v>
      </c>
      <c r="O126" t="s">
        <v>475</v>
      </c>
      <c r="Q126">
        <v>544</v>
      </c>
    </row>
    <row r="127" spans="1:17" x14ac:dyDescent="0.25">
      <c r="A127" t="s">
        <v>277</v>
      </c>
      <c r="B127" s="19">
        <f t="shared" si="8"/>
        <v>342</v>
      </c>
      <c r="C127" s="18">
        <f t="shared" si="9"/>
        <v>353</v>
      </c>
      <c r="D127" t="str">
        <f>INDEX(Region_mapping_SIIP_EI!$C$2:$C$150,MATCH(INT(B127),Region_mapping_SIIP_EI!$A$2:$A$150,0))</f>
        <v>DUK</v>
      </c>
      <c r="E127" t="str">
        <f>INDEX(Region_mapping_SIIP_EI!$C$2:$C$150,MATCH(INT(C127),Region_mapping_SIIP_EI!$A$2:$A$150,0))</f>
        <v>SEHA</v>
      </c>
      <c r="F127" t="str">
        <f>INDEX(Mapping!$A$1:$D$176,MATCH('NAERM Interfaces'!B127,Mapping!D$1:D$176,0),1)</f>
        <v>SERC</v>
      </c>
      <c r="G127" t="str">
        <f>INDEX(Mapping!$A$1:$D$176,MATCH('NAERM Interfaces'!C127,Mapping!D$1:D$176,0),1)</f>
        <v>SERC</v>
      </c>
      <c r="H127">
        <f t="shared" si="10"/>
        <v>0</v>
      </c>
      <c r="I127" t="str">
        <f>INDEX(Mapping!$A$1:$D$176,MATCH('NAERM Interfaces'!B127,Mapping!$D$1:$D$176,0),2)</f>
        <v>DUK</v>
      </c>
      <c r="J127" t="str">
        <f>INDEX(Mapping!$A$1:$D$176,MATCH('NAERM Interfaces'!C127,Mapping!$D$1:$D$176,0),2)</f>
        <v>SEPA</v>
      </c>
      <c r="K127">
        <f t="shared" si="11"/>
        <v>1</v>
      </c>
      <c r="O127" t="s">
        <v>572</v>
      </c>
      <c r="Q127">
        <v>545</v>
      </c>
    </row>
    <row r="128" spans="1:17" x14ac:dyDescent="0.25">
      <c r="A128" t="s">
        <v>278</v>
      </c>
      <c r="B128" s="19">
        <f t="shared" si="8"/>
        <v>697</v>
      </c>
      <c r="C128" s="18">
        <f t="shared" si="9"/>
        <v>600</v>
      </c>
      <c r="D128" t="str">
        <f>INDEX(Region_mapping_SIIP_EI!$C$2:$C$150,MATCH(INT(B128),Region_mapping_SIIP_EI!$A$2:$A$150,0))</f>
        <v>MGE</v>
      </c>
      <c r="E128" t="str">
        <f>INDEX(Region_mapping_SIIP_EI!$C$2:$C$150,MATCH(INT(C128),Region_mapping_SIIP_EI!$A$2:$A$150,0))</f>
        <v>XEL</v>
      </c>
      <c r="F128" t="str">
        <f>INDEX(Mapping!$A$1:$D$176,MATCH('NAERM Interfaces'!B128,Mapping!D$1:D$176,0),1)</f>
        <v>MISO</v>
      </c>
      <c r="G128" t="str">
        <f>INDEX(Mapping!$A$1:$D$176,MATCH('NAERM Interfaces'!C128,Mapping!D$1:D$176,0),1)</f>
        <v>MISO</v>
      </c>
      <c r="H128">
        <f t="shared" si="10"/>
        <v>0</v>
      </c>
      <c r="I128" t="str">
        <f>INDEX(Mapping!$A$1:$D$176,MATCH('NAERM Interfaces'!B128,Mapping!$D$1:$D$176,0),2)</f>
        <v>MISO</v>
      </c>
      <c r="J128" t="str">
        <f>INDEX(Mapping!$A$1:$D$176,MATCH('NAERM Interfaces'!C128,Mapping!$D$1:$D$176,0),2)</f>
        <v>MISO</v>
      </c>
      <c r="K128">
        <f t="shared" si="11"/>
        <v>0</v>
      </c>
      <c r="O128" t="s">
        <v>488</v>
      </c>
      <c r="Q128">
        <v>546</v>
      </c>
    </row>
    <row r="129" spans="1:17" x14ac:dyDescent="0.25">
      <c r="A129" t="s">
        <v>279</v>
      </c>
      <c r="B129" s="19">
        <f t="shared" si="8"/>
        <v>640</v>
      </c>
      <c r="C129" s="18">
        <f t="shared" si="9"/>
        <v>536</v>
      </c>
      <c r="D129" t="str">
        <f>INDEX(Region_mapping_SIIP_EI!$C$2:$C$150,MATCH(INT(B129),Region_mapping_SIIP_EI!$A$2:$A$150,0))</f>
        <v>NPPD</v>
      </c>
      <c r="E129" t="str">
        <f>INDEX(Region_mapping_SIIP_EI!$C$2:$C$150,MATCH(INT(C129),Region_mapping_SIIP_EI!$A$2:$A$150,0))</f>
        <v>WERE</v>
      </c>
      <c r="F129" t="str">
        <f>INDEX(Mapping!$A$1:$D$176,MATCH('NAERM Interfaces'!B129,Mapping!D$1:D$176,0),1)</f>
        <v>SPP</v>
      </c>
      <c r="G129" t="str">
        <f>INDEX(Mapping!$A$1:$D$176,MATCH('NAERM Interfaces'!C129,Mapping!D$1:D$176,0),1)</f>
        <v>SPP</v>
      </c>
      <c r="H129">
        <f t="shared" si="10"/>
        <v>0</v>
      </c>
      <c r="I129" t="str">
        <f>INDEX(Mapping!$A$1:$D$176,MATCH('NAERM Interfaces'!B129,Mapping!$D$1:$D$176,0),2)</f>
        <v>SWPP</v>
      </c>
      <c r="J129" t="str">
        <f>INDEX(Mapping!$A$1:$D$176,MATCH('NAERM Interfaces'!C129,Mapping!$D$1:$D$176,0),2)</f>
        <v>SWPP</v>
      </c>
      <c r="K129">
        <f t="shared" si="11"/>
        <v>0</v>
      </c>
      <c r="O129" t="s">
        <v>472</v>
      </c>
      <c r="Q129">
        <v>600</v>
      </c>
    </row>
    <row r="130" spans="1:17" x14ac:dyDescent="0.25">
      <c r="A130" s="1" t="s">
        <v>909</v>
      </c>
      <c r="B130" s="19">
        <f t="shared" si="8"/>
        <v>411</v>
      </c>
      <c r="C130" s="18">
        <f t="shared" si="9"/>
        <v>438</v>
      </c>
      <c r="D130" t="str">
        <f>INDEX(Region_mapping_SIIP_EI!$C$2:$C$150,MATCH(INT(B130),Region_mapping_SIIP_EI!$A$2:$A$150,0))</f>
        <v>FMPP</v>
      </c>
      <c r="E130" t="str">
        <f>INDEX(Region_mapping_SIIP_EI!$C$2:$C$150,MATCH(INT(C130),Region_mapping_SIIP_EI!$A$2:$A$150,0))</f>
        <v>IPP-REL</v>
      </c>
      <c r="F130" t="str">
        <f>INDEX(Mapping!$A$1:$D$176,MATCH('NAERM Interfaces'!B130,Mapping!D$1:D$176,0),1)</f>
        <v>FRCC</v>
      </c>
      <c r="G130" t="str">
        <f>INDEX(Mapping!$A$1:$D$176,MATCH('NAERM Interfaces'!C130,Mapping!D$1:D$176,0),1)</f>
        <v>FRCC</v>
      </c>
      <c r="H130">
        <f t="shared" si="10"/>
        <v>0</v>
      </c>
      <c r="I130" t="str">
        <f>INDEX(Mapping!$A$1:$D$176,MATCH('NAERM Interfaces'!B130,Mapping!$D$1:$D$176,0),2)</f>
        <v>FMPP</v>
      </c>
      <c r="J130" t="str">
        <f>INDEX(Mapping!$A$1:$D$176,MATCH('NAERM Interfaces'!C130,Mapping!$D$1:$D$176,0),2)</f>
        <v>FMPP</v>
      </c>
      <c r="K130">
        <f t="shared" si="11"/>
        <v>0</v>
      </c>
    </row>
    <row r="131" spans="1:17" x14ac:dyDescent="0.25">
      <c r="A131" t="s">
        <v>280</v>
      </c>
      <c r="B131" s="19">
        <f t="shared" si="8"/>
        <v>652</v>
      </c>
      <c r="C131" s="18">
        <f t="shared" si="9"/>
        <v>635</v>
      </c>
      <c r="D131" t="str">
        <f>INDEX(Region_mapping_SIIP_EI!$C$2:$C$150,MATCH(INT(B131),Region_mapping_SIIP_EI!$A$2:$A$150,0))</f>
        <v>WAPA</v>
      </c>
      <c r="E131" t="str">
        <f>INDEX(Region_mapping_SIIP_EI!$C$2:$C$150,MATCH(INT(C131),Region_mapping_SIIP_EI!$A$2:$A$150,0))</f>
        <v>MEC</v>
      </c>
      <c r="F131" t="str">
        <f>INDEX(Mapping!$A$1:$D$176,MATCH('NAERM Interfaces'!B131,Mapping!D$1:D$176,0),1)</f>
        <v>SPP</v>
      </c>
      <c r="G131" t="str">
        <f>INDEX(Mapping!$A$1:$D$176,MATCH('NAERM Interfaces'!C131,Mapping!D$1:D$176,0),1)</f>
        <v>MISO</v>
      </c>
      <c r="H131">
        <f t="shared" si="10"/>
        <v>1</v>
      </c>
      <c r="I131" t="str">
        <f>INDEX(Mapping!$A$1:$D$176,MATCH('NAERM Interfaces'!B131,Mapping!$D$1:$D$176,0),2)</f>
        <v>SWPP</v>
      </c>
      <c r="J131" t="str">
        <f>INDEX(Mapping!$A$1:$D$176,MATCH('NAERM Interfaces'!C131,Mapping!$D$1:$D$176,0),2)</f>
        <v>MISO</v>
      </c>
      <c r="K131">
        <f t="shared" si="11"/>
        <v>1</v>
      </c>
      <c r="O131" t="s">
        <v>544</v>
      </c>
      <c r="Q131">
        <v>608</v>
      </c>
    </row>
    <row r="132" spans="1:17" x14ac:dyDescent="0.25">
      <c r="A132" t="s">
        <v>281</v>
      </c>
      <c r="B132" s="19">
        <f t="shared" ref="B132:B195" si="12">VALUE(LEFT(A132, 3))</f>
        <v>345</v>
      </c>
      <c r="C132" s="18">
        <f t="shared" ref="C132:C195" si="13">VALUE(RIGHT(A132,3))</f>
        <v>201</v>
      </c>
      <c r="D132" t="str">
        <f>INDEX(Region_mapping_SIIP_EI!$C$2:$C$150,MATCH(INT(B132),Region_mapping_SIIP_EI!$A$2:$A$150,0))</f>
        <v>DVP</v>
      </c>
      <c r="E132" t="str">
        <f>INDEX(Region_mapping_SIIP_EI!$C$2:$C$150,MATCH(INT(C132),Region_mapping_SIIP_EI!$A$2:$A$150,0))</f>
        <v>APS</v>
      </c>
      <c r="F132" t="str">
        <f>INDEX(Mapping!$A$1:$D$176,MATCH('NAERM Interfaces'!B132,Mapping!D$1:D$176,0),1)</f>
        <v>PJM</v>
      </c>
      <c r="G132" t="str">
        <f>INDEX(Mapping!$A$1:$D$176,MATCH('NAERM Interfaces'!C132,Mapping!D$1:D$176,0),1)</f>
        <v>PJM</v>
      </c>
      <c r="H132">
        <f t="shared" ref="H132:H195" si="14">IF(F132=G132,0,1)</f>
        <v>0</v>
      </c>
      <c r="I132" t="str">
        <f>INDEX(Mapping!$A$1:$D$176,MATCH('NAERM Interfaces'!B132,Mapping!$D$1:$D$176,0),2)</f>
        <v>PJM</v>
      </c>
      <c r="J132" t="str">
        <f>INDEX(Mapping!$A$1:$D$176,MATCH('NAERM Interfaces'!C132,Mapping!$D$1:$D$176,0),2)</f>
        <v>PJM</v>
      </c>
      <c r="K132">
        <f t="shared" ref="K132:K195" si="15">IF(I132=J132,0,1)</f>
        <v>0</v>
      </c>
      <c r="O132" t="s">
        <v>581</v>
      </c>
      <c r="Q132">
        <v>613</v>
      </c>
    </row>
    <row r="133" spans="1:17" x14ac:dyDescent="0.25">
      <c r="A133" t="s">
        <v>282</v>
      </c>
      <c r="B133" s="19">
        <f t="shared" si="12"/>
        <v>347</v>
      </c>
      <c r="C133" s="18">
        <f t="shared" si="13"/>
        <v>346</v>
      </c>
      <c r="D133" t="str">
        <f>INDEX(Region_mapping_SIIP_EI!$C$2:$C$150,MATCH(INT(B133),Region_mapping_SIIP_EI!$A$2:$A$150,0))</f>
        <v>TVA</v>
      </c>
      <c r="E133" t="str">
        <f>INDEX(Region_mapping_SIIP_EI!$C$2:$C$150,MATCH(INT(C133),Region_mapping_SIIP_EI!$A$2:$A$150,0))</f>
        <v>SOCO</v>
      </c>
      <c r="F133" t="str">
        <f>INDEX(Mapping!$A$1:$D$176,MATCH('NAERM Interfaces'!B133,Mapping!D$1:D$176,0),1)</f>
        <v>SERC</v>
      </c>
      <c r="G133" t="str">
        <f>INDEX(Mapping!$A$1:$D$176,MATCH('NAERM Interfaces'!C133,Mapping!D$1:D$176,0),1)</f>
        <v>SERC</v>
      </c>
      <c r="H133">
        <f t="shared" si="14"/>
        <v>0</v>
      </c>
      <c r="I133" t="str">
        <f>INDEX(Mapping!$A$1:$D$176,MATCH('NAERM Interfaces'!B133,Mapping!$D$1:$D$176,0),2)</f>
        <v>TVA</v>
      </c>
      <c r="J133" t="str">
        <f>INDEX(Mapping!$A$1:$D$176,MATCH('NAERM Interfaces'!C133,Mapping!$D$1:$D$176,0),2)</f>
        <v>SOCO</v>
      </c>
      <c r="K133">
        <f t="shared" si="15"/>
        <v>1</v>
      </c>
      <c r="O133" t="s">
        <v>519</v>
      </c>
      <c r="Q133">
        <v>615</v>
      </c>
    </row>
    <row r="134" spans="1:17" x14ac:dyDescent="0.25">
      <c r="A134" t="s">
        <v>283</v>
      </c>
      <c r="B134" s="19">
        <f t="shared" si="12"/>
        <v>340</v>
      </c>
      <c r="C134" s="18">
        <f t="shared" si="13"/>
        <v>344</v>
      </c>
      <c r="D134" t="str">
        <f>INDEX(Region_mapping_SIIP_EI!$C$2:$C$150,MATCH(INT(B134),Region_mapping_SIIP_EI!$A$2:$A$150,0))</f>
        <v>CPLE</v>
      </c>
      <c r="E134" t="str">
        <f>INDEX(Region_mapping_SIIP_EI!$C$2:$C$150,MATCH(INT(C134),Region_mapping_SIIP_EI!$A$2:$A$150,0))</f>
        <v>SC</v>
      </c>
      <c r="F134" t="str">
        <f>INDEX(Mapping!$A$1:$D$176,MATCH('NAERM Interfaces'!B134,Mapping!D$1:D$176,0),1)</f>
        <v>SERC</v>
      </c>
      <c r="G134" t="str">
        <f>INDEX(Mapping!$A$1:$D$176,MATCH('NAERM Interfaces'!C134,Mapping!D$1:D$176,0),1)</f>
        <v>SCRTP</v>
      </c>
      <c r="H134">
        <f t="shared" si="14"/>
        <v>1</v>
      </c>
      <c r="I134" t="str">
        <f>INDEX(Mapping!$A$1:$D$176,MATCH('NAERM Interfaces'!B134,Mapping!$D$1:$D$176,0),2)</f>
        <v>CPLE</v>
      </c>
      <c r="J134" t="str">
        <f>INDEX(Mapping!$A$1:$D$176,MATCH('NAERM Interfaces'!C134,Mapping!$D$1:$D$176,0),2)</f>
        <v>SC</v>
      </c>
      <c r="K134">
        <f t="shared" si="15"/>
        <v>1</v>
      </c>
      <c r="O134" t="s">
        <v>547</v>
      </c>
      <c r="Q134">
        <v>620</v>
      </c>
    </row>
    <row r="135" spans="1:17" x14ac:dyDescent="0.25">
      <c r="A135" t="s">
        <v>284</v>
      </c>
      <c r="B135" s="19">
        <f t="shared" si="12"/>
        <v>327</v>
      </c>
      <c r="C135" s="18">
        <f t="shared" si="13"/>
        <v>520</v>
      </c>
      <c r="D135" t="str">
        <f>INDEX(Region_mapping_SIIP_EI!$C$2:$C$150,MATCH(INT(B135),Region_mapping_SIIP_EI!$A$2:$A$150,0))</f>
        <v>EES-EAI</v>
      </c>
      <c r="E135" t="str">
        <f>INDEX(Region_mapping_SIIP_EI!$C$2:$C$150,MATCH(INT(C135),Region_mapping_SIIP_EI!$A$2:$A$150,0))</f>
        <v>AEPW</v>
      </c>
      <c r="F135" t="str">
        <f>INDEX(Mapping!$A$1:$D$176,MATCH('NAERM Interfaces'!B135,Mapping!D$1:D$176,0),1)</f>
        <v>MISO</v>
      </c>
      <c r="G135" t="str">
        <f>INDEX(Mapping!$A$1:$D$176,MATCH('NAERM Interfaces'!C135,Mapping!D$1:D$176,0),1)</f>
        <v>SPP</v>
      </c>
      <c r="H135">
        <f t="shared" si="14"/>
        <v>1</v>
      </c>
      <c r="I135" t="str">
        <f>INDEX(Mapping!$A$1:$D$176,MATCH('NAERM Interfaces'!B135,Mapping!$D$1:$D$176,0),2)</f>
        <v>MISO</v>
      </c>
      <c r="J135" t="str">
        <f>INDEX(Mapping!$A$1:$D$176,MATCH('NAERM Interfaces'!C135,Mapping!$D$1:$D$176,0),2)</f>
        <v>SWPP</v>
      </c>
      <c r="K135">
        <f t="shared" si="15"/>
        <v>1</v>
      </c>
      <c r="O135" t="s">
        <v>476</v>
      </c>
      <c r="Q135">
        <v>627</v>
      </c>
    </row>
    <row r="136" spans="1:17" x14ac:dyDescent="0.25">
      <c r="A136" t="s">
        <v>285</v>
      </c>
      <c r="B136" s="19">
        <f t="shared" si="12"/>
        <v>627</v>
      </c>
      <c r="C136" s="18">
        <f t="shared" si="13"/>
        <v>635</v>
      </c>
      <c r="D136" t="str">
        <f>INDEX(Region_mapping_SIIP_EI!$C$2:$C$150,MATCH(INT(B136),Region_mapping_SIIP_EI!$A$2:$A$150,0))</f>
        <v>ALTW</v>
      </c>
      <c r="E136" t="str">
        <f>INDEX(Region_mapping_SIIP_EI!$C$2:$C$150,MATCH(INT(C136),Region_mapping_SIIP_EI!$A$2:$A$150,0))</f>
        <v>MEC</v>
      </c>
      <c r="F136" t="str">
        <f>INDEX(Mapping!$A$1:$D$176,MATCH('NAERM Interfaces'!B136,Mapping!D$1:D$176,0),1)</f>
        <v>MISO</v>
      </c>
      <c r="G136" t="str">
        <f>INDEX(Mapping!$A$1:$D$176,MATCH('NAERM Interfaces'!C136,Mapping!D$1:D$176,0),1)</f>
        <v>MISO</v>
      </c>
      <c r="H136">
        <f t="shared" si="14"/>
        <v>0</v>
      </c>
      <c r="I136" t="str">
        <f>INDEX(Mapping!$A$1:$D$176,MATCH('NAERM Interfaces'!B136,Mapping!$D$1:$D$176,0),2)</f>
        <v>MISO</v>
      </c>
      <c r="J136" t="str">
        <f>INDEX(Mapping!$A$1:$D$176,MATCH('NAERM Interfaces'!C136,Mapping!$D$1:$D$176,0),2)</f>
        <v>MISO</v>
      </c>
      <c r="K136">
        <f t="shared" si="15"/>
        <v>0</v>
      </c>
      <c r="O136" t="s">
        <v>568</v>
      </c>
      <c r="Q136">
        <v>633</v>
      </c>
    </row>
    <row r="137" spans="1:17" x14ac:dyDescent="0.25">
      <c r="A137" t="s">
        <v>286</v>
      </c>
      <c r="B137" s="19">
        <f t="shared" si="12"/>
        <v>401</v>
      </c>
      <c r="C137" s="18">
        <f t="shared" si="13"/>
        <v>416</v>
      </c>
      <c r="D137" t="str">
        <f>INDEX(Region_mapping_SIIP_EI!$C$2:$C$150,MATCH(INT(B137),Region_mapping_SIIP_EI!$A$2:$A$150,0))</f>
        <v>FPL</v>
      </c>
      <c r="E137" t="str">
        <f>INDEX(Region_mapping_SIIP_EI!$C$2:$C$150,MATCH(INT(C137),Region_mapping_SIIP_EI!$A$2:$A$150,0))</f>
        <v>TECO</v>
      </c>
      <c r="F137" t="str">
        <f>INDEX(Mapping!$A$1:$D$176,MATCH('NAERM Interfaces'!B137,Mapping!D$1:D$176,0),1)</f>
        <v>FRCC</v>
      </c>
      <c r="G137" t="str">
        <f>INDEX(Mapping!$A$1:$D$176,MATCH('NAERM Interfaces'!C137,Mapping!D$1:D$176,0),1)</f>
        <v>FRCC</v>
      </c>
      <c r="H137">
        <f t="shared" si="14"/>
        <v>0</v>
      </c>
      <c r="I137" t="str">
        <f>INDEX(Mapping!$A$1:$D$176,MATCH('NAERM Interfaces'!B137,Mapping!$D$1:$D$176,0),2)</f>
        <v>FPL</v>
      </c>
      <c r="J137" t="str">
        <f>INDEX(Mapping!$A$1:$D$176,MATCH('NAERM Interfaces'!C137,Mapping!$D$1:$D$176,0),2)</f>
        <v>TEC</v>
      </c>
      <c r="K137">
        <f t="shared" si="15"/>
        <v>1</v>
      </c>
      <c r="O137" t="s">
        <v>518</v>
      </c>
      <c r="Q137">
        <v>635</v>
      </c>
    </row>
    <row r="138" spans="1:17" x14ac:dyDescent="0.25">
      <c r="A138" t="s">
        <v>287</v>
      </c>
      <c r="B138" s="19">
        <f t="shared" si="12"/>
        <v>229</v>
      </c>
      <c r="C138" s="18">
        <f t="shared" si="13"/>
        <v>227</v>
      </c>
      <c r="D138" t="str">
        <f>INDEX(Region_mapping_SIIP_EI!$C$2:$C$150,MATCH(INT(B138),Region_mapping_SIIP_EI!$A$2:$A$150,0))</f>
        <v>PL</v>
      </c>
      <c r="E138" t="str">
        <f>INDEX(Region_mapping_SIIP_EI!$C$2:$C$150,MATCH(INT(C138),Region_mapping_SIIP_EI!$A$2:$A$150,0))</f>
        <v>ME</v>
      </c>
      <c r="F138" t="str">
        <f>INDEX(Mapping!$A$1:$D$176,MATCH('NAERM Interfaces'!B138,Mapping!D$1:D$176,0),1)</f>
        <v>PJM</v>
      </c>
      <c r="G138" t="str">
        <f>INDEX(Mapping!$A$1:$D$176,MATCH('NAERM Interfaces'!C138,Mapping!D$1:D$176,0),1)</f>
        <v>PJM</v>
      </c>
      <c r="H138">
        <f t="shared" si="14"/>
        <v>0</v>
      </c>
      <c r="I138" t="str">
        <f>INDEX(Mapping!$A$1:$D$176,MATCH('NAERM Interfaces'!B138,Mapping!$D$1:$D$176,0),2)</f>
        <v>PJM</v>
      </c>
      <c r="J138" t="str">
        <f>INDEX(Mapping!$A$1:$D$176,MATCH('NAERM Interfaces'!C138,Mapping!$D$1:$D$176,0),2)</f>
        <v>PJM</v>
      </c>
      <c r="K138">
        <f t="shared" si="15"/>
        <v>0</v>
      </c>
      <c r="O138" t="s">
        <v>526</v>
      </c>
      <c r="Q138">
        <v>640</v>
      </c>
    </row>
    <row r="139" spans="1:17" x14ac:dyDescent="0.25">
      <c r="A139" t="s">
        <v>288</v>
      </c>
      <c r="B139" s="19">
        <f t="shared" si="12"/>
        <v>357</v>
      </c>
      <c r="C139" s="18">
        <f t="shared" si="13"/>
        <v>207</v>
      </c>
      <c r="D139" t="str">
        <f>INDEX(Region_mapping_SIIP_EI!$C$2:$C$150,MATCH(INT(B139),Region_mapping_SIIP_EI!$A$2:$A$150,0))</f>
        <v>AMIL</v>
      </c>
      <c r="E139" t="str">
        <f>INDEX(Region_mapping_SIIP_EI!$C$2:$C$150,MATCH(INT(C139),Region_mapping_SIIP_EI!$A$2:$A$150,0))</f>
        <v>HE</v>
      </c>
      <c r="F139" t="str">
        <f>INDEX(Mapping!$A$1:$D$176,MATCH('NAERM Interfaces'!B139,Mapping!D$1:D$176,0),1)</f>
        <v>MISO</v>
      </c>
      <c r="G139" t="str">
        <f>INDEX(Mapping!$A$1:$D$176,MATCH('NAERM Interfaces'!C139,Mapping!D$1:D$176,0),1)</f>
        <v>MISO</v>
      </c>
      <c r="H139">
        <f t="shared" si="14"/>
        <v>0</v>
      </c>
      <c r="I139" t="str">
        <f>INDEX(Mapping!$A$1:$D$176,MATCH('NAERM Interfaces'!B139,Mapping!$D$1:$D$176,0),2)</f>
        <v>MISO</v>
      </c>
      <c r="J139" t="str">
        <f>INDEX(Mapping!$A$1:$D$176,MATCH('NAERM Interfaces'!C139,Mapping!$D$1:$D$176,0),2)</f>
        <v>MISO</v>
      </c>
      <c r="K139">
        <f t="shared" si="15"/>
        <v>0</v>
      </c>
      <c r="O139" t="s">
        <v>592</v>
      </c>
      <c r="Q139">
        <v>641</v>
      </c>
    </row>
    <row r="140" spans="1:17" x14ac:dyDescent="0.25">
      <c r="A140" t="s">
        <v>289</v>
      </c>
      <c r="B140" s="19">
        <f t="shared" si="12"/>
        <v>201</v>
      </c>
      <c r="C140" s="18">
        <f t="shared" si="13"/>
        <v>202</v>
      </c>
      <c r="D140" t="str">
        <f>INDEX(Region_mapping_SIIP_EI!$C$2:$C$150,MATCH(INT(B140),Region_mapping_SIIP_EI!$A$2:$A$150,0))</f>
        <v>APS</v>
      </c>
      <c r="E140" t="str">
        <f>INDEX(Region_mapping_SIIP_EI!$C$2:$C$150,MATCH(INT(C140),Region_mapping_SIIP_EI!$A$2:$A$150,0))</f>
        <v>ATSI</v>
      </c>
      <c r="F140" t="str">
        <f>INDEX(Mapping!$A$1:$D$176,MATCH('NAERM Interfaces'!B140,Mapping!D$1:D$176,0),1)</f>
        <v>PJM</v>
      </c>
      <c r="G140" t="str">
        <f>INDEX(Mapping!$A$1:$D$176,MATCH('NAERM Interfaces'!C140,Mapping!D$1:D$176,0),1)</f>
        <v>PJM</v>
      </c>
      <c r="H140">
        <f t="shared" si="14"/>
        <v>0</v>
      </c>
      <c r="I140" t="str">
        <f>INDEX(Mapping!$A$1:$D$176,MATCH('NAERM Interfaces'!B140,Mapping!$D$1:$D$176,0),2)</f>
        <v>PJM</v>
      </c>
      <c r="J140" t="str">
        <f>INDEX(Mapping!$A$1:$D$176,MATCH('NAERM Interfaces'!C140,Mapping!$D$1:$D$176,0),2)</f>
        <v>PJM</v>
      </c>
      <c r="K140">
        <f t="shared" si="15"/>
        <v>0</v>
      </c>
      <c r="O140" t="s">
        <v>561</v>
      </c>
      <c r="Q140">
        <v>642</v>
      </c>
    </row>
    <row r="141" spans="1:17" x14ac:dyDescent="0.25">
      <c r="A141" t="s">
        <v>290</v>
      </c>
      <c r="B141" s="19">
        <f t="shared" si="12"/>
        <v>327</v>
      </c>
      <c r="C141" s="18">
        <f t="shared" si="13"/>
        <v>524</v>
      </c>
      <c r="D141" t="str">
        <f>INDEX(Region_mapping_SIIP_EI!$C$2:$C$150,MATCH(INT(B141),Region_mapping_SIIP_EI!$A$2:$A$150,0))</f>
        <v>EES-EAI</v>
      </c>
      <c r="E141" t="str">
        <f>INDEX(Region_mapping_SIIP_EI!$C$2:$C$150,MATCH(INT(C141),Region_mapping_SIIP_EI!$A$2:$A$150,0))</f>
        <v>OKGE</v>
      </c>
      <c r="F141" t="str">
        <f>INDEX(Mapping!$A$1:$D$176,MATCH('NAERM Interfaces'!B141,Mapping!D$1:D$176,0),1)</f>
        <v>MISO</v>
      </c>
      <c r="G141" t="str">
        <f>INDEX(Mapping!$A$1:$D$176,MATCH('NAERM Interfaces'!C141,Mapping!D$1:D$176,0),1)</f>
        <v>SPP</v>
      </c>
      <c r="H141">
        <f t="shared" si="14"/>
        <v>1</v>
      </c>
      <c r="I141" t="str">
        <f>INDEX(Mapping!$A$1:$D$176,MATCH('NAERM Interfaces'!B141,Mapping!$D$1:$D$176,0),2)</f>
        <v>MISO</v>
      </c>
      <c r="J141" t="str">
        <f>INDEX(Mapping!$A$1:$D$176,MATCH('NAERM Interfaces'!C141,Mapping!$D$1:$D$176,0),2)</f>
        <v>SWPP</v>
      </c>
      <c r="K141">
        <f t="shared" si="15"/>
        <v>1</v>
      </c>
      <c r="O141" t="s">
        <v>528</v>
      </c>
      <c r="Q141">
        <v>645</v>
      </c>
    </row>
    <row r="142" spans="1:17" x14ac:dyDescent="0.25">
      <c r="A142" t="s">
        <v>291</v>
      </c>
      <c r="B142" s="19">
        <f t="shared" si="12"/>
        <v>406</v>
      </c>
      <c r="C142" s="18">
        <f t="shared" si="13"/>
        <v>412</v>
      </c>
      <c r="D142" t="str">
        <f>INDEX(Region_mapping_SIIP_EI!$C$2:$C$150,MATCH(INT(B142),Region_mapping_SIIP_EI!$A$2:$A$150,0))</f>
        <v>JEA</v>
      </c>
      <c r="E142" t="str">
        <f>INDEX(Region_mapping_SIIP_EI!$C$2:$C$150,MATCH(INT(C142),Region_mapping_SIIP_EI!$A$2:$A$150,0))</f>
        <v>SEC</v>
      </c>
      <c r="F142" t="str">
        <f>INDEX(Mapping!$A$1:$D$176,MATCH('NAERM Interfaces'!B142,Mapping!D$1:D$176,0),1)</f>
        <v>FRCC</v>
      </c>
      <c r="G142" t="str">
        <f>INDEX(Mapping!$A$1:$D$176,MATCH('NAERM Interfaces'!C142,Mapping!D$1:D$176,0),1)</f>
        <v>FRCC</v>
      </c>
      <c r="H142">
        <f t="shared" si="14"/>
        <v>0</v>
      </c>
      <c r="I142" t="str">
        <f>INDEX(Mapping!$A$1:$D$176,MATCH('NAERM Interfaces'!B142,Mapping!$D$1:$D$176,0),2)</f>
        <v>JEA</v>
      </c>
      <c r="J142" t="str">
        <f>INDEX(Mapping!$A$1:$D$176,MATCH('NAERM Interfaces'!C142,Mapping!$D$1:$D$176,0),2)</f>
        <v>SEC</v>
      </c>
      <c r="K142">
        <f t="shared" si="15"/>
        <v>1</v>
      </c>
      <c r="O142" t="s">
        <v>551</v>
      </c>
      <c r="Q142">
        <v>650</v>
      </c>
    </row>
    <row r="143" spans="1:17" x14ac:dyDescent="0.25">
      <c r="A143" t="s">
        <v>292</v>
      </c>
      <c r="B143" s="19">
        <f t="shared" si="12"/>
        <v>235</v>
      </c>
      <c r="C143" s="18">
        <f t="shared" si="13"/>
        <v>231</v>
      </c>
      <c r="D143" t="str">
        <f>INDEX(Region_mapping_SIIP_EI!$C$2:$C$150,MATCH(INT(B143),Region_mapping_SIIP_EI!$A$2:$A$150,0))</f>
        <v>DP&amp;L</v>
      </c>
      <c r="E143" t="str">
        <f>INDEX(Region_mapping_SIIP_EI!$C$2:$C$150,MATCH(INT(C143),Region_mapping_SIIP_EI!$A$2:$A$150,0))</f>
        <v>PSEG</v>
      </c>
      <c r="F143" t="str">
        <f>INDEX(Mapping!$A$1:$D$176,MATCH('NAERM Interfaces'!B143,Mapping!D$1:D$176,0),1)</f>
        <v>PJM</v>
      </c>
      <c r="G143" t="str">
        <f>INDEX(Mapping!$A$1:$D$176,MATCH('NAERM Interfaces'!C143,Mapping!D$1:D$176,0),1)</f>
        <v>PJM</v>
      </c>
      <c r="H143">
        <f t="shared" si="14"/>
        <v>0</v>
      </c>
      <c r="I143" t="str">
        <f>INDEX(Mapping!$A$1:$D$176,MATCH('NAERM Interfaces'!B143,Mapping!$D$1:$D$176,0),2)</f>
        <v>PJM</v>
      </c>
      <c r="J143" t="str">
        <f>INDEX(Mapping!$A$1:$D$176,MATCH('NAERM Interfaces'!C143,Mapping!$D$1:$D$176,0),2)</f>
        <v>PJM</v>
      </c>
      <c r="K143">
        <f t="shared" si="15"/>
        <v>0</v>
      </c>
      <c r="O143" t="s">
        <v>507</v>
      </c>
      <c r="Q143">
        <v>652</v>
      </c>
    </row>
    <row r="144" spans="1:17" x14ac:dyDescent="0.25">
      <c r="A144" t="s">
        <v>293</v>
      </c>
      <c r="B144" s="19">
        <f t="shared" si="12"/>
        <v>205</v>
      </c>
      <c r="C144" s="18">
        <f t="shared" si="13"/>
        <v>341</v>
      </c>
      <c r="D144" t="str">
        <f>INDEX(Region_mapping_SIIP_EI!$C$2:$C$150,MATCH(INT(B144),Region_mapping_SIIP_EI!$A$2:$A$150,0))</f>
        <v>AEP</v>
      </c>
      <c r="E144" t="str">
        <f>INDEX(Region_mapping_SIIP_EI!$C$2:$C$150,MATCH(INT(C144),Region_mapping_SIIP_EI!$A$2:$A$150,0))</f>
        <v>CPLW</v>
      </c>
      <c r="F144" t="str">
        <f>INDEX(Mapping!$A$1:$D$176,MATCH('NAERM Interfaces'!B144,Mapping!D$1:D$176,0),1)</f>
        <v>PJM</v>
      </c>
      <c r="G144" t="str">
        <f>INDEX(Mapping!$A$1:$D$176,MATCH('NAERM Interfaces'!C144,Mapping!D$1:D$176,0),1)</f>
        <v>SERC</v>
      </c>
      <c r="H144">
        <f t="shared" si="14"/>
        <v>1</v>
      </c>
      <c r="I144" t="str">
        <f>INDEX(Mapping!$A$1:$D$176,MATCH('NAERM Interfaces'!B144,Mapping!$D$1:$D$176,0),2)</f>
        <v>PJM</v>
      </c>
      <c r="J144" t="str">
        <f>INDEX(Mapping!$A$1:$D$176,MATCH('NAERM Interfaces'!C144,Mapping!$D$1:$D$176,0),2)</f>
        <v>CPLW</v>
      </c>
      <c r="K144">
        <f t="shared" si="15"/>
        <v>1</v>
      </c>
      <c r="Q144" s="1">
        <v>659</v>
      </c>
    </row>
    <row r="145" spans="1:17" x14ac:dyDescent="0.25">
      <c r="A145" t="s">
        <v>294</v>
      </c>
      <c r="B145" s="19">
        <f t="shared" si="12"/>
        <v>600</v>
      </c>
      <c r="C145" s="18">
        <f t="shared" si="13"/>
        <v>613</v>
      </c>
      <c r="D145" t="str">
        <f>INDEX(Region_mapping_SIIP_EI!$C$2:$C$150,MATCH(INT(B145),Region_mapping_SIIP_EI!$A$2:$A$150,0))</f>
        <v>XEL</v>
      </c>
      <c r="E145" t="str">
        <f>INDEX(Region_mapping_SIIP_EI!$C$2:$C$150,MATCH(INT(C145),Region_mapping_SIIP_EI!$A$2:$A$150,0))</f>
        <v>SMMPA</v>
      </c>
      <c r="F145" t="str">
        <f>INDEX(Mapping!$A$1:$D$176,MATCH('NAERM Interfaces'!B145,Mapping!D$1:D$176,0),1)</f>
        <v>MISO</v>
      </c>
      <c r="G145" t="str">
        <f>INDEX(Mapping!$A$1:$D$176,MATCH('NAERM Interfaces'!C145,Mapping!D$1:D$176,0),1)</f>
        <v>MISO</v>
      </c>
      <c r="H145">
        <f t="shared" si="14"/>
        <v>0</v>
      </c>
      <c r="I145" t="str">
        <f>INDEX(Mapping!$A$1:$D$176,MATCH('NAERM Interfaces'!B145,Mapping!$D$1:$D$176,0),2)</f>
        <v>MISO</v>
      </c>
      <c r="J145" t="str">
        <f>INDEX(Mapping!$A$1:$D$176,MATCH('NAERM Interfaces'!C145,Mapping!$D$1:$D$176,0),2)</f>
        <v>MISO</v>
      </c>
      <c r="K145">
        <f t="shared" si="15"/>
        <v>0</v>
      </c>
      <c r="O145" t="s">
        <v>479</v>
      </c>
      <c r="Q145">
        <v>661</v>
      </c>
    </row>
    <row r="146" spans="1:17" x14ac:dyDescent="0.25">
      <c r="A146" t="s">
        <v>295</v>
      </c>
      <c r="B146" s="19">
        <f t="shared" si="12"/>
        <v>347</v>
      </c>
      <c r="C146" s="18">
        <f t="shared" si="13"/>
        <v>327</v>
      </c>
      <c r="D146" t="str">
        <f>INDEX(Region_mapping_SIIP_EI!$C$2:$C$150,MATCH(INT(B146),Region_mapping_SIIP_EI!$A$2:$A$150,0))</f>
        <v>TVA</v>
      </c>
      <c r="E146" t="str">
        <f>INDEX(Region_mapping_SIIP_EI!$C$2:$C$150,MATCH(INT(C146),Region_mapping_SIIP_EI!$A$2:$A$150,0))</f>
        <v>EES-EAI</v>
      </c>
      <c r="F146" t="str">
        <f>INDEX(Mapping!$A$1:$D$176,MATCH('NAERM Interfaces'!B146,Mapping!D$1:D$176,0),1)</f>
        <v>SERC</v>
      </c>
      <c r="G146" t="str">
        <f>INDEX(Mapping!$A$1:$D$176,MATCH('NAERM Interfaces'!C146,Mapping!D$1:D$176,0),1)</f>
        <v>MISO</v>
      </c>
      <c r="H146">
        <f t="shared" si="14"/>
        <v>1</v>
      </c>
      <c r="I146" t="str">
        <f>INDEX(Mapping!$A$1:$D$176,MATCH('NAERM Interfaces'!B146,Mapping!$D$1:$D$176,0),2)</f>
        <v>TVA</v>
      </c>
      <c r="J146" t="str">
        <f>INDEX(Mapping!$A$1:$D$176,MATCH('NAERM Interfaces'!C146,Mapping!$D$1:$D$176,0),2)</f>
        <v>MISO</v>
      </c>
      <c r="K146">
        <f t="shared" si="15"/>
        <v>1</v>
      </c>
      <c r="Q146" s="1">
        <v>663</v>
      </c>
    </row>
    <row r="147" spans="1:17" x14ac:dyDescent="0.25">
      <c r="A147" t="s">
        <v>296</v>
      </c>
      <c r="B147" s="19">
        <f t="shared" si="12"/>
        <v>330</v>
      </c>
      <c r="C147" s="18">
        <f t="shared" si="13"/>
        <v>524</v>
      </c>
      <c r="D147" t="str">
        <f>INDEX(Region_mapping_SIIP_EI!$C$2:$C$150,MATCH(INT(B147),Region_mapping_SIIP_EI!$A$2:$A$150,0))</f>
        <v>AECI</v>
      </c>
      <c r="E147" t="str">
        <f>INDEX(Region_mapping_SIIP_EI!$C$2:$C$150,MATCH(INT(C147),Region_mapping_SIIP_EI!$A$2:$A$150,0))</f>
        <v>OKGE</v>
      </c>
      <c r="F147" t="str">
        <f>INDEX(Mapping!$A$1:$D$176,MATCH('NAERM Interfaces'!B147,Mapping!D$1:D$176,0),1)</f>
        <v>AECI</v>
      </c>
      <c r="G147" t="str">
        <f>INDEX(Mapping!$A$1:$D$176,MATCH('NAERM Interfaces'!C147,Mapping!D$1:D$176,0),1)</f>
        <v>SPP</v>
      </c>
      <c r="H147">
        <f t="shared" si="14"/>
        <v>1</v>
      </c>
      <c r="I147" t="str">
        <f>INDEX(Mapping!$A$1:$D$176,MATCH('NAERM Interfaces'!B147,Mapping!$D$1:$D$176,0),2)</f>
        <v>AECI</v>
      </c>
      <c r="J147" t="str">
        <f>INDEX(Mapping!$A$1:$D$176,MATCH('NAERM Interfaces'!C147,Mapping!$D$1:$D$176,0),2)</f>
        <v>SWPP</v>
      </c>
      <c r="K147">
        <f t="shared" si="15"/>
        <v>1</v>
      </c>
      <c r="O147" t="s">
        <v>485</v>
      </c>
      <c r="Q147">
        <v>667</v>
      </c>
    </row>
    <row r="148" spans="1:17" x14ac:dyDescent="0.25">
      <c r="A148" t="s">
        <v>297</v>
      </c>
      <c r="B148" s="19">
        <f t="shared" si="12"/>
        <v>347</v>
      </c>
      <c r="C148" s="18">
        <f t="shared" si="13"/>
        <v>205</v>
      </c>
      <c r="D148" t="str">
        <f>INDEX(Region_mapping_SIIP_EI!$C$2:$C$150,MATCH(INT(B148),Region_mapping_SIIP_EI!$A$2:$A$150,0))</f>
        <v>TVA</v>
      </c>
      <c r="E148" t="str">
        <f>INDEX(Region_mapping_SIIP_EI!$C$2:$C$150,MATCH(INT(C148),Region_mapping_SIIP_EI!$A$2:$A$150,0))</f>
        <v>AEP</v>
      </c>
      <c r="F148" t="str">
        <f>INDEX(Mapping!$A$1:$D$176,MATCH('NAERM Interfaces'!B148,Mapping!D$1:D$176,0),1)</f>
        <v>SERC</v>
      </c>
      <c r="G148" t="str">
        <f>INDEX(Mapping!$A$1:$D$176,MATCH('NAERM Interfaces'!C148,Mapping!D$1:D$176,0),1)</f>
        <v>PJM</v>
      </c>
      <c r="H148">
        <f t="shared" si="14"/>
        <v>1</v>
      </c>
      <c r="I148" t="str">
        <f>INDEX(Mapping!$A$1:$D$176,MATCH('NAERM Interfaces'!B148,Mapping!$D$1:$D$176,0),2)</f>
        <v>TVA</v>
      </c>
      <c r="J148" t="str">
        <f>INDEX(Mapping!$A$1:$D$176,MATCH('NAERM Interfaces'!C148,Mapping!$D$1:$D$176,0),2)</f>
        <v>PJM</v>
      </c>
      <c r="K148">
        <f t="shared" si="15"/>
        <v>1</v>
      </c>
      <c r="O148" t="s">
        <v>589</v>
      </c>
      <c r="Q148">
        <v>672</v>
      </c>
    </row>
    <row r="149" spans="1:17" x14ac:dyDescent="0.25">
      <c r="A149" t="s">
        <v>298</v>
      </c>
      <c r="B149" s="19">
        <f t="shared" si="12"/>
        <v>401</v>
      </c>
      <c r="C149" s="18">
        <f t="shared" si="13"/>
        <v>403</v>
      </c>
      <c r="D149" t="str">
        <f>INDEX(Region_mapping_SIIP_EI!$C$2:$C$150,MATCH(INT(B149),Region_mapping_SIIP_EI!$A$2:$A$150,0))</f>
        <v>FPL</v>
      </c>
      <c r="E149" t="str">
        <f>INDEX(Region_mapping_SIIP_EI!$C$2:$C$150,MATCH(INT(C149),Region_mapping_SIIP_EI!$A$2:$A$150,0))</f>
        <v>FTP</v>
      </c>
      <c r="F149" t="str">
        <f>INDEX(Mapping!$A$1:$D$176,MATCH('NAERM Interfaces'!B149,Mapping!D$1:D$176,0),1)</f>
        <v>FRCC</v>
      </c>
      <c r="G149" t="str">
        <f>INDEX(Mapping!$A$1:$D$176,MATCH('NAERM Interfaces'!C149,Mapping!D$1:D$176,0),1)</f>
        <v>FRCC</v>
      </c>
      <c r="H149">
        <f t="shared" si="14"/>
        <v>0</v>
      </c>
      <c r="I149" t="str">
        <f>INDEX(Mapping!$A$1:$D$176,MATCH('NAERM Interfaces'!B149,Mapping!$D$1:$D$176,0),2)</f>
        <v>FPL</v>
      </c>
      <c r="J149" t="str">
        <f>INDEX(Mapping!$A$1:$D$176,MATCH('NAERM Interfaces'!C149,Mapping!$D$1:$D$176,0),2)</f>
        <v>FMPP</v>
      </c>
      <c r="K149">
        <f t="shared" si="15"/>
        <v>1</v>
      </c>
      <c r="O149" t="s">
        <v>549</v>
      </c>
      <c r="Q149">
        <v>680</v>
      </c>
    </row>
    <row r="150" spans="1:17" x14ac:dyDescent="0.25">
      <c r="A150" t="s">
        <v>299</v>
      </c>
      <c r="B150" s="19">
        <f t="shared" si="12"/>
        <v>502</v>
      </c>
      <c r="C150" s="18">
        <f t="shared" si="13"/>
        <v>504</v>
      </c>
      <c r="D150" t="str">
        <f>INDEX(Region_mapping_SIIP_EI!$C$2:$C$150,MATCH(INT(B150),Region_mapping_SIIP_EI!$A$2:$A$150,0))</f>
        <v>CLEC</v>
      </c>
      <c r="E150" t="str">
        <f>INDEX(Region_mapping_SIIP_EI!$C$2:$C$150,MATCH(INT(C150),Region_mapping_SIIP_EI!$A$2:$A$150,0))</f>
        <v>LEPA</v>
      </c>
      <c r="F150" t="str">
        <f>INDEX(Mapping!$A$1:$D$176,MATCH('NAERM Interfaces'!B150,Mapping!D$1:D$176,0),1)</f>
        <v>MISO</v>
      </c>
      <c r="G150" t="str">
        <f>INDEX(Mapping!$A$1:$D$176,MATCH('NAERM Interfaces'!C150,Mapping!D$1:D$176,0),1)</f>
        <v>MISO</v>
      </c>
      <c r="H150">
        <f t="shared" si="14"/>
        <v>0</v>
      </c>
      <c r="I150" t="str">
        <f>INDEX(Mapping!$A$1:$D$176,MATCH('NAERM Interfaces'!B150,Mapping!$D$1:$D$176,0),2)</f>
        <v>MISO</v>
      </c>
      <c r="J150" t="str">
        <f>INDEX(Mapping!$A$1:$D$176,MATCH('NAERM Interfaces'!C150,Mapping!$D$1:$D$176,0),2)</f>
        <v>MISO</v>
      </c>
      <c r="K150">
        <f t="shared" si="15"/>
        <v>0</v>
      </c>
      <c r="O150" t="s">
        <v>567</v>
      </c>
      <c r="Q150">
        <v>694</v>
      </c>
    </row>
    <row r="151" spans="1:17" x14ac:dyDescent="0.25">
      <c r="A151" t="s">
        <v>300</v>
      </c>
      <c r="B151" s="19">
        <f t="shared" si="12"/>
        <v>652</v>
      </c>
      <c r="C151" s="18">
        <f t="shared" si="13"/>
        <v>672</v>
      </c>
      <c r="D151" t="str">
        <f>INDEX(Region_mapping_SIIP_EI!$C$2:$C$150,MATCH(INT(B151),Region_mapping_SIIP_EI!$A$2:$A$150,0))</f>
        <v>WAPA</v>
      </c>
      <c r="E151" t="str">
        <f>INDEX(Region_mapping_SIIP_EI!$C$2:$C$150,MATCH(INT(C151),Region_mapping_SIIP_EI!$A$2:$A$150,0))</f>
        <v>SPC</v>
      </c>
      <c r="F151" t="str">
        <f>INDEX(Mapping!$A$1:$D$176,MATCH('NAERM Interfaces'!B151,Mapping!D$1:D$176,0),1)</f>
        <v>SPP</v>
      </c>
      <c r="G151" t="str">
        <f>INDEX(Mapping!$A$1:$D$176,MATCH('NAERM Interfaces'!C151,Mapping!D$1:D$176,0),1)</f>
        <v>Saskatchewan</v>
      </c>
      <c r="H151">
        <f t="shared" si="14"/>
        <v>1</v>
      </c>
      <c r="I151" t="str">
        <f>INDEX(Mapping!$A$1:$D$176,MATCH('NAERM Interfaces'!B151,Mapping!$D$1:$D$176,0),2)</f>
        <v>SWPP</v>
      </c>
      <c r="J151" t="str">
        <f>INDEX(Mapping!$A$1:$D$176,MATCH('NAERM Interfaces'!C151,Mapping!$D$1:$D$176,0),2)</f>
        <v>SPC</v>
      </c>
      <c r="K151">
        <f t="shared" si="15"/>
        <v>1</v>
      </c>
      <c r="O151" t="s">
        <v>483</v>
      </c>
      <c r="Q151">
        <v>696</v>
      </c>
    </row>
    <row r="152" spans="1:17" x14ac:dyDescent="0.25">
      <c r="A152" t="s">
        <v>301</v>
      </c>
      <c r="B152" s="19">
        <f t="shared" si="12"/>
        <v>645</v>
      </c>
      <c r="C152" s="18">
        <f t="shared" si="13"/>
        <v>541</v>
      </c>
      <c r="D152" t="str">
        <f>INDEX(Region_mapping_SIIP_EI!$C$2:$C$150,MATCH(INT(B152),Region_mapping_SIIP_EI!$A$2:$A$150,0))</f>
        <v>OPPD</v>
      </c>
      <c r="E152" t="str">
        <f>INDEX(Region_mapping_SIIP_EI!$C$2:$C$150,MATCH(INT(C152),Region_mapping_SIIP_EI!$A$2:$A$150,0))</f>
        <v>KCPL</v>
      </c>
      <c r="F152" t="str">
        <f>INDEX(Mapping!$A$1:$D$176,MATCH('NAERM Interfaces'!B152,Mapping!D$1:D$176,0),1)</f>
        <v>SPP</v>
      </c>
      <c r="G152" t="str">
        <f>INDEX(Mapping!$A$1:$D$176,MATCH('NAERM Interfaces'!C152,Mapping!D$1:D$176,0),1)</f>
        <v>SPP</v>
      </c>
      <c r="H152">
        <f t="shared" si="14"/>
        <v>0</v>
      </c>
      <c r="I152" t="str">
        <f>INDEX(Mapping!$A$1:$D$176,MATCH('NAERM Interfaces'!B152,Mapping!$D$1:$D$176,0),2)</f>
        <v>SWPP</v>
      </c>
      <c r="J152" t="str">
        <f>INDEX(Mapping!$A$1:$D$176,MATCH('NAERM Interfaces'!C152,Mapping!$D$1:$D$176,0),2)</f>
        <v>SWPP</v>
      </c>
      <c r="K152">
        <f t="shared" si="15"/>
        <v>0</v>
      </c>
      <c r="O152" t="s">
        <v>517</v>
      </c>
      <c r="Q152">
        <v>697</v>
      </c>
    </row>
    <row r="153" spans="1:17" x14ac:dyDescent="0.25">
      <c r="A153" t="s">
        <v>302</v>
      </c>
      <c r="B153" s="19">
        <f t="shared" si="12"/>
        <v>296</v>
      </c>
      <c r="C153" s="18">
        <f t="shared" si="13"/>
        <v>698</v>
      </c>
      <c r="D153" t="str">
        <f>INDEX(Region_mapping_SIIP_EI!$C$2:$C$150,MATCH(INT(B153),Region_mapping_SIIP_EI!$A$2:$A$150,0))</f>
        <v>MIUP</v>
      </c>
      <c r="E153" t="str">
        <f>INDEX(Region_mapping_SIIP_EI!$C$2:$C$150,MATCH(INT(C153),Region_mapping_SIIP_EI!$A$2:$A$150,0))</f>
        <v>UPPC</v>
      </c>
      <c r="F153" t="str">
        <f>INDEX(Mapping!$A$1:$D$176,MATCH('NAERM Interfaces'!B153,Mapping!D$1:D$176,0),1)</f>
        <v>MISO</v>
      </c>
      <c r="G153" t="str">
        <f>INDEX(Mapping!$A$1:$D$176,MATCH('NAERM Interfaces'!C153,Mapping!D$1:D$176,0),1)</f>
        <v>MISO</v>
      </c>
      <c r="H153">
        <f t="shared" si="14"/>
        <v>0</v>
      </c>
      <c r="I153" t="str">
        <f>INDEX(Mapping!$A$1:$D$176,MATCH('NAERM Interfaces'!B153,Mapping!$D$1:$D$176,0),2)</f>
        <v>MISO</v>
      </c>
      <c r="J153" t="str">
        <f>INDEX(Mapping!$A$1:$D$176,MATCH('NAERM Interfaces'!C153,Mapping!$D$1:$D$176,0),2)</f>
        <v>MISO</v>
      </c>
      <c r="K153">
        <f t="shared" si="15"/>
        <v>0</v>
      </c>
      <c r="O153" t="s">
        <v>590</v>
      </c>
      <c r="Q153">
        <v>698</v>
      </c>
    </row>
    <row r="154" spans="1:17" x14ac:dyDescent="0.25">
      <c r="A154" t="s">
        <v>303</v>
      </c>
      <c r="B154" s="19">
        <f t="shared" si="12"/>
        <v>357</v>
      </c>
      <c r="C154" s="18">
        <f t="shared" si="13"/>
        <v>635</v>
      </c>
      <c r="D154" t="str">
        <f>INDEX(Region_mapping_SIIP_EI!$C$2:$C$150,MATCH(INT(B154),Region_mapping_SIIP_EI!$A$2:$A$150,0))</f>
        <v>AMIL</v>
      </c>
      <c r="E154" t="str">
        <f>INDEX(Region_mapping_SIIP_EI!$C$2:$C$150,MATCH(INT(C154),Region_mapping_SIIP_EI!$A$2:$A$150,0))</f>
        <v>MEC</v>
      </c>
      <c r="F154" t="str">
        <f>INDEX(Mapping!$A$1:$D$176,MATCH('NAERM Interfaces'!B154,Mapping!D$1:D$176,0),1)</f>
        <v>MISO</v>
      </c>
      <c r="G154" t="str">
        <f>INDEX(Mapping!$A$1:$D$176,MATCH('NAERM Interfaces'!C154,Mapping!D$1:D$176,0),1)</f>
        <v>MISO</v>
      </c>
      <c r="H154">
        <f t="shared" si="14"/>
        <v>0</v>
      </c>
      <c r="I154" t="str">
        <f>INDEX(Mapping!$A$1:$D$176,MATCH('NAERM Interfaces'!B154,Mapping!$D$1:$D$176,0),2)</f>
        <v>MISO</v>
      </c>
      <c r="J154" t="str">
        <f>INDEX(Mapping!$A$1:$D$176,MATCH('NAERM Interfaces'!C154,Mapping!$D$1:$D$176,0),2)</f>
        <v>MISO</v>
      </c>
      <c r="K154">
        <f t="shared" si="15"/>
        <v>0</v>
      </c>
      <c r="Q154" s="1">
        <v>997</v>
      </c>
    </row>
    <row r="155" spans="1:17" x14ac:dyDescent="0.25">
      <c r="A155" t="s">
        <v>304</v>
      </c>
      <c r="B155" s="19">
        <f t="shared" si="12"/>
        <v>347</v>
      </c>
      <c r="C155" s="18">
        <f t="shared" si="13"/>
        <v>320</v>
      </c>
      <c r="D155" t="str">
        <f>INDEX(Region_mapping_SIIP_EI!$C$2:$C$150,MATCH(INT(B155),Region_mapping_SIIP_EI!$A$2:$A$150,0))</f>
        <v>TVA</v>
      </c>
      <c r="E155" t="str">
        <f>INDEX(Region_mapping_SIIP_EI!$C$2:$C$150,MATCH(INT(C155),Region_mapping_SIIP_EI!$A$2:$A$150,0))</f>
        <v>EKPC</v>
      </c>
      <c r="F155" t="str">
        <f>INDEX(Mapping!$A$1:$D$176,MATCH('NAERM Interfaces'!B155,Mapping!D$1:D$176,0),1)</f>
        <v>SERC</v>
      </c>
      <c r="G155" t="str">
        <f>INDEX(Mapping!$A$1:$D$176,MATCH('NAERM Interfaces'!C155,Mapping!D$1:D$176,0),1)</f>
        <v>PJM</v>
      </c>
      <c r="H155">
        <f t="shared" si="14"/>
        <v>1</v>
      </c>
      <c r="I155" t="str">
        <f>INDEX(Mapping!$A$1:$D$176,MATCH('NAERM Interfaces'!B155,Mapping!$D$1:$D$176,0),2)</f>
        <v>TVA</v>
      </c>
      <c r="J155" t="str">
        <f>INDEX(Mapping!$A$1:$D$176,MATCH('NAERM Interfaces'!C155,Mapping!$D$1:$D$176,0),2)</f>
        <v>PJM</v>
      </c>
      <c r="K155">
        <f t="shared" si="15"/>
        <v>1</v>
      </c>
      <c r="Q155" s="1">
        <v>998</v>
      </c>
    </row>
    <row r="156" spans="1:17" x14ac:dyDescent="0.25">
      <c r="A156" t="s">
        <v>305</v>
      </c>
      <c r="B156" s="19">
        <f t="shared" si="12"/>
        <v>627</v>
      </c>
      <c r="C156" s="18">
        <f t="shared" si="13"/>
        <v>357</v>
      </c>
      <c r="D156" t="str">
        <f>INDEX(Region_mapping_SIIP_EI!$C$2:$C$150,MATCH(INT(B156),Region_mapping_SIIP_EI!$A$2:$A$150,0))</f>
        <v>ALTW</v>
      </c>
      <c r="E156" t="str">
        <f>INDEX(Region_mapping_SIIP_EI!$C$2:$C$150,MATCH(INT(C156),Region_mapping_SIIP_EI!$A$2:$A$150,0))</f>
        <v>AMIL</v>
      </c>
      <c r="F156" t="str">
        <f>INDEX(Mapping!$A$1:$D$176,MATCH('NAERM Interfaces'!B156,Mapping!D$1:D$176,0),1)</f>
        <v>MISO</v>
      </c>
      <c r="G156" t="str">
        <f>INDEX(Mapping!$A$1:$D$176,MATCH('NAERM Interfaces'!C156,Mapping!D$1:D$176,0),1)</f>
        <v>MISO</v>
      </c>
      <c r="H156">
        <f t="shared" si="14"/>
        <v>0</v>
      </c>
      <c r="I156" t="str">
        <f>INDEX(Mapping!$A$1:$D$176,MATCH('NAERM Interfaces'!B156,Mapping!$D$1:$D$176,0),2)</f>
        <v>MISO</v>
      </c>
      <c r="J156" t="str">
        <f>INDEX(Mapping!$A$1:$D$176,MATCH('NAERM Interfaces'!C156,Mapping!$D$1:$D$176,0),2)</f>
        <v>MISO</v>
      </c>
      <c r="K156">
        <f t="shared" si="15"/>
        <v>0</v>
      </c>
      <c r="O156" t="s">
        <v>545</v>
      </c>
      <c r="Q156">
        <v>999</v>
      </c>
    </row>
    <row r="157" spans="1:17" x14ac:dyDescent="0.25">
      <c r="A157" t="s">
        <v>306</v>
      </c>
      <c r="B157" s="19">
        <f t="shared" si="12"/>
        <v>349</v>
      </c>
      <c r="C157" s="18">
        <f t="shared" si="13"/>
        <v>346</v>
      </c>
      <c r="D157" t="str">
        <f>INDEX(Region_mapping_SIIP_EI!$C$2:$C$150,MATCH(INT(B157),Region_mapping_SIIP_EI!$A$2:$A$150,0))</f>
        <v>SMEPA</v>
      </c>
      <c r="E157" t="str">
        <f>INDEX(Region_mapping_SIIP_EI!$C$2:$C$150,MATCH(INT(C157),Region_mapping_SIIP_EI!$A$2:$A$150,0))</f>
        <v>SOCO</v>
      </c>
      <c r="F157" t="str">
        <f>INDEX(Mapping!$A$1:$D$176,MATCH('NAERM Interfaces'!B157,Mapping!D$1:D$176,0),1)</f>
        <v>MISO</v>
      </c>
      <c r="G157" t="str">
        <f>INDEX(Mapping!$A$1:$D$176,MATCH('NAERM Interfaces'!C157,Mapping!D$1:D$176,0),1)</f>
        <v>SERC</v>
      </c>
      <c r="H157">
        <f t="shared" si="14"/>
        <v>1</v>
      </c>
      <c r="I157" t="str">
        <f>INDEX(Mapping!$A$1:$D$176,MATCH('NAERM Interfaces'!B157,Mapping!$D$1:$D$176,0),2)</f>
        <v>MISO</v>
      </c>
      <c r="J157" t="str">
        <f>INDEX(Mapping!$A$1:$D$176,MATCH('NAERM Interfaces'!C157,Mapping!$D$1:$D$176,0),2)</f>
        <v>SOCO</v>
      </c>
      <c r="K157">
        <f t="shared" si="15"/>
        <v>1</v>
      </c>
    </row>
    <row r="158" spans="1:17" x14ac:dyDescent="0.25">
      <c r="A158" t="s">
        <v>307</v>
      </c>
      <c r="B158" s="19">
        <f t="shared" si="12"/>
        <v>205</v>
      </c>
      <c r="C158" s="18">
        <f t="shared" si="13"/>
        <v>202</v>
      </c>
      <c r="D158" t="str">
        <f>INDEX(Region_mapping_SIIP_EI!$C$2:$C$150,MATCH(INT(B158),Region_mapping_SIIP_EI!$A$2:$A$150,0))</f>
        <v>AEP</v>
      </c>
      <c r="E158" t="str">
        <f>INDEX(Region_mapping_SIIP_EI!$C$2:$C$150,MATCH(INT(C158),Region_mapping_SIIP_EI!$A$2:$A$150,0))</f>
        <v>ATSI</v>
      </c>
      <c r="F158" t="str">
        <f>INDEX(Mapping!$A$1:$D$176,MATCH('NAERM Interfaces'!B158,Mapping!D$1:D$176,0),1)</f>
        <v>PJM</v>
      </c>
      <c r="G158" t="str">
        <f>INDEX(Mapping!$A$1:$D$176,MATCH('NAERM Interfaces'!C158,Mapping!D$1:D$176,0),1)</f>
        <v>PJM</v>
      </c>
      <c r="H158">
        <f t="shared" si="14"/>
        <v>0</v>
      </c>
      <c r="I158" t="str">
        <f>INDEX(Mapping!$A$1:$D$176,MATCH('NAERM Interfaces'!B158,Mapping!$D$1:$D$176,0),2)</f>
        <v>PJM</v>
      </c>
      <c r="J158" t="str">
        <f>INDEX(Mapping!$A$1:$D$176,MATCH('NAERM Interfaces'!C158,Mapping!$D$1:$D$176,0),2)</f>
        <v>PJM</v>
      </c>
      <c r="K158">
        <f t="shared" si="15"/>
        <v>0</v>
      </c>
    </row>
    <row r="159" spans="1:17" x14ac:dyDescent="0.25">
      <c r="A159" t="s">
        <v>308</v>
      </c>
      <c r="B159" s="19">
        <f t="shared" si="12"/>
        <v>219</v>
      </c>
      <c r="C159" s="18">
        <f t="shared" si="13"/>
        <v>103</v>
      </c>
      <c r="D159" t="str">
        <f>INDEX(Region_mapping_SIIP_EI!$C$2:$C$150,MATCH(INT(B159),Region_mapping_SIIP_EI!$A$2:$A$150,0))</f>
        <v>ITCT</v>
      </c>
      <c r="E159" t="str">
        <f>INDEX(Region_mapping_SIIP_EI!$C$2:$C$150,MATCH(INT(C159),Region_mapping_SIIP_EI!$A$2:$A$150,0))</f>
        <v>IESO</v>
      </c>
      <c r="F159" t="str">
        <f>INDEX(Mapping!$A$1:$D$176,MATCH('NAERM Interfaces'!B159,Mapping!D$1:D$176,0),1)</f>
        <v>MISO</v>
      </c>
      <c r="G159" t="str">
        <f>INDEX(Mapping!$A$1:$D$176,MATCH('NAERM Interfaces'!C159,Mapping!D$1:D$176,0),1)</f>
        <v>Ontario</v>
      </c>
      <c r="H159">
        <f t="shared" si="14"/>
        <v>1</v>
      </c>
      <c r="I159" t="str">
        <f>INDEX(Mapping!$A$1:$D$176,MATCH('NAERM Interfaces'!B159,Mapping!$D$1:$D$176,0),2)</f>
        <v>MISO</v>
      </c>
      <c r="J159" t="str">
        <f>INDEX(Mapping!$A$1:$D$176,MATCH('NAERM Interfaces'!C159,Mapping!$D$1:$D$176,0),2)</f>
        <v>IESO</v>
      </c>
      <c r="K159">
        <f t="shared" si="15"/>
        <v>1</v>
      </c>
    </row>
    <row r="160" spans="1:17" x14ac:dyDescent="0.25">
      <c r="A160" t="s">
        <v>309</v>
      </c>
      <c r="B160" s="19">
        <f t="shared" si="12"/>
        <v>231</v>
      </c>
      <c r="C160" s="18">
        <f t="shared" si="13"/>
        <v>230</v>
      </c>
      <c r="D160" t="str">
        <f>INDEX(Region_mapping_SIIP_EI!$C$2:$C$150,MATCH(INT(B160),Region_mapping_SIIP_EI!$A$2:$A$150,0))</f>
        <v>PSEG</v>
      </c>
      <c r="E160" t="str">
        <f>INDEX(Region_mapping_SIIP_EI!$C$2:$C$150,MATCH(INT(C160),Region_mapping_SIIP_EI!$A$2:$A$150,0))</f>
        <v>PECO</v>
      </c>
      <c r="F160" t="str">
        <f>INDEX(Mapping!$A$1:$D$176,MATCH('NAERM Interfaces'!B160,Mapping!D$1:D$176,0),1)</f>
        <v>PJM</v>
      </c>
      <c r="G160" t="str">
        <f>INDEX(Mapping!$A$1:$D$176,MATCH('NAERM Interfaces'!C160,Mapping!D$1:D$176,0),1)</f>
        <v>PJM</v>
      </c>
      <c r="H160">
        <f t="shared" si="14"/>
        <v>0</v>
      </c>
      <c r="I160" t="str">
        <f>INDEX(Mapping!$A$1:$D$176,MATCH('NAERM Interfaces'!B160,Mapping!$D$1:$D$176,0),2)</f>
        <v>PJM</v>
      </c>
      <c r="J160" t="str">
        <f>INDEX(Mapping!$A$1:$D$176,MATCH('NAERM Interfaces'!C160,Mapping!$D$1:$D$176,0),2)</f>
        <v>PJM</v>
      </c>
      <c r="K160">
        <f t="shared" si="15"/>
        <v>0</v>
      </c>
    </row>
    <row r="161" spans="1:11" x14ac:dyDescent="0.25">
      <c r="A161" t="s">
        <v>310</v>
      </c>
      <c r="B161" s="19">
        <f t="shared" si="12"/>
        <v>218</v>
      </c>
      <c r="C161" s="18">
        <f t="shared" si="13"/>
        <v>202</v>
      </c>
      <c r="D161" t="str">
        <f>INDEX(Region_mapping_SIIP_EI!$C$2:$C$150,MATCH(INT(B161),Region_mapping_SIIP_EI!$A$2:$A$150,0))</f>
        <v>METC</v>
      </c>
      <c r="E161" t="str">
        <f>INDEX(Region_mapping_SIIP_EI!$C$2:$C$150,MATCH(INT(C161),Region_mapping_SIIP_EI!$A$2:$A$150,0))</f>
        <v>ATSI</v>
      </c>
      <c r="F161" t="str">
        <f>INDEX(Mapping!$A$1:$D$176,MATCH('NAERM Interfaces'!B161,Mapping!D$1:D$176,0),1)</f>
        <v>MISO</v>
      </c>
      <c r="G161" t="str">
        <f>INDEX(Mapping!$A$1:$D$176,MATCH('NAERM Interfaces'!C161,Mapping!D$1:D$176,0),1)</f>
        <v>PJM</v>
      </c>
      <c r="H161">
        <f t="shared" si="14"/>
        <v>1</v>
      </c>
      <c r="I161" t="str">
        <f>INDEX(Mapping!$A$1:$D$176,MATCH('NAERM Interfaces'!B161,Mapping!$D$1:$D$176,0),2)</f>
        <v>MISO</v>
      </c>
      <c r="J161" t="str">
        <f>INDEX(Mapping!$A$1:$D$176,MATCH('NAERM Interfaces'!C161,Mapping!$D$1:$D$176,0),2)</f>
        <v>PJM</v>
      </c>
      <c r="K161">
        <f t="shared" si="15"/>
        <v>1</v>
      </c>
    </row>
    <row r="162" spans="1:11" x14ac:dyDescent="0.25">
      <c r="A162" t="s">
        <v>311</v>
      </c>
      <c r="B162" s="19">
        <f t="shared" si="12"/>
        <v>346</v>
      </c>
      <c r="C162" s="18">
        <f t="shared" si="13"/>
        <v>351</v>
      </c>
      <c r="D162" t="str">
        <f>INDEX(Region_mapping_SIIP_EI!$C$2:$C$150,MATCH(INT(B162),Region_mapping_SIIP_EI!$A$2:$A$150,0))</f>
        <v>SOCO</v>
      </c>
      <c r="E162" t="str">
        <f>INDEX(Region_mapping_SIIP_EI!$C$2:$C$150,MATCH(INT(C162),Region_mapping_SIIP_EI!$A$2:$A$150,0))</f>
        <v>EES</v>
      </c>
      <c r="F162" t="str">
        <f>INDEX(Mapping!$A$1:$D$176,MATCH('NAERM Interfaces'!B162,Mapping!D$1:D$176,0),1)</f>
        <v>SERC</v>
      </c>
      <c r="G162" t="str">
        <f>INDEX(Mapping!$A$1:$D$176,MATCH('NAERM Interfaces'!C162,Mapping!D$1:D$176,0),1)</f>
        <v>MISO</v>
      </c>
      <c r="H162">
        <f t="shared" si="14"/>
        <v>1</v>
      </c>
      <c r="I162" t="str">
        <f>INDEX(Mapping!$A$1:$D$176,MATCH('NAERM Interfaces'!B162,Mapping!$D$1:$D$176,0),2)</f>
        <v>SOCO</v>
      </c>
      <c r="J162" t="str">
        <f>INDEX(Mapping!$A$1:$D$176,MATCH('NAERM Interfaces'!C162,Mapping!$D$1:$D$176,0),2)</f>
        <v>MISO</v>
      </c>
      <c r="K162">
        <f t="shared" si="15"/>
        <v>1</v>
      </c>
    </row>
    <row r="163" spans="1:11" x14ac:dyDescent="0.25">
      <c r="A163" t="s">
        <v>312</v>
      </c>
      <c r="B163" s="19">
        <f t="shared" si="12"/>
        <v>600</v>
      </c>
      <c r="C163" s="18">
        <f t="shared" si="13"/>
        <v>680</v>
      </c>
      <c r="D163" t="str">
        <f>INDEX(Region_mapping_SIIP_EI!$C$2:$C$150,MATCH(INT(B163),Region_mapping_SIIP_EI!$A$2:$A$150,0))</f>
        <v>XEL</v>
      </c>
      <c r="E163" t="str">
        <f>INDEX(Region_mapping_SIIP_EI!$C$2:$C$150,MATCH(INT(C163),Region_mapping_SIIP_EI!$A$2:$A$150,0))</f>
        <v>DPC</v>
      </c>
      <c r="F163" t="str">
        <f>INDEX(Mapping!$A$1:$D$176,MATCH('NAERM Interfaces'!B163,Mapping!D$1:D$176,0),1)</f>
        <v>MISO</v>
      </c>
      <c r="G163" t="str">
        <f>INDEX(Mapping!$A$1:$D$176,MATCH('NAERM Interfaces'!C163,Mapping!D$1:D$176,0),1)</f>
        <v>MISO</v>
      </c>
      <c r="H163">
        <f t="shared" si="14"/>
        <v>0</v>
      </c>
      <c r="I163" t="str">
        <f>INDEX(Mapping!$A$1:$D$176,MATCH('NAERM Interfaces'!B163,Mapping!$D$1:$D$176,0),2)</f>
        <v>MISO</v>
      </c>
      <c r="J163" t="str">
        <f>INDEX(Mapping!$A$1:$D$176,MATCH('NAERM Interfaces'!C163,Mapping!$D$1:$D$176,0),2)</f>
        <v>MISO</v>
      </c>
      <c r="K163">
        <f t="shared" si="15"/>
        <v>0</v>
      </c>
    </row>
    <row r="164" spans="1:11" x14ac:dyDescent="0.25">
      <c r="A164" t="s">
        <v>313</v>
      </c>
      <c r="B164" s="19">
        <f t="shared" si="12"/>
        <v>106</v>
      </c>
      <c r="C164" s="18">
        <f t="shared" si="13"/>
        <v>105</v>
      </c>
      <c r="D164" t="str">
        <f>INDEX(Region_mapping_SIIP_EI!$C$2:$C$150,MATCH(INT(B164),Region_mapping_SIIP_EI!$A$2:$A$150,0))</f>
        <v>NS</v>
      </c>
      <c r="E164" t="str">
        <f>INDEX(Region_mapping_SIIP_EI!$C$2:$C$150,MATCH(INT(C164),Region_mapping_SIIP_EI!$A$2:$A$150,0))</f>
        <v>NB</v>
      </c>
      <c r="F164" t="str">
        <f>INDEX(Mapping!$A$1:$D$176,MATCH('NAERM Interfaces'!B164,Mapping!D$1:D$176,0),1)</f>
        <v>New Brunswick</v>
      </c>
      <c r="G164" t="str">
        <f>INDEX(Mapping!$A$1:$D$176,MATCH('NAERM Interfaces'!C164,Mapping!D$1:D$176,0),1)</f>
        <v>New Brunswick</v>
      </c>
      <c r="H164">
        <f t="shared" si="14"/>
        <v>0</v>
      </c>
      <c r="I164" t="str">
        <f>INDEX(Mapping!$A$1:$D$176,MATCH('NAERM Interfaces'!B164,Mapping!$D$1:$D$176,0),2)</f>
        <v>NBSO</v>
      </c>
      <c r="J164" t="str">
        <f>INDEX(Mapping!$A$1:$D$176,MATCH('NAERM Interfaces'!C164,Mapping!$D$1:$D$176,0),2)</f>
        <v>NBSO</v>
      </c>
      <c r="K164">
        <f t="shared" si="15"/>
        <v>0</v>
      </c>
    </row>
    <row r="165" spans="1:11" x14ac:dyDescent="0.25">
      <c r="A165" t="s">
        <v>314</v>
      </c>
      <c r="B165" s="19">
        <f t="shared" si="12"/>
        <v>667</v>
      </c>
      <c r="C165" s="18">
        <f t="shared" si="13"/>
        <v>103</v>
      </c>
      <c r="D165" t="str">
        <f>INDEX(Region_mapping_SIIP_EI!$C$2:$C$150,MATCH(INT(B165),Region_mapping_SIIP_EI!$A$2:$A$150,0))</f>
        <v>MH</v>
      </c>
      <c r="E165" t="str">
        <f>INDEX(Region_mapping_SIIP_EI!$C$2:$C$150,MATCH(INT(C165),Region_mapping_SIIP_EI!$A$2:$A$150,0))</f>
        <v>IESO</v>
      </c>
      <c r="F165" t="str">
        <f>INDEX(Mapping!$A$1:$D$176,MATCH('NAERM Interfaces'!B165,Mapping!D$1:D$176,0),1)</f>
        <v>Manitoba</v>
      </c>
      <c r="G165" t="str">
        <f>INDEX(Mapping!$A$1:$D$176,MATCH('NAERM Interfaces'!C165,Mapping!D$1:D$176,0),1)</f>
        <v>Ontario</v>
      </c>
      <c r="H165">
        <f t="shared" si="14"/>
        <v>1</v>
      </c>
      <c r="I165" t="str">
        <f>INDEX(Mapping!$A$1:$D$176,MATCH('NAERM Interfaces'!B165,Mapping!$D$1:$D$176,0),2)</f>
        <v>MHEB</v>
      </c>
      <c r="J165" t="str">
        <f>INDEX(Mapping!$A$1:$D$176,MATCH('NAERM Interfaces'!C165,Mapping!$D$1:$D$176,0),2)</f>
        <v>IESO</v>
      </c>
      <c r="K165">
        <f t="shared" si="15"/>
        <v>1</v>
      </c>
    </row>
    <row r="166" spans="1:11" x14ac:dyDescent="0.25">
      <c r="A166" t="s">
        <v>315</v>
      </c>
      <c r="B166" s="19">
        <f t="shared" si="12"/>
        <v>541</v>
      </c>
      <c r="C166" s="18">
        <f t="shared" si="13"/>
        <v>356</v>
      </c>
      <c r="D166" t="str">
        <f>INDEX(Region_mapping_SIIP_EI!$C$2:$C$150,MATCH(INT(B166),Region_mapping_SIIP_EI!$A$2:$A$150,0))</f>
        <v>KCPL</v>
      </c>
      <c r="E166" t="str">
        <f>INDEX(Region_mapping_SIIP_EI!$C$2:$C$150,MATCH(INT(C166),Region_mapping_SIIP_EI!$A$2:$A$150,0))</f>
        <v>AMMO</v>
      </c>
      <c r="F166" t="str">
        <f>INDEX(Mapping!$A$1:$D$176,MATCH('NAERM Interfaces'!B166,Mapping!D$1:D$176,0),1)</f>
        <v>SPP</v>
      </c>
      <c r="G166" t="str">
        <f>INDEX(Mapping!$A$1:$D$176,MATCH('NAERM Interfaces'!C166,Mapping!D$1:D$176,0),1)</f>
        <v>MISO</v>
      </c>
      <c r="H166">
        <f t="shared" si="14"/>
        <v>1</v>
      </c>
      <c r="I166" t="str">
        <f>INDEX(Mapping!$A$1:$D$176,MATCH('NAERM Interfaces'!B166,Mapping!$D$1:$D$176,0),2)</f>
        <v>SWPP</v>
      </c>
      <c r="J166" t="str">
        <f>INDEX(Mapping!$A$1:$D$176,MATCH('NAERM Interfaces'!C166,Mapping!$D$1:$D$176,0),2)</f>
        <v>MISO</v>
      </c>
      <c r="K166">
        <f t="shared" si="15"/>
        <v>1</v>
      </c>
    </row>
    <row r="167" spans="1:11" x14ac:dyDescent="0.25">
      <c r="A167" t="s">
        <v>316</v>
      </c>
      <c r="B167" s="19">
        <f t="shared" si="12"/>
        <v>652</v>
      </c>
      <c r="C167" s="18">
        <f t="shared" si="13"/>
        <v>615</v>
      </c>
      <c r="D167" t="str">
        <f>INDEX(Region_mapping_SIIP_EI!$C$2:$C$150,MATCH(INT(B167),Region_mapping_SIIP_EI!$A$2:$A$150,0))</f>
        <v>WAPA</v>
      </c>
      <c r="E167" t="str">
        <f>INDEX(Region_mapping_SIIP_EI!$C$2:$C$150,MATCH(INT(C167),Region_mapping_SIIP_EI!$A$2:$A$150,0))</f>
        <v>GRE</v>
      </c>
      <c r="F167" t="str">
        <f>INDEX(Mapping!$A$1:$D$176,MATCH('NAERM Interfaces'!B167,Mapping!D$1:D$176,0),1)</f>
        <v>SPP</v>
      </c>
      <c r="G167" t="str">
        <f>INDEX(Mapping!$A$1:$D$176,MATCH('NAERM Interfaces'!C167,Mapping!D$1:D$176,0),1)</f>
        <v>MISO</v>
      </c>
      <c r="H167">
        <f t="shared" si="14"/>
        <v>1</v>
      </c>
      <c r="I167" t="str">
        <f>INDEX(Mapping!$A$1:$D$176,MATCH('NAERM Interfaces'!B167,Mapping!$D$1:$D$176,0),2)</f>
        <v>SWPP</v>
      </c>
      <c r="J167" t="str">
        <f>INDEX(Mapping!$A$1:$D$176,MATCH('NAERM Interfaces'!C167,Mapping!$D$1:$D$176,0),2)</f>
        <v>MISO</v>
      </c>
      <c r="K167">
        <f t="shared" si="15"/>
        <v>1</v>
      </c>
    </row>
    <row r="168" spans="1:11" x14ac:dyDescent="0.25">
      <c r="A168" t="s">
        <v>317</v>
      </c>
      <c r="B168" s="19">
        <f t="shared" si="12"/>
        <v>520</v>
      </c>
      <c r="C168" s="18">
        <f t="shared" si="13"/>
        <v>524</v>
      </c>
      <c r="D168" t="str">
        <f>INDEX(Region_mapping_SIIP_EI!$C$2:$C$150,MATCH(INT(B168),Region_mapping_SIIP_EI!$A$2:$A$150,0))</f>
        <v>AEPW</v>
      </c>
      <c r="E168" t="str">
        <f>INDEX(Region_mapping_SIIP_EI!$C$2:$C$150,MATCH(INT(C168),Region_mapping_SIIP_EI!$A$2:$A$150,0))</f>
        <v>OKGE</v>
      </c>
      <c r="F168" t="str">
        <f>INDEX(Mapping!$A$1:$D$176,MATCH('NAERM Interfaces'!B168,Mapping!D$1:D$176,0),1)</f>
        <v>SPP</v>
      </c>
      <c r="G168" t="str">
        <f>INDEX(Mapping!$A$1:$D$176,MATCH('NAERM Interfaces'!C168,Mapping!D$1:D$176,0),1)</f>
        <v>SPP</v>
      </c>
      <c r="H168">
        <f t="shared" si="14"/>
        <v>0</v>
      </c>
      <c r="I168" t="str">
        <f>INDEX(Mapping!$A$1:$D$176,MATCH('NAERM Interfaces'!B168,Mapping!$D$1:$D$176,0),2)</f>
        <v>SWPP</v>
      </c>
      <c r="J168" t="str">
        <f>INDEX(Mapping!$A$1:$D$176,MATCH('NAERM Interfaces'!C168,Mapping!$D$1:$D$176,0),2)</f>
        <v>SWPP</v>
      </c>
      <c r="K168">
        <f t="shared" si="15"/>
        <v>0</v>
      </c>
    </row>
    <row r="169" spans="1:11" x14ac:dyDescent="0.25">
      <c r="A169" t="s">
        <v>318</v>
      </c>
      <c r="B169" s="19">
        <f t="shared" si="12"/>
        <v>217</v>
      </c>
      <c r="C169" s="18">
        <f t="shared" si="13"/>
        <v>218</v>
      </c>
      <c r="D169" t="str">
        <f>INDEX(Region_mapping_SIIP_EI!$C$2:$C$150,MATCH(INT(B169),Region_mapping_SIIP_EI!$A$2:$A$150,0))</f>
        <v>NIPS</v>
      </c>
      <c r="E169" t="str">
        <f>INDEX(Region_mapping_SIIP_EI!$C$2:$C$150,MATCH(INT(C169),Region_mapping_SIIP_EI!$A$2:$A$150,0))</f>
        <v>METC</v>
      </c>
      <c r="F169" t="str">
        <f>INDEX(Mapping!$A$1:$D$176,MATCH('NAERM Interfaces'!B169,Mapping!D$1:D$176,0),1)</f>
        <v>MISO</v>
      </c>
      <c r="G169" t="str">
        <f>INDEX(Mapping!$A$1:$D$176,MATCH('NAERM Interfaces'!C169,Mapping!D$1:D$176,0),1)</f>
        <v>MISO</v>
      </c>
      <c r="H169">
        <f t="shared" si="14"/>
        <v>0</v>
      </c>
      <c r="I169" t="str">
        <f>INDEX(Mapping!$A$1:$D$176,MATCH('NAERM Interfaces'!B169,Mapping!$D$1:$D$176,0),2)</f>
        <v>MISO</v>
      </c>
      <c r="J169" t="str">
        <f>INDEX(Mapping!$A$1:$D$176,MATCH('NAERM Interfaces'!C169,Mapping!$D$1:$D$176,0),2)</f>
        <v>MISO</v>
      </c>
      <c r="K169">
        <f t="shared" si="15"/>
        <v>0</v>
      </c>
    </row>
    <row r="170" spans="1:11" x14ac:dyDescent="0.25">
      <c r="A170" t="s">
        <v>319</v>
      </c>
      <c r="B170" s="19">
        <f t="shared" si="12"/>
        <v>205</v>
      </c>
      <c r="C170" s="18">
        <f t="shared" si="13"/>
        <v>218</v>
      </c>
      <c r="D170" t="str">
        <f>INDEX(Region_mapping_SIIP_EI!$C$2:$C$150,MATCH(INT(B170),Region_mapping_SIIP_EI!$A$2:$A$150,0))</f>
        <v>AEP</v>
      </c>
      <c r="E170" t="str">
        <f>INDEX(Region_mapping_SIIP_EI!$C$2:$C$150,MATCH(INT(C170),Region_mapping_SIIP_EI!$A$2:$A$150,0))</f>
        <v>METC</v>
      </c>
      <c r="F170" t="str">
        <f>INDEX(Mapping!$A$1:$D$176,MATCH('NAERM Interfaces'!B170,Mapping!D$1:D$176,0),1)</f>
        <v>PJM</v>
      </c>
      <c r="G170" t="str">
        <f>INDEX(Mapping!$A$1:$D$176,MATCH('NAERM Interfaces'!C170,Mapping!D$1:D$176,0),1)</f>
        <v>MISO</v>
      </c>
      <c r="H170">
        <f t="shared" si="14"/>
        <v>1</v>
      </c>
      <c r="I170" t="str">
        <f>INDEX(Mapping!$A$1:$D$176,MATCH('NAERM Interfaces'!B170,Mapping!$D$1:$D$176,0),2)</f>
        <v>PJM</v>
      </c>
      <c r="J170" t="str">
        <f>INDEX(Mapping!$A$1:$D$176,MATCH('NAERM Interfaces'!C170,Mapping!$D$1:$D$176,0),2)</f>
        <v>MISO</v>
      </c>
      <c r="K170">
        <f t="shared" si="15"/>
        <v>1</v>
      </c>
    </row>
    <row r="171" spans="1:11" x14ac:dyDescent="0.25">
      <c r="A171" t="s">
        <v>320</v>
      </c>
      <c r="B171" s="19">
        <f t="shared" si="12"/>
        <v>544</v>
      </c>
      <c r="C171" s="18">
        <f t="shared" si="13"/>
        <v>520</v>
      </c>
      <c r="D171" t="str">
        <f>INDEX(Region_mapping_SIIP_EI!$C$2:$C$150,MATCH(INT(B171),Region_mapping_SIIP_EI!$A$2:$A$150,0))</f>
        <v>EMDE</v>
      </c>
      <c r="E171" t="str">
        <f>INDEX(Region_mapping_SIIP_EI!$C$2:$C$150,MATCH(INT(C171),Region_mapping_SIIP_EI!$A$2:$A$150,0))</f>
        <v>AEPW</v>
      </c>
      <c r="F171" t="str">
        <f>INDEX(Mapping!$A$1:$D$176,MATCH('NAERM Interfaces'!B171,Mapping!D$1:D$176,0),1)</f>
        <v>SPP</v>
      </c>
      <c r="G171" t="str">
        <f>INDEX(Mapping!$A$1:$D$176,MATCH('NAERM Interfaces'!C171,Mapping!D$1:D$176,0),1)</f>
        <v>SPP</v>
      </c>
      <c r="H171">
        <f t="shared" si="14"/>
        <v>0</v>
      </c>
      <c r="I171" t="str">
        <f>INDEX(Mapping!$A$1:$D$176,MATCH('NAERM Interfaces'!B171,Mapping!$D$1:$D$176,0),2)</f>
        <v>SWPP</v>
      </c>
      <c r="J171" t="str">
        <f>INDEX(Mapping!$A$1:$D$176,MATCH('NAERM Interfaces'!C171,Mapping!$D$1:$D$176,0),2)</f>
        <v>SWPP</v>
      </c>
      <c r="K171">
        <f t="shared" si="15"/>
        <v>0</v>
      </c>
    </row>
    <row r="172" spans="1:11" x14ac:dyDescent="0.25">
      <c r="A172" t="s">
        <v>321</v>
      </c>
      <c r="B172" s="19">
        <f t="shared" si="12"/>
        <v>363</v>
      </c>
      <c r="C172" s="18">
        <f t="shared" si="13"/>
        <v>206</v>
      </c>
      <c r="D172" t="str">
        <f>INDEX(Region_mapping_SIIP_EI!$C$2:$C$150,MATCH(INT(B172),Region_mapping_SIIP_EI!$A$2:$A$150,0))</f>
        <v>LGEE</v>
      </c>
      <c r="E172" t="str">
        <f>INDEX(Region_mapping_SIIP_EI!$C$2:$C$150,MATCH(INT(C172),Region_mapping_SIIP_EI!$A$2:$A$150,0))</f>
        <v>OVEC</v>
      </c>
      <c r="F172" t="str">
        <f>INDEX(Mapping!$A$1:$D$176,MATCH('NAERM Interfaces'!B172,Mapping!D$1:D$176,0),1)</f>
        <v>SERC</v>
      </c>
      <c r="G172" t="str">
        <f>INDEX(Mapping!$A$1:$D$176,MATCH('NAERM Interfaces'!C172,Mapping!D$1:D$176,0),1)</f>
        <v>PJM</v>
      </c>
      <c r="H172">
        <f t="shared" si="14"/>
        <v>1</v>
      </c>
      <c r="I172" t="str">
        <f>INDEX(Mapping!$A$1:$D$176,MATCH('NAERM Interfaces'!B172,Mapping!$D$1:$D$176,0),2)</f>
        <v>LGEE</v>
      </c>
      <c r="J172" t="str">
        <f>INDEX(Mapping!$A$1:$D$176,MATCH('NAERM Interfaces'!C172,Mapping!$D$1:$D$176,0),2)</f>
        <v>PJM</v>
      </c>
      <c r="K172">
        <f t="shared" si="15"/>
        <v>1</v>
      </c>
    </row>
    <row r="173" spans="1:11" x14ac:dyDescent="0.25">
      <c r="A173" t="s">
        <v>322</v>
      </c>
      <c r="B173" s="19">
        <f t="shared" si="12"/>
        <v>640</v>
      </c>
      <c r="C173" s="18">
        <f t="shared" si="13"/>
        <v>650</v>
      </c>
      <c r="D173" t="str">
        <f>INDEX(Region_mapping_SIIP_EI!$C$2:$C$150,MATCH(INT(B173),Region_mapping_SIIP_EI!$A$2:$A$150,0))</f>
        <v>NPPD</v>
      </c>
      <c r="E173" t="str">
        <f>INDEX(Region_mapping_SIIP_EI!$C$2:$C$150,MATCH(INT(C173),Region_mapping_SIIP_EI!$A$2:$A$150,0))</f>
        <v>LES</v>
      </c>
      <c r="F173" t="str">
        <f>INDEX(Mapping!$A$1:$D$176,MATCH('NAERM Interfaces'!B173,Mapping!D$1:D$176,0),1)</f>
        <v>SPP</v>
      </c>
      <c r="G173" t="str">
        <f>INDEX(Mapping!$A$1:$D$176,MATCH('NAERM Interfaces'!C173,Mapping!D$1:D$176,0),1)</f>
        <v>SPP</v>
      </c>
      <c r="H173">
        <f t="shared" si="14"/>
        <v>0</v>
      </c>
      <c r="I173" t="str">
        <f>INDEX(Mapping!$A$1:$D$176,MATCH('NAERM Interfaces'!B173,Mapping!$D$1:$D$176,0),2)</f>
        <v>SWPP</v>
      </c>
      <c r="J173" t="str">
        <f>INDEX(Mapping!$A$1:$D$176,MATCH('NAERM Interfaces'!C173,Mapping!$D$1:$D$176,0),2)</f>
        <v>SWPP</v>
      </c>
      <c r="K173">
        <f t="shared" si="15"/>
        <v>0</v>
      </c>
    </row>
    <row r="174" spans="1:11" x14ac:dyDescent="0.25">
      <c r="A174" t="s">
        <v>323</v>
      </c>
      <c r="B174" s="19">
        <f t="shared" si="12"/>
        <v>217</v>
      </c>
      <c r="C174" s="18">
        <f t="shared" si="13"/>
        <v>222</v>
      </c>
      <c r="D174" t="str">
        <f>INDEX(Region_mapping_SIIP_EI!$C$2:$C$150,MATCH(INT(B174),Region_mapping_SIIP_EI!$A$2:$A$150,0))</f>
        <v>NIPS</v>
      </c>
      <c r="E174" t="str">
        <f>INDEX(Region_mapping_SIIP_EI!$C$2:$C$150,MATCH(INT(C174),Region_mapping_SIIP_EI!$A$2:$A$150,0))</f>
        <v>CE</v>
      </c>
      <c r="F174" t="str">
        <f>INDEX(Mapping!$A$1:$D$176,MATCH('NAERM Interfaces'!B174,Mapping!D$1:D$176,0),1)</f>
        <v>MISO</v>
      </c>
      <c r="G174" t="str">
        <f>INDEX(Mapping!$A$1:$D$176,MATCH('NAERM Interfaces'!C174,Mapping!D$1:D$176,0),1)</f>
        <v>PJM</v>
      </c>
      <c r="H174">
        <f t="shared" si="14"/>
        <v>1</v>
      </c>
      <c r="I174" t="str">
        <f>INDEX(Mapping!$A$1:$D$176,MATCH('NAERM Interfaces'!B174,Mapping!$D$1:$D$176,0),2)</f>
        <v>MISO</v>
      </c>
      <c r="J174" t="str">
        <f>INDEX(Mapping!$A$1:$D$176,MATCH('NAERM Interfaces'!C174,Mapping!$D$1:$D$176,0),2)</f>
        <v>PJM</v>
      </c>
      <c r="K174">
        <f t="shared" si="15"/>
        <v>1</v>
      </c>
    </row>
    <row r="175" spans="1:11" x14ac:dyDescent="0.25">
      <c r="A175" t="s">
        <v>324</v>
      </c>
      <c r="B175" s="19">
        <f t="shared" si="12"/>
        <v>541</v>
      </c>
      <c r="C175" s="18">
        <f t="shared" si="13"/>
        <v>330</v>
      </c>
      <c r="D175" t="str">
        <f>INDEX(Region_mapping_SIIP_EI!$C$2:$C$150,MATCH(INT(B175),Region_mapping_SIIP_EI!$A$2:$A$150,0))</f>
        <v>KCPL</v>
      </c>
      <c r="E175" t="str">
        <f>INDEX(Region_mapping_SIIP_EI!$C$2:$C$150,MATCH(INT(C175),Region_mapping_SIIP_EI!$A$2:$A$150,0))</f>
        <v>AECI</v>
      </c>
      <c r="F175" t="str">
        <f>INDEX(Mapping!$A$1:$D$176,MATCH('NAERM Interfaces'!B175,Mapping!D$1:D$176,0),1)</f>
        <v>SPP</v>
      </c>
      <c r="G175" t="str">
        <f>INDEX(Mapping!$A$1:$D$176,MATCH('NAERM Interfaces'!C175,Mapping!D$1:D$176,0),1)</f>
        <v>AECI</v>
      </c>
      <c r="H175">
        <f t="shared" si="14"/>
        <v>1</v>
      </c>
      <c r="I175" t="str">
        <f>INDEX(Mapping!$A$1:$D$176,MATCH('NAERM Interfaces'!B175,Mapping!$D$1:$D$176,0),2)</f>
        <v>SWPP</v>
      </c>
      <c r="J175" t="str">
        <f>INDEX(Mapping!$A$1:$D$176,MATCH('NAERM Interfaces'!C175,Mapping!$D$1:$D$176,0),2)</f>
        <v>AECI</v>
      </c>
      <c r="K175">
        <f t="shared" si="15"/>
        <v>1</v>
      </c>
    </row>
    <row r="176" spans="1:11" x14ac:dyDescent="0.25">
      <c r="A176" s="1" t="s">
        <v>910</v>
      </c>
      <c r="B176" s="19">
        <f t="shared" si="12"/>
        <v>627</v>
      </c>
      <c r="C176" s="18">
        <f t="shared" si="13"/>
        <v>615</v>
      </c>
      <c r="D176" t="str">
        <f>INDEX(Region_mapping_SIIP_EI!$C$2:$C$150,MATCH(INT(B176),Region_mapping_SIIP_EI!$A$2:$A$150,0))</f>
        <v>ALTW</v>
      </c>
      <c r="E176" t="str">
        <f>INDEX(Region_mapping_SIIP_EI!$C$2:$C$150,MATCH(INT(C176),Region_mapping_SIIP_EI!$A$2:$A$150,0))</f>
        <v>GRE</v>
      </c>
      <c r="F176" t="str">
        <f>INDEX(Mapping!$A$1:$D$176,MATCH('NAERM Interfaces'!B176,Mapping!D$1:D$176,0),1)</f>
        <v>MISO</v>
      </c>
      <c r="G176" t="str">
        <f>INDEX(Mapping!$A$1:$D$176,MATCH('NAERM Interfaces'!C176,Mapping!D$1:D$176,0),1)</f>
        <v>MISO</v>
      </c>
      <c r="H176">
        <f t="shared" si="14"/>
        <v>0</v>
      </c>
      <c r="I176" t="str">
        <f>INDEX(Mapping!$A$1:$D$176,MATCH('NAERM Interfaces'!B176,Mapping!$D$1:$D$176,0),2)</f>
        <v>MISO</v>
      </c>
      <c r="J176" t="str">
        <f>INDEX(Mapping!$A$1:$D$176,MATCH('NAERM Interfaces'!C176,Mapping!$D$1:$D$176,0),2)</f>
        <v>MISO</v>
      </c>
      <c r="K176">
        <f t="shared" si="15"/>
        <v>0</v>
      </c>
    </row>
    <row r="177" spans="1:11" x14ac:dyDescent="0.25">
      <c r="A177" t="s">
        <v>325</v>
      </c>
      <c r="B177" s="19">
        <f t="shared" si="12"/>
        <v>608</v>
      </c>
      <c r="C177" s="18">
        <f t="shared" si="13"/>
        <v>615</v>
      </c>
      <c r="D177" t="str">
        <f>INDEX(Region_mapping_SIIP_EI!$C$2:$C$150,MATCH(INT(B177),Region_mapping_SIIP_EI!$A$2:$A$150,0))</f>
        <v>MP</v>
      </c>
      <c r="E177" t="str">
        <f>INDEX(Region_mapping_SIIP_EI!$C$2:$C$150,MATCH(INT(C177),Region_mapping_SIIP_EI!$A$2:$A$150,0))</f>
        <v>GRE</v>
      </c>
      <c r="F177" t="str">
        <f>INDEX(Mapping!$A$1:$D$176,MATCH('NAERM Interfaces'!B177,Mapping!D$1:D$176,0),1)</f>
        <v>MISO</v>
      </c>
      <c r="G177" t="str">
        <f>INDEX(Mapping!$A$1:$D$176,MATCH('NAERM Interfaces'!C177,Mapping!D$1:D$176,0),1)</f>
        <v>MISO</v>
      </c>
      <c r="H177">
        <f t="shared" si="14"/>
        <v>0</v>
      </c>
      <c r="I177" t="str">
        <f>INDEX(Mapping!$A$1:$D$176,MATCH('NAERM Interfaces'!B177,Mapping!$D$1:$D$176,0),2)</f>
        <v>MISO</v>
      </c>
      <c r="J177" t="str">
        <f>INDEX(Mapping!$A$1:$D$176,MATCH('NAERM Interfaces'!C177,Mapping!$D$1:$D$176,0),2)</f>
        <v>MISO</v>
      </c>
      <c r="K177">
        <f t="shared" si="15"/>
        <v>0</v>
      </c>
    </row>
    <row r="178" spans="1:11" x14ac:dyDescent="0.25">
      <c r="A178" t="s">
        <v>326</v>
      </c>
      <c r="B178" s="19">
        <f t="shared" si="12"/>
        <v>342</v>
      </c>
      <c r="C178" s="18">
        <f t="shared" si="13"/>
        <v>344</v>
      </c>
      <c r="D178" t="str">
        <f>INDEX(Region_mapping_SIIP_EI!$C$2:$C$150,MATCH(INT(B178),Region_mapping_SIIP_EI!$A$2:$A$150,0))</f>
        <v>DUK</v>
      </c>
      <c r="E178" t="str">
        <f>INDEX(Region_mapping_SIIP_EI!$C$2:$C$150,MATCH(INT(C178),Region_mapping_SIIP_EI!$A$2:$A$150,0))</f>
        <v>SC</v>
      </c>
      <c r="F178" t="str">
        <f>INDEX(Mapping!$A$1:$D$176,MATCH('NAERM Interfaces'!B178,Mapping!D$1:D$176,0),1)</f>
        <v>SERC</v>
      </c>
      <c r="G178" t="str">
        <f>INDEX(Mapping!$A$1:$D$176,MATCH('NAERM Interfaces'!C178,Mapping!D$1:D$176,0),1)</f>
        <v>SCRTP</v>
      </c>
      <c r="H178">
        <f t="shared" si="14"/>
        <v>1</v>
      </c>
      <c r="I178" t="str">
        <f>INDEX(Mapping!$A$1:$D$176,MATCH('NAERM Interfaces'!B178,Mapping!$D$1:$D$176,0),2)</f>
        <v>DUK</v>
      </c>
      <c r="J178" t="str">
        <f>INDEX(Mapping!$A$1:$D$176,MATCH('NAERM Interfaces'!C178,Mapping!$D$1:$D$176,0),2)</f>
        <v>SC</v>
      </c>
      <c r="K178">
        <f t="shared" si="15"/>
        <v>1</v>
      </c>
    </row>
    <row r="179" spans="1:11" x14ac:dyDescent="0.25">
      <c r="A179" t="s">
        <v>327</v>
      </c>
      <c r="B179" s="19">
        <f t="shared" si="12"/>
        <v>515</v>
      </c>
      <c r="C179" s="18">
        <f t="shared" si="13"/>
        <v>525</v>
      </c>
      <c r="D179" t="str">
        <f>INDEX(Region_mapping_SIIP_EI!$C$2:$C$150,MATCH(INT(B179),Region_mapping_SIIP_EI!$A$2:$A$150,0))</f>
        <v>SWPA</v>
      </c>
      <c r="E179" t="str">
        <f>INDEX(Region_mapping_SIIP_EI!$C$2:$C$150,MATCH(INT(C179),Region_mapping_SIIP_EI!$A$2:$A$150,0))</f>
        <v>WFEC</v>
      </c>
      <c r="F179" t="str">
        <f>INDEX(Mapping!$A$1:$D$176,MATCH('NAERM Interfaces'!B179,Mapping!D$1:D$176,0),1)</f>
        <v>SPP</v>
      </c>
      <c r="G179" t="str">
        <f>INDEX(Mapping!$A$1:$D$176,MATCH('NAERM Interfaces'!C179,Mapping!D$1:D$176,0),1)</f>
        <v>SPP</v>
      </c>
      <c r="H179">
        <f t="shared" si="14"/>
        <v>0</v>
      </c>
      <c r="I179" t="str">
        <f>INDEX(Mapping!$A$1:$D$176,MATCH('NAERM Interfaces'!B179,Mapping!$D$1:$D$176,0),2)</f>
        <v>SPA</v>
      </c>
      <c r="J179" t="str">
        <f>INDEX(Mapping!$A$1:$D$176,MATCH('NAERM Interfaces'!C179,Mapping!$D$1:$D$176,0),2)</f>
        <v>SWPP</v>
      </c>
      <c r="K179">
        <f t="shared" si="15"/>
        <v>1</v>
      </c>
    </row>
    <row r="180" spans="1:11" x14ac:dyDescent="0.25">
      <c r="A180" t="s">
        <v>328</v>
      </c>
      <c r="B180" s="19">
        <f t="shared" si="12"/>
        <v>296</v>
      </c>
      <c r="C180" s="18">
        <f t="shared" si="13"/>
        <v>295</v>
      </c>
      <c r="D180" t="str">
        <f>INDEX(Region_mapping_SIIP_EI!$C$2:$C$150,MATCH(INT(B180),Region_mapping_SIIP_EI!$A$2:$A$150,0))</f>
        <v>MIUP</v>
      </c>
      <c r="E180" t="str">
        <f>INDEX(Region_mapping_SIIP_EI!$C$2:$C$150,MATCH(INT(C180),Region_mapping_SIIP_EI!$A$2:$A$150,0))</f>
        <v>WEC</v>
      </c>
      <c r="F180" t="str">
        <f>INDEX(Mapping!$A$1:$D$176,MATCH('NAERM Interfaces'!B180,Mapping!D$1:D$176,0),1)</f>
        <v>MISO</v>
      </c>
      <c r="G180" t="str">
        <f>INDEX(Mapping!$A$1:$D$176,MATCH('NAERM Interfaces'!C180,Mapping!D$1:D$176,0),1)</f>
        <v>MISO</v>
      </c>
      <c r="H180">
        <f t="shared" si="14"/>
        <v>0</v>
      </c>
      <c r="I180" t="str">
        <f>INDEX(Mapping!$A$1:$D$176,MATCH('NAERM Interfaces'!B180,Mapping!$D$1:$D$176,0),2)</f>
        <v>MISO</v>
      </c>
      <c r="J180" t="str">
        <f>INDEX(Mapping!$A$1:$D$176,MATCH('NAERM Interfaces'!C180,Mapping!$D$1:$D$176,0),2)</f>
        <v>MISO</v>
      </c>
      <c r="K180">
        <f t="shared" si="15"/>
        <v>0</v>
      </c>
    </row>
    <row r="181" spans="1:11" x14ac:dyDescent="0.25">
      <c r="A181" t="s">
        <v>329</v>
      </c>
      <c r="B181" s="19">
        <f t="shared" si="12"/>
        <v>205</v>
      </c>
      <c r="C181" s="18">
        <f t="shared" si="13"/>
        <v>357</v>
      </c>
      <c r="D181" t="str">
        <f>INDEX(Region_mapping_SIIP_EI!$C$2:$C$150,MATCH(INT(B181),Region_mapping_SIIP_EI!$A$2:$A$150,0))</f>
        <v>AEP</v>
      </c>
      <c r="E181" t="str">
        <f>INDEX(Region_mapping_SIIP_EI!$C$2:$C$150,MATCH(INT(C181),Region_mapping_SIIP_EI!$A$2:$A$150,0))</f>
        <v>AMIL</v>
      </c>
      <c r="F181" t="str">
        <f>INDEX(Mapping!$A$1:$D$176,MATCH('NAERM Interfaces'!B181,Mapping!D$1:D$176,0),1)</f>
        <v>PJM</v>
      </c>
      <c r="G181" t="str">
        <f>INDEX(Mapping!$A$1:$D$176,MATCH('NAERM Interfaces'!C181,Mapping!D$1:D$176,0),1)</f>
        <v>MISO</v>
      </c>
      <c r="H181">
        <f t="shared" si="14"/>
        <v>1</v>
      </c>
      <c r="I181" t="str">
        <f>INDEX(Mapping!$A$1:$D$176,MATCH('NAERM Interfaces'!B181,Mapping!$D$1:$D$176,0),2)</f>
        <v>PJM</v>
      </c>
      <c r="J181" t="str">
        <f>INDEX(Mapping!$A$1:$D$176,MATCH('NAERM Interfaces'!C181,Mapping!$D$1:$D$176,0),2)</f>
        <v>MISO</v>
      </c>
      <c r="K181">
        <f t="shared" si="15"/>
        <v>1</v>
      </c>
    </row>
    <row r="182" spans="1:11" x14ac:dyDescent="0.25">
      <c r="A182" t="s">
        <v>330</v>
      </c>
      <c r="B182" s="19">
        <f t="shared" si="12"/>
        <v>416</v>
      </c>
      <c r="C182" s="18">
        <f t="shared" si="13"/>
        <v>412</v>
      </c>
      <c r="D182" t="str">
        <f>INDEX(Region_mapping_SIIP_EI!$C$2:$C$150,MATCH(INT(B182),Region_mapping_SIIP_EI!$A$2:$A$150,0))</f>
        <v>TECO</v>
      </c>
      <c r="E182" t="str">
        <f>INDEX(Region_mapping_SIIP_EI!$C$2:$C$150,MATCH(INT(C182),Region_mapping_SIIP_EI!$A$2:$A$150,0))</f>
        <v>SEC</v>
      </c>
      <c r="F182" t="str">
        <f>INDEX(Mapping!$A$1:$D$176,MATCH('NAERM Interfaces'!B182,Mapping!D$1:D$176,0),1)</f>
        <v>FRCC</v>
      </c>
      <c r="G182" t="str">
        <f>INDEX(Mapping!$A$1:$D$176,MATCH('NAERM Interfaces'!C182,Mapping!D$1:D$176,0),1)</f>
        <v>FRCC</v>
      </c>
      <c r="H182">
        <f t="shared" si="14"/>
        <v>0</v>
      </c>
      <c r="I182" t="str">
        <f>INDEX(Mapping!$A$1:$D$176,MATCH('NAERM Interfaces'!B182,Mapping!$D$1:$D$176,0),2)</f>
        <v>TEC</v>
      </c>
      <c r="J182" t="str">
        <f>INDEX(Mapping!$A$1:$D$176,MATCH('NAERM Interfaces'!C182,Mapping!$D$1:$D$176,0),2)</f>
        <v>SEC</v>
      </c>
      <c r="K182">
        <f t="shared" si="15"/>
        <v>1</v>
      </c>
    </row>
    <row r="183" spans="1:11" x14ac:dyDescent="0.25">
      <c r="A183" t="s">
        <v>331</v>
      </c>
      <c r="B183" s="19">
        <f t="shared" si="12"/>
        <v>999</v>
      </c>
      <c r="C183" s="18">
        <f t="shared" si="13"/>
        <v>526</v>
      </c>
      <c r="D183" t="str">
        <f>INDEX(Region_mapping_SIIP_EI!$C$2:$C$150,MATCH(INT(B183),Region_mapping_SIIP_EI!$A$2:$A$150,0))</f>
        <v>WECC</v>
      </c>
      <c r="E183" t="str">
        <f>INDEX(Region_mapping_SIIP_EI!$C$2:$C$150,MATCH(INT(C183),Region_mapping_SIIP_EI!$A$2:$A$150,0))</f>
        <v>SPS</v>
      </c>
      <c r="F183" t="str">
        <f>INDEX(Mapping!$A$1:$D$176,MATCH('NAERM Interfaces'!B183,Mapping!D$1:D$176,0),1)</f>
        <v>WestConnect</v>
      </c>
      <c r="G183" t="str">
        <f>INDEX(Mapping!$A$1:$D$176,MATCH('NAERM Interfaces'!C183,Mapping!D$1:D$176,0),1)</f>
        <v>SPP</v>
      </c>
      <c r="H183">
        <f t="shared" si="14"/>
        <v>1</v>
      </c>
      <c r="I183" t="str">
        <f>INDEX(Mapping!$A$1:$D$176,MATCH('NAERM Interfaces'!B183,Mapping!$D$1:$D$176,0),2)</f>
        <v>N/A</v>
      </c>
      <c r="J183" t="str">
        <f>INDEX(Mapping!$A$1:$D$176,MATCH('NAERM Interfaces'!C183,Mapping!$D$1:$D$176,0),2)</f>
        <v>SWPP</v>
      </c>
      <c r="K183">
        <f t="shared" si="15"/>
        <v>1</v>
      </c>
    </row>
    <row r="184" spans="1:11" x14ac:dyDescent="0.25">
      <c r="A184" t="s">
        <v>332</v>
      </c>
      <c r="B184" s="19">
        <f t="shared" si="12"/>
        <v>536</v>
      </c>
      <c r="C184" s="18">
        <f t="shared" si="13"/>
        <v>542</v>
      </c>
      <c r="D184" t="str">
        <f>INDEX(Region_mapping_SIIP_EI!$C$2:$C$150,MATCH(INT(B184),Region_mapping_SIIP_EI!$A$2:$A$150,0))</f>
        <v>WERE</v>
      </c>
      <c r="E184" t="str">
        <f>INDEX(Region_mapping_SIIP_EI!$C$2:$C$150,MATCH(INT(C184),Region_mapping_SIIP_EI!$A$2:$A$150,0))</f>
        <v>KACY</v>
      </c>
      <c r="F184" t="str">
        <f>INDEX(Mapping!$A$1:$D$176,MATCH('NAERM Interfaces'!B184,Mapping!D$1:D$176,0),1)</f>
        <v>SPP</v>
      </c>
      <c r="G184" t="str">
        <f>INDEX(Mapping!$A$1:$D$176,MATCH('NAERM Interfaces'!C184,Mapping!D$1:D$176,0),1)</f>
        <v>SPP</v>
      </c>
      <c r="H184">
        <f t="shared" si="14"/>
        <v>0</v>
      </c>
      <c r="I184" t="str">
        <f>INDEX(Mapping!$A$1:$D$176,MATCH('NAERM Interfaces'!B184,Mapping!$D$1:$D$176,0),2)</f>
        <v>SWPP</v>
      </c>
      <c r="J184" t="str">
        <f>INDEX(Mapping!$A$1:$D$176,MATCH('NAERM Interfaces'!C184,Mapping!$D$1:$D$176,0),2)</f>
        <v>SWPP</v>
      </c>
      <c r="K184">
        <f t="shared" si="15"/>
        <v>0</v>
      </c>
    </row>
    <row r="185" spans="1:11" x14ac:dyDescent="0.25">
      <c r="A185" t="s">
        <v>333</v>
      </c>
      <c r="B185" s="19">
        <f t="shared" si="12"/>
        <v>536</v>
      </c>
      <c r="C185" s="18">
        <f t="shared" si="13"/>
        <v>524</v>
      </c>
      <c r="D185" t="str">
        <f>INDEX(Region_mapping_SIIP_EI!$C$2:$C$150,MATCH(INT(B185),Region_mapping_SIIP_EI!$A$2:$A$150,0))</f>
        <v>WERE</v>
      </c>
      <c r="E185" t="str">
        <f>INDEX(Region_mapping_SIIP_EI!$C$2:$C$150,MATCH(INT(C185),Region_mapping_SIIP_EI!$A$2:$A$150,0))</f>
        <v>OKGE</v>
      </c>
      <c r="F185" t="str">
        <f>INDEX(Mapping!$A$1:$D$176,MATCH('NAERM Interfaces'!B185,Mapping!D$1:D$176,0),1)</f>
        <v>SPP</v>
      </c>
      <c r="G185" t="str">
        <f>INDEX(Mapping!$A$1:$D$176,MATCH('NAERM Interfaces'!C185,Mapping!D$1:D$176,0),1)</f>
        <v>SPP</v>
      </c>
      <c r="H185">
        <f t="shared" si="14"/>
        <v>0</v>
      </c>
      <c r="I185" t="str">
        <f>INDEX(Mapping!$A$1:$D$176,MATCH('NAERM Interfaces'!B185,Mapping!$D$1:$D$176,0),2)</f>
        <v>SWPP</v>
      </c>
      <c r="J185" t="str">
        <f>INDEX(Mapping!$A$1:$D$176,MATCH('NAERM Interfaces'!C185,Mapping!$D$1:$D$176,0),2)</f>
        <v>SWPP</v>
      </c>
      <c r="K185">
        <f t="shared" si="15"/>
        <v>0</v>
      </c>
    </row>
    <row r="186" spans="1:11" x14ac:dyDescent="0.25">
      <c r="A186" t="s">
        <v>334</v>
      </c>
      <c r="B186" s="19">
        <f t="shared" si="12"/>
        <v>525</v>
      </c>
      <c r="C186" s="18">
        <f t="shared" si="13"/>
        <v>524</v>
      </c>
      <c r="D186" t="str">
        <f>INDEX(Region_mapping_SIIP_EI!$C$2:$C$150,MATCH(INT(B186),Region_mapping_SIIP_EI!$A$2:$A$150,0))</f>
        <v>WFEC</v>
      </c>
      <c r="E186" t="str">
        <f>INDEX(Region_mapping_SIIP_EI!$C$2:$C$150,MATCH(INT(C186),Region_mapping_SIIP_EI!$A$2:$A$150,0))</f>
        <v>OKGE</v>
      </c>
      <c r="F186" t="str">
        <f>INDEX(Mapping!$A$1:$D$176,MATCH('NAERM Interfaces'!B186,Mapping!D$1:D$176,0),1)</f>
        <v>SPP</v>
      </c>
      <c r="G186" t="str">
        <f>INDEX(Mapping!$A$1:$D$176,MATCH('NAERM Interfaces'!C186,Mapping!D$1:D$176,0),1)</f>
        <v>SPP</v>
      </c>
      <c r="H186">
        <f t="shared" si="14"/>
        <v>0</v>
      </c>
      <c r="I186" t="str">
        <f>INDEX(Mapping!$A$1:$D$176,MATCH('NAERM Interfaces'!B186,Mapping!$D$1:$D$176,0),2)</f>
        <v>SWPP</v>
      </c>
      <c r="J186" t="str">
        <f>INDEX(Mapping!$A$1:$D$176,MATCH('NAERM Interfaces'!C186,Mapping!$D$1:$D$176,0),2)</f>
        <v>SWPP</v>
      </c>
      <c r="K186">
        <f t="shared" si="15"/>
        <v>0</v>
      </c>
    </row>
    <row r="187" spans="1:11" x14ac:dyDescent="0.25">
      <c r="A187" t="s">
        <v>335</v>
      </c>
      <c r="B187" s="19">
        <f t="shared" si="12"/>
        <v>640</v>
      </c>
      <c r="C187" s="18">
        <f t="shared" si="13"/>
        <v>641</v>
      </c>
      <c r="D187" t="str">
        <f>INDEX(Region_mapping_SIIP_EI!$C$2:$C$150,MATCH(INT(B187),Region_mapping_SIIP_EI!$A$2:$A$150,0))</f>
        <v>NPPD</v>
      </c>
      <c r="E187" t="str">
        <f>INDEX(Region_mapping_SIIP_EI!$C$2:$C$150,MATCH(INT(C187),Region_mapping_SIIP_EI!$A$2:$A$150,0))</f>
        <v>HAST</v>
      </c>
      <c r="F187" t="str">
        <f>INDEX(Mapping!$A$1:$D$176,MATCH('NAERM Interfaces'!B187,Mapping!D$1:D$176,0),1)</f>
        <v>SPP</v>
      </c>
      <c r="G187" t="str">
        <f>INDEX(Mapping!$A$1:$D$176,MATCH('NAERM Interfaces'!C187,Mapping!D$1:D$176,0),1)</f>
        <v>SPP</v>
      </c>
      <c r="H187">
        <f t="shared" si="14"/>
        <v>0</v>
      </c>
      <c r="I187" t="str">
        <f>INDEX(Mapping!$A$1:$D$176,MATCH('NAERM Interfaces'!B187,Mapping!$D$1:$D$176,0),2)</f>
        <v>SWPP</v>
      </c>
      <c r="J187" t="str">
        <f>INDEX(Mapping!$A$1:$D$176,MATCH('NAERM Interfaces'!C187,Mapping!$D$1:$D$176,0),2)</f>
        <v>SWPP</v>
      </c>
      <c r="K187">
        <f t="shared" si="15"/>
        <v>0</v>
      </c>
    </row>
    <row r="188" spans="1:11" x14ac:dyDescent="0.25">
      <c r="A188" t="s">
        <v>336</v>
      </c>
      <c r="B188" s="19">
        <f t="shared" si="12"/>
        <v>620</v>
      </c>
      <c r="C188" s="18">
        <f t="shared" si="13"/>
        <v>667</v>
      </c>
      <c r="D188" t="str">
        <f>INDEX(Region_mapping_SIIP_EI!$C$2:$C$150,MATCH(INT(B188),Region_mapping_SIIP_EI!$A$2:$A$150,0))</f>
        <v>OTP</v>
      </c>
      <c r="E188" t="str">
        <f>INDEX(Region_mapping_SIIP_EI!$C$2:$C$150,MATCH(INT(C188),Region_mapping_SIIP_EI!$A$2:$A$150,0))</f>
        <v>MH</v>
      </c>
      <c r="F188" t="str">
        <f>INDEX(Mapping!$A$1:$D$176,MATCH('NAERM Interfaces'!B188,Mapping!D$1:D$176,0),1)</f>
        <v>MISO</v>
      </c>
      <c r="G188" t="str">
        <f>INDEX(Mapping!$A$1:$D$176,MATCH('NAERM Interfaces'!C188,Mapping!D$1:D$176,0),1)</f>
        <v>Manitoba</v>
      </c>
      <c r="H188">
        <f t="shared" si="14"/>
        <v>1</v>
      </c>
      <c r="I188" t="str">
        <f>INDEX(Mapping!$A$1:$D$176,MATCH('NAERM Interfaces'!B188,Mapping!$D$1:$D$176,0),2)</f>
        <v>MISO</v>
      </c>
      <c r="J188" t="str">
        <f>INDEX(Mapping!$A$1:$D$176,MATCH('NAERM Interfaces'!C188,Mapping!$D$1:$D$176,0),2)</f>
        <v>MHEB</v>
      </c>
      <c r="K188">
        <f t="shared" si="15"/>
        <v>1</v>
      </c>
    </row>
    <row r="189" spans="1:11" x14ac:dyDescent="0.25">
      <c r="A189" t="s">
        <v>337</v>
      </c>
      <c r="B189" s="19">
        <f t="shared" si="12"/>
        <v>327</v>
      </c>
      <c r="C189" s="18">
        <f t="shared" si="13"/>
        <v>351</v>
      </c>
      <c r="D189" t="str">
        <f>INDEX(Region_mapping_SIIP_EI!$C$2:$C$150,MATCH(INT(B189),Region_mapping_SIIP_EI!$A$2:$A$150,0))</f>
        <v>EES-EAI</v>
      </c>
      <c r="E189" t="str">
        <f>INDEX(Region_mapping_SIIP_EI!$C$2:$C$150,MATCH(INT(C189),Region_mapping_SIIP_EI!$A$2:$A$150,0))</f>
        <v>EES</v>
      </c>
      <c r="F189" t="str">
        <f>INDEX(Mapping!$A$1:$D$176,MATCH('NAERM Interfaces'!B189,Mapping!D$1:D$176,0),1)</f>
        <v>MISO</v>
      </c>
      <c r="G189" t="str">
        <f>INDEX(Mapping!$A$1:$D$176,MATCH('NAERM Interfaces'!C189,Mapping!D$1:D$176,0),1)</f>
        <v>MISO</v>
      </c>
      <c r="H189">
        <f t="shared" si="14"/>
        <v>0</v>
      </c>
      <c r="I189" t="str">
        <f>INDEX(Mapping!$A$1:$D$176,MATCH('NAERM Interfaces'!B189,Mapping!$D$1:$D$176,0),2)</f>
        <v>MISO</v>
      </c>
      <c r="J189" t="str">
        <f>INDEX(Mapping!$A$1:$D$176,MATCH('NAERM Interfaces'!C189,Mapping!$D$1:$D$176,0),2)</f>
        <v>MISO</v>
      </c>
      <c r="K189">
        <f t="shared" si="15"/>
        <v>0</v>
      </c>
    </row>
    <row r="190" spans="1:11" x14ac:dyDescent="0.25">
      <c r="A190" t="s">
        <v>338</v>
      </c>
      <c r="B190" s="19">
        <f t="shared" si="12"/>
        <v>347</v>
      </c>
      <c r="C190" s="18">
        <f t="shared" si="13"/>
        <v>357</v>
      </c>
      <c r="D190" t="str">
        <f>INDEX(Region_mapping_SIIP_EI!$C$2:$C$150,MATCH(INT(B190),Region_mapping_SIIP_EI!$A$2:$A$150,0))</f>
        <v>TVA</v>
      </c>
      <c r="E190" t="str">
        <f>INDEX(Region_mapping_SIIP_EI!$C$2:$C$150,MATCH(INT(C190),Region_mapping_SIIP_EI!$A$2:$A$150,0))</f>
        <v>AMIL</v>
      </c>
      <c r="F190" t="str">
        <f>INDEX(Mapping!$A$1:$D$176,MATCH('NAERM Interfaces'!B190,Mapping!D$1:D$176,0),1)</f>
        <v>SERC</v>
      </c>
      <c r="G190" t="str">
        <f>INDEX(Mapping!$A$1:$D$176,MATCH('NAERM Interfaces'!C190,Mapping!D$1:D$176,0),1)</f>
        <v>MISO</v>
      </c>
      <c r="H190">
        <f t="shared" si="14"/>
        <v>1</v>
      </c>
      <c r="I190" t="str">
        <f>INDEX(Mapping!$A$1:$D$176,MATCH('NAERM Interfaces'!B190,Mapping!$D$1:$D$176,0),2)</f>
        <v>TVA</v>
      </c>
      <c r="J190" t="str">
        <f>INDEX(Mapping!$A$1:$D$176,MATCH('NAERM Interfaces'!C190,Mapping!$D$1:$D$176,0),2)</f>
        <v>MISO</v>
      </c>
      <c r="K190">
        <f t="shared" si="15"/>
        <v>1</v>
      </c>
    </row>
    <row r="191" spans="1:11" x14ac:dyDescent="0.25">
      <c r="A191" t="s">
        <v>339</v>
      </c>
      <c r="B191" s="19">
        <f t="shared" si="12"/>
        <v>404</v>
      </c>
      <c r="C191" s="18">
        <f t="shared" si="13"/>
        <v>402</v>
      </c>
      <c r="D191" t="str">
        <f>INDEX(Region_mapping_SIIP_EI!$C$2:$C$150,MATCH(INT(B191),Region_mapping_SIIP_EI!$A$2:$A$150,0))</f>
        <v>GVL</v>
      </c>
      <c r="E191" t="str">
        <f>INDEX(Region_mapping_SIIP_EI!$C$2:$C$150,MATCH(INT(C191),Region_mapping_SIIP_EI!$A$2:$A$150,0))</f>
        <v>DEF</v>
      </c>
      <c r="F191" t="str">
        <f>INDEX(Mapping!$A$1:$D$176,MATCH('NAERM Interfaces'!B191,Mapping!D$1:D$176,0),1)</f>
        <v>FRCC</v>
      </c>
      <c r="G191" t="str">
        <f>INDEX(Mapping!$A$1:$D$176,MATCH('NAERM Interfaces'!C191,Mapping!D$1:D$176,0),1)</f>
        <v>FRCC</v>
      </c>
      <c r="H191">
        <f t="shared" si="14"/>
        <v>0</v>
      </c>
      <c r="I191" t="str">
        <f>INDEX(Mapping!$A$1:$D$176,MATCH('NAERM Interfaces'!B191,Mapping!$D$1:$D$176,0),2)</f>
        <v>GVL</v>
      </c>
      <c r="J191" t="str">
        <f>INDEX(Mapping!$A$1:$D$176,MATCH('NAERM Interfaces'!C191,Mapping!$D$1:$D$176,0),2)</f>
        <v>FPC</v>
      </c>
      <c r="K191">
        <f t="shared" si="15"/>
        <v>1</v>
      </c>
    </row>
    <row r="192" spans="1:11" x14ac:dyDescent="0.25">
      <c r="A192" t="s">
        <v>340</v>
      </c>
      <c r="B192" s="19">
        <f t="shared" si="12"/>
        <v>401</v>
      </c>
      <c r="C192" s="18">
        <f t="shared" si="13"/>
        <v>402</v>
      </c>
      <c r="D192" t="str">
        <f>INDEX(Region_mapping_SIIP_EI!$C$2:$C$150,MATCH(INT(B192),Region_mapping_SIIP_EI!$A$2:$A$150,0))</f>
        <v>FPL</v>
      </c>
      <c r="E192" t="str">
        <f>INDEX(Region_mapping_SIIP_EI!$C$2:$C$150,MATCH(INT(C192),Region_mapping_SIIP_EI!$A$2:$A$150,0))</f>
        <v>DEF</v>
      </c>
      <c r="F192" t="str">
        <f>INDEX(Mapping!$A$1:$D$176,MATCH('NAERM Interfaces'!B192,Mapping!D$1:D$176,0),1)</f>
        <v>FRCC</v>
      </c>
      <c r="G192" t="str">
        <f>INDEX(Mapping!$A$1:$D$176,MATCH('NAERM Interfaces'!C192,Mapping!D$1:D$176,0),1)</f>
        <v>FRCC</v>
      </c>
      <c r="H192">
        <f t="shared" si="14"/>
        <v>0</v>
      </c>
      <c r="I192" t="str">
        <f>INDEX(Mapping!$A$1:$D$176,MATCH('NAERM Interfaces'!B192,Mapping!$D$1:$D$176,0),2)</f>
        <v>FPL</v>
      </c>
      <c r="J192" t="str">
        <f>INDEX(Mapping!$A$1:$D$176,MATCH('NAERM Interfaces'!C192,Mapping!$D$1:$D$176,0),2)</f>
        <v>FPC</v>
      </c>
      <c r="K192">
        <f t="shared" si="15"/>
        <v>1</v>
      </c>
    </row>
    <row r="193" spans="1:11" x14ac:dyDescent="0.25">
      <c r="A193" t="s">
        <v>341</v>
      </c>
      <c r="B193" s="19">
        <f t="shared" si="12"/>
        <v>406</v>
      </c>
      <c r="C193" s="18">
        <f t="shared" si="13"/>
        <v>401</v>
      </c>
      <c r="D193" t="str">
        <f>INDEX(Region_mapping_SIIP_EI!$C$2:$C$150,MATCH(INT(B193),Region_mapping_SIIP_EI!$A$2:$A$150,0))</f>
        <v>JEA</v>
      </c>
      <c r="E193" t="str">
        <f>INDEX(Region_mapping_SIIP_EI!$C$2:$C$150,MATCH(INT(C193),Region_mapping_SIIP_EI!$A$2:$A$150,0))</f>
        <v>FPL</v>
      </c>
      <c r="F193" t="str">
        <f>INDEX(Mapping!$A$1:$D$176,MATCH('NAERM Interfaces'!B193,Mapping!D$1:D$176,0),1)</f>
        <v>FRCC</v>
      </c>
      <c r="G193" t="str">
        <f>INDEX(Mapping!$A$1:$D$176,MATCH('NAERM Interfaces'!C193,Mapping!D$1:D$176,0),1)</f>
        <v>FRCC</v>
      </c>
      <c r="H193">
        <f t="shared" si="14"/>
        <v>0</v>
      </c>
      <c r="I193" t="str">
        <f>INDEX(Mapping!$A$1:$D$176,MATCH('NAERM Interfaces'!B193,Mapping!$D$1:$D$176,0),2)</f>
        <v>JEA</v>
      </c>
      <c r="J193" t="str">
        <f>INDEX(Mapping!$A$1:$D$176,MATCH('NAERM Interfaces'!C193,Mapping!$D$1:$D$176,0),2)</f>
        <v>FPL</v>
      </c>
      <c r="K193">
        <f t="shared" si="15"/>
        <v>1</v>
      </c>
    </row>
    <row r="194" spans="1:11" x14ac:dyDescent="0.25">
      <c r="A194" t="s">
        <v>342</v>
      </c>
      <c r="B194" s="19">
        <f t="shared" si="12"/>
        <v>401</v>
      </c>
      <c r="C194" s="18">
        <f t="shared" si="13"/>
        <v>412</v>
      </c>
      <c r="D194" t="str">
        <f>INDEX(Region_mapping_SIIP_EI!$C$2:$C$150,MATCH(INT(B194),Region_mapping_SIIP_EI!$A$2:$A$150,0))</f>
        <v>FPL</v>
      </c>
      <c r="E194" t="str">
        <f>INDEX(Region_mapping_SIIP_EI!$C$2:$C$150,MATCH(INT(C194),Region_mapping_SIIP_EI!$A$2:$A$150,0))</f>
        <v>SEC</v>
      </c>
      <c r="F194" t="str">
        <f>INDEX(Mapping!$A$1:$D$176,MATCH('NAERM Interfaces'!B194,Mapping!D$1:D$176,0),1)</f>
        <v>FRCC</v>
      </c>
      <c r="G194" t="str">
        <f>INDEX(Mapping!$A$1:$D$176,MATCH('NAERM Interfaces'!C194,Mapping!D$1:D$176,0),1)</f>
        <v>FRCC</v>
      </c>
      <c r="H194">
        <f t="shared" si="14"/>
        <v>0</v>
      </c>
      <c r="I194" t="str">
        <f>INDEX(Mapping!$A$1:$D$176,MATCH('NAERM Interfaces'!B194,Mapping!$D$1:$D$176,0),2)</f>
        <v>FPL</v>
      </c>
      <c r="J194" t="str">
        <f>INDEX(Mapping!$A$1:$D$176,MATCH('NAERM Interfaces'!C194,Mapping!$D$1:$D$176,0),2)</f>
        <v>SEC</v>
      </c>
      <c r="K194">
        <f t="shared" si="15"/>
        <v>1</v>
      </c>
    </row>
    <row r="195" spans="1:11" x14ac:dyDescent="0.25">
      <c r="A195" t="s">
        <v>343</v>
      </c>
      <c r="B195" s="19">
        <f t="shared" si="12"/>
        <v>215</v>
      </c>
      <c r="C195" s="18">
        <f t="shared" si="13"/>
        <v>205</v>
      </c>
      <c r="D195" t="str">
        <f>INDEX(Region_mapping_SIIP_EI!$C$2:$C$150,MATCH(INT(B195),Region_mapping_SIIP_EI!$A$2:$A$150,0))</f>
        <v>DLCO</v>
      </c>
      <c r="E195" t="str">
        <f>INDEX(Region_mapping_SIIP_EI!$C$2:$C$150,MATCH(INT(C195),Region_mapping_SIIP_EI!$A$2:$A$150,0))</f>
        <v>AEP</v>
      </c>
      <c r="F195" t="str">
        <f>INDEX(Mapping!$A$1:$D$176,MATCH('NAERM Interfaces'!B195,Mapping!D$1:D$176,0),1)</f>
        <v>PJM</v>
      </c>
      <c r="G195" t="str">
        <f>INDEX(Mapping!$A$1:$D$176,MATCH('NAERM Interfaces'!C195,Mapping!D$1:D$176,0),1)</f>
        <v>PJM</v>
      </c>
      <c r="H195">
        <f t="shared" si="14"/>
        <v>0</v>
      </c>
      <c r="I195" t="str">
        <f>INDEX(Mapping!$A$1:$D$176,MATCH('NAERM Interfaces'!B195,Mapping!$D$1:$D$176,0),2)</f>
        <v>PJM</v>
      </c>
      <c r="J195" t="str">
        <f>INDEX(Mapping!$A$1:$D$176,MATCH('NAERM Interfaces'!C195,Mapping!$D$1:$D$176,0),2)</f>
        <v>PJM</v>
      </c>
      <c r="K195">
        <f t="shared" si="15"/>
        <v>0</v>
      </c>
    </row>
    <row r="196" spans="1:11" x14ac:dyDescent="0.25">
      <c r="A196" t="s">
        <v>344</v>
      </c>
      <c r="B196" s="19">
        <f t="shared" ref="B196:B259" si="16">VALUE(LEFT(A196, 3))</f>
        <v>215</v>
      </c>
      <c r="C196" s="18">
        <f t="shared" ref="C196:C259" si="17">VALUE(RIGHT(A196,3))</f>
        <v>202</v>
      </c>
      <c r="D196" t="str">
        <f>INDEX(Region_mapping_SIIP_EI!$C$2:$C$150,MATCH(INT(B196),Region_mapping_SIIP_EI!$A$2:$A$150,0))</f>
        <v>DLCO</v>
      </c>
      <c r="E196" t="str">
        <f>INDEX(Region_mapping_SIIP_EI!$C$2:$C$150,MATCH(INT(C196),Region_mapping_SIIP_EI!$A$2:$A$150,0))</f>
        <v>ATSI</v>
      </c>
      <c r="F196" t="str">
        <f>INDEX(Mapping!$A$1:$D$176,MATCH('NAERM Interfaces'!B196,Mapping!D$1:D$176,0),1)</f>
        <v>PJM</v>
      </c>
      <c r="G196" t="str">
        <f>INDEX(Mapping!$A$1:$D$176,MATCH('NAERM Interfaces'!C196,Mapping!D$1:D$176,0),1)</f>
        <v>PJM</v>
      </c>
      <c r="H196">
        <f t="shared" ref="H196:H259" si="18">IF(F196=G196,0,1)</f>
        <v>0</v>
      </c>
      <c r="I196" t="str">
        <f>INDEX(Mapping!$A$1:$D$176,MATCH('NAERM Interfaces'!B196,Mapping!$D$1:$D$176,0),2)</f>
        <v>PJM</v>
      </c>
      <c r="J196" t="str">
        <f>INDEX(Mapping!$A$1:$D$176,MATCH('NAERM Interfaces'!C196,Mapping!$D$1:$D$176,0),2)</f>
        <v>PJM</v>
      </c>
      <c r="K196">
        <f t="shared" ref="K196:K259" si="19">IF(I196=J196,0,1)</f>
        <v>0</v>
      </c>
    </row>
    <row r="197" spans="1:11" x14ac:dyDescent="0.25">
      <c r="A197" t="s">
        <v>345</v>
      </c>
      <c r="B197" s="19">
        <f t="shared" si="16"/>
        <v>627</v>
      </c>
      <c r="C197" s="18">
        <f t="shared" si="17"/>
        <v>613</v>
      </c>
      <c r="D197" t="str">
        <f>INDEX(Region_mapping_SIIP_EI!$C$2:$C$150,MATCH(INT(B197),Region_mapping_SIIP_EI!$A$2:$A$150,0))</f>
        <v>ALTW</v>
      </c>
      <c r="E197" t="str">
        <f>INDEX(Region_mapping_SIIP_EI!$C$2:$C$150,MATCH(INT(C197),Region_mapping_SIIP_EI!$A$2:$A$150,0))</f>
        <v>SMMPA</v>
      </c>
      <c r="F197" t="str">
        <f>INDEX(Mapping!$A$1:$D$176,MATCH('NAERM Interfaces'!B197,Mapping!D$1:D$176,0),1)</f>
        <v>MISO</v>
      </c>
      <c r="G197" t="str">
        <f>INDEX(Mapping!$A$1:$D$176,MATCH('NAERM Interfaces'!C197,Mapping!D$1:D$176,0),1)</f>
        <v>MISO</v>
      </c>
      <c r="H197">
        <f t="shared" si="18"/>
        <v>0</v>
      </c>
      <c r="I197" t="str">
        <f>INDEX(Mapping!$A$1:$D$176,MATCH('NAERM Interfaces'!B197,Mapping!$D$1:$D$176,0),2)</f>
        <v>MISO</v>
      </c>
      <c r="J197" t="str">
        <f>INDEX(Mapping!$A$1:$D$176,MATCH('NAERM Interfaces'!C197,Mapping!$D$1:$D$176,0),2)</f>
        <v>MISO</v>
      </c>
      <c r="K197">
        <f t="shared" si="19"/>
        <v>0</v>
      </c>
    </row>
    <row r="198" spans="1:11" x14ac:dyDescent="0.25">
      <c r="A198" t="s">
        <v>346</v>
      </c>
      <c r="B198" s="19">
        <f t="shared" si="16"/>
        <v>680</v>
      </c>
      <c r="C198" s="18">
        <f t="shared" si="17"/>
        <v>694</v>
      </c>
      <c r="D198" t="str">
        <f>INDEX(Region_mapping_SIIP_EI!$C$2:$C$150,MATCH(INT(B198),Region_mapping_SIIP_EI!$A$2:$A$150,0))</f>
        <v>DPC</v>
      </c>
      <c r="E198" t="str">
        <f>INDEX(Region_mapping_SIIP_EI!$C$2:$C$150,MATCH(INT(C198),Region_mapping_SIIP_EI!$A$2:$A$150,0))</f>
        <v>ALTE</v>
      </c>
      <c r="F198" t="str">
        <f>INDEX(Mapping!$A$1:$D$176,MATCH('NAERM Interfaces'!B198,Mapping!D$1:D$176,0),1)</f>
        <v>MISO</v>
      </c>
      <c r="G198" t="str">
        <f>INDEX(Mapping!$A$1:$D$176,MATCH('NAERM Interfaces'!C198,Mapping!D$1:D$176,0),1)</f>
        <v>MISO</v>
      </c>
      <c r="H198">
        <f t="shared" si="18"/>
        <v>0</v>
      </c>
      <c r="I198" t="str">
        <f>INDEX(Mapping!$A$1:$D$176,MATCH('NAERM Interfaces'!B198,Mapping!$D$1:$D$176,0),2)</f>
        <v>MISO</v>
      </c>
      <c r="J198" t="str">
        <f>INDEX(Mapping!$A$1:$D$176,MATCH('NAERM Interfaces'!C198,Mapping!$D$1:$D$176,0),2)</f>
        <v>MISO</v>
      </c>
      <c r="K198">
        <f t="shared" si="19"/>
        <v>0</v>
      </c>
    </row>
    <row r="199" spans="1:11" x14ac:dyDescent="0.25">
      <c r="A199" t="s">
        <v>347</v>
      </c>
      <c r="B199" s="19">
        <f t="shared" si="16"/>
        <v>620</v>
      </c>
      <c r="C199" s="18">
        <f t="shared" si="17"/>
        <v>615</v>
      </c>
      <c r="D199" t="str">
        <f>INDEX(Region_mapping_SIIP_EI!$C$2:$C$150,MATCH(INT(B199),Region_mapping_SIIP_EI!$A$2:$A$150,0))</f>
        <v>OTP</v>
      </c>
      <c r="E199" t="str">
        <f>INDEX(Region_mapping_SIIP_EI!$C$2:$C$150,MATCH(INT(C199),Region_mapping_SIIP_EI!$A$2:$A$150,0))</f>
        <v>GRE</v>
      </c>
      <c r="F199" t="str">
        <f>INDEX(Mapping!$A$1:$D$176,MATCH('NAERM Interfaces'!B199,Mapping!D$1:D$176,0),1)</f>
        <v>MISO</v>
      </c>
      <c r="G199" t="str">
        <f>INDEX(Mapping!$A$1:$D$176,MATCH('NAERM Interfaces'!C199,Mapping!D$1:D$176,0),1)</f>
        <v>MISO</v>
      </c>
      <c r="H199">
        <f t="shared" si="18"/>
        <v>0</v>
      </c>
      <c r="I199" t="str">
        <f>INDEX(Mapping!$A$1:$D$176,MATCH('NAERM Interfaces'!B199,Mapping!$D$1:$D$176,0),2)</f>
        <v>MISO</v>
      </c>
      <c r="J199" t="str">
        <f>INDEX(Mapping!$A$1:$D$176,MATCH('NAERM Interfaces'!C199,Mapping!$D$1:$D$176,0),2)</f>
        <v>MISO</v>
      </c>
      <c r="K199">
        <f t="shared" si="19"/>
        <v>0</v>
      </c>
    </row>
    <row r="200" spans="1:11" x14ac:dyDescent="0.25">
      <c r="A200" s="1" t="s">
        <v>911</v>
      </c>
      <c r="B200" s="19">
        <f t="shared" si="16"/>
        <v>663</v>
      </c>
      <c r="C200" s="18">
        <f t="shared" si="17"/>
        <v>661</v>
      </c>
      <c r="D200" t="str">
        <f>INDEX(Region_mapping_SIIP_EI!$C$2:$C$150,MATCH(INT(B200),Region_mapping_SIIP_EI!$A$2:$A$150,0))</f>
        <v>BEPC-MISO</v>
      </c>
      <c r="E200" t="str">
        <f>INDEX(Region_mapping_SIIP_EI!$C$2:$C$150,MATCH(INT(C200),Region_mapping_SIIP_EI!$A$2:$A$150,0))</f>
        <v>MDU</v>
      </c>
      <c r="F200" t="str">
        <f>INDEX(Mapping!$A$1:$D$176,MATCH('NAERM Interfaces'!B200,Mapping!D$1:D$176,0),1)</f>
        <v>MISO</v>
      </c>
      <c r="G200" t="str">
        <f>INDEX(Mapping!$A$1:$D$176,MATCH('NAERM Interfaces'!C200,Mapping!D$1:D$176,0),1)</f>
        <v>MISO</v>
      </c>
      <c r="H200">
        <f t="shared" si="18"/>
        <v>0</v>
      </c>
      <c r="I200" t="str">
        <f>INDEX(Mapping!$A$1:$D$176,MATCH('NAERM Interfaces'!B200,Mapping!$D$1:$D$176,0),2)</f>
        <v>MISO</v>
      </c>
      <c r="J200" t="str">
        <f>INDEX(Mapping!$A$1:$D$176,MATCH('NAERM Interfaces'!C200,Mapping!$D$1:$D$176,0),2)</f>
        <v>MISO</v>
      </c>
      <c r="K200">
        <f t="shared" si="19"/>
        <v>0</v>
      </c>
    </row>
    <row r="201" spans="1:11" x14ac:dyDescent="0.25">
      <c r="A201" t="s">
        <v>348</v>
      </c>
      <c r="B201" s="19">
        <f t="shared" si="16"/>
        <v>222</v>
      </c>
      <c r="C201" s="18">
        <f t="shared" si="17"/>
        <v>627</v>
      </c>
      <c r="D201" t="str">
        <f>INDEX(Region_mapping_SIIP_EI!$C$2:$C$150,MATCH(INT(B201),Region_mapping_SIIP_EI!$A$2:$A$150,0))</f>
        <v>CE</v>
      </c>
      <c r="E201" t="str">
        <f>INDEX(Region_mapping_SIIP_EI!$C$2:$C$150,MATCH(INT(C201),Region_mapping_SIIP_EI!$A$2:$A$150,0))</f>
        <v>ALTW</v>
      </c>
      <c r="F201" t="str">
        <f>INDEX(Mapping!$A$1:$D$176,MATCH('NAERM Interfaces'!B201,Mapping!D$1:D$176,0),1)</f>
        <v>PJM</v>
      </c>
      <c r="G201" t="str">
        <f>INDEX(Mapping!$A$1:$D$176,MATCH('NAERM Interfaces'!C201,Mapping!D$1:D$176,0),1)</f>
        <v>MISO</v>
      </c>
      <c r="H201">
        <f t="shared" si="18"/>
        <v>1</v>
      </c>
      <c r="I201" t="str">
        <f>INDEX(Mapping!$A$1:$D$176,MATCH('NAERM Interfaces'!B201,Mapping!$D$1:$D$176,0),2)</f>
        <v>PJM</v>
      </c>
      <c r="J201" t="str">
        <f>INDEX(Mapping!$A$1:$D$176,MATCH('NAERM Interfaces'!C201,Mapping!$D$1:$D$176,0),2)</f>
        <v>MISO</v>
      </c>
      <c r="K201">
        <f t="shared" si="19"/>
        <v>1</v>
      </c>
    </row>
    <row r="202" spans="1:11" x14ac:dyDescent="0.25">
      <c r="A202" t="s">
        <v>349</v>
      </c>
      <c r="B202" s="19">
        <f t="shared" si="16"/>
        <v>228</v>
      </c>
      <c r="C202" s="18">
        <f t="shared" si="17"/>
        <v>227</v>
      </c>
      <c r="D202" t="str">
        <f>INDEX(Region_mapping_SIIP_EI!$C$2:$C$150,MATCH(INT(B202),Region_mapping_SIIP_EI!$A$2:$A$150,0))</f>
        <v>JCPL</v>
      </c>
      <c r="E202" t="str">
        <f>INDEX(Region_mapping_SIIP_EI!$C$2:$C$150,MATCH(INT(C202),Region_mapping_SIIP_EI!$A$2:$A$150,0))</f>
        <v>ME</v>
      </c>
      <c r="F202" t="str">
        <f>INDEX(Mapping!$A$1:$D$176,MATCH('NAERM Interfaces'!B202,Mapping!D$1:D$176,0),1)</f>
        <v>PJM</v>
      </c>
      <c r="G202" t="str">
        <f>INDEX(Mapping!$A$1:$D$176,MATCH('NAERM Interfaces'!C202,Mapping!D$1:D$176,0),1)</f>
        <v>PJM</v>
      </c>
      <c r="H202">
        <f t="shared" si="18"/>
        <v>0</v>
      </c>
      <c r="I202" t="str">
        <f>INDEX(Mapping!$A$1:$D$176,MATCH('NAERM Interfaces'!B202,Mapping!$D$1:$D$176,0),2)</f>
        <v>PJM</v>
      </c>
      <c r="J202" t="str">
        <f>INDEX(Mapping!$A$1:$D$176,MATCH('NAERM Interfaces'!C202,Mapping!$D$1:$D$176,0),2)</f>
        <v>PJM</v>
      </c>
      <c r="K202">
        <f t="shared" si="19"/>
        <v>0</v>
      </c>
    </row>
    <row r="203" spans="1:11" x14ac:dyDescent="0.25">
      <c r="A203" s="1" t="s">
        <v>912</v>
      </c>
      <c r="B203" s="19">
        <f t="shared" si="16"/>
        <v>659</v>
      </c>
      <c r="C203" s="18">
        <f t="shared" si="17"/>
        <v>635</v>
      </c>
      <c r="D203" t="str">
        <f>INDEX(Region_mapping_SIIP_EI!$C$2:$C$150,MATCH(INT(B203),Region_mapping_SIIP_EI!$A$2:$A$150,0))</f>
        <v>BEPC-SPP</v>
      </c>
      <c r="E203" t="str">
        <f>INDEX(Region_mapping_SIIP_EI!$C$2:$C$150,MATCH(INT(C203),Region_mapping_SIIP_EI!$A$2:$A$150,0))</f>
        <v>MEC</v>
      </c>
      <c r="F203" t="str">
        <f>INDEX(Mapping!$A$1:$D$176,MATCH('NAERM Interfaces'!B203,Mapping!D$1:D$176,0),1)</f>
        <v>SPP</v>
      </c>
      <c r="G203" t="str">
        <f>INDEX(Mapping!$A$1:$D$176,MATCH('NAERM Interfaces'!C203,Mapping!D$1:D$176,0),1)</f>
        <v>MISO</v>
      </c>
      <c r="H203">
        <f t="shared" si="18"/>
        <v>1</v>
      </c>
      <c r="I203" t="str">
        <f>INDEX(Mapping!$A$1:$D$176,MATCH('NAERM Interfaces'!B203,Mapping!$D$1:$D$176,0),2)</f>
        <v>SWPP</v>
      </c>
      <c r="J203" t="str">
        <f>INDEX(Mapping!$A$1:$D$176,MATCH('NAERM Interfaces'!C203,Mapping!$D$1:$D$176,0),2)</f>
        <v>MISO</v>
      </c>
      <c r="K203">
        <f t="shared" si="19"/>
        <v>1</v>
      </c>
    </row>
    <row r="204" spans="1:11" x14ac:dyDescent="0.25">
      <c r="A204" t="s">
        <v>350</v>
      </c>
      <c r="B204" s="19">
        <f t="shared" si="16"/>
        <v>202</v>
      </c>
      <c r="C204" s="18">
        <f t="shared" si="17"/>
        <v>219</v>
      </c>
      <c r="D204" t="str">
        <f>INDEX(Region_mapping_SIIP_EI!$C$2:$C$150,MATCH(INT(B204),Region_mapping_SIIP_EI!$A$2:$A$150,0))</f>
        <v>ATSI</v>
      </c>
      <c r="E204" t="str">
        <f>INDEX(Region_mapping_SIIP_EI!$C$2:$C$150,MATCH(INT(C204),Region_mapping_SIIP_EI!$A$2:$A$150,0))</f>
        <v>ITCT</v>
      </c>
      <c r="F204" t="str">
        <f>INDEX(Mapping!$A$1:$D$176,MATCH('NAERM Interfaces'!B204,Mapping!D$1:D$176,0),1)</f>
        <v>PJM</v>
      </c>
      <c r="G204" t="str">
        <f>INDEX(Mapping!$A$1:$D$176,MATCH('NAERM Interfaces'!C204,Mapping!D$1:D$176,0),1)</f>
        <v>MISO</v>
      </c>
      <c r="H204">
        <f t="shared" si="18"/>
        <v>1</v>
      </c>
      <c r="I204" t="str">
        <f>INDEX(Mapping!$A$1:$D$176,MATCH('NAERM Interfaces'!B204,Mapping!$D$1:$D$176,0),2)</f>
        <v>PJM</v>
      </c>
      <c r="J204" t="str">
        <f>INDEX(Mapping!$A$1:$D$176,MATCH('NAERM Interfaces'!C204,Mapping!$D$1:$D$176,0),2)</f>
        <v>MISO</v>
      </c>
      <c r="K204">
        <f t="shared" si="19"/>
        <v>1</v>
      </c>
    </row>
    <row r="205" spans="1:11" x14ac:dyDescent="0.25">
      <c r="A205" t="s">
        <v>351</v>
      </c>
      <c r="B205" s="19">
        <f t="shared" si="16"/>
        <v>650</v>
      </c>
      <c r="C205" s="18">
        <f t="shared" si="17"/>
        <v>645</v>
      </c>
      <c r="D205" t="str">
        <f>INDEX(Region_mapping_SIIP_EI!$C$2:$C$150,MATCH(INT(B205),Region_mapping_SIIP_EI!$A$2:$A$150,0))</f>
        <v>LES</v>
      </c>
      <c r="E205" t="str">
        <f>INDEX(Region_mapping_SIIP_EI!$C$2:$C$150,MATCH(INT(C205),Region_mapping_SIIP_EI!$A$2:$A$150,0))</f>
        <v>OPPD</v>
      </c>
      <c r="F205" t="str">
        <f>INDEX(Mapping!$A$1:$D$176,MATCH('NAERM Interfaces'!B205,Mapping!D$1:D$176,0),1)</f>
        <v>SPP</v>
      </c>
      <c r="G205" t="str">
        <f>INDEX(Mapping!$A$1:$D$176,MATCH('NAERM Interfaces'!C205,Mapping!D$1:D$176,0),1)</f>
        <v>SPP</v>
      </c>
      <c r="H205">
        <f t="shared" si="18"/>
        <v>0</v>
      </c>
      <c r="I205" t="str">
        <f>INDEX(Mapping!$A$1:$D$176,MATCH('NAERM Interfaces'!B205,Mapping!$D$1:$D$176,0),2)</f>
        <v>SWPP</v>
      </c>
      <c r="J205" t="str">
        <f>INDEX(Mapping!$A$1:$D$176,MATCH('NAERM Interfaces'!C205,Mapping!$D$1:$D$176,0),2)</f>
        <v>SWPP</v>
      </c>
      <c r="K205">
        <f t="shared" si="19"/>
        <v>0</v>
      </c>
    </row>
    <row r="206" spans="1:11" x14ac:dyDescent="0.25">
      <c r="A206" t="s">
        <v>352</v>
      </c>
      <c r="B206" s="19">
        <f t="shared" si="16"/>
        <v>515</v>
      </c>
      <c r="C206" s="18">
        <f t="shared" si="17"/>
        <v>330</v>
      </c>
      <c r="D206" t="str">
        <f>INDEX(Region_mapping_SIIP_EI!$C$2:$C$150,MATCH(INT(B206),Region_mapping_SIIP_EI!$A$2:$A$150,0))</f>
        <v>SWPA</v>
      </c>
      <c r="E206" t="str">
        <f>INDEX(Region_mapping_SIIP_EI!$C$2:$C$150,MATCH(INT(C206),Region_mapping_SIIP_EI!$A$2:$A$150,0))</f>
        <v>AECI</v>
      </c>
      <c r="F206" t="str">
        <f>INDEX(Mapping!$A$1:$D$176,MATCH('NAERM Interfaces'!B206,Mapping!D$1:D$176,0),1)</f>
        <v>SPP</v>
      </c>
      <c r="G206" t="str">
        <f>INDEX(Mapping!$A$1:$D$176,MATCH('NAERM Interfaces'!C206,Mapping!D$1:D$176,0),1)</f>
        <v>AECI</v>
      </c>
      <c r="H206">
        <f t="shared" si="18"/>
        <v>1</v>
      </c>
      <c r="I206" t="str">
        <f>INDEX(Mapping!$A$1:$D$176,MATCH('NAERM Interfaces'!B206,Mapping!$D$1:$D$176,0),2)</f>
        <v>SPA</v>
      </c>
      <c r="J206" t="str">
        <f>INDEX(Mapping!$A$1:$D$176,MATCH('NAERM Interfaces'!C206,Mapping!$D$1:$D$176,0),2)</f>
        <v>AECI</v>
      </c>
      <c r="K206">
        <f t="shared" si="19"/>
        <v>1</v>
      </c>
    </row>
    <row r="207" spans="1:11" x14ac:dyDescent="0.25">
      <c r="A207" t="s">
        <v>353</v>
      </c>
      <c r="B207" s="19">
        <f t="shared" si="16"/>
        <v>234</v>
      </c>
      <c r="C207" s="18">
        <f t="shared" si="17"/>
        <v>230</v>
      </c>
      <c r="D207" t="str">
        <f>INDEX(Region_mapping_SIIP_EI!$C$2:$C$150,MATCH(INT(B207),Region_mapping_SIIP_EI!$A$2:$A$150,0))</f>
        <v>AE</v>
      </c>
      <c r="E207" t="str">
        <f>INDEX(Region_mapping_SIIP_EI!$C$2:$C$150,MATCH(INT(C207),Region_mapping_SIIP_EI!$A$2:$A$150,0))</f>
        <v>PECO</v>
      </c>
      <c r="F207" t="str">
        <f>INDEX(Mapping!$A$1:$D$176,MATCH('NAERM Interfaces'!B207,Mapping!D$1:D$176,0),1)</f>
        <v>PJM</v>
      </c>
      <c r="G207" t="str">
        <f>INDEX(Mapping!$A$1:$D$176,MATCH('NAERM Interfaces'!C207,Mapping!D$1:D$176,0),1)</f>
        <v>PJM</v>
      </c>
      <c r="H207">
        <f t="shared" si="18"/>
        <v>0</v>
      </c>
      <c r="I207" t="str">
        <f>INDEX(Mapping!$A$1:$D$176,MATCH('NAERM Interfaces'!B207,Mapping!$D$1:$D$176,0),2)</f>
        <v>PJM</v>
      </c>
      <c r="J207" t="str">
        <f>INDEX(Mapping!$A$1:$D$176,MATCH('NAERM Interfaces'!C207,Mapping!$D$1:$D$176,0),2)</f>
        <v>PJM</v>
      </c>
      <c r="K207">
        <f t="shared" si="19"/>
        <v>0</v>
      </c>
    </row>
    <row r="208" spans="1:11" x14ac:dyDescent="0.25">
      <c r="A208" t="s">
        <v>354</v>
      </c>
      <c r="B208" s="19">
        <f t="shared" si="16"/>
        <v>226</v>
      </c>
      <c r="C208" s="18">
        <f t="shared" si="17"/>
        <v>102</v>
      </c>
      <c r="D208" t="str">
        <f>INDEX(Region_mapping_SIIP_EI!$C$2:$C$150,MATCH(INT(B208),Region_mapping_SIIP_EI!$A$2:$A$150,0))</f>
        <v>PENELEC</v>
      </c>
      <c r="E208" t="str">
        <f>INDEX(Region_mapping_SIIP_EI!$C$2:$C$150,MATCH(INT(C208),Region_mapping_SIIP_EI!$A$2:$A$150,0))</f>
        <v>NYISO</v>
      </c>
      <c r="F208" t="str">
        <f>INDEX(Mapping!$A$1:$D$176,MATCH('NAERM Interfaces'!B208,Mapping!D$1:D$176,0),1)</f>
        <v>PJM</v>
      </c>
      <c r="G208" t="str">
        <f>INDEX(Mapping!$A$1:$D$176,MATCH('NAERM Interfaces'!C208,Mapping!D$1:D$176,0),1)</f>
        <v>NYISO</v>
      </c>
      <c r="H208">
        <f t="shared" si="18"/>
        <v>1</v>
      </c>
      <c r="I208" t="str">
        <f>INDEX(Mapping!$A$1:$D$176,MATCH('NAERM Interfaces'!B208,Mapping!$D$1:$D$176,0),2)</f>
        <v>PJM</v>
      </c>
      <c r="J208" t="str">
        <f>INDEX(Mapping!$A$1:$D$176,MATCH('NAERM Interfaces'!C208,Mapping!$D$1:$D$176,0),2)</f>
        <v>NYIS</v>
      </c>
      <c r="K208">
        <f t="shared" si="19"/>
        <v>1</v>
      </c>
    </row>
    <row r="209" spans="1:11" x14ac:dyDescent="0.25">
      <c r="A209" s="1" t="s">
        <v>913</v>
      </c>
      <c r="B209" s="19">
        <f t="shared" si="16"/>
        <v>402</v>
      </c>
      <c r="C209" s="18">
        <f t="shared" si="17"/>
        <v>419</v>
      </c>
      <c r="D209" t="str">
        <f>INDEX(Region_mapping_SIIP_EI!$C$2:$C$150,MATCH(INT(B209),Region_mapping_SIIP_EI!$A$2:$A$150,0))</f>
        <v>DEF</v>
      </c>
      <c r="E209" t="str">
        <f>INDEX(Region_mapping_SIIP_EI!$C$2:$C$150,MATCH(INT(C209),Region_mapping_SIIP_EI!$A$2:$A$150,0))</f>
        <v>RCU</v>
      </c>
      <c r="F209" t="str">
        <f>INDEX(Mapping!$A$1:$D$176,MATCH('NAERM Interfaces'!B209,Mapping!D$1:D$176,0),1)</f>
        <v>FRCC</v>
      </c>
      <c r="G209" t="str">
        <f>INDEX(Mapping!$A$1:$D$176,MATCH('NAERM Interfaces'!C209,Mapping!D$1:D$176,0),1)</f>
        <v>FRCC</v>
      </c>
      <c r="H209">
        <f t="shared" si="18"/>
        <v>0</v>
      </c>
      <c r="I209" t="str">
        <f>INDEX(Mapping!$A$1:$D$176,MATCH('NAERM Interfaces'!B209,Mapping!$D$1:$D$176,0),2)</f>
        <v>FPC</v>
      </c>
      <c r="J209" t="str">
        <f>INDEX(Mapping!$A$1:$D$176,MATCH('NAERM Interfaces'!C209,Mapping!$D$1:$D$176,0),2)</f>
        <v>TEC</v>
      </c>
      <c r="K209">
        <f t="shared" si="19"/>
        <v>1</v>
      </c>
    </row>
    <row r="210" spans="1:11" x14ac:dyDescent="0.25">
      <c r="A210" t="s">
        <v>355</v>
      </c>
      <c r="B210" s="19">
        <f t="shared" si="16"/>
        <v>360</v>
      </c>
      <c r="C210" s="18">
        <f t="shared" si="17"/>
        <v>357</v>
      </c>
      <c r="D210" t="str">
        <f>INDEX(Region_mapping_SIIP_EI!$C$2:$C$150,MATCH(INT(B210),Region_mapping_SIIP_EI!$A$2:$A$150,0))</f>
        <v>CWLP</v>
      </c>
      <c r="E210" t="str">
        <f>INDEX(Region_mapping_SIIP_EI!$C$2:$C$150,MATCH(INT(C210),Region_mapping_SIIP_EI!$A$2:$A$150,0))</f>
        <v>AMIL</v>
      </c>
      <c r="F210" t="str">
        <f>INDEX(Mapping!$A$1:$D$176,MATCH('NAERM Interfaces'!B210,Mapping!D$1:D$176,0),1)</f>
        <v>MISO</v>
      </c>
      <c r="G210" t="str">
        <f>INDEX(Mapping!$A$1:$D$176,MATCH('NAERM Interfaces'!C210,Mapping!D$1:D$176,0),1)</f>
        <v>MISO</v>
      </c>
      <c r="H210">
        <f t="shared" si="18"/>
        <v>0</v>
      </c>
      <c r="I210" t="str">
        <f>INDEX(Mapping!$A$1:$D$176,MATCH('NAERM Interfaces'!B210,Mapping!$D$1:$D$176,0),2)</f>
        <v>MISO</v>
      </c>
      <c r="J210" t="str">
        <f>INDEX(Mapping!$A$1:$D$176,MATCH('NAERM Interfaces'!C210,Mapping!$D$1:$D$176,0),2)</f>
        <v>MISO</v>
      </c>
      <c r="K210">
        <f t="shared" si="19"/>
        <v>0</v>
      </c>
    </row>
    <row r="211" spans="1:11" x14ac:dyDescent="0.25">
      <c r="A211" t="s">
        <v>356</v>
      </c>
      <c r="B211" s="19">
        <f t="shared" si="16"/>
        <v>225</v>
      </c>
      <c r="C211" s="18">
        <f t="shared" si="17"/>
        <v>235</v>
      </c>
      <c r="D211" t="str">
        <f>INDEX(Region_mapping_SIIP_EI!$C$2:$C$150,MATCH(INT(B211),Region_mapping_SIIP_EI!$A$2:$A$150,0))</f>
        <v>PJM</v>
      </c>
      <c r="E211" t="str">
        <f>INDEX(Region_mapping_SIIP_EI!$C$2:$C$150,MATCH(INT(C211),Region_mapping_SIIP_EI!$A$2:$A$150,0))</f>
        <v>DP&amp;L</v>
      </c>
      <c r="F211" t="str">
        <f>INDEX(Mapping!$A$1:$D$176,MATCH('NAERM Interfaces'!B211,Mapping!D$1:D$176,0),1)</f>
        <v>PJM</v>
      </c>
      <c r="G211" t="str">
        <f>INDEX(Mapping!$A$1:$D$176,MATCH('NAERM Interfaces'!C211,Mapping!D$1:D$176,0),1)</f>
        <v>PJM</v>
      </c>
      <c r="H211">
        <f t="shared" si="18"/>
        <v>0</v>
      </c>
      <c r="I211" t="str">
        <f>INDEX(Mapping!$A$1:$D$176,MATCH('NAERM Interfaces'!B211,Mapping!$D$1:$D$176,0),2)</f>
        <v>PJM</v>
      </c>
      <c r="J211" t="str">
        <f>INDEX(Mapping!$A$1:$D$176,MATCH('NAERM Interfaces'!C211,Mapping!$D$1:$D$176,0),2)</f>
        <v>PJM</v>
      </c>
      <c r="K211">
        <f t="shared" si="19"/>
        <v>0</v>
      </c>
    </row>
    <row r="212" spans="1:11" x14ac:dyDescent="0.25">
      <c r="A212" t="s">
        <v>357</v>
      </c>
      <c r="B212" s="19">
        <f t="shared" si="16"/>
        <v>504</v>
      </c>
      <c r="C212" s="18">
        <f t="shared" si="17"/>
        <v>351</v>
      </c>
      <c r="D212" t="str">
        <f>INDEX(Region_mapping_SIIP_EI!$C$2:$C$150,MATCH(INT(B212),Region_mapping_SIIP_EI!$A$2:$A$150,0))</f>
        <v>LEPA</v>
      </c>
      <c r="E212" t="str">
        <f>INDEX(Region_mapping_SIIP_EI!$C$2:$C$150,MATCH(INT(C212),Region_mapping_SIIP_EI!$A$2:$A$150,0))</f>
        <v>EES</v>
      </c>
      <c r="F212" t="str">
        <f>INDEX(Mapping!$A$1:$D$176,MATCH('NAERM Interfaces'!B212,Mapping!D$1:D$176,0),1)</f>
        <v>MISO</v>
      </c>
      <c r="G212" t="str">
        <f>INDEX(Mapping!$A$1:$D$176,MATCH('NAERM Interfaces'!C212,Mapping!D$1:D$176,0),1)</f>
        <v>MISO</v>
      </c>
      <c r="H212">
        <f t="shared" si="18"/>
        <v>0</v>
      </c>
      <c r="I212" t="str">
        <f>INDEX(Mapping!$A$1:$D$176,MATCH('NAERM Interfaces'!B212,Mapping!$D$1:$D$176,0),2)</f>
        <v>MISO</v>
      </c>
      <c r="J212" t="str">
        <f>INDEX(Mapping!$A$1:$D$176,MATCH('NAERM Interfaces'!C212,Mapping!$D$1:$D$176,0),2)</f>
        <v>MISO</v>
      </c>
      <c r="K212">
        <f t="shared" si="19"/>
        <v>0</v>
      </c>
    </row>
    <row r="213" spans="1:11" x14ac:dyDescent="0.25">
      <c r="A213" t="s">
        <v>358</v>
      </c>
      <c r="B213" s="19">
        <f t="shared" si="16"/>
        <v>426</v>
      </c>
      <c r="C213" s="18">
        <f t="shared" si="17"/>
        <v>402</v>
      </c>
      <c r="D213" t="str">
        <f>INDEX(Region_mapping_SIIP_EI!$C$2:$C$150,MATCH(INT(B213),Region_mapping_SIIP_EI!$A$2:$A$150,0))</f>
        <v>OSC</v>
      </c>
      <c r="E213" t="str">
        <f>INDEX(Region_mapping_SIIP_EI!$C$2:$C$150,MATCH(INT(C213),Region_mapping_SIIP_EI!$A$2:$A$150,0))</f>
        <v>DEF</v>
      </c>
      <c r="F213" t="str">
        <f>INDEX(Mapping!$A$1:$D$176,MATCH('NAERM Interfaces'!B213,Mapping!D$1:D$176,0),1)</f>
        <v>FRCC</v>
      </c>
      <c r="G213" t="str">
        <f>INDEX(Mapping!$A$1:$D$176,MATCH('NAERM Interfaces'!C213,Mapping!D$1:D$176,0),1)</f>
        <v>FRCC</v>
      </c>
      <c r="H213">
        <f t="shared" si="18"/>
        <v>0</v>
      </c>
      <c r="I213" t="str">
        <f>INDEX(Mapping!$A$1:$D$176,MATCH('NAERM Interfaces'!B213,Mapping!$D$1:$D$176,0),2)</f>
        <v>FPC</v>
      </c>
      <c r="J213" t="str">
        <f>INDEX(Mapping!$A$1:$D$176,MATCH('NAERM Interfaces'!C213,Mapping!$D$1:$D$176,0),2)</f>
        <v>FPC</v>
      </c>
      <c r="K213">
        <f t="shared" si="19"/>
        <v>0</v>
      </c>
    </row>
    <row r="214" spans="1:11" x14ac:dyDescent="0.25">
      <c r="A214" t="s">
        <v>359</v>
      </c>
      <c r="B214" s="19">
        <f t="shared" si="16"/>
        <v>515</v>
      </c>
      <c r="C214" s="18">
        <f t="shared" si="17"/>
        <v>520</v>
      </c>
      <c r="D214" t="str">
        <f>INDEX(Region_mapping_SIIP_EI!$C$2:$C$150,MATCH(INT(B214),Region_mapping_SIIP_EI!$A$2:$A$150,0))</f>
        <v>SWPA</v>
      </c>
      <c r="E214" t="str">
        <f>INDEX(Region_mapping_SIIP_EI!$C$2:$C$150,MATCH(INT(C214),Region_mapping_SIIP_EI!$A$2:$A$150,0))</f>
        <v>AEPW</v>
      </c>
      <c r="F214" t="str">
        <f>INDEX(Mapping!$A$1:$D$176,MATCH('NAERM Interfaces'!B214,Mapping!D$1:D$176,0),1)</f>
        <v>SPP</v>
      </c>
      <c r="G214" t="str">
        <f>INDEX(Mapping!$A$1:$D$176,MATCH('NAERM Interfaces'!C214,Mapping!D$1:D$176,0),1)</f>
        <v>SPP</v>
      </c>
      <c r="H214">
        <f t="shared" si="18"/>
        <v>0</v>
      </c>
      <c r="I214" t="str">
        <f>INDEX(Mapping!$A$1:$D$176,MATCH('NAERM Interfaces'!B214,Mapping!$D$1:$D$176,0),2)</f>
        <v>SPA</v>
      </c>
      <c r="J214" t="str">
        <f>INDEX(Mapping!$A$1:$D$176,MATCH('NAERM Interfaces'!C214,Mapping!$D$1:$D$176,0),2)</f>
        <v>SWPP</v>
      </c>
      <c r="K214">
        <f t="shared" si="19"/>
        <v>1</v>
      </c>
    </row>
    <row r="215" spans="1:11" x14ac:dyDescent="0.25">
      <c r="A215" t="s">
        <v>360</v>
      </c>
      <c r="B215" s="19">
        <f t="shared" si="16"/>
        <v>102</v>
      </c>
      <c r="C215" s="18">
        <f t="shared" si="17"/>
        <v>103</v>
      </c>
      <c r="D215" t="str">
        <f>INDEX(Region_mapping_SIIP_EI!$C$2:$C$150,MATCH(INT(B215),Region_mapping_SIIP_EI!$A$2:$A$150,0))</f>
        <v>NYISO</v>
      </c>
      <c r="E215" t="str">
        <f>INDEX(Region_mapping_SIIP_EI!$C$2:$C$150,MATCH(INT(C215),Region_mapping_SIIP_EI!$A$2:$A$150,0))</f>
        <v>IESO</v>
      </c>
      <c r="F215" t="str">
        <f>INDEX(Mapping!$A$1:$D$176,MATCH('NAERM Interfaces'!B215,Mapping!D$1:D$176,0),1)</f>
        <v>NYISO</v>
      </c>
      <c r="G215" t="str">
        <f>INDEX(Mapping!$A$1:$D$176,MATCH('NAERM Interfaces'!C215,Mapping!D$1:D$176,0),1)</f>
        <v>Ontario</v>
      </c>
      <c r="H215">
        <f t="shared" si="18"/>
        <v>1</v>
      </c>
      <c r="I215" t="str">
        <f>INDEX(Mapping!$A$1:$D$176,MATCH('NAERM Interfaces'!B215,Mapping!$D$1:$D$176,0),2)</f>
        <v>NYIS</v>
      </c>
      <c r="J215" t="str">
        <f>INDEX(Mapping!$A$1:$D$176,MATCH('NAERM Interfaces'!C215,Mapping!$D$1:$D$176,0),2)</f>
        <v>IESO</v>
      </c>
      <c r="K215">
        <f t="shared" si="19"/>
        <v>1</v>
      </c>
    </row>
    <row r="216" spans="1:11" x14ac:dyDescent="0.25">
      <c r="A216" t="s">
        <v>361</v>
      </c>
      <c r="B216" s="19">
        <f t="shared" si="16"/>
        <v>347</v>
      </c>
      <c r="C216" s="18">
        <f t="shared" si="17"/>
        <v>342</v>
      </c>
      <c r="D216" t="str">
        <f>INDEX(Region_mapping_SIIP_EI!$C$2:$C$150,MATCH(INT(B216),Region_mapping_SIIP_EI!$A$2:$A$150,0))</f>
        <v>TVA</v>
      </c>
      <c r="E216" t="str">
        <f>INDEX(Region_mapping_SIIP_EI!$C$2:$C$150,MATCH(INT(C216),Region_mapping_SIIP_EI!$A$2:$A$150,0))</f>
        <v>DUK</v>
      </c>
      <c r="F216" t="str">
        <f>INDEX(Mapping!$A$1:$D$176,MATCH('NAERM Interfaces'!B216,Mapping!D$1:D$176,0),1)</f>
        <v>SERC</v>
      </c>
      <c r="G216" t="str">
        <f>INDEX(Mapping!$A$1:$D$176,MATCH('NAERM Interfaces'!C216,Mapping!D$1:D$176,0),1)</f>
        <v>SERC</v>
      </c>
      <c r="H216">
        <f t="shared" si="18"/>
        <v>0</v>
      </c>
      <c r="I216" t="str">
        <f>INDEX(Mapping!$A$1:$D$176,MATCH('NAERM Interfaces'!B216,Mapping!$D$1:$D$176,0),2)</f>
        <v>TVA</v>
      </c>
      <c r="J216" t="str">
        <f>INDEX(Mapping!$A$1:$D$176,MATCH('NAERM Interfaces'!C216,Mapping!$D$1:$D$176,0),2)</f>
        <v>DUK</v>
      </c>
      <c r="K216">
        <f t="shared" si="19"/>
        <v>1</v>
      </c>
    </row>
    <row r="217" spans="1:11" x14ac:dyDescent="0.25">
      <c r="A217" t="s">
        <v>362</v>
      </c>
      <c r="B217" s="19">
        <f t="shared" si="16"/>
        <v>667</v>
      </c>
      <c r="C217" s="18">
        <f t="shared" si="17"/>
        <v>672</v>
      </c>
      <c r="D217" t="str">
        <f>INDEX(Region_mapping_SIIP_EI!$C$2:$C$150,MATCH(INT(B217),Region_mapping_SIIP_EI!$A$2:$A$150,0))</f>
        <v>MH</v>
      </c>
      <c r="E217" t="str">
        <f>INDEX(Region_mapping_SIIP_EI!$C$2:$C$150,MATCH(INT(C217),Region_mapping_SIIP_EI!$A$2:$A$150,0))</f>
        <v>SPC</v>
      </c>
      <c r="F217" t="str">
        <f>INDEX(Mapping!$A$1:$D$176,MATCH('NAERM Interfaces'!B217,Mapping!D$1:D$176,0),1)</f>
        <v>Manitoba</v>
      </c>
      <c r="G217" t="str">
        <f>INDEX(Mapping!$A$1:$D$176,MATCH('NAERM Interfaces'!C217,Mapping!D$1:D$176,0),1)</f>
        <v>Saskatchewan</v>
      </c>
      <c r="H217">
        <f t="shared" si="18"/>
        <v>1</v>
      </c>
      <c r="I217" t="str">
        <f>INDEX(Mapping!$A$1:$D$176,MATCH('NAERM Interfaces'!B217,Mapping!$D$1:$D$176,0),2)</f>
        <v>MHEB</v>
      </c>
      <c r="J217" t="str">
        <f>INDEX(Mapping!$A$1:$D$176,MATCH('NAERM Interfaces'!C217,Mapping!$D$1:$D$176,0),2)</f>
        <v>SPC</v>
      </c>
      <c r="K217">
        <f t="shared" si="19"/>
        <v>1</v>
      </c>
    </row>
    <row r="218" spans="1:11" x14ac:dyDescent="0.25">
      <c r="A218" t="s">
        <v>363</v>
      </c>
      <c r="B218" s="19">
        <f t="shared" si="16"/>
        <v>210</v>
      </c>
      <c r="C218" s="18">
        <f t="shared" si="17"/>
        <v>314</v>
      </c>
      <c r="D218" t="str">
        <f>INDEX(Region_mapping_SIIP_EI!$C$2:$C$150,MATCH(INT(B218),Region_mapping_SIIP_EI!$A$2:$A$150,0))</f>
        <v>SIGE</v>
      </c>
      <c r="E218" t="str">
        <f>INDEX(Region_mapping_SIIP_EI!$C$2:$C$150,MATCH(INT(C218),Region_mapping_SIIP_EI!$A$2:$A$150,0))</f>
        <v>BREC</v>
      </c>
      <c r="F218" t="str">
        <f>INDEX(Mapping!$A$1:$D$176,MATCH('NAERM Interfaces'!B218,Mapping!D$1:D$176,0),1)</f>
        <v>MISO</v>
      </c>
      <c r="G218" t="str">
        <f>INDEX(Mapping!$A$1:$D$176,MATCH('NAERM Interfaces'!C218,Mapping!D$1:D$176,0),1)</f>
        <v>MISO</v>
      </c>
      <c r="H218">
        <f t="shared" si="18"/>
        <v>0</v>
      </c>
      <c r="I218" t="str">
        <f>INDEX(Mapping!$A$1:$D$176,MATCH('NAERM Interfaces'!B218,Mapping!$D$1:$D$176,0),2)</f>
        <v>MISO</v>
      </c>
      <c r="J218" t="str">
        <f>INDEX(Mapping!$A$1:$D$176,MATCH('NAERM Interfaces'!C218,Mapping!$D$1:$D$176,0),2)</f>
        <v>MISO</v>
      </c>
      <c r="K218">
        <f t="shared" si="19"/>
        <v>0</v>
      </c>
    </row>
    <row r="219" spans="1:11" x14ac:dyDescent="0.25">
      <c r="A219" t="s">
        <v>364</v>
      </c>
      <c r="B219" s="19">
        <f t="shared" si="16"/>
        <v>404</v>
      </c>
      <c r="C219" s="18">
        <f t="shared" si="17"/>
        <v>401</v>
      </c>
      <c r="D219" t="str">
        <f>INDEX(Region_mapping_SIIP_EI!$C$2:$C$150,MATCH(INT(B219),Region_mapping_SIIP_EI!$A$2:$A$150,0))</f>
        <v>GVL</v>
      </c>
      <c r="E219" t="str">
        <f>INDEX(Region_mapping_SIIP_EI!$C$2:$C$150,MATCH(INT(C219),Region_mapping_SIIP_EI!$A$2:$A$150,0))</f>
        <v>FPL</v>
      </c>
      <c r="F219" t="str">
        <f>INDEX(Mapping!$A$1:$D$176,MATCH('NAERM Interfaces'!B219,Mapping!D$1:D$176,0),1)</f>
        <v>FRCC</v>
      </c>
      <c r="G219" t="str">
        <f>INDEX(Mapping!$A$1:$D$176,MATCH('NAERM Interfaces'!C219,Mapping!D$1:D$176,0),1)</f>
        <v>FRCC</v>
      </c>
      <c r="H219">
        <f t="shared" si="18"/>
        <v>0</v>
      </c>
      <c r="I219" t="str">
        <f>INDEX(Mapping!$A$1:$D$176,MATCH('NAERM Interfaces'!B219,Mapping!$D$1:$D$176,0),2)</f>
        <v>GVL</v>
      </c>
      <c r="J219" t="str">
        <f>INDEX(Mapping!$A$1:$D$176,MATCH('NAERM Interfaces'!C219,Mapping!$D$1:$D$176,0),2)</f>
        <v>FPL</v>
      </c>
      <c r="K219">
        <f t="shared" si="19"/>
        <v>1</v>
      </c>
    </row>
    <row r="220" spans="1:11" x14ac:dyDescent="0.25">
      <c r="A220" t="s">
        <v>365</v>
      </c>
      <c r="B220" s="19">
        <f t="shared" si="16"/>
        <v>525</v>
      </c>
      <c r="C220" s="18">
        <f t="shared" si="17"/>
        <v>330</v>
      </c>
      <c r="D220" t="str">
        <f>INDEX(Region_mapping_SIIP_EI!$C$2:$C$150,MATCH(INT(B220),Region_mapping_SIIP_EI!$A$2:$A$150,0))</f>
        <v>WFEC</v>
      </c>
      <c r="E220" t="str">
        <f>INDEX(Region_mapping_SIIP_EI!$C$2:$C$150,MATCH(INT(C220),Region_mapping_SIIP_EI!$A$2:$A$150,0))</f>
        <v>AECI</v>
      </c>
      <c r="F220" t="str">
        <f>INDEX(Mapping!$A$1:$D$176,MATCH('NAERM Interfaces'!B220,Mapping!D$1:D$176,0),1)</f>
        <v>SPP</v>
      </c>
      <c r="G220" t="str">
        <f>INDEX(Mapping!$A$1:$D$176,MATCH('NAERM Interfaces'!C220,Mapping!D$1:D$176,0),1)</f>
        <v>AECI</v>
      </c>
      <c r="H220">
        <f t="shared" si="18"/>
        <v>1</v>
      </c>
      <c r="I220" t="str">
        <f>INDEX(Mapping!$A$1:$D$176,MATCH('NAERM Interfaces'!B220,Mapping!$D$1:$D$176,0),2)</f>
        <v>SWPP</v>
      </c>
      <c r="J220" t="str">
        <f>INDEX(Mapping!$A$1:$D$176,MATCH('NAERM Interfaces'!C220,Mapping!$D$1:$D$176,0),2)</f>
        <v>AECI</v>
      </c>
      <c r="K220">
        <f t="shared" si="19"/>
        <v>1</v>
      </c>
    </row>
    <row r="221" spans="1:11" x14ac:dyDescent="0.25">
      <c r="A221" t="s">
        <v>366</v>
      </c>
      <c r="B221" s="19">
        <f t="shared" si="16"/>
        <v>327</v>
      </c>
      <c r="C221" s="18">
        <f t="shared" si="17"/>
        <v>515</v>
      </c>
      <c r="D221" t="str">
        <f>INDEX(Region_mapping_SIIP_EI!$C$2:$C$150,MATCH(INT(B221),Region_mapping_SIIP_EI!$A$2:$A$150,0))</f>
        <v>EES-EAI</v>
      </c>
      <c r="E221" t="str">
        <f>INDEX(Region_mapping_SIIP_EI!$C$2:$C$150,MATCH(INT(C221),Region_mapping_SIIP_EI!$A$2:$A$150,0))</f>
        <v>SWPA</v>
      </c>
      <c r="F221" t="str">
        <f>INDEX(Mapping!$A$1:$D$176,MATCH('NAERM Interfaces'!B221,Mapping!D$1:D$176,0),1)</f>
        <v>MISO</v>
      </c>
      <c r="G221" t="str">
        <f>INDEX(Mapping!$A$1:$D$176,MATCH('NAERM Interfaces'!C221,Mapping!D$1:D$176,0),1)</f>
        <v>SPP</v>
      </c>
      <c r="H221">
        <f t="shared" si="18"/>
        <v>1</v>
      </c>
      <c r="I221" t="str">
        <f>INDEX(Mapping!$A$1:$D$176,MATCH('NAERM Interfaces'!B221,Mapping!$D$1:$D$176,0),2)</f>
        <v>MISO</v>
      </c>
      <c r="J221" t="str">
        <f>INDEX(Mapping!$A$1:$D$176,MATCH('NAERM Interfaces'!C221,Mapping!$D$1:$D$176,0),2)</f>
        <v>SPA</v>
      </c>
      <c r="K221">
        <f t="shared" si="19"/>
        <v>1</v>
      </c>
    </row>
    <row r="222" spans="1:11" x14ac:dyDescent="0.25">
      <c r="A222" t="s">
        <v>367</v>
      </c>
      <c r="B222" s="19">
        <f t="shared" si="16"/>
        <v>363</v>
      </c>
      <c r="C222" s="18">
        <f t="shared" si="17"/>
        <v>364</v>
      </c>
      <c r="D222" t="str">
        <f>INDEX(Region_mapping_SIIP_EI!$C$2:$C$150,MATCH(INT(B222),Region_mapping_SIIP_EI!$A$2:$A$150,0))</f>
        <v>LGEE</v>
      </c>
      <c r="E222" t="str">
        <f>INDEX(Region_mapping_SIIP_EI!$C$2:$C$150,MATCH(INT(C222),Region_mapping_SIIP_EI!$A$2:$A$150,0))</f>
        <v>OMUA</v>
      </c>
      <c r="F222" t="str">
        <f>INDEX(Mapping!$A$1:$D$176,MATCH('NAERM Interfaces'!B222,Mapping!D$1:D$176,0),1)</f>
        <v>SERC</v>
      </c>
      <c r="G222" t="str">
        <f>INDEX(Mapping!$A$1:$D$176,MATCH('NAERM Interfaces'!C222,Mapping!D$1:D$176,0),1)</f>
        <v>SERC</v>
      </c>
      <c r="H222">
        <f t="shared" si="18"/>
        <v>0</v>
      </c>
      <c r="I222" t="str">
        <f>INDEX(Mapping!$A$1:$D$176,MATCH('NAERM Interfaces'!B222,Mapping!$D$1:$D$176,0),2)</f>
        <v>LGEE</v>
      </c>
      <c r="J222" t="str">
        <f>INDEX(Mapping!$A$1:$D$176,MATCH('NAERM Interfaces'!C222,Mapping!$D$1:$D$176,0),2)</f>
        <v>LGEE</v>
      </c>
      <c r="K222">
        <f t="shared" si="19"/>
        <v>0</v>
      </c>
    </row>
    <row r="223" spans="1:11" x14ac:dyDescent="0.25">
      <c r="A223" s="1" t="s">
        <v>915</v>
      </c>
      <c r="B223" s="19">
        <f t="shared" si="16"/>
        <v>659</v>
      </c>
      <c r="C223" s="18">
        <f t="shared" si="17"/>
        <v>652</v>
      </c>
      <c r="D223" t="str">
        <f>INDEX(Region_mapping_SIIP_EI!$C$2:$C$150,MATCH(INT(B223),Region_mapping_SIIP_EI!$A$2:$A$150,0))</f>
        <v>BEPC-SPP</v>
      </c>
      <c r="E223" t="str">
        <f>INDEX(Region_mapping_SIIP_EI!$C$2:$C$150,MATCH(INT(C223),Region_mapping_SIIP_EI!$A$2:$A$150,0))</f>
        <v>WAPA</v>
      </c>
      <c r="F223" t="str">
        <f>INDEX(Mapping!$A$1:$D$176,MATCH('NAERM Interfaces'!B223,Mapping!D$1:D$176,0),1)</f>
        <v>SPP</v>
      </c>
      <c r="G223" t="str">
        <f>INDEX(Mapping!$A$1:$D$176,MATCH('NAERM Interfaces'!C223,Mapping!D$1:D$176,0),1)</f>
        <v>SPP</v>
      </c>
      <c r="H223">
        <f t="shared" si="18"/>
        <v>0</v>
      </c>
      <c r="I223" t="str">
        <f>INDEX(Mapping!$A$1:$D$176,MATCH('NAERM Interfaces'!B223,Mapping!$D$1:$D$176,0),2)</f>
        <v>SWPP</v>
      </c>
      <c r="J223" t="str">
        <f>INDEX(Mapping!$A$1:$D$176,MATCH('NAERM Interfaces'!C223,Mapping!$D$1:$D$176,0),2)</f>
        <v>SWPP</v>
      </c>
      <c r="K223">
        <f t="shared" si="19"/>
        <v>0</v>
      </c>
    </row>
    <row r="224" spans="1:11" x14ac:dyDescent="0.25">
      <c r="A224" t="s">
        <v>368</v>
      </c>
      <c r="B224" s="19">
        <f t="shared" si="16"/>
        <v>342</v>
      </c>
      <c r="C224" s="18">
        <f t="shared" si="17"/>
        <v>341</v>
      </c>
      <c r="D224" t="str">
        <f>INDEX(Region_mapping_SIIP_EI!$C$2:$C$150,MATCH(INT(B224),Region_mapping_SIIP_EI!$A$2:$A$150,0))</f>
        <v>DUK</v>
      </c>
      <c r="E224" t="str">
        <f>INDEX(Region_mapping_SIIP_EI!$C$2:$C$150,MATCH(INT(C224),Region_mapping_SIIP_EI!$A$2:$A$150,0))</f>
        <v>CPLW</v>
      </c>
      <c r="F224" t="str">
        <f>INDEX(Mapping!$A$1:$D$176,MATCH('NAERM Interfaces'!B224,Mapping!D$1:D$176,0),1)</f>
        <v>SERC</v>
      </c>
      <c r="G224" t="str">
        <f>INDEX(Mapping!$A$1:$D$176,MATCH('NAERM Interfaces'!C224,Mapping!D$1:D$176,0),1)</f>
        <v>SERC</v>
      </c>
      <c r="H224">
        <f t="shared" si="18"/>
        <v>0</v>
      </c>
      <c r="I224" t="str">
        <f>INDEX(Mapping!$A$1:$D$176,MATCH('NAERM Interfaces'!B224,Mapping!$D$1:$D$176,0),2)</f>
        <v>DUK</v>
      </c>
      <c r="J224" t="str">
        <f>INDEX(Mapping!$A$1:$D$176,MATCH('NAERM Interfaces'!C224,Mapping!$D$1:$D$176,0),2)</f>
        <v>CPLW</v>
      </c>
      <c r="K224">
        <f t="shared" si="19"/>
        <v>1</v>
      </c>
    </row>
    <row r="225" spans="1:11" x14ac:dyDescent="0.25">
      <c r="A225" t="s">
        <v>369</v>
      </c>
      <c r="B225" s="19">
        <f t="shared" si="16"/>
        <v>627</v>
      </c>
      <c r="C225" s="18">
        <f t="shared" si="17"/>
        <v>600</v>
      </c>
      <c r="D225" t="str">
        <f>INDEX(Region_mapping_SIIP_EI!$C$2:$C$150,MATCH(INT(B225),Region_mapping_SIIP_EI!$A$2:$A$150,0))</f>
        <v>ALTW</v>
      </c>
      <c r="E225" t="str">
        <f>INDEX(Region_mapping_SIIP_EI!$C$2:$C$150,MATCH(INT(C225),Region_mapping_SIIP_EI!$A$2:$A$150,0))</f>
        <v>XEL</v>
      </c>
      <c r="F225" t="str">
        <f>INDEX(Mapping!$A$1:$D$176,MATCH('NAERM Interfaces'!B225,Mapping!D$1:D$176,0),1)</f>
        <v>MISO</v>
      </c>
      <c r="G225" t="str">
        <f>INDEX(Mapping!$A$1:$D$176,MATCH('NAERM Interfaces'!C225,Mapping!D$1:D$176,0),1)</f>
        <v>MISO</v>
      </c>
      <c r="H225">
        <f t="shared" si="18"/>
        <v>0</v>
      </c>
      <c r="I225" t="str">
        <f>INDEX(Mapping!$A$1:$D$176,MATCH('NAERM Interfaces'!B225,Mapping!$D$1:$D$176,0),2)</f>
        <v>MISO</v>
      </c>
      <c r="J225" t="str">
        <f>INDEX(Mapping!$A$1:$D$176,MATCH('NAERM Interfaces'!C225,Mapping!$D$1:$D$176,0),2)</f>
        <v>MISO</v>
      </c>
      <c r="K225">
        <f t="shared" si="19"/>
        <v>0</v>
      </c>
    </row>
    <row r="226" spans="1:11" x14ac:dyDescent="0.25">
      <c r="A226" t="s">
        <v>370</v>
      </c>
      <c r="B226" s="19">
        <f t="shared" si="16"/>
        <v>600</v>
      </c>
      <c r="C226" s="18">
        <f t="shared" si="17"/>
        <v>694</v>
      </c>
      <c r="D226" t="str">
        <f>INDEX(Region_mapping_SIIP_EI!$C$2:$C$150,MATCH(INT(B226),Region_mapping_SIIP_EI!$A$2:$A$150,0))</f>
        <v>XEL</v>
      </c>
      <c r="E226" t="str">
        <f>INDEX(Region_mapping_SIIP_EI!$C$2:$C$150,MATCH(INT(C226),Region_mapping_SIIP_EI!$A$2:$A$150,0))</f>
        <v>ALTE</v>
      </c>
      <c r="F226" t="str">
        <f>INDEX(Mapping!$A$1:$D$176,MATCH('NAERM Interfaces'!B226,Mapping!D$1:D$176,0),1)</f>
        <v>MISO</v>
      </c>
      <c r="G226" t="str">
        <f>INDEX(Mapping!$A$1:$D$176,MATCH('NAERM Interfaces'!C226,Mapping!D$1:D$176,0),1)</f>
        <v>MISO</v>
      </c>
      <c r="H226">
        <f t="shared" si="18"/>
        <v>0</v>
      </c>
      <c r="I226" t="str">
        <f>INDEX(Mapping!$A$1:$D$176,MATCH('NAERM Interfaces'!B226,Mapping!$D$1:$D$176,0),2)</f>
        <v>MISO</v>
      </c>
      <c r="J226" t="str">
        <f>INDEX(Mapping!$A$1:$D$176,MATCH('NAERM Interfaces'!C226,Mapping!$D$1:$D$176,0),2)</f>
        <v>MISO</v>
      </c>
      <c r="K226">
        <f t="shared" si="19"/>
        <v>0</v>
      </c>
    </row>
    <row r="227" spans="1:11" x14ac:dyDescent="0.25">
      <c r="A227" t="s">
        <v>371</v>
      </c>
      <c r="B227" s="19">
        <f t="shared" si="16"/>
        <v>640</v>
      </c>
      <c r="C227" s="18">
        <f t="shared" si="17"/>
        <v>531</v>
      </c>
      <c r="D227" t="str">
        <f>INDEX(Region_mapping_SIIP_EI!$C$2:$C$150,MATCH(INT(B227),Region_mapping_SIIP_EI!$A$2:$A$150,0))</f>
        <v>NPPD</v>
      </c>
      <c r="E227" t="str">
        <f>INDEX(Region_mapping_SIIP_EI!$C$2:$C$150,MATCH(INT(C227),Region_mapping_SIIP_EI!$A$2:$A$150,0))</f>
        <v>MIDW</v>
      </c>
      <c r="F227" t="str">
        <f>INDEX(Mapping!$A$1:$D$176,MATCH('NAERM Interfaces'!B227,Mapping!D$1:D$176,0),1)</f>
        <v>SPP</v>
      </c>
      <c r="G227" t="str">
        <f>INDEX(Mapping!$A$1:$D$176,MATCH('NAERM Interfaces'!C227,Mapping!D$1:D$176,0),1)</f>
        <v>SPP</v>
      </c>
      <c r="H227">
        <f t="shared" si="18"/>
        <v>0</v>
      </c>
      <c r="I227" t="str">
        <f>INDEX(Mapping!$A$1:$D$176,MATCH('NAERM Interfaces'!B227,Mapping!$D$1:$D$176,0),2)</f>
        <v>SWPP</v>
      </c>
      <c r="J227" t="str">
        <f>INDEX(Mapping!$A$1:$D$176,MATCH('NAERM Interfaces'!C227,Mapping!$D$1:$D$176,0),2)</f>
        <v>SWPP</v>
      </c>
      <c r="K227">
        <f t="shared" si="19"/>
        <v>0</v>
      </c>
    </row>
    <row r="228" spans="1:11" x14ac:dyDescent="0.25">
      <c r="A228" t="s">
        <v>372</v>
      </c>
      <c r="B228" s="19">
        <f t="shared" si="16"/>
        <v>635</v>
      </c>
      <c r="C228" s="18">
        <f t="shared" si="17"/>
        <v>633</v>
      </c>
      <c r="D228" t="str">
        <f>INDEX(Region_mapping_SIIP_EI!$C$2:$C$150,MATCH(INT(B228),Region_mapping_SIIP_EI!$A$2:$A$150,0))</f>
        <v>MEC</v>
      </c>
      <c r="E228" t="str">
        <f>INDEX(Region_mapping_SIIP_EI!$C$2:$C$150,MATCH(INT(C228),Region_mapping_SIIP_EI!$A$2:$A$150,0))</f>
        <v>MPW</v>
      </c>
      <c r="F228" t="str">
        <f>INDEX(Mapping!$A$1:$D$176,MATCH('NAERM Interfaces'!B228,Mapping!D$1:D$176,0),1)</f>
        <v>MISO</v>
      </c>
      <c r="G228" t="str">
        <f>INDEX(Mapping!$A$1:$D$176,MATCH('NAERM Interfaces'!C228,Mapping!D$1:D$176,0),1)</f>
        <v>MISO</v>
      </c>
      <c r="H228">
        <f t="shared" si="18"/>
        <v>0</v>
      </c>
      <c r="I228" t="str">
        <f>INDEX(Mapping!$A$1:$D$176,MATCH('NAERM Interfaces'!B228,Mapping!$D$1:$D$176,0),2)</f>
        <v>MISO</v>
      </c>
      <c r="J228" t="str">
        <f>INDEX(Mapping!$A$1:$D$176,MATCH('NAERM Interfaces'!C228,Mapping!$D$1:$D$176,0),2)</f>
        <v>MISO</v>
      </c>
      <c r="K228">
        <f t="shared" si="19"/>
        <v>0</v>
      </c>
    </row>
    <row r="229" spans="1:11" x14ac:dyDescent="0.25">
      <c r="A229" t="s">
        <v>373</v>
      </c>
      <c r="B229" s="19">
        <f t="shared" si="16"/>
        <v>645</v>
      </c>
      <c r="C229" s="18">
        <f t="shared" si="17"/>
        <v>635</v>
      </c>
      <c r="D229" t="str">
        <f>INDEX(Region_mapping_SIIP_EI!$C$2:$C$150,MATCH(INT(B229),Region_mapping_SIIP_EI!$A$2:$A$150,0))</f>
        <v>OPPD</v>
      </c>
      <c r="E229" t="str">
        <f>INDEX(Region_mapping_SIIP_EI!$C$2:$C$150,MATCH(INT(C229),Region_mapping_SIIP_EI!$A$2:$A$150,0))</f>
        <v>MEC</v>
      </c>
      <c r="F229" t="str">
        <f>INDEX(Mapping!$A$1:$D$176,MATCH('NAERM Interfaces'!B229,Mapping!D$1:D$176,0),1)</f>
        <v>SPP</v>
      </c>
      <c r="G229" t="str">
        <f>INDEX(Mapping!$A$1:$D$176,MATCH('NAERM Interfaces'!C229,Mapping!D$1:D$176,0),1)</f>
        <v>MISO</v>
      </c>
      <c r="H229">
        <f t="shared" si="18"/>
        <v>1</v>
      </c>
      <c r="I229" t="str">
        <f>INDEX(Mapping!$A$1:$D$176,MATCH('NAERM Interfaces'!B229,Mapping!$D$1:$D$176,0),2)</f>
        <v>SWPP</v>
      </c>
      <c r="J229" t="str">
        <f>INDEX(Mapping!$A$1:$D$176,MATCH('NAERM Interfaces'!C229,Mapping!$D$1:$D$176,0),2)</f>
        <v>MISO</v>
      </c>
      <c r="K229">
        <f t="shared" si="19"/>
        <v>1</v>
      </c>
    </row>
    <row r="230" spans="1:11" x14ac:dyDescent="0.25">
      <c r="A230" t="s">
        <v>374</v>
      </c>
      <c r="B230" s="19">
        <f t="shared" si="16"/>
        <v>205</v>
      </c>
      <c r="C230" s="18">
        <f t="shared" si="17"/>
        <v>222</v>
      </c>
      <c r="D230" t="str">
        <f>INDEX(Region_mapping_SIIP_EI!$C$2:$C$150,MATCH(INT(B230),Region_mapping_SIIP_EI!$A$2:$A$150,0))</f>
        <v>AEP</v>
      </c>
      <c r="E230" t="str">
        <f>INDEX(Region_mapping_SIIP_EI!$C$2:$C$150,MATCH(INT(C230),Region_mapping_SIIP_EI!$A$2:$A$150,0))</f>
        <v>CE</v>
      </c>
      <c r="F230" t="str">
        <f>INDEX(Mapping!$A$1:$D$176,MATCH('NAERM Interfaces'!B230,Mapping!D$1:D$176,0),1)</f>
        <v>PJM</v>
      </c>
      <c r="G230" t="str">
        <f>INDEX(Mapping!$A$1:$D$176,MATCH('NAERM Interfaces'!C230,Mapping!D$1:D$176,0),1)</f>
        <v>PJM</v>
      </c>
      <c r="H230">
        <f t="shared" si="18"/>
        <v>0</v>
      </c>
      <c r="I230" t="str">
        <f>INDEX(Mapping!$A$1:$D$176,MATCH('NAERM Interfaces'!B230,Mapping!$D$1:$D$176,0),2)</f>
        <v>PJM</v>
      </c>
      <c r="J230" t="str">
        <f>INDEX(Mapping!$A$1:$D$176,MATCH('NAERM Interfaces'!C230,Mapping!$D$1:$D$176,0),2)</f>
        <v>PJM</v>
      </c>
      <c r="K230">
        <f t="shared" si="19"/>
        <v>0</v>
      </c>
    </row>
    <row r="231" spans="1:11" x14ac:dyDescent="0.25">
      <c r="A231" t="s">
        <v>375</v>
      </c>
      <c r="B231" s="19">
        <f t="shared" si="16"/>
        <v>627</v>
      </c>
      <c r="C231" s="18">
        <f t="shared" si="17"/>
        <v>356</v>
      </c>
      <c r="D231" t="str">
        <f>INDEX(Region_mapping_SIIP_EI!$C$2:$C$150,MATCH(INT(B231),Region_mapping_SIIP_EI!$A$2:$A$150,0))</f>
        <v>ALTW</v>
      </c>
      <c r="E231" t="str">
        <f>INDEX(Region_mapping_SIIP_EI!$C$2:$C$150,MATCH(INT(C231),Region_mapping_SIIP_EI!$A$2:$A$150,0))</f>
        <v>AMMO</v>
      </c>
      <c r="F231" t="str">
        <f>INDEX(Mapping!$A$1:$D$176,MATCH('NAERM Interfaces'!B231,Mapping!D$1:D$176,0),1)</f>
        <v>MISO</v>
      </c>
      <c r="G231" t="str">
        <f>INDEX(Mapping!$A$1:$D$176,MATCH('NAERM Interfaces'!C231,Mapping!D$1:D$176,0),1)</f>
        <v>MISO</v>
      </c>
      <c r="H231">
        <f t="shared" si="18"/>
        <v>0</v>
      </c>
      <c r="I231" t="str">
        <f>INDEX(Mapping!$A$1:$D$176,MATCH('NAERM Interfaces'!B231,Mapping!$D$1:$D$176,0),2)</f>
        <v>MISO</v>
      </c>
      <c r="J231" t="str">
        <f>INDEX(Mapping!$A$1:$D$176,MATCH('NAERM Interfaces'!C231,Mapping!$D$1:$D$176,0),2)</f>
        <v>MISO</v>
      </c>
      <c r="K231">
        <f t="shared" si="19"/>
        <v>0</v>
      </c>
    </row>
    <row r="232" spans="1:11" x14ac:dyDescent="0.25">
      <c r="A232" t="s">
        <v>376</v>
      </c>
      <c r="B232" s="19">
        <f t="shared" si="16"/>
        <v>228</v>
      </c>
      <c r="C232" s="18">
        <f t="shared" si="17"/>
        <v>234</v>
      </c>
      <c r="D232" t="str">
        <f>INDEX(Region_mapping_SIIP_EI!$C$2:$C$150,MATCH(INT(B232),Region_mapping_SIIP_EI!$A$2:$A$150,0))</f>
        <v>JCPL</v>
      </c>
      <c r="E232" t="str">
        <f>INDEX(Region_mapping_SIIP_EI!$C$2:$C$150,MATCH(INT(C232),Region_mapping_SIIP_EI!$A$2:$A$150,0))</f>
        <v>AE</v>
      </c>
      <c r="F232" t="str">
        <f>INDEX(Mapping!$A$1:$D$176,MATCH('NAERM Interfaces'!B232,Mapping!D$1:D$176,0),1)</f>
        <v>PJM</v>
      </c>
      <c r="G232" t="str">
        <f>INDEX(Mapping!$A$1:$D$176,MATCH('NAERM Interfaces'!C232,Mapping!D$1:D$176,0),1)</f>
        <v>PJM</v>
      </c>
      <c r="H232">
        <f t="shared" si="18"/>
        <v>0</v>
      </c>
      <c r="I232" t="str">
        <f>INDEX(Mapping!$A$1:$D$176,MATCH('NAERM Interfaces'!B232,Mapping!$D$1:$D$176,0),2)</f>
        <v>PJM</v>
      </c>
      <c r="J232" t="str">
        <f>INDEX(Mapping!$A$1:$D$176,MATCH('NAERM Interfaces'!C232,Mapping!$D$1:$D$176,0),2)</f>
        <v>PJM</v>
      </c>
      <c r="K232">
        <f t="shared" si="19"/>
        <v>0</v>
      </c>
    </row>
    <row r="233" spans="1:11" x14ac:dyDescent="0.25">
      <c r="A233" t="s">
        <v>377</v>
      </c>
      <c r="B233" s="19">
        <f t="shared" si="16"/>
        <v>640</v>
      </c>
      <c r="C233" s="18">
        <f t="shared" si="17"/>
        <v>645</v>
      </c>
      <c r="D233" t="str">
        <f>INDEX(Region_mapping_SIIP_EI!$C$2:$C$150,MATCH(INT(B233),Region_mapping_SIIP_EI!$A$2:$A$150,0))</f>
        <v>NPPD</v>
      </c>
      <c r="E233" t="str">
        <f>INDEX(Region_mapping_SIIP_EI!$C$2:$C$150,MATCH(INT(C233),Region_mapping_SIIP_EI!$A$2:$A$150,0))</f>
        <v>OPPD</v>
      </c>
      <c r="F233" t="str">
        <f>INDEX(Mapping!$A$1:$D$176,MATCH('NAERM Interfaces'!B233,Mapping!D$1:D$176,0),1)</f>
        <v>SPP</v>
      </c>
      <c r="G233" t="str">
        <f>INDEX(Mapping!$A$1:$D$176,MATCH('NAERM Interfaces'!C233,Mapping!D$1:D$176,0),1)</f>
        <v>SPP</v>
      </c>
      <c r="H233">
        <f t="shared" si="18"/>
        <v>0</v>
      </c>
      <c r="I233" t="str">
        <f>INDEX(Mapping!$A$1:$D$176,MATCH('NAERM Interfaces'!B233,Mapping!$D$1:$D$176,0),2)</f>
        <v>SWPP</v>
      </c>
      <c r="J233" t="str">
        <f>INDEX(Mapping!$A$1:$D$176,MATCH('NAERM Interfaces'!C233,Mapping!$D$1:$D$176,0),2)</f>
        <v>SWPP</v>
      </c>
      <c r="K233">
        <f t="shared" si="19"/>
        <v>0</v>
      </c>
    </row>
    <row r="234" spans="1:11" x14ac:dyDescent="0.25">
      <c r="A234" t="s">
        <v>378</v>
      </c>
      <c r="B234" s="19">
        <f t="shared" si="16"/>
        <v>208</v>
      </c>
      <c r="C234" s="18">
        <f t="shared" si="17"/>
        <v>357</v>
      </c>
      <c r="D234" t="str">
        <f>INDEX(Region_mapping_SIIP_EI!$C$2:$C$150,MATCH(INT(B234),Region_mapping_SIIP_EI!$A$2:$A$150,0))</f>
        <v>DEI</v>
      </c>
      <c r="E234" t="str">
        <f>INDEX(Region_mapping_SIIP_EI!$C$2:$C$150,MATCH(INT(C234),Region_mapping_SIIP_EI!$A$2:$A$150,0))</f>
        <v>AMIL</v>
      </c>
      <c r="F234" t="str">
        <f>INDEX(Mapping!$A$1:$D$176,MATCH('NAERM Interfaces'!B234,Mapping!D$1:D$176,0),1)</f>
        <v>MISO</v>
      </c>
      <c r="G234" t="str">
        <f>INDEX(Mapping!$A$1:$D$176,MATCH('NAERM Interfaces'!C234,Mapping!D$1:D$176,0),1)</f>
        <v>MISO</v>
      </c>
      <c r="H234">
        <f t="shared" si="18"/>
        <v>0</v>
      </c>
      <c r="I234" t="str">
        <f>INDEX(Mapping!$A$1:$D$176,MATCH('NAERM Interfaces'!B234,Mapping!$D$1:$D$176,0),2)</f>
        <v>MISO</v>
      </c>
      <c r="J234" t="str">
        <f>INDEX(Mapping!$A$1:$D$176,MATCH('NAERM Interfaces'!C234,Mapping!$D$1:$D$176,0),2)</f>
        <v>MISO</v>
      </c>
      <c r="K234">
        <f t="shared" si="19"/>
        <v>0</v>
      </c>
    </row>
    <row r="235" spans="1:11" x14ac:dyDescent="0.25">
      <c r="A235" t="s">
        <v>379</v>
      </c>
      <c r="B235" s="19">
        <f t="shared" si="16"/>
        <v>346</v>
      </c>
      <c r="C235" s="18">
        <f t="shared" si="17"/>
        <v>402</v>
      </c>
      <c r="D235" t="str">
        <f>INDEX(Region_mapping_SIIP_EI!$C$2:$C$150,MATCH(INT(B235),Region_mapping_SIIP_EI!$A$2:$A$150,0))</f>
        <v>SOCO</v>
      </c>
      <c r="E235" t="str">
        <f>INDEX(Region_mapping_SIIP_EI!$C$2:$C$150,MATCH(INT(C235),Region_mapping_SIIP_EI!$A$2:$A$150,0))</f>
        <v>DEF</v>
      </c>
      <c r="F235" t="str">
        <f>INDEX(Mapping!$A$1:$D$176,MATCH('NAERM Interfaces'!B235,Mapping!D$1:D$176,0),1)</f>
        <v>SERC</v>
      </c>
      <c r="G235" t="str">
        <f>INDEX(Mapping!$A$1:$D$176,MATCH('NAERM Interfaces'!C235,Mapping!D$1:D$176,0),1)</f>
        <v>FRCC</v>
      </c>
      <c r="H235">
        <f t="shared" si="18"/>
        <v>1</v>
      </c>
      <c r="I235" t="str">
        <f>INDEX(Mapping!$A$1:$D$176,MATCH('NAERM Interfaces'!B235,Mapping!$D$1:$D$176,0),2)</f>
        <v>SOCO</v>
      </c>
      <c r="J235" t="str">
        <f>INDEX(Mapping!$A$1:$D$176,MATCH('NAERM Interfaces'!C235,Mapping!$D$1:$D$176,0),2)</f>
        <v>FPC</v>
      </c>
      <c r="K235">
        <f t="shared" si="19"/>
        <v>1</v>
      </c>
    </row>
    <row r="236" spans="1:11" x14ac:dyDescent="0.25">
      <c r="A236" t="s">
        <v>380</v>
      </c>
      <c r="B236" s="19">
        <f t="shared" si="16"/>
        <v>502</v>
      </c>
      <c r="C236" s="18">
        <f t="shared" si="17"/>
        <v>520</v>
      </c>
      <c r="D236" t="str">
        <f>INDEX(Region_mapping_SIIP_EI!$C$2:$C$150,MATCH(INT(B236),Region_mapping_SIIP_EI!$A$2:$A$150,0))</f>
        <v>CLEC</v>
      </c>
      <c r="E236" t="str">
        <f>INDEX(Region_mapping_SIIP_EI!$C$2:$C$150,MATCH(INT(C236),Region_mapping_SIIP_EI!$A$2:$A$150,0))</f>
        <v>AEPW</v>
      </c>
      <c r="F236" t="str">
        <f>INDEX(Mapping!$A$1:$D$176,MATCH('NAERM Interfaces'!B236,Mapping!D$1:D$176,0),1)</f>
        <v>MISO</v>
      </c>
      <c r="G236" t="str">
        <f>INDEX(Mapping!$A$1:$D$176,MATCH('NAERM Interfaces'!C236,Mapping!D$1:D$176,0),1)</f>
        <v>SPP</v>
      </c>
      <c r="H236">
        <f t="shared" si="18"/>
        <v>1</v>
      </c>
      <c r="I236" t="str">
        <f>INDEX(Mapping!$A$1:$D$176,MATCH('NAERM Interfaces'!B236,Mapping!$D$1:$D$176,0),2)</f>
        <v>MISO</v>
      </c>
      <c r="J236" t="str">
        <f>INDEX(Mapping!$A$1:$D$176,MATCH('NAERM Interfaces'!C236,Mapping!$D$1:$D$176,0),2)</f>
        <v>SWPP</v>
      </c>
      <c r="K236">
        <f t="shared" si="19"/>
        <v>1</v>
      </c>
    </row>
    <row r="237" spans="1:11" x14ac:dyDescent="0.25">
      <c r="A237" t="s">
        <v>381</v>
      </c>
      <c r="B237" s="19">
        <f t="shared" si="16"/>
        <v>326</v>
      </c>
      <c r="C237" s="18">
        <f t="shared" si="17"/>
        <v>346</v>
      </c>
      <c r="D237" t="str">
        <f>INDEX(Region_mapping_SIIP_EI!$C$2:$C$150,MATCH(INT(B237),Region_mapping_SIIP_EI!$A$2:$A$150,0))</f>
        <v>EES-EMI</v>
      </c>
      <c r="E237" t="str">
        <f>INDEX(Region_mapping_SIIP_EI!$C$2:$C$150,MATCH(INT(C237),Region_mapping_SIIP_EI!$A$2:$A$150,0))</f>
        <v>SOCO</v>
      </c>
      <c r="F237" t="str">
        <f>INDEX(Mapping!$A$1:$D$176,MATCH('NAERM Interfaces'!B237,Mapping!D$1:D$176,0),1)</f>
        <v>MISO</v>
      </c>
      <c r="G237" t="str">
        <f>INDEX(Mapping!$A$1:$D$176,MATCH('NAERM Interfaces'!C237,Mapping!D$1:D$176,0),1)</f>
        <v>SERC</v>
      </c>
      <c r="H237">
        <f t="shared" si="18"/>
        <v>1</v>
      </c>
      <c r="I237" t="str">
        <f>INDEX(Mapping!$A$1:$D$176,MATCH('NAERM Interfaces'!B237,Mapping!$D$1:$D$176,0),2)</f>
        <v>MISO</v>
      </c>
      <c r="J237" t="str">
        <f>INDEX(Mapping!$A$1:$D$176,MATCH('NAERM Interfaces'!C237,Mapping!$D$1:$D$176,0),2)</f>
        <v>SOCO</v>
      </c>
      <c r="K237">
        <f t="shared" si="19"/>
        <v>1</v>
      </c>
    </row>
    <row r="238" spans="1:11" x14ac:dyDescent="0.25">
      <c r="A238" t="s">
        <v>382</v>
      </c>
      <c r="B238" s="19">
        <f t="shared" si="16"/>
        <v>536</v>
      </c>
      <c r="C238" s="18">
        <f t="shared" si="17"/>
        <v>520</v>
      </c>
      <c r="D238" t="str">
        <f>INDEX(Region_mapping_SIIP_EI!$C$2:$C$150,MATCH(INT(B238),Region_mapping_SIIP_EI!$A$2:$A$150,0))</f>
        <v>WERE</v>
      </c>
      <c r="E238" t="str">
        <f>INDEX(Region_mapping_SIIP_EI!$C$2:$C$150,MATCH(INT(C238),Region_mapping_SIIP_EI!$A$2:$A$150,0))</f>
        <v>AEPW</v>
      </c>
      <c r="F238" t="str">
        <f>INDEX(Mapping!$A$1:$D$176,MATCH('NAERM Interfaces'!B238,Mapping!D$1:D$176,0),1)</f>
        <v>SPP</v>
      </c>
      <c r="G238" t="str">
        <f>INDEX(Mapping!$A$1:$D$176,MATCH('NAERM Interfaces'!C238,Mapping!D$1:D$176,0),1)</f>
        <v>SPP</v>
      </c>
      <c r="H238">
        <f t="shared" si="18"/>
        <v>0</v>
      </c>
      <c r="I238" t="str">
        <f>INDEX(Mapping!$A$1:$D$176,MATCH('NAERM Interfaces'!B238,Mapping!$D$1:$D$176,0),2)</f>
        <v>SWPP</v>
      </c>
      <c r="J238" t="str">
        <f>INDEX(Mapping!$A$1:$D$176,MATCH('NAERM Interfaces'!C238,Mapping!$D$1:$D$176,0),2)</f>
        <v>SWPP</v>
      </c>
      <c r="K238">
        <f t="shared" si="19"/>
        <v>0</v>
      </c>
    </row>
    <row r="239" spans="1:11" x14ac:dyDescent="0.25">
      <c r="A239" t="s">
        <v>383</v>
      </c>
      <c r="B239" s="19">
        <f t="shared" si="16"/>
        <v>332</v>
      </c>
      <c r="C239" s="18">
        <f t="shared" si="17"/>
        <v>327</v>
      </c>
      <c r="D239" t="str">
        <f>INDEX(Region_mapping_SIIP_EI!$C$2:$C$150,MATCH(INT(B239),Region_mapping_SIIP_EI!$A$2:$A$150,0))</f>
        <v>LAGN</v>
      </c>
      <c r="E239" t="str">
        <f>INDEX(Region_mapping_SIIP_EI!$C$2:$C$150,MATCH(INT(C239),Region_mapping_SIIP_EI!$A$2:$A$150,0))</f>
        <v>EES-EAI</v>
      </c>
      <c r="F239" t="str">
        <f>INDEX(Mapping!$A$1:$D$176,MATCH('NAERM Interfaces'!B239,Mapping!D$1:D$176,0),1)</f>
        <v>MISO</v>
      </c>
      <c r="G239" t="str">
        <f>INDEX(Mapping!$A$1:$D$176,MATCH('NAERM Interfaces'!C239,Mapping!D$1:D$176,0),1)</f>
        <v>MISO</v>
      </c>
      <c r="H239">
        <f t="shared" si="18"/>
        <v>0</v>
      </c>
      <c r="I239" t="str">
        <f>INDEX(Mapping!$A$1:$D$176,MATCH('NAERM Interfaces'!B239,Mapping!$D$1:$D$176,0),2)</f>
        <v>MISO</v>
      </c>
      <c r="J239" t="str">
        <f>INDEX(Mapping!$A$1:$D$176,MATCH('NAERM Interfaces'!C239,Mapping!$D$1:$D$176,0),2)</f>
        <v>MISO</v>
      </c>
      <c r="K239">
        <f t="shared" si="19"/>
        <v>0</v>
      </c>
    </row>
    <row r="240" spans="1:11" x14ac:dyDescent="0.25">
      <c r="A240" t="s">
        <v>384</v>
      </c>
      <c r="B240" s="19">
        <f t="shared" si="16"/>
        <v>208</v>
      </c>
      <c r="C240" s="18">
        <f t="shared" si="17"/>
        <v>207</v>
      </c>
      <c r="D240" t="str">
        <f>INDEX(Region_mapping_SIIP_EI!$C$2:$C$150,MATCH(INT(B240),Region_mapping_SIIP_EI!$A$2:$A$150,0))</f>
        <v>DEI</v>
      </c>
      <c r="E240" t="str">
        <f>INDEX(Region_mapping_SIIP_EI!$C$2:$C$150,MATCH(INT(C240),Region_mapping_SIIP_EI!$A$2:$A$150,0))</f>
        <v>HE</v>
      </c>
      <c r="F240" t="str">
        <f>INDEX(Mapping!$A$1:$D$176,MATCH('NAERM Interfaces'!B240,Mapping!D$1:D$176,0),1)</f>
        <v>MISO</v>
      </c>
      <c r="G240" t="str">
        <f>INDEX(Mapping!$A$1:$D$176,MATCH('NAERM Interfaces'!C240,Mapping!D$1:D$176,0),1)</f>
        <v>MISO</v>
      </c>
      <c r="H240">
        <f t="shared" si="18"/>
        <v>0</v>
      </c>
      <c r="I240" t="str">
        <f>INDEX(Mapping!$A$1:$D$176,MATCH('NAERM Interfaces'!B240,Mapping!$D$1:$D$176,0),2)</f>
        <v>MISO</v>
      </c>
      <c r="J240" t="str">
        <f>INDEX(Mapping!$A$1:$D$176,MATCH('NAERM Interfaces'!C240,Mapping!$D$1:$D$176,0),2)</f>
        <v>MISO</v>
      </c>
      <c r="K240">
        <f t="shared" si="19"/>
        <v>0</v>
      </c>
    </row>
    <row r="241" spans="1:11" x14ac:dyDescent="0.25">
      <c r="A241" t="s">
        <v>385</v>
      </c>
      <c r="B241" s="19">
        <f t="shared" si="16"/>
        <v>523</v>
      </c>
      <c r="C241" s="18">
        <f t="shared" si="17"/>
        <v>330</v>
      </c>
      <c r="D241" t="str">
        <f>INDEX(Region_mapping_SIIP_EI!$C$2:$C$150,MATCH(INT(B241),Region_mapping_SIIP_EI!$A$2:$A$150,0))</f>
        <v>GRDA</v>
      </c>
      <c r="E241" t="str">
        <f>INDEX(Region_mapping_SIIP_EI!$C$2:$C$150,MATCH(INT(C241),Region_mapping_SIIP_EI!$A$2:$A$150,0))</f>
        <v>AECI</v>
      </c>
      <c r="F241" t="str">
        <f>INDEX(Mapping!$A$1:$D$176,MATCH('NAERM Interfaces'!B241,Mapping!D$1:D$176,0),1)</f>
        <v>SPP</v>
      </c>
      <c r="G241" t="str">
        <f>INDEX(Mapping!$A$1:$D$176,MATCH('NAERM Interfaces'!C241,Mapping!D$1:D$176,0),1)</f>
        <v>AECI</v>
      </c>
      <c r="H241">
        <f t="shared" si="18"/>
        <v>1</v>
      </c>
      <c r="I241" t="str">
        <f>INDEX(Mapping!$A$1:$D$176,MATCH('NAERM Interfaces'!B241,Mapping!$D$1:$D$176,0),2)</f>
        <v>SWPP</v>
      </c>
      <c r="J241" t="str">
        <f>INDEX(Mapping!$A$1:$D$176,MATCH('NAERM Interfaces'!C241,Mapping!$D$1:$D$176,0),2)</f>
        <v>AECI</v>
      </c>
      <c r="K241">
        <f t="shared" si="19"/>
        <v>1</v>
      </c>
    </row>
    <row r="242" spans="1:11" x14ac:dyDescent="0.25">
      <c r="A242" s="1" t="s">
        <v>916</v>
      </c>
      <c r="B242" s="19">
        <f t="shared" si="16"/>
        <v>659</v>
      </c>
      <c r="C242" s="18">
        <f t="shared" si="17"/>
        <v>680</v>
      </c>
      <c r="D242" t="str">
        <f>INDEX(Region_mapping_SIIP_EI!$C$2:$C$150,MATCH(INT(B242),Region_mapping_SIIP_EI!$A$2:$A$150,0))</f>
        <v>BEPC-SPP</v>
      </c>
      <c r="E242" t="str">
        <f>INDEX(Region_mapping_SIIP_EI!$C$2:$C$150,MATCH(INT(C242),Region_mapping_SIIP_EI!$A$2:$A$150,0))</f>
        <v>DPC</v>
      </c>
      <c r="F242" t="str">
        <f>INDEX(Mapping!$A$1:$D$176,MATCH('NAERM Interfaces'!B242,Mapping!D$1:D$176,0),1)</f>
        <v>SPP</v>
      </c>
      <c r="G242" t="str">
        <f>INDEX(Mapping!$A$1:$D$176,MATCH('NAERM Interfaces'!C242,Mapping!D$1:D$176,0),1)</f>
        <v>MISO</v>
      </c>
      <c r="H242">
        <f t="shared" si="18"/>
        <v>1</v>
      </c>
      <c r="I242" t="str">
        <f>INDEX(Mapping!$A$1:$D$176,MATCH('NAERM Interfaces'!B242,Mapping!$D$1:$D$176,0),2)</f>
        <v>SWPP</v>
      </c>
      <c r="J242" t="str">
        <f>INDEX(Mapping!$A$1:$D$176,MATCH('NAERM Interfaces'!C242,Mapping!$D$1:$D$176,0),2)</f>
        <v>MISO</v>
      </c>
      <c r="K242">
        <f t="shared" si="19"/>
        <v>1</v>
      </c>
    </row>
    <row r="243" spans="1:11" x14ac:dyDescent="0.25">
      <c r="A243" s="1" t="s">
        <v>917</v>
      </c>
      <c r="B243" s="19">
        <f t="shared" si="16"/>
        <v>416</v>
      </c>
      <c r="C243" s="18">
        <f t="shared" si="17"/>
        <v>419</v>
      </c>
      <c r="D243" t="str">
        <f>INDEX(Region_mapping_SIIP_EI!$C$2:$C$150,MATCH(INT(B243),Region_mapping_SIIP_EI!$A$2:$A$150,0))</f>
        <v>TECO</v>
      </c>
      <c r="E243" t="str">
        <f>INDEX(Region_mapping_SIIP_EI!$C$2:$C$150,MATCH(INT(C243),Region_mapping_SIIP_EI!$A$2:$A$150,0))</f>
        <v>RCU</v>
      </c>
      <c r="F243" t="str">
        <f>INDEX(Mapping!$A$1:$D$176,MATCH('NAERM Interfaces'!B243,Mapping!D$1:D$176,0),1)</f>
        <v>FRCC</v>
      </c>
      <c r="G243" t="str">
        <f>INDEX(Mapping!$A$1:$D$176,MATCH('NAERM Interfaces'!C243,Mapping!D$1:D$176,0),1)</f>
        <v>FRCC</v>
      </c>
      <c r="H243">
        <f t="shared" si="18"/>
        <v>0</v>
      </c>
      <c r="I243" t="str">
        <f>INDEX(Mapping!$A$1:$D$176,MATCH('NAERM Interfaces'!B243,Mapping!$D$1:$D$176,0),2)</f>
        <v>TEC</v>
      </c>
      <c r="J243" t="str">
        <f>INDEX(Mapping!$A$1:$D$176,MATCH('NAERM Interfaces'!C243,Mapping!$D$1:$D$176,0),2)</f>
        <v>TEC</v>
      </c>
      <c r="K243">
        <f t="shared" si="19"/>
        <v>0</v>
      </c>
    </row>
    <row r="244" spans="1:11" x14ac:dyDescent="0.25">
      <c r="A244" t="s">
        <v>386</v>
      </c>
      <c r="B244" s="19">
        <f t="shared" si="16"/>
        <v>347</v>
      </c>
      <c r="C244" s="18">
        <f t="shared" si="17"/>
        <v>326</v>
      </c>
      <c r="D244" t="str">
        <f>INDEX(Region_mapping_SIIP_EI!$C$2:$C$150,MATCH(INT(B244),Region_mapping_SIIP_EI!$A$2:$A$150,0))</f>
        <v>TVA</v>
      </c>
      <c r="E244" t="str">
        <f>INDEX(Region_mapping_SIIP_EI!$C$2:$C$150,MATCH(INT(C244),Region_mapping_SIIP_EI!$A$2:$A$150,0))</f>
        <v>EES-EMI</v>
      </c>
      <c r="F244" t="str">
        <f>INDEX(Mapping!$A$1:$D$176,MATCH('NAERM Interfaces'!B244,Mapping!D$1:D$176,0),1)</f>
        <v>SERC</v>
      </c>
      <c r="G244" t="str">
        <f>INDEX(Mapping!$A$1:$D$176,MATCH('NAERM Interfaces'!C244,Mapping!D$1:D$176,0),1)</f>
        <v>MISO</v>
      </c>
      <c r="H244">
        <f t="shared" si="18"/>
        <v>1</v>
      </c>
      <c r="I244" t="str">
        <f>INDEX(Mapping!$A$1:$D$176,MATCH('NAERM Interfaces'!B244,Mapping!$D$1:$D$176,0),2)</f>
        <v>TVA</v>
      </c>
      <c r="J244" t="str">
        <f>INDEX(Mapping!$A$1:$D$176,MATCH('NAERM Interfaces'!C244,Mapping!$D$1:$D$176,0),2)</f>
        <v>MISO</v>
      </c>
      <c r="K244">
        <f t="shared" si="19"/>
        <v>1</v>
      </c>
    </row>
    <row r="245" spans="1:11" x14ac:dyDescent="0.25">
      <c r="A245" t="s">
        <v>387</v>
      </c>
      <c r="B245" s="19">
        <f t="shared" si="16"/>
        <v>107</v>
      </c>
      <c r="C245" s="18">
        <f t="shared" si="17"/>
        <v>102</v>
      </c>
      <c r="D245" t="str">
        <f>INDEX(Region_mapping_SIIP_EI!$C$2:$C$150,MATCH(INT(B245),Region_mapping_SIIP_EI!$A$2:$A$150,0))</f>
        <v>CORNWALL</v>
      </c>
      <c r="E245" t="str">
        <f>INDEX(Region_mapping_SIIP_EI!$C$2:$C$150,MATCH(INT(C245),Region_mapping_SIIP_EI!$A$2:$A$150,0))</f>
        <v>NYISO</v>
      </c>
      <c r="F245" t="str">
        <f>INDEX(Mapping!$A$1:$D$176,MATCH('NAERM Interfaces'!B245,Mapping!D$1:D$176,0),1)</f>
        <v>Quebec</v>
      </c>
      <c r="G245" t="str">
        <f>INDEX(Mapping!$A$1:$D$176,MATCH('NAERM Interfaces'!C245,Mapping!D$1:D$176,0),1)</f>
        <v>NYISO</v>
      </c>
      <c r="H245">
        <f t="shared" si="18"/>
        <v>1</v>
      </c>
      <c r="I245" t="str">
        <f>INDEX(Mapping!$A$1:$D$176,MATCH('NAERM Interfaces'!B245,Mapping!$D$1:$D$176,0),2)</f>
        <v>HQT</v>
      </c>
      <c r="J245" t="str">
        <f>INDEX(Mapping!$A$1:$D$176,MATCH('NAERM Interfaces'!C245,Mapping!$D$1:$D$176,0),2)</f>
        <v>NYIS</v>
      </c>
      <c r="K245">
        <f t="shared" si="19"/>
        <v>1</v>
      </c>
    </row>
    <row r="246" spans="1:11" x14ac:dyDescent="0.25">
      <c r="A246" t="s">
        <v>388</v>
      </c>
      <c r="B246" s="19">
        <f t="shared" si="16"/>
        <v>222</v>
      </c>
      <c r="C246" s="18">
        <f t="shared" si="17"/>
        <v>295</v>
      </c>
      <c r="D246" t="str">
        <f>INDEX(Region_mapping_SIIP_EI!$C$2:$C$150,MATCH(INT(B246),Region_mapping_SIIP_EI!$A$2:$A$150,0))</f>
        <v>CE</v>
      </c>
      <c r="E246" t="str">
        <f>INDEX(Region_mapping_SIIP_EI!$C$2:$C$150,MATCH(INT(C246),Region_mapping_SIIP_EI!$A$2:$A$150,0))</f>
        <v>WEC</v>
      </c>
      <c r="F246" t="str">
        <f>INDEX(Mapping!$A$1:$D$176,MATCH('NAERM Interfaces'!B246,Mapping!D$1:D$176,0),1)</f>
        <v>PJM</v>
      </c>
      <c r="G246" t="str">
        <f>INDEX(Mapping!$A$1:$D$176,MATCH('NAERM Interfaces'!C246,Mapping!D$1:D$176,0),1)</f>
        <v>MISO</v>
      </c>
      <c r="H246">
        <f t="shared" si="18"/>
        <v>1</v>
      </c>
      <c r="I246" t="str">
        <f>INDEX(Mapping!$A$1:$D$176,MATCH('NAERM Interfaces'!B246,Mapping!$D$1:$D$176,0),2)</f>
        <v>PJM</v>
      </c>
      <c r="J246" t="str">
        <f>INDEX(Mapping!$A$1:$D$176,MATCH('NAERM Interfaces'!C246,Mapping!$D$1:$D$176,0),2)</f>
        <v>MISO</v>
      </c>
      <c r="K246">
        <f t="shared" si="19"/>
        <v>1</v>
      </c>
    </row>
    <row r="247" spans="1:11" x14ac:dyDescent="0.25">
      <c r="A247" s="1" t="s">
        <v>918</v>
      </c>
      <c r="B247" s="19">
        <f t="shared" si="16"/>
        <v>635</v>
      </c>
      <c r="C247" s="18">
        <f t="shared" si="17"/>
        <v>330</v>
      </c>
      <c r="D247" t="str">
        <f>INDEX(Region_mapping_SIIP_EI!$C$2:$C$150,MATCH(INT(B247),Region_mapping_SIIP_EI!$A$2:$A$150,0))</f>
        <v>MEC</v>
      </c>
      <c r="E247" t="str">
        <f>INDEX(Region_mapping_SIIP_EI!$C$2:$C$150,MATCH(INT(C247),Region_mapping_SIIP_EI!$A$2:$A$150,0))</f>
        <v>AECI</v>
      </c>
      <c r="F247" t="str">
        <f>INDEX(Mapping!$A$1:$D$176,MATCH('NAERM Interfaces'!B247,Mapping!D$1:D$176,0),1)</f>
        <v>MISO</v>
      </c>
      <c r="G247" t="str">
        <f>INDEX(Mapping!$A$1:$D$176,MATCH('NAERM Interfaces'!C247,Mapping!D$1:D$176,0),1)</f>
        <v>AECI</v>
      </c>
      <c r="H247">
        <f t="shared" si="18"/>
        <v>1</v>
      </c>
      <c r="I247" t="str">
        <f>INDEX(Mapping!$A$1:$D$176,MATCH('NAERM Interfaces'!B247,Mapping!$D$1:$D$176,0),2)</f>
        <v>MISO</v>
      </c>
      <c r="J247" t="str">
        <f>INDEX(Mapping!$A$1:$D$176,MATCH('NAERM Interfaces'!C247,Mapping!$D$1:$D$176,0),2)</f>
        <v>AECI</v>
      </c>
      <c r="K247">
        <f t="shared" si="19"/>
        <v>1</v>
      </c>
    </row>
    <row r="248" spans="1:11" x14ac:dyDescent="0.25">
      <c r="A248" t="s">
        <v>389</v>
      </c>
      <c r="B248" s="19">
        <f t="shared" si="16"/>
        <v>205</v>
      </c>
      <c r="C248" s="18">
        <f t="shared" si="17"/>
        <v>217</v>
      </c>
      <c r="D248" t="str">
        <f>INDEX(Region_mapping_SIIP_EI!$C$2:$C$150,MATCH(INT(B248),Region_mapping_SIIP_EI!$A$2:$A$150,0))</f>
        <v>AEP</v>
      </c>
      <c r="E248" t="str">
        <f>INDEX(Region_mapping_SIIP_EI!$C$2:$C$150,MATCH(INT(C248),Region_mapping_SIIP_EI!$A$2:$A$150,0))</f>
        <v>NIPS</v>
      </c>
      <c r="F248" t="str">
        <f>INDEX(Mapping!$A$1:$D$176,MATCH('NAERM Interfaces'!B248,Mapping!D$1:D$176,0),1)</f>
        <v>PJM</v>
      </c>
      <c r="G248" t="str">
        <f>INDEX(Mapping!$A$1:$D$176,MATCH('NAERM Interfaces'!C248,Mapping!D$1:D$176,0),1)</f>
        <v>MISO</v>
      </c>
      <c r="H248">
        <f t="shared" si="18"/>
        <v>1</v>
      </c>
      <c r="I248" t="str">
        <f>INDEX(Mapping!$A$1:$D$176,MATCH('NAERM Interfaces'!B248,Mapping!$D$1:$D$176,0),2)</f>
        <v>PJM</v>
      </c>
      <c r="J248" t="str">
        <f>INDEX(Mapping!$A$1:$D$176,MATCH('NAERM Interfaces'!C248,Mapping!$D$1:$D$176,0),2)</f>
        <v>MISO</v>
      </c>
      <c r="K248">
        <f t="shared" si="19"/>
        <v>1</v>
      </c>
    </row>
    <row r="249" spans="1:11" x14ac:dyDescent="0.25">
      <c r="A249" t="s">
        <v>390</v>
      </c>
      <c r="B249" s="19">
        <f t="shared" si="16"/>
        <v>642</v>
      </c>
      <c r="C249" s="18">
        <f t="shared" si="17"/>
        <v>640</v>
      </c>
      <c r="D249" t="str">
        <f>INDEX(Region_mapping_SIIP_EI!$C$2:$C$150,MATCH(INT(B249),Region_mapping_SIIP_EI!$A$2:$A$150,0))</f>
        <v>GRIS</v>
      </c>
      <c r="E249" t="str">
        <f>INDEX(Region_mapping_SIIP_EI!$C$2:$C$150,MATCH(INT(C249),Region_mapping_SIIP_EI!$A$2:$A$150,0))</f>
        <v>NPPD</v>
      </c>
      <c r="F249" t="str">
        <f>INDEX(Mapping!$A$1:$D$176,MATCH('NAERM Interfaces'!B249,Mapping!D$1:D$176,0),1)</f>
        <v>SPP</v>
      </c>
      <c r="G249" t="str">
        <f>INDEX(Mapping!$A$1:$D$176,MATCH('NAERM Interfaces'!C249,Mapping!D$1:D$176,0),1)</f>
        <v>SPP</v>
      </c>
      <c r="H249">
        <f t="shared" si="18"/>
        <v>0</v>
      </c>
      <c r="I249" t="str">
        <f>INDEX(Mapping!$A$1:$D$176,MATCH('NAERM Interfaces'!B249,Mapping!$D$1:$D$176,0),2)</f>
        <v>SWPP</v>
      </c>
      <c r="J249" t="str">
        <f>INDEX(Mapping!$A$1:$D$176,MATCH('NAERM Interfaces'!C249,Mapping!$D$1:$D$176,0),2)</f>
        <v>SWPP</v>
      </c>
      <c r="K249">
        <f t="shared" si="19"/>
        <v>0</v>
      </c>
    </row>
    <row r="250" spans="1:11" x14ac:dyDescent="0.25">
      <c r="A250" t="s">
        <v>391</v>
      </c>
      <c r="B250" s="19">
        <f t="shared" si="16"/>
        <v>363</v>
      </c>
      <c r="C250" s="18">
        <f t="shared" si="17"/>
        <v>210</v>
      </c>
      <c r="D250" t="str">
        <f>INDEX(Region_mapping_SIIP_EI!$C$2:$C$150,MATCH(INT(B250),Region_mapping_SIIP_EI!$A$2:$A$150,0))</f>
        <v>LGEE</v>
      </c>
      <c r="E250" t="str">
        <f>INDEX(Region_mapping_SIIP_EI!$C$2:$C$150,MATCH(INT(C250),Region_mapping_SIIP_EI!$A$2:$A$150,0))</f>
        <v>SIGE</v>
      </c>
      <c r="F250" t="str">
        <f>INDEX(Mapping!$A$1:$D$176,MATCH('NAERM Interfaces'!B250,Mapping!D$1:D$176,0),1)</f>
        <v>SERC</v>
      </c>
      <c r="G250" t="str">
        <f>INDEX(Mapping!$A$1:$D$176,MATCH('NAERM Interfaces'!C250,Mapping!D$1:D$176,0),1)</f>
        <v>MISO</v>
      </c>
      <c r="H250">
        <f t="shared" si="18"/>
        <v>1</v>
      </c>
      <c r="I250" t="str">
        <f>INDEX(Mapping!$A$1:$D$176,MATCH('NAERM Interfaces'!B250,Mapping!$D$1:$D$176,0),2)</f>
        <v>LGEE</v>
      </c>
      <c r="J250" t="str">
        <f>INDEX(Mapping!$A$1:$D$176,MATCH('NAERM Interfaces'!C250,Mapping!$D$1:$D$176,0),2)</f>
        <v>MISO</v>
      </c>
      <c r="K250">
        <f t="shared" si="19"/>
        <v>1</v>
      </c>
    </row>
    <row r="251" spans="1:11" x14ac:dyDescent="0.25">
      <c r="A251" t="s">
        <v>392</v>
      </c>
      <c r="B251" s="19">
        <f t="shared" si="16"/>
        <v>209</v>
      </c>
      <c r="C251" s="18">
        <f t="shared" si="17"/>
        <v>212</v>
      </c>
      <c r="D251" t="str">
        <f>INDEX(Region_mapping_SIIP_EI!$C$2:$C$150,MATCH(INT(B251),Region_mapping_SIIP_EI!$A$2:$A$150,0))</f>
        <v>DAY</v>
      </c>
      <c r="E251" t="str">
        <f>INDEX(Region_mapping_SIIP_EI!$C$2:$C$150,MATCH(INT(C251),Region_mapping_SIIP_EI!$A$2:$A$150,0))</f>
        <v>DEO&amp;K</v>
      </c>
      <c r="F251" t="str">
        <f>INDEX(Mapping!$A$1:$D$176,MATCH('NAERM Interfaces'!B251,Mapping!D$1:D$176,0),1)</f>
        <v>PJM</v>
      </c>
      <c r="G251" t="str">
        <f>INDEX(Mapping!$A$1:$D$176,MATCH('NAERM Interfaces'!C251,Mapping!D$1:D$176,0),1)</f>
        <v>PJM</v>
      </c>
      <c r="H251">
        <f t="shared" si="18"/>
        <v>0</v>
      </c>
      <c r="I251" t="str">
        <f>INDEX(Mapping!$A$1:$D$176,MATCH('NAERM Interfaces'!B251,Mapping!$D$1:$D$176,0),2)</f>
        <v>PJM</v>
      </c>
      <c r="J251" t="str">
        <f>INDEX(Mapping!$A$1:$D$176,MATCH('NAERM Interfaces'!C251,Mapping!$D$1:$D$176,0),2)</f>
        <v>PJM</v>
      </c>
      <c r="K251">
        <f t="shared" si="19"/>
        <v>0</v>
      </c>
    </row>
    <row r="252" spans="1:11" x14ac:dyDescent="0.25">
      <c r="A252" t="s">
        <v>393</v>
      </c>
      <c r="B252" s="19">
        <f t="shared" si="16"/>
        <v>640</v>
      </c>
      <c r="C252" s="18">
        <f t="shared" si="17"/>
        <v>652</v>
      </c>
      <c r="D252" t="str">
        <f>INDEX(Region_mapping_SIIP_EI!$C$2:$C$150,MATCH(INT(B252),Region_mapping_SIIP_EI!$A$2:$A$150,0))</f>
        <v>NPPD</v>
      </c>
      <c r="E252" t="str">
        <f>INDEX(Region_mapping_SIIP_EI!$C$2:$C$150,MATCH(INT(C252),Region_mapping_SIIP_EI!$A$2:$A$150,0))</f>
        <v>WAPA</v>
      </c>
      <c r="F252" t="str">
        <f>INDEX(Mapping!$A$1:$D$176,MATCH('NAERM Interfaces'!B252,Mapping!D$1:D$176,0),1)</f>
        <v>SPP</v>
      </c>
      <c r="G252" t="str">
        <f>INDEX(Mapping!$A$1:$D$176,MATCH('NAERM Interfaces'!C252,Mapping!D$1:D$176,0),1)</f>
        <v>SPP</v>
      </c>
      <c r="H252">
        <f t="shared" si="18"/>
        <v>0</v>
      </c>
      <c r="I252" t="str">
        <f>INDEX(Mapping!$A$1:$D$176,MATCH('NAERM Interfaces'!B252,Mapping!$D$1:$D$176,0),2)</f>
        <v>SWPP</v>
      </c>
      <c r="J252" t="str">
        <f>INDEX(Mapping!$A$1:$D$176,MATCH('NAERM Interfaces'!C252,Mapping!$D$1:$D$176,0),2)</f>
        <v>SWPP</v>
      </c>
      <c r="K252">
        <f t="shared" si="19"/>
        <v>0</v>
      </c>
    </row>
    <row r="253" spans="1:11" x14ac:dyDescent="0.25">
      <c r="A253" t="s">
        <v>394</v>
      </c>
      <c r="B253" s="19">
        <f t="shared" si="16"/>
        <v>405</v>
      </c>
      <c r="C253" s="18">
        <f t="shared" si="17"/>
        <v>401</v>
      </c>
      <c r="D253" t="str">
        <f>INDEX(Region_mapping_SIIP_EI!$C$2:$C$150,MATCH(INT(B253),Region_mapping_SIIP_EI!$A$2:$A$150,0))</f>
        <v>HST</v>
      </c>
      <c r="E253" t="str">
        <f>INDEX(Region_mapping_SIIP_EI!$C$2:$C$150,MATCH(INT(C253),Region_mapping_SIIP_EI!$A$2:$A$150,0))</f>
        <v>FPL</v>
      </c>
      <c r="F253" t="str">
        <f>INDEX(Mapping!$A$1:$D$176,MATCH('NAERM Interfaces'!B253,Mapping!D$1:D$176,0),1)</f>
        <v>FRCC</v>
      </c>
      <c r="G253" t="str">
        <f>INDEX(Mapping!$A$1:$D$176,MATCH('NAERM Interfaces'!C253,Mapping!D$1:D$176,0),1)</f>
        <v>FRCC</v>
      </c>
      <c r="H253">
        <f t="shared" si="18"/>
        <v>0</v>
      </c>
      <c r="I253" t="str">
        <f>INDEX(Mapping!$A$1:$D$176,MATCH('NAERM Interfaces'!B253,Mapping!$D$1:$D$176,0),2)</f>
        <v>HST</v>
      </c>
      <c r="J253" t="str">
        <f>INDEX(Mapping!$A$1:$D$176,MATCH('NAERM Interfaces'!C253,Mapping!$D$1:$D$176,0),2)</f>
        <v>FPL</v>
      </c>
      <c r="K253">
        <f t="shared" si="19"/>
        <v>1</v>
      </c>
    </row>
    <row r="254" spans="1:11" x14ac:dyDescent="0.25">
      <c r="A254" t="s">
        <v>395</v>
      </c>
      <c r="B254" s="19">
        <f t="shared" si="16"/>
        <v>362</v>
      </c>
      <c r="C254" s="18">
        <f t="shared" si="17"/>
        <v>357</v>
      </c>
      <c r="D254" t="str">
        <f>INDEX(Region_mapping_SIIP_EI!$C$2:$C$150,MATCH(INT(B254),Region_mapping_SIIP_EI!$A$2:$A$150,0))</f>
        <v>GLH</v>
      </c>
      <c r="E254" t="str">
        <f>INDEX(Region_mapping_SIIP_EI!$C$2:$C$150,MATCH(INT(C254),Region_mapping_SIIP_EI!$A$2:$A$150,0))</f>
        <v>AMIL</v>
      </c>
      <c r="F254" t="str">
        <f>INDEX(Mapping!$A$1:$D$176,MATCH('NAERM Interfaces'!B254,Mapping!D$1:D$176,0),1)</f>
        <v>MISO</v>
      </c>
      <c r="G254" t="str">
        <f>INDEX(Mapping!$A$1:$D$176,MATCH('NAERM Interfaces'!C254,Mapping!D$1:D$176,0),1)</f>
        <v>MISO</v>
      </c>
      <c r="H254">
        <f t="shared" si="18"/>
        <v>0</v>
      </c>
      <c r="I254" t="str">
        <f>INDEX(Mapping!$A$1:$D$176,MATCH('NAERM Interfaces'!B254,Mapping!$D$1:$D$176,0),2)</f>
        <v>MISO</v>
      </c>
      <c r="J254" t="str">
        <f>INDEX(Mapping!$A$1:$D$176,MATCH('NAERM Interfaces'!C254,Mapping!$D$1:$D$176,0),2)</f>
        <v>MISO</v>
      </c>
      <c r="K254">
        <f t="shared" si="19"/>
        <v>0</v>
      </c>
    </row>
    <row r="255" spans="1:11" x14ac:dyDescent="0.25">
      <c r="A255" t="s">
        <v>396</v>
      </c>
      <c r="B255" s="19">
        <f t="shared" si="16"/>
        <v>354</v>
      </c>
      <c r="C255" s="18">
        <f t="shared" si="17"/>
        <v>346</v>
      </c>
      <c r="D255" t="str">
        <f>INDEX(Region_mapping_SIIP_EI!$C$2:$C$150,MATCH(INT(B255),Region_mapping_SIIP_EI!$A$2:$A$150,0))</f>
        <v>SERU</v>
      </c>
      <c r="E255" t="str">
        <f>INDEX(Region_mapping_SIIP_EI!$C$2:$C$150,MATCH(INT(C255),Region_mapping_SIIP_EI!$A$2:$A$150,0))</f>
        <v>SOCO</v>
      </c>
      <c r="F255" t="str">
        <f>INDEX(Mapping!$A$1:$D$176,MATCH('NAERM Interfaces'!B255,Mapping!D$1:D$176,0),1)</f>
        <v>SERC</v>
      </c>
      <c r="G255" t="str">
        <f>INDEX(Mapping!$A$1:$D$176,MATCH('NAERM Interfaces'!C255,Mapping!D$1:D$176,0),1)</f>
        <v>SERC</v>
      </c>
      <c r="H255">
        <f t="shared" si="18"/>
        <v>0</v>
      </c>
      <c r="I255" t="str">
        <f>INDEX(Mapping!$A$1:$D$176,MATCH('NAERM Interfaces'!B255,Mapping!$D$1:$D$176,0),2)</f>
        <v>SEPA</v>
      </c>
      <c r="J255" t="str">
        <f>INDEX(Mapping!$A$1:$D$176,MATCH('NAERM Interfaces'!C255,Mapping!$D$1:$D$176,0),2)</f>
        <v>SOCO</v>
      </c>
      <c r="K255">
        <f t="shared" si="19"/>
        <v>1</v>
      </c>
    </row>
    <row r="256" spans="1:11" x14ac:dyDescent="0.25">
      <c r="A256" t="s">
        <v>397</v>
      </c>
      <c r="B256" s="19">
        <f t="shared" si="16"/>
        <v>696</v>
      </c>
      <c r="C256" s="18">
        <f t="shared" si="17"/>
        <v>627</v>
      </c>
      <c r="D256" t="str">
        <f>INDEX(Region_mapping_SIIP_EI!$C$2:$C$150,MATCH(INT(B256),Region_mapping_SIIP_EI!$A$2:$A$150,0))</f>
        <v>WPS</v>
      </c>
      <c r="E256" t="str">
        <f>INDEX(Region_mapping_SIIP_EI!$C$2:$C$150,MATCH(INT(C256),Region_mapping_SIIP_EI!$A$2:$A$150,0))</f>
        <v>ALTW</v>
      </c>
      <c r="F256" t="str">
        <f>INDEX(Mapping!$A$1:$D$176,MATCH('NAERM Interfaces'!B256,Mapping!D$1:D$176,0),1)</f>
        <v>MISO</v>
      </c>
      <c r="G256" t="str">
        <f>INDEX(Mapping!$A$1:$D$176,MATCH('NAERM Interfaces'!C256,Mapping!D$1:D$176,0),1)</f>
        <v>MISO</v>
      </c>
      <c r="H256">
        <f t="shared" si="18"/>
        <v>0</v>
      </c>
      <c r="I256" t="str">
        <f>INDEX(Mapping!$A$1:$D$176,MATCH('NAERM Interfaces'!B256,Mapping!$D$1:$D$176,0),2)</f>
        <v>MISO</v>
      </c>
      <c r="J256" t="str">
        <f>INDEX(Mapping!$A$1:$D$176,MATCH('NAERM Interfaces'!C256,Mapping!$D$1:$D$176,0),2)</f>
        <v>MISO</v>
      </c>
      <c r="K256">
        <f t="shared" si="19"/>
        <v>0</v>
      </c>
    </row>
    <row r="257" spans="1:11" x14ac:dyDescent="0.25">
      <c r="A257" t="s">
        <v>398</v>
      </c>
      <c r="B257" s="19">
        <f t="shared" si="16"/>
        <v>227</v>
      </c>
      <c r="C257" s="18">
        <f t="shared" si="17"/>
        <v>232</v>
      </c>
      <c r="D257" t="str">
        <f>INDEX(Region_mapping_SIIP_EI!$C$2:$C$150,MATCH(INT(B257),Region_mapping_SIIP_EI!$A$2:$A$150,0))</f>
        <v>ME</v>
      </c>
      <c r="E257" t="str">
        <f>INDEX(Region_mapping_SIIP_EI!$C$2:$C$150,MATCH(INT(C257),Region_mapping_SIIP_EI!$A$2:$A$150,0))</f>
        <v>BGE</v>
      </c>
      <c r="F257" t="str">
        <f>INDEX(Mapping!$A$1:$D$176,MATCH('NAERM Interfaces'!B257,Mapping!D$1:D$176,0),1)</f>
        <v>PJM</v>
      </c>
      <c r="G257" t="str">
        <f>INDEX(Mapping!$A$1:$D$176,MATCH('NAERM Interfaces'!C257,Mapping!D$1:D$176,0),1)</f>
        <v>PJM</v>
      </c>
      <c r="H257">
        <f t="shared" si="18"/>
        <v>0</v>
      </c>
      <c r="I257" t="str">
        <f>INDEX(Mapping!$A$1:$D$176,MATCH('NAERM Interfaces'!B257,Mapping!$D$1:$D$176,0),2)</f>
        <v>PJM</v>
      </c>
      <c r="J257" t="str">
        <f>INDEX(Mapping!$A$1:$D$176,MATCH('NAERM Interfaces'!C257,Mapping!$D$1:$D$176,0),2)</f>
        <v>PJM</v>
      </c>
      <c r="K257">
        <f t="shared" si="19"/>
        <v>0</v>
      </c>
    </row>
    <row r="258" spans="1:11" x14ac:dyDescent="0.25">
      <c r="A258" t="s">
        <v>399</v>
      </c>
      <c r="B258" s="19">
        <f t="shared" si="16"/>
        <v>208</v>
      </c>
      <c r="C258" s="18">
        <f t="shared" si="17"/>
        <v>217</v>
      </c>
      <c r="D258" t="str">
        <f>INDEX(Region_mapping_SIIP_EI!$C$2:$C$150,MATCH(INT(B258),Region_mapping_SIIP_EI!$A$2:$A$150,0))</f>
        <v>DEI</v>
      </c>
      <c r="E258" t="str">
        <f>INDEX(Region_mapping_SIIP_EI!$C$2:$C$150,MATCH(INT(C258),Region_mapping_SIIP_EI!$A$2:$A$150,0))</f>
        <v>NIPS</v>
      </c>
      <c r="F258" t="str">
        <f>INDEX(Mapping!$A$1:$D$176,MATCH('NAERM Interfaces'!B258,Mapping!D$1:D$176,0),1)</f>
        <v>MISO</v>
      </c>
      <c r="G258" t="str">
        <f>INDEX(Mapping!$A$1:$D$176,MATCH('NAERM Interfaces'!C258,Mapping!D$1:D$176,0),1)</f>
        <v>MISO</v>
      </c>
      <c r="H258">
        <f t="shared" si="18"/>
        <v>0</v>
      </c>
      <c r="I258" t="str">
        <f>INDEX(Mapping!$A$1:$D$176,MATCH('NAERM Interfaces'!B258,Mapping!$D$1:$D$176,0),2)</f>
        <v>MISO</v>
      </c>
      <c r="J258" t="str">
        <f>INDEX(Mapping!$A$1:$D$176,MATCH('NAERM Interfaces'!C258,Mapping!$D$1:$D$176,0),2)</f>
        <v>MISO</v>
      </c>
      <c r="K258">
        <f t="shared" si="19"/>
        <v>0</v>
      </c>
    </row>
    <row r="259" spans="1:11" x14ac:dyDescent="0.25">
      <c r="A259" t="s">
        <v>400</v>
      </c>
      <c r="B259" s="19">
        <f t="shared" si="16"/>
        <v>520</v>
      </c>
      <c r="C259" s="18">
        <f t="shared" si="17"/>
        <v>351</v>
      </c>
      <c r="D259" t="str">
        <f>INDEX(Region_mapping_SIIP_EI!$C$2:$C$150,MATCH(INT(B259),Region_mapping_SIIP_EI!$A$2:$A$150,0))</f>
        <v>AEPW</v>
      </c>
      <c r="E259" t="str">
        <f>INDEX(Region_mapping_SIIP_EI!$C$2:$C$150,MATCH(INT(C259),Region_mapping_SIIP_EI!$A$2:$A$150,0))</f>
        <v>EES</v>
      </c>
      <c r="F259" t="str">
        <f>INDEX(Mapping!$A$1:$D$176,MATCH('NAERM Interfaces'!B259,Mapping!D$1:D$176,0),1)</f>
        <v>SPP</v>
      </c>
      <c r="G259" t="str">
        <f>INDEX(Mapping!$A$1:$D$176,MATCH('NAERM Interfaces'!C259,Mapping!D$1:D$176,0),1)</f>
        <v>MISO</v>
      </c>
      <c r="H259">
        <f t="shared" si="18"/>
        <v>1</v>
      </c>
      <c r="I259" t="str">
        <f>INDEX(Mapping!$A$1:$D$176,MATCH('NAERM Interfaces'!B259,Mapping!$D$1:$D$176,0),2)</f>
        <v>SWPP</v>
      </c>
      <c r="J259" t="str">
        <f>INDEX(Mapping!$A$1:$D$176,MATCH('NAERM Interfaces'!C259,Mapping!$D$1:$D$176,0),2)</f>
        <v>MISO</v>
      </c>
      <c r="K259">
        <f t="shared" si="19"/>
        <v>1</v>
      </c>
    </row>
    <row r="260" spans="1:11" x14ac:dyDescent="0.25">
      <c r="A260" t="s">
        <v>401</v>
      </c>
      <c r="B260" s="19">
        <f t="shared" ref="B260:B323" si="20">VALUE(LEFT(A260, 3))</f>
        <v>411</v>
      </c>
      <c r="C260" s="18">
        <f t="shared" ref="C260:C323" si="21">VALUE(RIGHT(A260,3))</f>
        <v>416</v>
      </c>
      <c r="D260" t="str">
        <f>INDEX(Region_mapping_SIIP_EI!$C$2:$C$150,MATCH(INT(B260),Region_mapping_SIIP_EI!$A$2:$A$150,0))</f>
        <v>FMPP</v>
      </c>
      <c r="E260" t="str">
        <f>INDEX(Region_mapping_SIIP_EI!$C$2:$C$150,MATCH(INT(C260),Region_mapping_SIIP_EI!$A$2:$A$150,0))</f>
        <v>TECO</v>
      </c>
      <c r="F260" t="str">
        <f>INDEX(Mapping!$A$1:$D$176,MATCH('NAERM Interfaces'!B260,Mapping!D$1:D$176,0),1)</f>
        <v>FRCC</v>
      </c>
      <c r="G260" t="str">
        <f>INDEX(Mapping!$A$1:$D$176,MATCH('NAERM Interfaces'!C260,Mapping!D$1:D$176,0),1)</f>
        <v>FRCC</v>
      </c>
      <c r="H260">
        <f t="shared" ref="H260:H323" si="22">IF(F260=G260,0,1)</f>
        <v>0</v>
      </c>
      <c r="I260" t="str">
        <f>INDEX(Mapping!$A$1:$D$176,MATCH('NAERM Interfaces'!B260,Mapping!$D$1:$D$176,0),2)</f>
        <v>FMPP</v>
      </c>
      <c r="J260" t="str">
        <f>INDEX(Mapping!$A$1:$D$176,MATCH('NAERM Interfaces'!C260,Mapping!$D$1:$D$176,0),2)</f>
        <v>TEC</v>
      </c>
      <c r="K260">
        <f t="shared" ref="K260:K323" si="23">IF(I260=J260,0,1)</f>
        <v>1</v>
      </c>
    </row>
    <row r="261" spans="1:11" x14ac:dyDescent="0.25">
      <c r="A261" t="s">
        <v>402</v>
      </c>
      <c r="B261" s="19">
        <f t="shared" si="20"/>
        <v>344</v>
      </c>
      <c r="C261" s="18">
        <f t="shared" si="21"/>
        <v>354</v>
      </c>
      <c r="D261" t="str">
        <f>INDEX(Region_mapping_SIIP_EI!$C$2:$C$150,MATCH(INT(B261),Region_mapping_SIIP_EI!$A$2:$A$150,0))</f>
        <v>SC</v>
      </c>
      <c r="E261" t="str">
        <f>INDEX(Region_mapping_SIIP_EI!$C$2:$C$150,MATCH(INT(C261),Region_mapping_SIIP_EI!$A$2:$A$150,0))</f>
        <v>SERU</v>
      </c>
      <c r="F261" t="str">
        <f>INDEX(Mapping!$A$1:$D$176,MATCH('NAERM Interfaces'!B261,Mapping!D$1:D$176,0),1)</f>
        <v>SCRTP</v>
      </c>
      <c r="G261" t="str">
        <f>INDEX(Mapping!$A$1:$D$176,MATCH('NAERM Interfaces'!C261,Mapping!D$1:D$176,0),1)</f>
        <v>SERC</v>
      </c>
      <c r="H261">
        <f t="shared" si="22"/>
        <v>1</v>
      </c>
      <c r="I261" t="str">
        <f>INDEX(Mapping!$A$1:$D$176,MATCH('NAERM Interfaces'!B261,Mapping!$D$1:$D$176,0),2)</f>
        <v>SC</v>
      </c>
      <c r="J261" t="str">
        <f>INDEX(Mapping!$A$1:$D$176,MATCH('NAERM Interfaces'!C261,Mapping!$D$1:$D$176,0),2)</f>
        <v>SEPA</v>
      </c>
      <c r="K261">
        <f t="shared" si="23"/>
        <v>1</v>
      </c>
    </row>
    <row r="262" spans="1:11" x14ac:dyDescent="0.25">
      <c r="A262" s="1" t="s">
        <v>919</v>
      </c>
      <c r="B262" s="19">
        <f t="shared" si="20"/>
        <v>342</v>
      </c>
      <c r="C262" s="18">
        <f t="shared" si="21"/>
        <v>352</v>
      </c>
      <c r="D262" t="str">
        <f>INDEX(Region_mapping_SIIP_EI!$C$2:$C$150,MATCH(INT(B262),Region_mapping_SIIP_EI!$A$2:$A$150,0))</f>
        <v>DUK</v>
      </c>
      <c r="E262" t="str">
        <f>INDEX(Region_mapping_SIIP_EI!$C$2:$C$150,MATCH(INT(C262),Region_mapping_SIIP_EI!$A$2:$A$150,0))</f>
        <v>YAD</v>
      </c>
      <c r="F262" t="str">
        <f>INDEX(Mapping!$A$1:$D$176,MATCH('NAERM Interfaces'!B262,Mapping!D$1:D$176,0),1)</f>
        <v>SERC</v>
      </c>
      <c r="G262" t="str">
        <f>INDEX(Mapping!$A$1:$D$176,MATCH('NAERM Interfaces'!C262,Mapping!D$1:D$176,0),1)</f>
        <v>SERC</v>
      </c>
      <c r="H262">
        <f t="shared" si="22"/>
        <v>0</v>
      </c>
      <c r="I262" t="str">
        <f>INDEX(Mapping!$A$1:$D$176,MATCH('NAERM Interfaces'!B262,Mapping!$D$1:$D$176,0),2)</f>
        <v>DUK</v>
      </c>
      <c r="J262" t="str">
        <f>INDEX(Mapping!$A$1:$D$176,MATCH('NAERM Interfaces'!C262,Mapping!$D$1:$D$176,0),2)</f>
        <v>YAD</v>
      </c>
      <c r="K262">
        <f t="shared" si="23"/>
        <v>1</v>
      </c>
    </row>
    <row r="263" spans="1:11" x14ac:dyDescent="0.25">
      <c r="A263" t="s">
        <v>403</v>
      </c>
      <c r="B263" s="19">
        <f t="shared" si="20"/>
        <v>207</v>
      </c>
      <c r="C263" s="18">
        <f t="shared" si="21"/>
        <v>210</v>
      </c>
      <c r="D263" t="str">
        <f>INDEX(Region_mapping_SIIP_EI!$C$2:$C$150,MATCH(INT(B263),Region_mapping_SIIP_EI!$A$2:$A$150,0))</f>
        <v>HE</v>
      </c>
      <c r="E263" t="str">
        <f>INDEX(Region_mapping_SIIP_EI!$C$2:$C$150,MATCH(INT(C263),Region_mapping_SIIP_EI!$A$2:$A$150,0))</f>
        <v>SIGE</v>
      </c>
      <c r="F263" t="str">
        <f>INDEX(Mapping!$A$1:$D$176,MATCH('NAERM Interfaces'!B263,Mapping!D$1:D$176,0),1)</f>
        <v>MISO</v>
      </c>
      <c r="G263" t="str">
        <f>INDEX(Mapping!$A$1:$D$176,MATCH('NAERM Interfaces'!C263,Mapping!D$1:D$176,0),1)</f>
        <v>MISO</v>
      </c>
      <c r="H263">
        <f t="shared" si="22"/>
        <v>0</v>
      </c>
      <c r="I263" t="str">
        <f>INDEX(Mapping!$A$1:$D$176,MATCH('NAERM Interfaces'!B263,Mapping!$D$1:$D$176,0),2)</f>
        <v>MISO</v>
      </c>
      <c r="J263" t="str">
        <f>INDEX(Mapping!$A$1:$D$176,MATCH('NAERM Interfaces'!C263,Mapping!$D$1:$D$176,0),2)</f>
        <v>MISO</v>
      </c>
      <c r="K263">
        <f t="shared" si="23"/>
        <v>0</v>
      </c>
    </row>
    <row r="264" spans="1:11" x14ac:dyDescent="0.25">
      <c r="A264" t="s">
        <v>404</v>
      </c>
      <c r="B264" s="19">
        <f t="shared" si="20"/>
        <v>546</v>
      </c>
      <c r="C264" s="18">
        <f t="shared" si="21"/>
        <v>330</v>
      </c>
      <c r="D264" t="str">
        <f>INDEX(Region_mapping_SIIP_EI!$C$2:$C$150,MATCH(INT(B264),Region_mapping_SIIP_EI!$A$2:$A$150,0))</f>
        <v>SPRM</v>
      </c>
      <c r="E264" t="str">
        <f>INDEX(Region_mapping_SIIP_EI!$C$2:$C$150,MATCH(INT(C264),Region_mapping_SIIP_EI!$A$2:$A$150,0))</f>
        <v>AECI</v>
      </c>
      <c r="F264" t="str">
        <f>INDEX(Mapping!$A$1:$D$176,MATCH('NAERM Interfaces'!B264,Mapping!D$1:D$176,0),1)</f>
        <v>SPP</v>
      </c>
      <c r="G264" t="str">
        <f>INDEX(Mapping!$A$1:$D$176,MATCH('NAERM Interfaces'!C264,Mapping!D$1:D$176,0),1)</f>
        <v>AECI</v>
      </c>
      <c r="H264">
        <f t="shared" si="22"/>
        <v>1</v>
      </c>
      <c r="I264" t="str">
        <f>INDEX(Mapping!$A$1:$D$176,MATCH('NAERM Interfaces'!B264,Mapping!$D$1:$D$176,0),2)</f>
        <v>SWPP</v>
      </c>
      <c r="J264" t="str">
        <f>INDEX(Mapping!$A$1:$D$176,MATCH('NAERM Interfaces'!C264,Mapping!$D$1:$D$176,0),2)</f>
        <v>AECI</v>
      </c>
      <c r="K264">
        <f t="shared" si="23"/>
        <v>1</v>
      </c>
    </row>
    <row r="265" spans="1:11" x14ac:dyDescent="0.25">
      <c r="A265" t="s">
        <v>405</v>
      </c>
      <c r="B265" s="19">
        <f t="shared" si="20"/>
        <v>205</v>
      </c>
      <c r="C265" s="18">
        <f t="shared" si="21"/>
        <v>206</v>
      </c>
      <c r="D265" t="str">
        <f>INDEX(Region_mapping_SIIP_EI!$C$2:$C$150,MATCH(INT(B265),Region_mapping_SIIP_EI!$A$2:$A$150,0))</f>
        <v>AEP</v>
      </c>
      <c r="E265" t="str">
        <f>INDEX(Region_mapping_SIIP_EI!$C$2:$C$150,MATCH(INT(C265),Region_mapping_SIIP_EI!$A$2:$A$150,0))</f>
        <v>OVEC</v>
      </c>
      <c r="F265" t="str">
        <f>INDEX(Mapping!$A$1:$D$176,MATCH('NAERM Interfaces'!B265,Mapping!D$1:D$176,0),1)</f>
        <v>PJM</v>
      </c>
      <c r="G265" t="str">
        <f>INDEX(Mapping!$A$1:$D$176,MATCH('NAERM Interfaces'!C265,Mapping!D$1:D$176,0),1)</f>
        <v>PJM</v>
      </c>
      <c r="H265">
        <f t="shared" si="22"/>
        <v>0</v>
      </c>
      <c r="I265" t="str">
        <f>INDEX(Mapping!$A$1:$D$176,MATCH('NAERM Interfaces'!B265,Mapping!$D$1:$D$176,0),2)</f>
        <v>PJM</v>
      </c>
      <c r="J265" t="str">
        <f>INDEX(Mapping!$A$1:$D$176,MATCH('NAERM Interfaces'!C265,Mapping!$D$1:$D$176,0),2)</f>
        <v>PJM</v>
      </c>
      <c r="K265">
        <f t="shared" si="23"/>
        <v>0</v>
      </c>
    </row>
    <row r="266" spans="1:11" x14ac:dyDescent="0.25">
      <c r="A266" t="s">
        <v>406</v>
      </c>
      <c r="B266" s="19">
        <f t="shared" si="20"/>
        <v>315</v>
      </c>
      <c r="C266" s="18">
        <f t="shared" si="21"/>
        <v>314</v>
      </c>
      <c r="D266" t="str">
        <f>INDEX(Region_mapping_SIIP_EI!$C$2:$C$150,MATCH(INT(B266),Region_mapping_SIIP_EI!$A$2:$A$150,0))</f>
        <v>HMPL</v>
      </c>
      <c r="E266" t="str">
        <f>INDEX(Region_mapping_SIIP_EI!$C$2:$C$150,MATCH(INT(C266),Region_mapping_SIIP_EI!$A$2:$A$150,0))</f>
        <v>BREC</v>
      </c>
      <c r="F266" t="str">
        <f>INDEX(Mapping!$A$1:$D$176,MATCH('NAERM Interfaces'!B266,Mapping!D$1:D$176,0),1)</f>
        <v>MISO</v>
      </c>
      <c r="G266" t="str">
        <f>INDEX(Mapping!$A$1:$D$176,MATCH('NAERM Interfaces'!C266,Mapping!D$1:D$176,0),1)</f>
        <v>MISO</v>
      </c>
      <c r="H266">
        <f t="shared" si="22"/>
        <v>0</v>
      </c>
      <c r="I266" t="str">
        <f>INDEX(Mapping!$A$1:$D$176,MATCH('NAERM Interfaces'!B266,Mapping!$D$1:$D$176,0),2)</f>
        <v>MISO</v>
      </c>
      <c r="J266" t="str">
        <f>INDEX(Mapping!$A$1:$D$176,MATCH('NAERM Interfaces'!C266,Mapping!$D$1:$D$176,0),2)</f>
        <v>MISO</v>
      </c>
      <c r="K266">
        <f t="shared" si="23"/>
        <v>0</v>
      </c>
    </row>
    <row r="267" spans="1:11" x14ac:dyDescent="0.25">
      <c r="A267" t="s">
        <v>407</v>
      </c>
      <c r="B267" s="19">
        <f t="shared" si="20"/>
        <v>534</v>
      </c>
      <c r="C267" s="18">
        <f t="shared" si="21"/>
        <v>524</v>
      </c>
      <c r="D267" t="str">
        <f>INDEX(Region_mapping_SIIP_EI!$C$2:$C$150,MATCH(INT(B267),Region_mapping_SIIP_EI!$A$2:$A$150,0))</f>
        <v>SUNC</v>
      </c>
      <c r="E267" t="str">
        <f>INDEX(Region_mapping_SIIP_EI!$C$2:$C$150,MATCH(INT(C267),Region_mapping_SIIP_EI!$A$2:$A$150,0))</f>
        <v>OKGE</v>
      </c>
      <c r="F267" t="str">
        <f>INDEX(Mapping!$A$1:$D$176,MATCH('NAERM Interfaces'!B267,Mapping!D$1:D$176,0),1)</f>
        <v>SPP</v>
      </c>
      <c r="G267" t="str">
        <f>INDEX(Mapping!$A$1:$D$176,MATCH('NAERM Interfaces'!C267,Mapping!D$1:D$176,0),1)</f>
        <v>SPP</v>
      </c>
      <c r="H267">
        <f t="shared" si="22"/>
        <v>0</v>
      </c>
      <c r="I267" t="str">
        <f>INDEX(Mapping!$A$1:$D$176,MATCH('NAERM Interfaces'!B267,Mapping!$D$1:$D$176,0),2)</f>
        <v>SWPP</v>
      </c>
      <c r="J267" t="str">
        <f>INDEX(Mapping!$A$1:$D$176,MATCH('NAERM Interfaces'!C267,Mapping!$D$1:$D$176,0),2)</f>
        <v>SWPP</v>
      </c>
      <c r="K267">
        <f t="shared" si="23"/>
        <v>0</v>
      </c>
    </row>
    <row r="268" spans="1:11" x14ac:dyDescent="0.25">
      <c r="A268" t="s">
        <v>408</v>
      </c>
      <c r="B268" s="19">
        <f t="shared" si="20"/>
        <v>347</v>
      </c>
      <c r="C268" s="18">
        <f t="shared" si="21"/>
        <v>330</v>
      </c>
      <c r="D268" t="str">
        <f>INDEX(Region_mapping_SIIP_EI!$C$2:$C$150,MATCH(INT(B268),Region_mapping_SIIP_EI!$A$2:$A$150,0))</f>
        <v>TVA</v>
      </c>
      <c r="E268" t="str">
        <f>INDEX(Region_mapping_SIIP_EI!$C$2:$C$150,MATCH(INT(C268),Region_mapping_SIIP_EI!$A$2:$A$150,0))</f>
        <v>AECI</v>
      </c>
      <c r="F268" t="str">
        <f>INDEX(Mapping!$A$1:$D$176,MATCH('NAERM Interfaces'!B268,Mapping!D$1:D$176,0),1)</f>
        <v>SERC</v>
      </c>
      <c r="G268" t="str">
        <f>INDEX(Mapping!$A$1:$D$176,MATCH('NAERM Interfaces'!C268,Mapping!D$1:D$176,0),1)</f>
        <v>AECI</v>
      </c>
      <c r="H268">
        <f t="shared" si="22"/>
        <v>1</v>
      </c>
      <c r="I268" t="str">
        <f>INDEX(Mapping!$A$1:$D$176,MATCH('NAERM Interfaces'!B268,Mapping!$D$1:$D$176,0),2)</f>
        <v>TVA</v>
      </c>
      <c r="J268" t="str">
        <f>INDEX(Mapping!$A$1:$D$176,MATCH('NAERM Interfaces'!C268,Mapping!$D$1:$D$176,0),2)</f>
        <v>AECI</v>
      </c>
      <c r="K268">
        <f t="shared" si="23"/>
        <v>1</v>
      </c>
    </row>
    <row r="269" spans="1:11" x14ac:dyDescent="0.25">
      <c r="A269" t="s">
        <v>409</v>
      </c>
      <c r="B269" s="19">
        <f t="shared" si="20"/>
        <v>515</v>
      </c>
      <c r="C269" s="18">
        <f t="shared" si="21"/>
        <v>524</v>
      </c>
      <c r="D269" t="str">
        <f>INDEX(Region_mapping_SIIP_EI!$C$2:$C$150,MATCH(INT(B269),Region_mapping_SIIP_EI!$A$2:$A$150,0))</f>
        <v>SWPA</v>
      </c>
      <c r="E269" t="str">
        <f>INDEX(Region_mapping_SIIP_EI!$C$2:$C$150,MATCH(INT(C269),Region_mapping_SIIP_EI!$A$2:$A$150,0))</f>
        <v>OKGE</v>
      </c>
      <c r="F269" t="str">
        <f>INDEX(Mapping!$A$1:$D$176,MATCH('NAERM Interfaces'!B269,Mapping!D$1:D$176,0),1)</f>
        <v>SPP</v>
      </c>
      <c r="G269" t="str">
        <f>INDEX(Mapping!$A$1:$D$176,MATCH('NAERM Interfaces'!C269,Mapping!D$1:D$176,0),1)</f>
        <v>SPP</v>
      </c>
      <c r="H269">
        <f t="shared" si="22"/>
        <v>0</v>
      </c>
      <c r="I269" t="str">
        <f>INDEX(Mapping!$A$1:$D$176,MATCH('NAERM Interfaces'!B269,Mapping!$D$1:$D$176,0),2)</f>
        <v>SPA</v>
      </c>
      <c r="J269" t="str">
        <f>INDEX(Mapping!$A$1:$D$176,MATCH('NAERM Interfaces'!C269,Mapping!$D$1:$D$176,0),2)</f>
        <v>SWPP</v>
      </c>
      <c r="K269">
        <f t="shared" si="23"/>
        <v>1</v>
      </c>
    </row>
    <row r="270" spans="1:11" x14ac:dyDescent="0.25">
      <c r="A270" t="s">
        <v>410</v>
      </c>
      <c r="B270" s="19">
        <f t="shared" si="20"/>
        <v>342</v>
      </c>
      <c r="C270" s="18">
        <f t="shared" si="21"/>
        <v>343</v>
      </c>
      <c r="D270" t="str">
        <f>INDEX(Region_mapping_SIIP_EI!$C$2:$C$150,MATCH(INT(B270),Region_mapping_SIIP_EI!$A$2:$A$150,0))</f>
        <v>DUK</v>
      </c>
      <c r="E270" t="str">
        <f>INDEX(Region_mapping_SIIP_EI!$C$2:$C$150,MATCH(INT(C270),Region_mapping_SIIP_EI!$A$2:$A$150,0))</f>
        <v>SCEG</v>
      </c>
      <c r="F270" t="str">
        <f>INDEX(Mapping!$A$1:$D$176,MATCH('NAERM Interfaces'!B270,Mapping!D$1:D$176,0),1)</f>
        <v>SERC</v>
      </c>
      <c r="G270" t="str">
        <f>INDEX(Mapping!$A$1:$D$176,MATCH('NAERM Interfaces'!C270,Mapping!D$1:D$176,0),1)</f>
        <v>SCRTP</v>
      </c>
      <c r="H270">
        <f t="shared" si="22"/>
        <v>1</v>
      </c>
      <c r="I270" t="str">
        <f>INDEX(Mapping!$A$1:$D$176,MATCH('NAERM Interfaces'!B270,Mapping!$D$1:$D$176,0),2)</f>
        <v>DUK</v>
      </c>
      <c r="J270" t="str">
        <f>INDEX(Mapping!$A$1:$D$176,MATCH('NAERM Interfaces'!C270,Mapping!$D$1:$D$176,0),2)</f>
        <v>SCEG</v>
      </c>
      <c r="K270">
        <f t="shared" si="23"/>
        <v>1</v>
      </c>
    </row>
    <row r="271" spans="1:11" x14ac:dyDescent="0.25">
      <c r="A271" t="s">
        <v>411</v>
      </c>
      <c r="B271" s="19">
        <f t="shared" si="20"/>
        <v>520</v>
      </c>
      <c r="C271" s="18">
        <f t="shared" si="21"/>
        <v>526</v>
      </c>
      <c r="D271" t="str">
        <f>INDEX(Region_mapping_SIIP_EI!$C$2:$C$150,MATCH(INT(B271),Region_mapping_SIIP_EI!$A$2:$A$150,0))</f>
        <v>AEPW</v>
      </c>
      <c r="E271" t="str">
        <f>INDEX(Region_mapping_SIIP_EI!$C$2:$C$150,MATCH(INT(C271),Region_mapping_SIIP_EI!$A$2:$A$150,0))</f>
        <v>SPS</v>
      </c>
      <c r="F271" t="str">
        <f>INDEX(Mapping!$A$1:$D$176,MATCH('NAERM Interfaces'!B271,Mapping!D$1:D$176,0),1)</f>
        <v>SPP</v>
      </c>
      <c r="G271" t="str">
        <f>INDEX(Mapping!$A$1:$D$176,MATCH('NAERM Interfaces'!C271,Mapping!D$1:D$176,0),1)</f>
        <v>SPP</v>
      </c>
      <c r="H271">
        <f t="shared" si="22"/>
        <v>0</v>
      </c>
      <c r="I271" t="str">
        <f>INDEX(Mapping!$A$1:$D$176,MATCH('NAERM Interfaces'!B271,Mapping!$D$1:$D$176,0),2)</f>
        <v>SWPP</v>
      </c>
      <c r="J271" t="str">
        <f>INDEX(Mapping!$A$1:$D$176,MATCH('NAERM Interfaces'!C271,Mapping!$D$1:$D$176,0),2)</f>
        <v>SWPP</v>
      </c>
      <c r="K271">
        <f t="shared" si="23"/>
        <v>0</v>
      </c>
    </row>
    <row r="272" spans="1:11" x14ac:dyDescent="0.25">
      <c r="A272" t="s">
        <v>412</v>
      </c>
      <c r="B272" s="19">
        <f t="shared" si="20"/>
        <v>363</v>
      </c>
      <c r="C272" s="18">
        <f t="shared" si="21"/>
        <v>208</v>
      </c>
      <c r="D272" t="str">
        <f>INDEX(Region_mapping_SIIP_EI!$C$2:$C$150,MATCH(INT(B272),Region_mapping_SIIP_EI!$A$2:$A$150,0))</f>
        <v>LGEE</v>
      </c>
      <c r="E272" t="str">
        <f>INDEX(Region_mapping_SIIP_EI!$C$2:$C$150,MATCH(INT(C272),Region_mapping_SIIP_EI!$A$2:$A$150,0))</f>
        <v>DEI</v>
      </c>
      <c r="F272" t="str">
        <f>INDEX(Mapping!$A$1:$D$176,MATCH('NAERM Interfaces'!B272,Mapping!D$1:D$176,0),1)</f>
        <v>SERC</v>
      </c>
      <c r="G272" t="str">
        <f>INDEX(Mapping!$A$1:$D$176,MATCH('NAERM Interfaces'!C272,Mapping!D$1:D$176,0),1)</f>
        <v>MISO</v>
      </c>
      <c r="H272">
        <f t="shared" si="22"/>
        <v>1</v>
      </c>
      <c r="I272" t="str">
        <f>INDEX(Mapping!$A$1:$D$176,MATCH('NAERM Interfaces'!B272,Mapping!$D$1:$D$176,0),2)</f>
        <v>LGEE</v>
      </c>
      <c r="J272" t="str">
        <f>INDEX(Mapping!$A$1:$D$176,MATCH('NAERM Interfaces'!C272,Mapping!$D$1:$D$176,0),2)</f>
        <v>MISO</v>
      </c>
      <c r="K272">
        <f t="shared" si="23"/>
        <v>1</v>
      </c>
    </row>
    <row r="273" spans="1:11" x14ac:dyDescent="0.25">
      <c r="A273" t="s">
        <v>413</v>
      </c>
      <c r="B273" s="19">
        <f t="shared" si="20"/>
        <v>401</v>
      </c>
      <c r="C273" s="18">
        <f t="shared" si="21"/>
        <v>346</v>
      </c>
      <c r="D273" t="str">
        <f>INDEX(Region_mapping_SIIP_EI!$C$2:$C$150,MATCH(INT(B273),Region_mapping_SIIP_EI!$A$2:$A$150,0))</f>
        <v>FPL</v>
      </c>
      <c r="E273" t="str">
        <f>INDEX(Region_mapping_SIIP_EI!$C$2:$C$150,MATCH(INT(C273),Region_mapping_SIIP_EI!$A$2:$A$150,0))</f>
        <v>SOCO</v>
      </c>
      <c r="F273" t="str">
        <f>INDEX(Mapping!$A$1:$D$176,MATCH('NAERM Interfaces'!B273,Mapping!D$1:D$176,0),1)</f>
        <v>FRCC</v>
      </c>
      <c r="G273" t="str">
        <f>INDEX(Mapping!$A$1:$D$176,MATCH('NAERM Interfaces'!C273,Mapping!D$1:D$176,0),1)</f>
        <v>SERC</v>
      </c>
      <c r="H273">
        <f t="shared" si="22"/>
        <v>1</v>
      </c>
      <c r="I273" t="str">
        <f>INDEX(Mapping!$A$1:$D$176,MATCH('NAERM Interfaces'!B273,Mapping!$D$1:$D$176,0),2)</f>
        <v>FPL</v>
      </c>
      <c r="J273" t="str">
        <f>INDEX(Mapping!$A$1:$D$176,MATCH('NAERM Interfaces'!C273,Mapping!$D$1:$D$176,0),2)</f>
        <v>SOCO</v>
      </c>
      <c r="K273">
        <f t="shared" si="23"/>
        <v>1</v>
      </c>
    </row>
    <row r="274" spans="1:11" x14ac:dyDescent="0.25">
      <c r="A274" t="s">
        <v>414</v>
      </c>
      <c r="B274" s="19">
        <f t="shared" si="20"/>
        <v>527</v>
      </c>
      <c r="C274" s="18">
        <f t="shared" si="21"/>
        <v>520</v>
      </c>
      <c r="D274" t="str">
        <f>INDEX(Region_mapping_SIIP_EI!$C$2:$C$150,MATCH(INT(B274),Region_mapping_SIIP_EI!$A$2:$A$150,0))</f>
        <v>OMPA</v>
      </c>
      <c r="E274" t="str">
        <f>INDEX(Region_mapping_SIIP_EI!$C$2:$C$150,MATCH(INT(C274),Region_mapping_SIIP_EI!$A$2:$A$150,0))</f>
        <v>AEPW</v>
      </c>
      <c r="F274" t="str">
        <f>INDEX(Mapping!$A$1:$D$176,MATCH('NAERM Interfaces'!B274,Mapping!D$1:D$176,0),1)</f>
        <v>SPP</v>
      </c>
      <c r="G274" t="str">
        <f>INDEX(Mapping!$A$1:$D$176,MATCH('NAERM Interfaces'!C274,Mapping!D$1:D$176,0),1)</f>
        <v>SPP</v>
      </c>
      <c r="H274">
        <f t="shared" si="22"/>
        <v>0</v>
      </c>
      <c r="I274" t="str">
        <f>INDEX(Mapping!$A$1:$D$176,MATCH('NAERM Interfaces'!B274,Mapping!$D$1:$D$176,0),2)</f>
        <v>SWPP</v>
      </c>
      <c r="J274" t="str">
        <f>INDEX(Mapping!$A$1:$D$176,MATCH('NAERM Interfaces'!C274,Mapping!$D$1:$D$176,0),2)</f>
        <v>SWPP</v>
      </c>
      <c r="K274">
        <f t="shared" si="23"/>
        <v>0</v>
      </c>
    </row>
    <row r="275" spans="1:11" x14ac:dyDescent="0.25">
      <c r="A275" t="s">
        <v>415</v>
      </c>
      <c r="B275" s="19">
        <f t="shared" si="20"/>
        <v>229</v>
      </c>
      <c r="C275" s="18">
        <f t="shared" si="21"/>
        <v>232</v>
      </c>
      <c r="D275" t="str">
        <f>INDEX(Region_mapping_SIIP_EI!$C$2:$C$150,MATCH(INT(B275),Region_mapping_SIIP_EI!$A$2:$A$150,0))</f>
        <v>PL</v>
      </c>
      <c r="E275" t="str">
        <f>INDEX(Region_mapping_SIIP_EI!$C$2:$C$150,MATCH(INT(C275),Region_mapping_SIIP_EI!$A$2:$A$150,0))</f>
        <v>BGE</v>
      </c>
      <c r="F275" t="str">
        <f>INDEX(Mapping!$A$1:$D$176,MATCH('NAERM Interfaces'!B275,Mapping!D$1:D$176,0),1)</f>
        <v>PJM</v>
      </c>
      <c r="G275" t="str">
        <f>INDEX(Mapping!$A$1:$D$176,MATCH('NAERM Interfaces'!C275,Mapping!D$1:D$176,0),1)</f>
        <v>PJM</v>
      </c>
      <c r="H275">
        <f t="shared" si="22"/>
        <v>0</v>
      </c>
      <c r="I275" t="str">
        <f>INDEX(Mapping!$A$1:$D$176,MATCH('NAERM Interfaces'!B275,Mapping!$D$1:$D$176,0),2)</f>
        <v>PJM</v>
      </c>
      <c r="J275" t="str">
        <f>INDEX(Mapping!$A$1:$D$176,MATCH('NAERM Interfaces'!C275,Mapping!$D$1:$D$176,0),2)</f>
        <v>PJM</v>
      </c>
      <c r="K275">
        <f t="shared" si="23"/>
        <v>0</v>
      </c>
    </row>
    <row r="276" spans="1:11" x14ac:dyDescent="0.25">
      <c r="A276" t="s">
        <v>416</v>
      </c>
      <c r="B276" s="19">
        <f t="shared" si="20"/>
        <v>525</v>
      </c>
      <c r="C276" s="18">
        <f t="shared" si="21"/>
        <v>520</v>
      </c>
      <c r="D276" t="str">
        <f>INDEX(Region_mapping_SIIP_EI!$C$2:$C$150,MATCH(INT(B276),Region_mapping_SIIP_EI!$A$2:$A$150,0))</f>
        <v>WFEC</v>
      </c>
      <c r="E276" t="str">
        <f>INDEX(Region_mapping_SIIP_EI!$C$2:$C$150,MATCH(INT(C276),Region_mapping_SIIP_EI!$A$2:$A$150,0))</f>
        <v>AEPW</v>
      </c>
      <c r="F276" t="str">
        <f>INDEX(Mapping!$A$1:$D$176,MATCH('NAERM Interfaces'!B276,Mapping!D$1:D$176,0),1)</f>
        <v>SPP</v>
      </c>
      <c r="G276" t="str">
        <f>INDEX(Mapping!$A$1:$D$176,MATCH('NAERM Interfaces'!C276,Mapping!D$1:D$176,0),1)</f>
        <v>SPP</v>
      </c>
      <c r="H276">
        <f t="shared" si="22"/>
        <v>0</v>
      </c>
      <c r="I276" t="str">
        <f>INDEX(Mapping!$A$1:$D$176,MATCH('NAERM Interfaces'!B276,Mapping!$D$1:$D$176,0),2)</f>
        <v>SWPP</v>
      </c>
      <c r="J276" t="str">
        <f>INDEX(Mapping!$A$1:$D$176,MATCH('NAERM Interfaces'!C276,Mapping!$D$1:$D$176,0),2)</f>
        <v>SWPP</v>
      </c>
      <c r="K276">
        <f t="shared" si="23"/>
        <v>0</v>
      </c>
    </row>
    <row r="277" spans="1:11" x14ac:dyDescent="0.25">
      <c r="A277" t="s">
        <v>417</v>
      </c>
      <c r="B277" s="19">
        <f t="shared" si="20"/>
        <v>228</v>
      </c>
      <c r="C277" s="18">
        <f t="shared" si="21"/>
        <v>231</v>
      </c>
      <c r="D277" t="str">
        <f>INDEX(Region_mapping_SIIP_EI!$C$2:$C$150,MATCH(INT(B277),Region_mapping_SIIP_EI!$A$2:$A$150,0))</f>
        <v>JCPL</v>
      </c>
      <c r="E277" t="str">
        <f>INDEX(Region_mapping_SIIP_EI!$C$2:$C$150,MATCH(INT(C277),Region_mapping_SIIP_EI!$A$2:$A$150,0))</f>
        <v>PSEG</v>
      </c>
      <c r="F277" t="str">
        <f>INDEX(Mapping!$A$1:$D$176,MATCH('NAERM Interfaces'!B277,Mapping!D$1:D$176,0),1)</f>
        <v>PJM</v>
      </c>
      <c r="G277" t="str">
        <f>INDEX(Mapping!$A$1:$D$176,MATCH('NAERM Interfaces'!C277,Mapping!D$1:D$176,0),1)</f>
        <v>PJM</v>
      </c>
      <c r="H277">
        <f t="shared" si="22"/>
        <v>0</v>
      </c>
      <c r="I277" t="str">
        <f>INDEX(Mapping!$A$1:$D$176,MATCH('NAERM Interfaces'!B277,Mapping!$D$1:$D$176,0),2)</f>
        <v>PJM</v>
      </c>
      <c r="J277" t="str">
        <f>INDEX(Mapping!$A$1:$D$176,MATCH('NAERM Interfaces'!C277,Mapping!$D$1:$D$176,0),2)</f>
        <v>PJM</v>
      </c>
      <c r="K277">
        <f t="shared" si="23"/>
        <v>0</v>
      </c>
    </row>
    <row r="278" spans="1:11" x14ac:dyDescent="0.25">
      <c r="A278" t="s">
        <v>418</v>
      </c>
      <c r="B278" s="19">
        <f t="shared" si="20"/>
        <v>541</v>
      </c>
      <c r="C278" s="18">
        <f t="shared" si="21"/>
        <v>542</v>
      </c>
      <c r="D278" t="str">
        <f>INDEX(Region_mapping_SIIP_EI!$C$2:$C$150,MATCH(INT(B278),Region_mapping_SIIP_EI!$A$2:$A$150,0))</f>
        <v>KCPL</v>
      </c>
      <c r="E278" t="str">
        <f>INDEX(Region_mapping_SIIP_EI!$C$2:$C$150,MATCH(INT(C278),Region_mapping_SIIP_EI!$A$2:$A$150,0))</f>
        <v>KACY</v>
      </c>
      <c r="F278" t="str">
        <f>INDEX(Mapping!$A$1:$D$176,MATCH('NAERM Interfaces'!B278,Mapping!D$1:D$176,0),1)</f>
        <v>SPP</v>
      </c>
      <c r="G278" t="str">
        <f>INDEX(Mapping!$A$1:$D$176,MATCH('NAERM Interfaces'!C278,Mapping!D$1:D$176,0),1)</f>
        <v>SPP</v>
      </c>
      <c r="H278">
        <f t="shared" si="22"/>
        <v>0</v>
      </c>
      <c r="I278" t="str">
        <f>INDEX(Mapping!$A$1:$D$176,MATCH('NAERM Interfaces'!B278,Mapping!$D$1:$D$176,0),2)</f>
        <v>SWPP</v>
      </c>
      <c r="J278" t="str">
        <f>INDEX(Mapping!$A$1:$D$176,MATCH('NAERM Interfaces'!C278,Mapping!$D$1:$D$176,0),2)</f>
        <v>SWPP</v>
      </c>
      <c r="K278">
        <f t="shared" si="23"/>
        <v>0</v>
      </c>
    </row>
    <row r="279" spans="1:11" x14ac:dyDescent="0.25">
      <c r="A279" t="s">
        <v>419</v>
      </c>
      <c r="B279" s="19">
        <f t="shared" si="20"/>
        <v>326</v>
      </c>
      <c r="C279" s="18">
        <f t="shared" si="21"/>
        <v>351</v>
      </c>
      <c r="D279" t="str">
        <f>INDEX(Region_mapping_SIIP_EI!$C$2:$C$150,MATCH(INT(B279),Region_mapping_SIIP_EI!$A$2:$A$150,0))</f>
        <v>EES-EMI</v>
      </c>
      <c r="E279" t="str">
        <f>INDEX(Region_mapping_SIIP_EI!$C$2:$C$150,MATCH(INT(C279),Region_mapping_SIIP_EI!$A$2:$A$150,0))</f>
        <v>EES</v>
      </c>
      <c r="F279" t="str">
        <f>INDEX(Mapping!$A$1:$D$176,MATCH('NAERM Interfaces'!B279,Mapping!D$1:D$176,0),1)</f>
        <v>MISO</v>
      </c>
      <c r="G279" t="str">
        <f>INDEX(Mapping!$A$1:$D$176,MATCH('NAERM Interfaces'!C279,Mapping!D$1:D$176,0),1)</f>
        <v>MISO</v>
      </c>
      <c r="H279">
        <f t="shared" si="22"/>
        <v>0</v>
      </c>
      <c r="I279" t="str">
        <f>INDEX(Mapping!$A$1:$D$176,MATCH('NAERM Interfaces'!B279,Mapping!$D$1:$D$176,0),2)</f>
        <v>MISO</v>
      </c>
      <c r="J279" t="str">
        <f>INDEX(Mapping!$A$1:$D$176,MATCH('NAERM Interfaces'!C279,Mapping!$D$1:$D$176,0),2)</f>
        <v>MISO</v>
      </c>
      <c r="K279">
        <f t="shared" si="23"/>
        <v>0</v>
      </c>
    </row>
    <row r="280" spans="1:11" x14ac:dyDescent="0.25">
      <c r="A280" t="s">
        <v>420</v>
      </c>
      <c r="B280" s="19">
        <f t="shared" si="20"/>
        <v>205</v>
      </c>
      <c r="C280" s="18">
        <f t="shared" si="21"/>
        <v>340</v>
      </c>
      <c r="D280" t="str">
        <f>INDEX(Region_mapping_SIIP_EI!$C$2:$C$150,MATCH(INT(B280),Region_mapping_SIIP_EI!$A$2:$A$150,0))</f>
        <v>AEP</v>
      </c>
      <c r="E280" t="str">
        <f>INDEX(Region_mapping_SIIP_EI!$C$2:$C$150,MATCH(INT(C280),Region_mapping_SIIP_EI!$A$2:$A$150,0))</f>
        <v>CPLE</v>
      </c>
      <c r="F280" t="str">
        <f>INDEX(Mapping!$A$1:$D$176,MATCH('NAERM Interfaces'!B280,Mapping!D$1:D$176,0),1)</f>
        <v>PJM</v>
      </c>
      <c r="G280" t="str">
        <f>INDEX(Mapping!$A$1:$D$176,MATCH('NAERM Interfaces'!C280,Mapping!D$1:D$176,0),1)</f>
        <v>SERC</v>
      </c>
      <c r="H280">
        <f t="shared" si="22"/>
        <v>1</v>
      </c>
      <c r="I280" t="str">
        <f>INDEX(Mapping!$A$1:$D$176,MATCH('NAERM Interfaces'!B280,Mapping!$D$1:$D$176,0),2)</f>
        <v>PJM</v>
      </c>
      <c r="J280" t="str">
        <f>INDEX(Mapping!$A$1:$D$176,MATCH('NAERM Interfaces'!C280,Mapping!$D$1:$D$176,0),2)</f>
        <v>CPLE</v>
      </c>
      <c r="K280">
        <f t="shared" si="23"/>
        <v>1</v>
      </c>
    </row>
    <row r="281" spans="1:11" x14ac:dyDescent="0.25">
      <c r="A281" t="s">
        <v>421</v>
      </c>
      <c r="B281" s="19">
        <f t="shared" si="20"/>
        <v>600</v>
      </c>
      <c r="C281" s="18">
        <f t="shared" si="21"/>
        <v>615</v>
      </c>
      <c r="D281" t="str">
        <f>INDEX(Region_mapping_SIIP_EI!$C$2:$C$150,MATCH(INT(B281),Region_mapping_SIIP_EI!$A$2:$A$150,0))</f>
        <v>XEL</v>
      </c>
      <c r="E281" t="str">
        <f>INDEX(Region_mapping_SIIP_EI!$C$2:$C$150,MATCH(INT(C281),Region_mapping_SIIP_EI!$A$2:$A$150,0))</f>
        <v>GRE</v>
      </c>
      <c r="F281" t="str">
        <f>INDEX(Mapping!$A$1:$D$176,MATCH('NAERM Interfaces'!B281,Mapping!D$1:D$176,0),1)</f>
        <v>MISO</v>
      </c>
      <c r="G281" t="str">
        <f>INDEX(Mapping!$A$1:$D$176,MATCH('NAERM Interfaces'!C281,Mapping!D$1:D$176,0),1)</f>
        <v>MISO</v>
      </c>
      <c r="H281">
        <f t="shared" si="22"/>
        <v>0</v>
      </c>
      <c r="I281" t="str">
        <f>INDEX(Mapping!$A$1:$D$176,MATCH('NAERM Interfaces'!B281,Mapping!$D$1:$D$176,0),2)</f>
        <v>MISO</v>
      </c>
      <c r="J281" t="str">
        <f>INDEX(Mapping!$A$1:$D$176,MATCH('NAERM Interfaces'!C281,Mapping!$D$1:$D$176,0),2)</f>
        <v>MISO</v>
      </c>
      <c r="K281">
        <f t="shared" si="23"/>
        <v>0</v>
      </c>
    </row>
    <row r="282" spans="1:11" x14ac:dyDescent="0.25">
      <c r="A282" t="s">
        <v>422</v>
      </c>
      <c r="B282" s="19">
        <f t="shared" si="20"/>
        <v>357</v>
      </c>
      <c r="C282" s="18">
        <f t="shared" si="21"/>
        <v>330</v>
      </c>
      <c r="D282" t="str">
        <f>INDEX(Region_mapping_SIIP_EI!$C$2:$C$150,MATCH(INT(B282),Region_mapping_SIIP_EI!$A$2:$A$150,0))</f>
        <v>AMIL</v>
      </c>
      <c r="E282" t="str">
        <f>INDEX(Region_mapping_SIIP_EI!$C$2:$C$150,MATCH(INT(C282),Region_mapping_SIIP_EI!$A$2:$A$150,0))</f>
        <v>AECI</v>
      </c>
      <c r="F282" t="str">
        <f>INDEX(Mapping!$A$1:$D$176,MATCH('NAERM Interfaces'!B282,Mapping!D$1:D$176,0),1)</f>
        <v>MISO</v>
      </c>
      <c r="G282" t="str">
        <f>INDEX(Mapping!$A$1:$D$176,MATCH('NAERM Interfaces'!C282,Mapping!D$1:D$176,0),1)</f>
        <v>AECI</v>
      </c>
      <c r="H282">
        <f t="shared" si="22"/>
        <v>1</v>
      </c>
      <c r="I282" t="str">
        <f>INDEX(Mapping!$A$1:$D$176,MATCH('NAERM Interfaces'!B282,Mapping!$D$1:$D$176,0),2)</f>
        <v>MISO</v>
      </c>
      <c r="J282" t="str">
        <f>INDEX(Mapping!$A$1:$D$176,MATCH('NAERM Interfaces'!C282,Mapping!$D$1:$D$176,0),2)</f>
        <v>AECI</v>
      </c>
      <c r="K282">
        <f t="shared" si="23"/>
        <v>1</v>
      </c>
    </row>
    <row r="283" spans="1:11" x14ac:dyDescent="0.25">
      <c r="A283" t="s">
        <v>423</v>
      </c>
      <c r="B283" s="19">
        <f t="shared" si="20"/>
        <v>600</v>
      </c>
      <c r="C283" s="18">
        <f t="shared" si="21"/>
        <v>667</v>
      </c>
      <c r="D283" t="str">
        <f>INDEX(Region_mapping_SIIP_EI!$C$2:$C$150,MATCH(INT(B283),Region_mapping_SIIP_EI!$A$2:$A$150,0))</f>
        <v>XEL</v>
      </c>
      <c r="E283" t="str">
        <f>INDEX(Region_mapping_SIIP_EI!$C$2:$C$150,MATCH(INT(C283),Region_mapping_SIIP_EI!$A$2:$A$150,0))</f>
        <v>MH</v>
      </c>
      <c r="F283" t="str">
        <f>INDEX(Mapping!$A$1:$D$176,MATCH('NAERM Interfaces'!B283,Mapping!D$1:D$176,0),1)</f>
        <v>MISO</v>
      </c>
      <c r="G283" t="str">
        <f>INDEX(Mapping!$A$1:$D$176,MATCH('NAERM Interfaces'!C283,Mapping!D$1:D$176,0),1)</f>
        <v>Manitoba</v>
      </c>
      <c r="H283">
        <f t="shared" si="22"/>
        <v>1</v>
      </c>
      <c r="I283" t="str">
        <f>INDEX(Mapping!$A$1:$D$176,MATCH('NAERM Interfaces'!B283,Mapping!$D$1:$D$176,0),2)</f>
        <v>MISO</v>
      </c>
      <c r="J283" t="str">
        <f>INDEX(Mapping!$A$1:$D$176,MATCH('NAERM Interfaces'!C283,Mapping!$D$1:$D$176,0),2)</f>
        <v>MHEB</v>
      </c>
      <c r="K283">
        <f t="shared" si="23"/>
        <v>1</v>
      </c>
    </row>
    <row r="284" spans="1:11" x14ac:dyDescent="0.25">
      <c r="A284" t="s">
        <v>424</v>
      </c>
      <c r="B284" s="19">
        <f t="shared" si="20"/>
        <v>228</v>
      </c>
      <c r="C284" s="18">
        <f t="shared" si="21"/>
        <v>229</v>
      </c>
      <c r="D284" t="str">
        <f>INDEX(Region_mapping_SIIP_EI!$C$2:$C$150,MATCH(INT(B284),Region_mapping_SIIP_EI!$A$2:$A$150,0))</f>
        <v>JCPL</v>
      </c>
      <c r="E284" t="str">
        <f>INDEX(Region_mapping_SIIP_EI!$C$2:$C$150,MATCH(INT(C284),Region_mapping_SIIP_EI!$A$2:$A$150,0))</f>
        <v>PL</v>
      </c>
      <c r="F284" t="str">
        <f>INDEX(Mapping!$A$1:$D$176,MATCH('NAERM Interfaces'!B284,Mapping!D$1:D$176,0),1)</f>
        <v>PJM</v>
      </c>
      <c r="G284" t="str">
        <f>INDEX(Mapping!$A$1:$D$176,MATCH('NAERM Interfaces'!C284,Mapping!D$1:D$176,0),1)</f>
        <v>PJM</v>
      </c>
      <c r="H284">
        <f t="shared" si="22"/>
        <v>0</v>
      </c>
      <c r="I284" t="str">
        <f>INDEX(Mapping!$A$1:$D$176,MATCH('NAERM Interfaces'!B284,Mapping!$D$1:$D$176,0),2)</f>
        <v>PJM</v>
      </c>
      <c r="J284" t="str">
        <f>INDEX(Mapping!$A$1:$D$176,MATCH('NAERM Interfaces'!C284,Mapping!$D$1:$D$176,0),2)</f>
        <v>PJM</v>
      </c>
      <c r="K284">
        <f t="shared" si="23"/>
        <v>0</v>
      </c>
    </row>
    <row r="285" spans="1:11" x14ac:dyDescent="0.25">
      <c r="A285" t="s">
        <v>425</v>
      </c>
      <c r="B285" s="19">
        <f t="shared" si="20"/>
        <v>536</v>
      </c>
      <c r="C285" s="18">
        <f t="shared" si="21"/>
        <v>330</v>
      </c>
      <c r="D285" t="str">
        <f>INDEX(Region_mapping_SIIP_EI!$C$2:$C$150,MATCH(INT(B285),Region_mapping_SIIP_EI!$A$2:$A$150,0))</f>
        <v>WERE</v>
      </c>
      <c r="E285" t="str">
        <f>INDEX(Region_mapping_SIIP_EI!$C$2:$C$150,MATCH(INT(C285),Region_mapping_SIIP_EI!$A$2:$A$150,0))</f>
        <v>AECI</v>
      </c>
      <c r="F285" t="str">
        <f>INDEX(Mapping!$A$1:$D$176,MATCH('NAERM Interfaces'!B285,Mapping!D$1:D$176,0),1)</f>
        <v>SPP</v>
      </c>
      <c r="G285" t="str">
        <f>INDEX(Mapping!$A$1:$D$176,MATCH('NAERM Interfaces'!C285,Mapping!D$1:D$176,0),1)</f>
        <v>AECI</v>
      </c>
      <c r="H285">
        <f t="shared" si="22"/>
        <v>1</v>
      </c>
      <c r="I285" t="str">
        <f>INDEX(Mapping!$A$1:$D$176,MATCH('NAERM Interfaces'!B285,Mapping!$D$1:$D$176,0),2)</f>
        <v>SWPP</v>
      </c>
      <c r="J285" t="str">
        <f>INDEX(Mapping!$A$1:$D$176,MATCH('NAERM Interfaces'!C285,Mapping!$D$1:$D$176,0),2)</f>
        <v>AECI</v>
      </c>
      <c r="K285">
        <f t="shared" si="23"/>
        <v>1</v>
      </c>
    </row>
    <row r="286" spans="1:11" x14ac:dyDescent="0.25">
      <c r="A286" t="s">
        <v>426</v>
      </c>
      <c r="B286" s="19">
        <f t="shared" si="20"/>
        <v>205</v>
      </c>
      <c r="C286" s="18">
        <f t="shared" si="21"/>
        <v>320</v>
      </c>
      <c r="D286" t="str">
        <f>INDEX(Region_mapping_SIIP_EI!$C$2:$C$150,MATCH(INT(B286),Region_mapping_SIIP_EI!$A$2:$A$150,0))</f>
        <v>AEP</v>
      </c>
      <c r="E286" t="str">
        <f>INDEX(Region_mapping_SIIP_EI!$C$2:$C$150,MATCH(INT(C286),Region_mapping_SIIP_EI!$A$2:$A$150,0))</f>
        <v>EKPC</v>
      </c>
      <c r="F286" t="str">
        <f>INDEX(Mapping!$A$1:$D$176,MATCH('NAERM Interfaces'!B286,Mapping!D$1:D$176,0),1)</f>
        <v>PJM</v>
      </c>
      <c r="G286" t="str">
        <f>INDEX(Mapping!$A$1:$D$176,MATCH('NAERM Interfaces'!C286,Mapping!D$1:D$176,0),1)</f>
        <v>PJM</v>
      </c>
      <c r="H286">
        <f t="shared" si="22"/>
        <v>0</v>
      </c>
      <c r="I286" t="str">
        <f>INDEX(Mapping!$A$1:$D$176,MATCH('NAERM Interfaces'!B286,Mapping!$D$1:$D$176,0),2)</f>
        <v>PJM</v>
      </c>
      <c r="J286" t="str">
        <f>INDEX(Mapping!$A$1:$D$176,MATCH('NAERM Interfaces'!C286,Mapping!$D$1:$D$176,0),2)</f>
        <v>PJM</v>
      </c>
      <c r="K286">
        <f t="shared" si="23"/>
        <v>0</v>
      </c>
    </row>
    <row r="287" spans="1:11" x14ac:dyDescent="0.25">
      <c r="A287" t="s">
        <v>427</v>
      </c>
      <c r="B287" s="19">
        <f t="shared" si="20"/>
        <v>523</v>
      </c>
      <c r="C287" s="18">
        <f t="shared" si="21"/>
        <v>544</v>
      </c>
      <c r="D287" t="str">
        <f>INDEX(Region_mapping_SIIP_EI!$C$2:$C$150,MATCH(INT(B287),Region_mapping_SIIP_EI!$A$2:$A$150,0))</f>
        <v>GRDA</v>
      </c>
      <c r="E287" t="str">
        <f>INDEX(Region_mapping_SIIP_EI!$C$2:$C$150,MATCH(INT(C287),Region_mapping_SIIP_EI!$A$2:$A$150,0))</f>
        <v>EMDE</v>
      </c>
      <c r="F287" t="str">
        <f>INDEX(Mapping!$A$1:$D$176,MATCH('NAERM Interfaces'!B287,Mapping!D$1:D$176,0),1)</f>
        <v>SPP</v>
      </c>
      <c r="G287" t="str">
        <f>INDEX(Mapping!$A$1:$D$176,MATCH('NAERM Interfaces'!C287,Mapping!D$1:D$176,0),1)</f>
        <v>SPP</v>
      </c>
      <c r="H287">
        <f t="shared" si="22"/>
        <v>0</v>
      </c>
      <c r="I287" t="str">
        <f>INDEX(Mapping!$A$1:$D$176,MATCH('NAERM Interfaces'!B287,Mapping!$D$1:$D$176,0),2)</f>
        <v>SWPP</v>
      </c>
      <c r="J287" t="str">
        <f>INDEX(Mapping!$A$1:$D$176,MATCH('NAERM Interfaces'!C287,Mapping!$D$1:$D$176,0),2)</f>
        <v>SWPP</v>
      </c>
      <c r="K287">
        <f t="shared" si="23"/>
        <v>0</v>
      </c>
    </row>
    <row r="288" spans="1:11" x14ac:dyDescent="0.25">
      <c r="A288" t="s">
        <v>428</v>
      </c>
      <c r="B288" s="19">
        <f t="shared" si="20"/>
        <v>332</v>
      </c>
      <c r="C288" s="18">
        <f t="shared" si="21"/>
        <v>346</v>
      </c>
      <c r="D288" t="str">
        <f>INDEX(Region_mapping_SIIP_EI!$C$2:$C$150,MATCH(INT(B288),Region_mapping_SIIP_EI!$A$2:$A$150,0))</f>
        <v>LAGN</v>
      </c>
      <c r="E288" t="str">
        <f>INDEX(Region_mapping_SIIP_EI!$C$2:$C$150,MATCH(INT(C288),Region_mapping_SIIP_EI!$A$2:$A$150,0))</f>
        <v>SOCO</v>
      </c>
      <c r="F288" t="str">
        <f>INDEX(Mapping!$A$1:$D$176,MATCH('NAERM Interfaces'!B288,Mapping!D$1:D$176,0),1)</f>
        <v>MISO</v>
      </c>
      <c r="G288" t="str">
        <f>INDEX(Mapping!$A$1:$D$176,MATCH('NAERM Interfaces'!C288,Mapping!D$1:D$176,0),1)</f>
        <v>SERC</v>
      </c>
      <c r="H288">
        <f t="shared" si="22"/>
        <v>1</v>
      </c>
      <c r="I288" t="str">
        <f>INDEX(Mapping!$A$1:$D$176,MATCH('NAERM Interfaces'!B288,Mapping!$D$1:$D$176,0),2)</f>
        <v>MISO</v>
      </c>
      <c r="J288" t="str">
        <f>INDEX(Mapping!$A$1:$D$176,MATCH('NAERM Interfaces'!C288,Mapping!$D$1:$D$176,0),2)</f>
        <v>SOCO</v>
      </c>
      <c r="K288">
        <f t="shared" si="23"/>
        <v>1</v>
      </c>
    </row>
    <row r="289" spans="1:11" x14ac:dyDescent="0.25">
      <c r="A289" t="s">
        <v>429</v>
      </c>
      <c r="B289" s="19">
        <f t="shared" si="20"/>
        <v>205</v>
      </c>
      <c r="C289" s="18">
        <f t="shared" si="21"/>
        <v>201</v>
      </c>
      <c r="D289" t="str">
        <f>INDEX(Region_mapping_SIIP_EI!$C$2:$C$150,MATCH(INT(B289),Region_mapping_SIIP_EI!$A$2:$A$150,0))</f>
        <v>AEP</v>
      </c>
      <c r="E289" t="str">
        <f>INDEX(Region_mapping_SIIP_EI!$C$2:$C$150,MATCH(INT(C289),Region_mapping_SIIP_EI!$A$2:$A$150,0))</f>
        <v>APS</v>
      </c>
      <c r="F289" t="str">
        <f>INDEX(Mapping!$A$1:$D$176,MATCH('NAERM Interfaces'!B289,Mapping!D$1:D$176,0),1)</f>
        <v>PJM</v>
      </c>
      <c r="G289" t="str">
        <f>INDEX(Mapping!$A$1:$D$176,MATCH('NAERM Interfaces'!C289,Mapping!D$1:D$176,0),1)</f>
        <v>PJM</v>
      </c>
      <c r="H289">
        <f t="shared" si="22"/>
        <v>0</v>
      </c>
      <c r="I289" t="str">
        <f>INDEX(Mapping!$A$1:$D$176,MATCH('NAERM Interfaces'!B289,Mapping!$D$1:$D$176,0),2)</f>
        <v>PJM</v>
      </c>
      <c r="J289" t="str">
        <f>INDEX(Mapping!$A$1:$D$176,MATCH('NAERM Interfaces'!C289,Mapping!$D$1:$D$176,0),2)</f>
        <v>PJM</v>
      </c>
      <c r="K289">
        <f t="shared" si="23"/>
        <v>0</v>
      </c>
    </row>
    <row r="290" spans="1:11" x14ac:dyDescent="0.25">
      <c r="A290" t="s">
        <v>430</v>
      </c>
      <c r="B290" s="19">
        <f t="shared" si="20"/>
        <v>101</v>
      </c>
      <c r="C290" s="18">
        <f t="shared" si="21"/>
        <v>105</v>
      </c>
      <c r="D290" t="str">
        <f>INDEX(Region_mapping_SIIP_EI!$C$2:$C$150,MATCH(INT(B290),Region_mapping_SIIP_EI!$A$2:$A$150,0))</f>
        <v>ISO-NE</v>
      </c>
      <c r="E290" t="str">
        <f>INDEX(Region_mapping_SIIP_EI!$C$2:$C$150,MATCH(INT(C290),Region_mapping_SIIP_EI!$A$2:$A$150,0))</f>
        <v>NB</v>
      </c>
      <c r="F290" t="str">
        <f>INDEX(Mapping!$A$1:$D$176,MATCH('NAERM Interfaces'!B290,Mapping!D$1:D$176,0),1)</f>
        <v>ISONE</v>
      </c>
      <c r="G290" t="str">
        <f>INDEX(Mapping!$A$1:$D$176,MATCH('NAERM Interfaces'!C290,Mapping!D$1:D$176,0),1)</f>
        <v>New Brunswick</v>
      </c>
      <c r="H290">
        <f t="shared" si="22"/>
        <v>1</v>
      </c>
      <c r="I290" t="str">
        <f>INDEX(Mapping!$A$1:$D$176,MATCH('NAERM Interfaces'!B290,Mapping!$D$1:$D$176,0),2)</f>
        <v>ISNE</v>
      </c>
      <c r="J290" t="str">
        <f>INDEX(Mapping!$A$1:$D$176,MATCH('NAERM Interfaces'!C290,Mapping!$D$1:$D$176,0),2)</f>
        <v>NBSO</v>
      </c>
      <c r="K290">
        <f t="shared" si="23"/>
        <v>1</v>
      </c>
    </row>
    <row r="291" spans="1:11" x14ac:dyDescent="0.25">
      <c r="A291" t="s">
        <v>431</v>
      </c>
      <c r="B291" s="19">
        <f t="shared" si="20"/>
        <v>502</v>
      </c>
      <c r="C291" s="18">
        <f t="shared" si="21"/>
        <v>326</v>
      </c>
      <c r="D291" t="str">
        <f>INDEX(Region_mapping_SIIP_EI!$C$2:$C$150,MATCH(INT(B291),Region_mapping_SIIP_EI!$A$2:$A$150,0))</f>
        <v>CLEC</v>
      </c>
      <c r="E291" t="str">
        <f>INDEX(Region_mapping_SIIP_EI!$C$2:$C$150,MATCH(INT(C291),Region_mapping_SIIP_EI!$A$2:$A$150,0))</f>
        <v>EES-EMI</v>
      </c>
      <c r="F291" t="str">
        <f>INDEX(Mapping!$A$1:$D$176,MATCH('NAERM Interfaces'!B291,Mapping!D$1:D$176,0),1)</f>
        <v>MISO</v>
      </c>
      <c r="G291" t="str">
        <f>INDEX(Mapping!$A$1:$D$176,MATCH('NAERM Interfaces'!C291,Mapping!D$1:D$176,0),1)</f>
        <v>MISO</v>
      </c>
      <c r="H291">
        <f t="shared" si="22"/>
        <v>0</v>
      </c>
      <c r="I291" t="str">
        <f>INDEX(Mapping!$A$1:$D$176,MATCH('NAERM Interfaces'!B291,Mapping!$D$1:$D$176,0),2)</f>
        <v>MISO</v>
      </c>
      <c r="J291" t="str">
        <f>INDEX(Mapping!$A$1:$D$176,MATCH('NAERM Interfaces'!C291,Mapping!$D$1:$D$176,0),2)</f>
        <v>MISO</v>
      </c>
      <c r="K291">
        <f t="shared" si="23"/>
        <v>0</v>
      </c>
    </row>
    <row r="292" spans="1:11" x14ac:dyDescent="0.25">
      <c r="A292" t="s">
        <v>432</v>
      </c>
      <c r="B292" s="19">
        <f t="shared" si="20"/>
        <v>523</v>
      </c>
      <c r="C292" s="18">
        <f t="shared" si="21"/>
        <v>524</v>
      </c>
      <c r="D292" t="str">
        <f>INDEX(Region_mapping_SIIP_EI!$C$2:$C$150,MATCH(INT(B292),Region_mapping_SIIP_EI!$A$2:$A$150,0))</f>
        <v>GRDA</v>
      </c>
      <c r="E292" t="str">
        <f>INDEX(Region_mapping_SIIP_EI!$C$2:$C$150,MATCH(INT(C292),Region_mapping_SIIP_EI!$A$2:$A$150,0))</f>
        <v>OKGE</v>
      </c>
      <c r="F292" t="str">
        <f>INDEX(Mapping!$A$1:$D$176,MATCH('NAERM Interfaces'!B292,Mapping!D$1:D$176,0),1)</f>
        <v>SPP</v>
      </c>
      <c r="G292" t="str">
        <f>INDEX(Mapping!$A$1:$D$176,MATCH('NAERM Interfaces'!C292,Mapping!D$1:D$176,0),1)</f>
        <v>SPP</v>
      </c>
      <c r="H292">
        <f t="shared" si="22"/>
        <v>0</v>
      </c>
      <c r="I292" t="str">
        <f>INDEX(Mapping!$A$1:$D$176,MATCH('NAERM Interfaces'!B292,Mapping!$D$1:$D$176,0),2)</f>
        <v>SWPP</v>
      </c>
      <c r="J292" t="str">
        <f>INDEX(Mapping!$A$1:$D$176,MATCH('NAERM Interfaces'!C292,Mapping!$D$1:$D$176,0),2)</f>
        <v>SWPP</v>
      </c>
      <c r="K292">
        <f t="shared" si="23"/>
        <v>0</v>
      </c>
    </row>
    <row r="293" spans="1:11" x14ac:dyDescent="0.25">
      <c r="A293" t="s">
        <v>433</v>
      </c>
      <c r="B293" s="19">
        <f t="shared" si="20"/>
        <v>228</v>
      </c>
      <c r="C293" s="18">
        <f t="shared" si="21"/>
        <v>230</v>
      </c>
      <c r="D293" t="str">
        <f>INDEX(Region_mapping_SIIP_EI!$C$2:$C$150,MATCH(INT(B293),Region_mapping_SIIP_EI!$A$2:$A$150,0))</f>
        <v>JCPL</v>
      </c>
      <c r="E293" t="str">
        <f>INDEX(Region_mapping_SIIP_EI!$C$2:$C$150,MATCH(INT(C293),Region_mapping_SIIP_EI!$A$2:$A$150,0))</f>
        <v>PECO</v>
      </c>
      <c r="F293" t="str">
        <f>INDEX(Mapping!$A$1:$D$176,MATCH('NAERM Interfaces'!B293,Mapping!D$1:D$176,0),1)</f>
        <v>PJM</v>
      </c>
      <c r="G293" t="str">
        <f>INDEX(Mapping!$A$1:$D$176,MATCH('NAERM Interfaces'!C293,Mapping!D$1:D$176,0),1)</f>
        <v>PJM</v>
      </c>
      <c r="H293">
        <f t="shared" si="22"/>
        <v>0</v>
      </c>
      <c r="I293" t="str">
        <f>INDEX(Mapping!$A$1:$D$176,MATCH('NAERM Interfaces'!B293,Mapping!$D$1:$D$176,0),2)</f>
        <v>PJM</v>
      </c>
      <c r="J293" t="str">
        <f>INDEX(Mapping!$A$1:$D$176,MATCH('NAERM Interfaces'!C293,Mapping!$D$1:$D$176,0),2)</f>
        <v>PJM</v>
      </c>
      <c r="K293">
        <f t="shared" si="23"/>
        <v>0</v>
      </c>
    </row>
    <row r="294" spans="1:11" x14ac:dyDescent="0.25">
      <c r="A294" t="s">
        <v>434</v>
      </c>
      <c r="B294" s="19">
        <f t="shared" si="20"/>
        <v>210</v>
      </c>
      <c r="C294" s="18">
        <f t="shared" si="21"/>
        <v>216</v>
      </c>
      <c r="D294" t="str">
        <f>INDEX(Region_mapping_SIIP_EI!$C$2:$C$150,MATCH(INT(B294),Region_mapping_SIIP_EI!$A$2:$A$150,0))</f>
        <v>SIGE</v>
      </c>
      <c r="E294" t="str">
        <f>INDEX(Region_mapping_SIIP_EI!$C$2:$C$150,MATCH(INT(C294),Region_mapping_SIIP_EI!$A$2:$A$150,0))</f>
        <v>IPL</v>
      </c>
      <c r="F294" t="str">
        <f>INDEX(Mapping!$A$1:$D$176,MATCH('NAERM Interfaces'!B294,Mapping!D$1:D$176,0),1)</f>
        <v>MISO</v>
      </c>
      <c r="G294" t="str">
        <f>INDEX(Mapping!$A$1:$D$176,MATCH('NAERM Interfaces'!C294,Mapping!D$1:D$176,0),1)</f>
        <v>MISO</v>
      </c>
      <c r="H294">
        <f t="shared" si="22"/>
        <v>0</v>
      </c>
      <c r="I294" t="str">
        <f>INDEX(Mapping!$A$1:$D$176,MATCH('NAERM Interfaces'!B294,Mapping!$D$1:$D$176,0),2)</f>
        <v>MISO</v>
      </c>
      <c r="J294" t="str">
        <f>INDEX(Mapping!$A$1:$D$176,MATCH('NAERM Interfaces'!C294,Mapping!$D$1:$D$176,0),2)</f>
        <v>MISO</v>
      </c>
      <c r="K294">
        <f t="shared" si="23"/>
        <v>0</v>
      </c>
    </row>
    <row r="295" spans="1:11" x14ac:dyDescent="0.25">
      <c r="A295" t="s">
        <v>435</v>
      </c>
      <c r="B295" s="19">
        <f t="shared" si="20"/>
        <v>205</v>
      </c>
      <c r="C295" s="18">
        <f t="shared" si="21"/>
        <v>209</v>
      </c>
      <c r="D295" t="str">
        <f>INDEX(Region_mapping_SIIP_EI!$C$2:$C$150,MATCH(INT(B295),Region_mapping_SIIP_EI!$A$2:$A$150,0))</f>
        <v>AEP</v>
      </c>
      <c r="E295" t="str">
        <f>INDEX(Region_mapping_SIIP_EI!$C$2:$C$150,MATCH(INT(C295),Region_mapping_SIIP_EI!$A$2:$A$150,0))</f>
        <v>DAY</v>
      </c>
      <c r="F295" t="str">
        <f>INDEX(Mapping!$A$1:$D$176,MATCH('NAERM Interfaces'!B295,Mapping!D$1:D$176,0),1)</f>
        <v>PJM</v>
      </c>
      <c r="G295" t="str">
        <f>INDEX(Mapping!$A$1:$D$176,MATCH('NAERM Interfaces'!C295,Mapping!D$1:D$176,0),1)</f>
        <v>PJM</v>
      </c>
      <c r="H295">
        <f t="shared" si="22"/>
        <v>0</v>
      </c>
      <c r="I295" t="str">
        <f>INDEX(Mapping!$A$1:$D$176,MATCH('NAERM Interfaces'!B295,Mapping!$D$1:$D$176,0),2)</f>
        <v>PJM</v>
      </c>
      <c r="J295" t="str">
        <f>INDEX(Mapping!$A$1:$D$176,MATCH('NAERM Interfaces'!C295,Mapping!$D$1:$D$176,0),2)</f>
        <v>PJM</v>
      </c>
      <c r="K295">
        <f t="shared" si="23"/>
        <v>0</v>
      </c>
    </row>
    <row r="296" spans="1:11" x14ac:dyDescent="0.25">
      <c r="A296" t="s">
        <v>436</v>
      </c>
      <c r="B296" s="19">
        <f t="shared" si="20"/>
        <v>340</v>
      </c>
      <c r="C296" s="18">
        <f t="shared" si="21"/>
        <v>342</v>
      </c>
      <c r="D296" t="str">
        <f>INDEX(Region_mapping_SIIP_EI!$C$2:$C$150,MATCH(INT(B296),Region_mapping_SIIP_EI!$A$2:$A$150,0))</f>
        <v>CPLE</v>
      </c>
      <c r="E296" t="str">
        <f>INDEX(Region_mapping_SIIP_EI!$C$2:$C$150,MATCH(INT(C296),Region_mapping_SIIP_EI!$A$2:$A$150,0))</f>
        <v>DUK</v>
      </c>
      <c r="F296" t="str">
        <f>INDEX(Mapping!$A$1:$D$176,MATCH('NAERM Interfaces'!B296,Mapping!D$1:D$176,0),1)</f>
        <v>SERC</v>
      </c>
      <c r="G296" t="str">
        <f>INDEX(Mapping!$A$1:$D$176,MATCH('NAERM Interfaces'!C296,Mapping!D$1:D$176,0),1)</f>
        <v>SERC</v>
      </c>
      <c r="H296">
        <f t="shared" si="22"/>
        <v>0</v>
      </c>
      <c r="I296" t="str">
        <f>INDEX(Mapping!$A$1:$D$176,MATCH('NAERM Interfaces'!B296,Mapping!$D$1:$D$176,0),2)</f>
        <v>CPLE</v>
      </c>
      <c r="J296" t="str">
        <f>INDEX(Mapping!$A$1:$D$176,MATCH('NAERM Interfaces'!C296,Mapping!$D$1:$D$176,0),2)</f>
        <v>DUK</v>
      </c>
      <c r="K296">
        <f t="shared" si="23"/>
        <v>1</v>
      </c>
    </row>
    <row r="297" spans="1:11" x14ac:dyDescent="0.25">
      <c r="A297" t="s">
        <v>437</v>
      </c>
      <c r="B297" s="19">
        <f t="shared" si="20"/>
        <v>233</v>
      </c>
      <c r="C297" s="18">
        <f t="shared" si="21"/>
        <v>232</v>
      </c>
      <c r="D297" t="str">
        <f>INDEX(Region_mapping_SIIP_EI!$C$2:$C$150,MATCH(INT(B297),Region_mapping_SIIP_EI!$A$2:$A$150,0))</f>
        <v>PEPCO</v>
      </c>
      <c r="E297" t="str">
        <f>INDEX(Region_mapping_SIIP_EI!$C$2:$C$150,MATCH(INT(C297),Region_mapping_SIIP_EI!$A$2:$A$150,0))</f>
        <v>BGE</v>
      </c>
      <c r="F297" t="str">
        <f>INDEX(Mapping!$A$1:$D$176,MATCH('NAERM Interfaces'!B297,Mapping!D$1:D$176,0),1)</f>
        <v>PJM</v>
      </c>
      <c r="G297" t="str">
        <f>INDEX(Mapping!$A$1:$D$176,MATCH('NAERM Interfaces'!C297,Mapping!D$1:D$176,0),1)</f>
        <v>PJM</v>
      </c>
      <c r="H297">
        <f t="shared" si="22"/>
        <v>0</v>
      </c>
      <c r="I297" t="str">
        <f>INDEX(Mapping!$A$1:$D$176,MATCH('NAERM Interfaces'!B297,Mapping!$D$1:$D$176,0),2)</f>
        <v>PJM</v>
      </c>
      <c r="J297" t="str">
        <f>INDEX(Mapping!$A$1:$D$176,MATCH('NAERM Interfaces'!C297,Mapping!$D$1:$D$176,0),2)</f>
        <v>PJM</v>
      </c>
      <c r="K297">
        <f t="shared" si="23"/>
        <v>0</v>
      </c>
    </row>
    <row r="298" spans="1:11" x14ac:dyDescent="0.25">
      <c r="A298" t="s">
        <v>438</v>
      </c>
      <c r="B298" s="19">
        <f t="shared" si="20"/>
        <v>330</v>
      </c>
      <c r="C298" s="18">
        <f t="shared" si="21"/>
        <v>356</v>
      </c>
      <c r="D298" t="str">
        <f>INDEX(Region_mapping_SIIP_EI!$C$2:$C$150,MATCH(INT(B298),Region_mapping_SIIP_EI!$A$2:$A$150,0))</f>
        <v>AECI</v>
      </c>
      <c r="E298" t="str">
        <f>INDEX(Region_mapping_SIIP_EI!$C$2:$C$150,MATCH(INT(C298),Region_mapping_SIIP_EI!$A$2:$A$150,0))</f>
        <v>AMMO</v>
      </c>
      <c r="F298" t="str">
        <f>INDEX(Mapping!$A$1:$D$176,MATCH('NAERM Interfaces'!B298,Mapping!D$1:D$176,0),1)</f>
        <v>AECI</v>
      </c>
      <c r="G298" t="str">
        <f>INDEX(Mapping!$A$1:$D$176,MATCH('NAERM Interfaces'!C298,Mapping!D$1:D$176,0),1)</f>
        <v>MISO</v>
      </c>
      <c r="H298">
        <f t="shared" si="22"/>
        <v>1</v>
      </c>
      <c r="I298" t="str">
        <f>INDEX(Mapping!$A$1:$D$176,MATCH('NAERM Interfaces'!B298,Mapping!$D$1:$D$176,0),2)</f>
        <v>AECI</v>
      </c>
      <c r="J298" t="str">
        <f>INDEX(Mapping!$A$1:$D$176,MATCH('NAERM Interfaces'!C298,Mapping!$D$1:$D$176,0),2)</f>
        <v>MISO</v>
      </c>
      <c r="K298">
        <f t="shared" si="23"/>
        <v>1</v>
      </c>
    </row>
    <row r="299" spans="1:11" x14ac:dyDescent="0.25">
      <c r="A299" t="s">
        <v>439</v>
      </c>
      <c r="B299" s="19">
        <f t="shared" si="20"/>
        <v>534</v>
      </c>
      <c r="C299" s="18">
        <f t="shared" si="21"/>
        <v>526</v>
      </c>
      <c r="D299" t="str">
        <f>INDEX(Region_mapping_SIIP_EI!$C$2:$C$150,MATCH(INT(B299),Region_mapping_SIIP_EI!$A$2:$A$150,0))</f>
        <v>SUNC</v>
      </c>
      <c r="E299" t="str">
        <f>INDEX(Region_mapping_SIIP_EI!$C$2:$C$150,MATCH(INT(C299),Region_mapping_SIIP_EI!$A$2:$A$150,0))</f>
        <v>SPS</v>
      </c>
      <c r="F299" t="str">
        <f>INDEX(Mapping!$A$1:$D$176,MATCH('NAERM Interfaces'!B299,Mapping!D$1:D$176,0),1)</f>
        <v>SPP</v>
      </c>
      <c r="G299" t="str">
        <f>INDEX(Mapping!$A$1:$D$176,MATCH('NAERM Interfaces'!C299,Mapping!D$1:D$176,0),1)</f>
        <v>SPP</v>
      </c>
      <c r="H299">
        <f t="shared" si="22"/>
        <v>0</v>
      </c>
      <c r="I299" t="str">
        <f>INDEX(Mapping!$A$1:$D$176,MATCH('NAERM Interfaces'!B299,Mapping!$D$1:$D$176,0),2)</f>
        <v>SWPP</v>
      </c>
      <c r="J299" t="str">
        <f>INDEX(Mapping!$A$1:$D$176,MATCH('NAERM Interfaces'!C299,Mapping!$D$1:$D$176,0),2)</f>
        <v>SWPP</v>
      </c>
      <c r="K299">
        <f t="shared" si="23"/>
        <v>0</v>
      </c>
    </row>
    <row r="300" spans="1:11" x14ac:dyDescent="0.25">
      <c r="A300" t="s">
        <v>440</v>
      </c>
      <c r="B300" s="19">
        <f t="shared" si="20"/>
        <v>627</v>
      </c>
      <c r="C300" s="18">
        <f t="shared" si="21"/>
        <v>652</v>
      </c>
      <c r="D300" t="str">
        <f>INDEX(Region_mapping_SIIP_EI!$C$2:$C$150,MATCH(INT(B300),Region_mapping_SIIP_EI!$A$2:$A$150,0))</f>
        <v>ALTW</v>
      </c>
      <c r="E300" t="str">
        <f>INDEX(Region_mapping_SIIP_EI!$C$2:$C$150,MATCH(INT(C300),Region_mapping_SIIP_EI!$A$2:$A$150,0))</f>
        <v>WAPA</v>
      </c>
      <c r="F300" t="str">
        <f>INDEX(Mapping!$A$1:$D$176,MATCH('NAERM Interfaces'!B300,Mapping!D$1:D$176,0),1)</f>
        <v>MISO</v>
      </c>
      <c r="G300" t="str">
        <f>INDEX(Mapping!$A$1:$D$176,MATCH('NAERM Interfaces'!C300,Mapping!D$1:D$176,0),1)</f>
        <v>SPP</v>
      </c>
      <c r="H300">
        <f t="shared" si="22"/>
        <v>1</v>
      </c>
      <c r="I300" t="str">
        <f>INDEX(Mapping!$A$1:$D$176,MATCH('NAERM Interfaces'!B300,Mapping!$D$1:$D$176,0),2)</f>
        <v>MISO</v>
      </c>
      <c r="J300" t="str">
        <f>INDEX(Mapping!$A$1:$D$176,MATCH('NAERM Interfaces'!C300,Mapping!$D$1:$D$176,0),2)</f>
        <v>SWPP</v>
      </c>
      <c r="K300">
        <f t="shared" si="23"/>
        <v>1</v>
      </c>
    </row>
    <row r="301" spans="1:11" x14ac:dyDescent="0.25">
      <c r="A301" t="s">
        <v>441</v>
      </c>
      <c r="B301" s="19">
        <f t="shared" si="20"/>
        <v>205</v>
      </c>
      <c r="C301" s="18">
        <f t="shared" si="21"/>
        <v>363</v>
      </c>
      <c r="D301" t="str">
        <f>INDEX(Region_mapping_SIIP_EI!$C$2:$C$150,MATCH(INT(B301),Region_mapping_SIIP_EI!$A$2:$A$150,0))</f>
        <v>AEP</v>
      </c>
      <c r="E301" t="str">
        <f>INDEX(Region_mapping_SIIP_EI!$C$2:$C$150,MATCH(INT(C301),Region_mapping_SIIP_EI!$A$2:$A$150,0))</f>
        <v>LGEE</v>
      </c>
      <c r="F301" t="str">
        <f>INDEX(Mapping!$A$1:$D$176,MATCH('NAERM Interfaces'!B301,Mapping!D$1:D$176,0),1)</f>
        <v>PJM</v>
      </c>
      <c r="G301" t="str">
        <f>INDEX(Mapping!$A$1:$D$176,MATCH('NAERM Interfaces'!C301,Mapping!D$1:D$176,0),1)</f>
        <v>SERC</v>
      </c>
      <c r="H301">
        <f t="shared" si="22"/>
        <v>1</v>
      </c>
      <c r="I301" t="str">
        <f>INDEX(Mapping!$A$1:$D$176,MATCH('NAERM Interfaces'!B301,Mapping!$D$1:$D$176,0),2)</f>
        <v>PJM</v>
      </c>
      <c r="J301" t="str">
        <f>INDEX(Mapping!$A$1:$D$176,MATCH('NAERM Interfaces'!C301,Mapping!$D$1:$D$176,0),2)</f>
        <v>LGEE</v>
      </c>
      <c r="K301">
        <f t="shared" si="23"/>
        <v>1</v>
      </c>
    </row>
    <row r="302" spans="1:11" x14ac:dyDescent="0.25">
      <c r="A302" t="s">
        <v>442</v>
      </c>
      <c r="B302" s="19">
        <f t="shared" si="20"/>
        <v>217</v>
      </c>
      <c r="C302" s="18">
        <f t="shared" si="21"/>
        <v>357</v>
      </c>
      <c r="D302" t="str">
        <f>INDEX(Region_mapping_SIIP_EI!$C$2:$C$150,MATCH(INT(B302),Region_mapping_SIIP_EI!$A$2:$A$150,0))</f>
        <v>NIPS</v>
      </c>
      <c r="E302" t="str">
        <f>INDEX(Region_mapping_SIIP_EI!$C$2:$C$150,MATCH(INT(C302),Region_mapping_SIIP_EI!$A$2:$A$150,0))</f>
        <v>AMIL</v>
      </c>
      <c r="F302" t="str">
        <f>INDEX(Mapping!$A$1:$D$176,MATCH('NAERM Interfaces'!B302,Mapping!D$1:D$176,0),1)</f>
        <v>MISO</v>
      </c>
      <c r="G302" t="str">
        <f>INDEX(Mapping!$A$1:$D$176,MATCH('NAERM Interfaces'!C302,Mapping!D$1:D$176,0),1)</f>
        <v>MISO</v>
      </c>
      <c r="H302">
        <f t="shared" si="22"/>
        <v>0</v>
      </c>
      <c r="I302" t="str">
        <f>INDEX(Mapping!$A$1:$D$176,MATCH('NAERM Interfaces'!B302,Mapping!$D$1:$D$176,0),2)</f>
        <v>MISO</v>
      </c>
      <c r="J302" t="str">
        <f>INDEX(Mapping!$A$1:$D$176,MATCH('NAERM Interfaces'!C302,Mapping!$D$1:$D$176,0),2)</f>
        <v>MISO</v>
      </c>
      <c r="K302">
        <f t="shared" si="23"/>
        <v>0</v>
      </c>
    </row>
    <row r="303" spans="1:11" x14ac:dyDescent="0.25">
      <c r="A303" t="s">
        <v>443</v>
      </c>
      <c r="B303" s="19">
        <f t="shared" si="20"/>
        <v>207</v>
      </c>
      <c r="C303" s="18">
        <f t="shared" si="21"/>
        <v>216</v>
      </c>
      <c r="D303" t="str">
        <f>INDEX(Region_mapping_SIIP_EI!$C$2:$C$150,MATCH(INT(B303),Region_mapping_SIIP_EI!$A$2:$A$150,0))</f>
        <v>HE</v>
      </c>
      <c r="E303" t="str">
        <f>INDEX(Region_mapping_SIIP_EI!$C$2:$C$150,MATCH(INT(C303),Region_mapping_SIIP_EI!$A$2:$A$150,0))</f>
        <v>IPL</v>
      </c>
      <c r="F303" t="str">
        <f>INDEX(Mapping!$A$1:$D$176,MATCH('NAERM Interfaces'!B303,Mapping!D$1:D$176,0),1)</f>
        <v>MISO</v>
      </c>
      <c r="G303" t="str">
        <f>INDEX(Mapping!$A$1:$D$176,MATCH('NAERM Interfaces'!C303,Mapping!D$1:D$176,0),1)</f>
        <v>MISO</v>
      </c>
      <c r="H303">
        <f t="shared" si="22"/>
        <v>0</v>
      </c>
      <c r="I303" t="str">
        <f>INDEX(Mapping!$A$1:$D$176,MATCH('NAERM Interfaces'!B303,Mapping!$D$1:$D$176,0),2)</f>
        <v>MISO</v>
      </c>
      <c r="J303" t="str">
        <f>INDEX(Mapping!$A$1:$D$176,MATCH('NAERM Interfaces'!C303,Mapping!$D$1:$D$176,0),2)</f>
        <v>MISO</v>
      </c>
      <c r="K303">
        <f t="shared" si="23"/>
        <v>0</v>
      </c>
    </row>
    <row r="304" spans="1:11" x14ac:dyDescent="0.25">
      <c r="A304" t="s">
        <v>444</v>
      </c>
      <c r="B304" s="19">
        <f t="shared" si="20"/>
        <v>544</v>
      </c>
      <c r="C304" s="18">
        <f t="shared" si="21"/>
        <v>536</v>
      </c>
      <c r="D304" t="str">
        <f>INDEX(Region_mapping_SIIP_EI!$C$2:$C$150,MATCH(INT(B304),Region_mapping_SIIP_EI!$A$2:$A$150,0))</f>
        <v>EMDE</v>
      </c>
      <c r="E304" t="str">
        <f>INDEX(Region_mapping_SIIP_EI!$C$2:$C$150,MATCH(INT(C304),Region_mapping_SIIP_EI!$A$2:$A$150,0))</f>
        <v>WERE</v>
      </c>
      <c r="F304" t="str">
        <f>INDEX(Mapping!$A$1:$D$176,MATCH('NAERM Interfaces'!B304,Mapping!D$1:D$176,0),1)</f>
        <v>SPP</v>
      </c>
      <c r="G304" t="str">
        <f>INDEX(Mapping!$A$1:$D$176,MATCH('NAERM Interfaces'!C304,Mapping!D$1:D$176,0),1)</f>
        <v>SPP</v>
      </c>
      <c r="H304">
        <f t="shared" si="22"/>
        <v>0</v>
      </c>
      <c r="I304" t="str">
        <f>INDEX(Mapping!$A$1:$D$176,MATCH('NAERM Interfaces'!B304,Mapping!$D$1:$D$176,0),2)</f>
        <v>SWPP</v>
      </c>
      <c r="J304" t="str">
        <f>INDEX(Mapping!$A$1:$D$176,MATCH('NAERM Interfaces'!C304,Mapping!$D$1:$D$176,0),2)</f>
        <v>SWPP</v>
      </c>
      <c r="K304">
        <f t="shared" si="23"/>
        <v>0</v>
      </c>
    </row>
    <row r="305" spans="1:11" x14ac:dyDescent="0.25">
      <c r="A305" t="s">
        <v>445</v>
      </c>
      <c r="B305" s="19">
        <f t="shared" si="20"/>
        <v>600</v>
      </c>
      <c r="C305" s="18">
        <f t="shared" si="21"/>
        <v>608</v>
      </c>
      <c r="D305" t="str">
        <f>INDEX(Region_mapping_SIIP_EI!$C$2:$C$150,MATCH(INT(B305),Region_mapping_SIIP_EI!$A$2:$A$150,0))</f>
        <v>XEL</v>
      </c>
      <c r="E305" t="str">
        <f>INDEX(Region_mapping_SIIP_EI!$C$2:$C$150,MATCH(INT(C305),Region_mapping_SIIP_EI!$A$2:$A$150,0))</f>
        <v>MP</v>
      </c>
      <c r="F305" t="str">
        <f>INDEX(Mapping!$A$1:$D$176,MATCH('NAERM Interfaces'!B305,Mapping!D$1:D$176,0),1)</f>
        <v>MISO</v>
      </c>
      <c r="G305" t="str">
        <f>INDEX(Mapping!$A$1:$D$176,MATCH('NAERM Interfaces'!C305,Mapping!D$1:D$176,0),1)</f>
        <v>MISO</v>
      </c>
      <c r="H305">
        <f t="shared" si="22"/>
        <v>0</v>
      </c>
      <c r="I305" t="str">
        <f>INDEX(Mapping!$A$1:$D$176,MATCH('NAERM Interfaces'!B305,Mapping!$D$1:$D$176,0),2)</f>
        <v>MISO</v>
      </c>
      <c r="J305" t="str">
        <f>INDEX(Mapping!$A$1:$D$176,MATCH('NAERM Interfaces'!C305,Mapping!$D$1:$D$176,0),2)</f>
        <v>MISO</v>
      </c>
      <c r="K305">
        <f t="shared" si="23"/>
        <v>0</v>
      </c>
    </row>
    <row r="306" spans="1:11" x14ac:dyDescent="0.25">
      <c r="A306" t="s">
        <v>446</v>
      </c>
      <c r="B306" s="19">
        <f t="shared" si="20"/>
        <v>640</v>
      </c>
      <c r="C306" s="18">
        <f t="shared" si="21"/>
        <v>534</v>
      </c>
      <c r="D306" t="str">
        <f>INDEX(Region_mapping_SIIP_EI!$C$2:$C$150,MATCH(INT(B306),Region_mapping_SIIP_EI!$A$2:$A$150,0))</f>
        <v>NPPD</v>
      </c>
      <c r="E306" t="str">
        <f>INDEX(Region_mapping_SIIP_EI!$C$2:$C$150,MATCH(INT(C306),Region_mapping_SIIP_EI!$A$2:$A$150,0))</f>
        <v>SUNC</v>
      </c>
      <c r="F306" t="str">
        <f>INDEX(Mapping!$A$1:$D$176,MATCH('NAERM Interfaces'!B306,Mapping!D$1:D$176,0),1)</f>
        <v>SPP</v>
      </c>
      <c r="G306" t="str">
        <f>INDEX(Mapping!$A$1:$D$176,MATCH('NAERM Interfaces'!C306,Mapping!D$1:D$176,0),1)</f>
        <v>SPP</v>
      </c>
      <c r="H306">
        <f t="shared" si="22"/>
        <v>0</v>
      </c>
      <c r="I306" t="str">
        <f>INDEX(Mapping!$A$1:$D$176,MATCH('NAERM Interfaces'!B306,Mapping!$D$1:$D$176,0),2)</f>
        <v>SWPP</v>
      </c>
      <c r="J306" t="str">
        <f>INDEX(Mapping!$A$1:$D$176,MATCH('NAERM Interfaces'!C306,Mapping!$D$1:$D$176,0),2)</f>
        <v>SWPP</v>
      </c>
      <c r="K306">
        <f t="shared" si="23"/>
        <v>0</v>
      </c>
    </row>
    <row r="307" spans="1:11" x14ac:dyDescent="0.25">
      <c r="A307" t="s">
        <v>447</v>
      </c>
      <c r="B307" s="19">
        <f t="shared" si="20"/>
        <v>620</v>
      </c>
      <c r="C307" s="18">
        <f t="shared" si="21"/>
        <v>608</v>
      </c>
      <c r="D307" t="str">
        <f>INDEX(Region_mapping_SIIP_EI!$C$2:$C$150,MATCH(INT(B307),Region_mapping_SIIP_EI!$A$2:$A$150,0))</f>
        <v>OTP</v>
      </c>
      <c r="E307" t="str">
        <f>INDEX(Region_mapping_SIIP_EI!$C$2:$C$150,MATCH(INT(C307),Region_mapping_SIIP_EI!$A$2:$A$150,0))</f>
        <v>MP</v>
      </c>
      <c r="F307" t="str">
        <f>INDEX(Mapping!$A$1:$D$176,MATCH('NAERM Interfaces'!B307,Mapping!D$1:D$176,0),1)</f>
        <v>MISO</v>
      </c>
      <c r="G307" t="str">
        <f>INDEX(Mapping!$A$1:$D$176,MATCH('NAERM Interfaces'!C307,Mapping!D$1:D$176,0),1)</f>
        <v>MISO</v>
      </c>
      <c r="H307">
        <f t="shared" si="22"/>
        <v>0</v>
      </c>
      <c r="I307" t="str">
        <f>INDEX(Mapping!$A$1:$D$176,MATCH('NAERM Interfaces'!B307,Mapping!$D$1:$D$176,0),2)</f>
        <v>MISO</v>
      </c>
      <c r="J307" t="str">
        <f>INDEX(Mapping!$A$1:$D$176,MATCH('NAERM Interfaces'!C307,Mapping!$D$1:$D$176,0),2)</f>
        <v>MISO</v>
      </c>
      <c r="K307">
        <f t="shared" si="23"/>
        <v>0</v>
      </c>
    </row>
    <row r="308" spans="1:11" x14ac:dyDescent="0.25">
      <c r="A308" t="s">
        <v>448</v>
      </c>
      <c r="B308" s="19">
        <f t="shared" si="20"/>
        <v>229</v>
      </c>
      <c r="C308" s="18">
        <f t="shared" si="21"/>
        <v>236</v>
      </c>
      <c r="D308" t="str">
        <f>INDEX(Region_mapping_SIIP_EI!$C$2:$C$150,MATCH(INT(B308),Region_mapping_SIIP_EI!$A$2:$A$150,0))</f>
        <v>PL</v>
      </c>
      <c r="E308" t="str">
        <f>INDEX(Region_mapping_SIIP_EI!$C$2:$C$150,MATCH(INT(C308),Region_mapping_SIIP_EI!$A$2:$A$150,0))</f>
        <v>UGI</v>
      </c>
      <c r="F308" t="str">
        <f>INDEX(Mapping!$A$1:$D$176,MATCH('NAERM Interfaces'!B308,Mapping!D$1:D$176,0),1)</f>
        <v>PJM</v>
      </c>
      <c r="G308" t="str">
        <f>INDEX(Mapping!$A$1:$D$176,MATCH('NAERM Interfaces'!C308,Mapping!D$1:D$176,0),1)</f>
        <v>PJM</v>
      </c>
      <c r="H308">
        <f t="shared" si="22"/>
        <v>0</v>
      </c>
      <c r="I308" t="str">
        <f>INDEX(Mapping!$A$1:$D$176,MATCH('NAERM Interfaces'!B308,Mapping!$D$1:$D$176,0),2)</f>
        <v>PJM</v>
      </c>
      <c r="J308" t="str">
        <f>INDEX(Mapping!$A$1:$D$176,MATCH('NAERM Interfaces'!C308,Mapping!$D$1:$D$176,0),2)</f>
        <v>PJM</v>
      </c>
      <c r="K308">
        <f t="shared" si="23"/>
        <v>0</v>
      </c>
    </row>
    <row r="309" spans="1:11" x14ac:dyDescent="0.25">
      <c r="A309" t="s">
        <v>449</v>
      </c>
      <c r="B309" s="19">
        <f t="shared" si="20"/>
        <v>207</v>
      </c>
      <c r="C309" s="18">
        <f t="shared" si="21"/>
        <v>314</v>
      </c>
      <c r="D309" t="str">
        <f>INDEX(Region_mapping_SIIP_EI!$C$2:$C$150,MATCH(INT(B309),Region_mapping_SIIP_EI!$A$2:$A$150,0))</f>
        <v>HE</v>
      </c>
      <c r="E309" t="str">
        <f>INDEX(Region_mapping_SIIP_EI!$C$2:$C$150,MATCH(INT(C309),Region_mapping_SIIP_EI!$A$2:$A$150,0))</f>
        <v>BREC</v>
      </c>
      <c r="F309" t="str">
        <f>INDEX(Mapping!$A$1:$D$176,MATCH('NAERM Interfaces'!B309,Mapping!D$1:D$176,0),1)</f>
        <v>MISO</v>
      </c>
      <c r="G309" t="str">
        <f>INDEX(Mapping!$A$1:$D$176,MATCH('NAERM Interfaces'!C309,Mapping!D$1:D$176,0),1)</f>
        <v>MISO</v>
      </c>
      <c r="H309">
        <f t="shared" si="22"/>
        <v>0</v>
      </c>
      <c r="I309" t="str">
        <f>INDEX(Mapping!$A$1:$D$176,MATCH('NAERM Interfaces'!B309,Mapping!$D$1:$D$176,0),2)</f>
        <v>MISO</v>
      </c>
      <c r="J309" t="str">
        <f>INDEX(Mapping!$A$1:$D$176,MATCH('NAERM Interfaces'!C309,Mapping!$D$1:$D$176,0),2)</f>
        <v>MISO</v>
      </c>
      <c r="K309">
        <f t="shared" si="23"/>
        <v>0</v>
      </c>
    </row>
    <row r="310" spans="1:11" x14ac:dyDescent="0.25">
      <c r="A310" t="s">
        <v>450</v>
      </c>
      <c r="B310" s="19">
        <f t="shared" si="20"/>
        <v>401</v>
      </c>
      <c r="C310" s="18">
        <f t="shared" si="21"/>
        <v>427</v>
      </c>
      <c r="D310" t="str">
        <f>INDEX(Region_mapping_SIIP_EI!$C$2:$C$150,MATCH(INT(B310),Region_mapping_SIIP_EI!$A$2:$A$150,0))</f>
        <v>FPL</v>
      </c>
      <c r="E310" t="str">
        <f>INDEX(Region_mapping_SIIP_EI!$C$2:$C$150,MATCH(INT(C310),Region_mapping_SIIP_EI!$A$2:$A$150,0))</f>
        <v>OLEANDER</v>
      </c>
      <c r="F310" t="str">
        <f>INDEX(Mapping!$A$1:$D$176,MATCH('NAERM Interfaces'!B310,Mapping!D$1:D$176,0),1)</f>
        <v>FRCC</v>
      </c>
      <c r="G310" t="str">
        <f>INDEX(Mapping!$A$1:$D$176,MATCH('NAERM Interfaces'!C310,Mapping!D$1:D$176,0),1)</f>
        <v>FRCC</v>
      </c>
      <c r="H310">
        <f t="shared" si="22"/>
        <v>0</v>
      </c>
      <c r="I310" t="str">
        <f>INDEX(Mapping!$A$1:$D$176,MATCH('NAERM Interfaces'!B310,Mapping!$D$1:$D$176,0),2)</f>
        <v>FPL</v>
      </c>
      <c r="J310" t="str">
        <f>INDEX(Mapping!$A$1:$D$176,MATCH('NAERM Interfaces'!C310,Mapping!$D$1:$D$176,0),2)</f>
        <v>FPL</v>
      </c>
      <c r="K310">
        <f t="shared" si="23"/>
        <v>0</v>
      </c>
    </row>
    <row r="311" spans="1:11" x14ac:dyDescent="0.25">
      <c r="A311" t="s">
        <v>451</v>
      </c>
      <c r="B311" s="19">
        <f t="shared" si="20"/>
        <v>342</v>
      </c>
      <c r="C311" s="18">
        <f t="shared" si="21"/>
        <v>346</v>
      </c>
      <c r="D311" t="str">
        <f>INDEX(Region_mapping_SIIP_EI!$C$2:$C$150,MATCH(INT(B311),Region_mapping_SIIP_EI!$A$2:$A$150,0))</f>
        <v>DUK</v>
      </c>
      <c r="E311" t="str">
        <f>INDEX(Region_mapping_SIIP_EI!$C$2:$C$150,MATCH(INT(C311),Region_mapping_SIIP_EI!$A$2:$A$150,0))</f>
        <v>SOCO</v>
      </c>
      <c r="F311" t="str">
        <f>INDEX(Mapping!$A$1:$D$176,MATCH('NAERM Interfaces'!B311,Mapping!D$1:D$176,0),1)</f>
        <v>SERC</v>
      </c>
      <c r="G311" t="str">
        <f>INDEX(Mapping!$A$1:$D$176,MATCH('NAERM Interfaces'!C311,Mapping!D$1:D$176,0),1)</f>
        <v>SERC</v>
      </c>
      <c r="H311">
        <f t="shared" si="22"/>
        <v>0</v>
      </c>
      <c r="I311" t="str">
        <f>INDEX(Mapping!$A$1:$D$176,MATCH('NAERM Interfaces'!B311,Mapping!$D$1:$D$176,0),2)</f>
        <v>DUK</v>
      </c>
      <c r="J311" t="str">
        <f>INDEX(Mapping!$A$1:$D$176,MATCH('NAERM Interfaces'!C311,Mapping!$D$1:$D$176,0),2)</f>
        <v>SOCO</v>
      </c>
      <c r="K311">
        <f t="shared" si="23"/>
        <v>1</v>
      </c>
    </row>
    <row r="312" spans="1:11" x14ac:dyDescent="0.25">
      <c r="A312" t="s">
        <v>452</v>
      </c>
      <c r="B312" s="19">
        <f t="shared" si="20"/>
        <v>546</v>
      </c>
      <c r="C312" s="18">
        <f t="shared" si="21"/>
        <v>515</v>
      </c>
      <c r="D312" t="str">
        <f>INDEX(Region_mapping_SIIP_EI!$C$2:$C$150,MATCH(INT(B312),Region_mapping_SIIP_EI!$A$2:$A$150,0))</f>
        <v>SPRM</v>
      </c>
      <c r="E312" t="str">
        <f>INDEX(Region_mapping_SIIP_EI!$C$2:$C$150,MATCH(INT(C312),Region_mapping_SIIP_EI!$A$2:$A$150,0))</f>
        <v>SWPA</v>
      </c>
      <c r="F312" t="str">
        <f>INDEX(Mapping!$A$1:$D$176,MATCH('NAERM Interfaces'!B312,Mapping!D$1:D$176,0),1)</f>
        <v>SPP</v>
      </c>
      <c r="G312" t="str">
        <f>INDEX(Mapping!$A$1:$D$176,MATCH('NAERM Interfaces'!C312,Mapping!D$1:D$176,0),1)</f>
        <v>SPP</v>
      </c>
      <c r="H312">
        <f t="shared" si="22"/>
        <v>0</v>
      </c>
      <c r="I312" t="str">
        <f>INDEX(Mapping!$A$1:$D$176,MATCH('NAERM Interfaces'!B312,Mapping!$D$1:$D$176,0),2)</f>
        <v>SWPP</v>
      </c>
      <c r="J312" t="str">
        <f>INDEX(Mapping!$A$1:$D$176,MATCH('NAERM Interfaces'!C312,Mapping!$D$1:$D$176,0),2)</f>
        <v>SPA</v>
      </c>
      <c r="K312">
        <f t="shared" si="23"/>
        <v>1</v>
      </c>
    </row>
    <row r="313" spans="1:11" x14ac:dyDescent="0.25">
      <c r="A313" t="s">
        <v>453</v>
      </c>
      <c r="B313" s="19">
        <f t="shared" si="20"/>
        <v>343</v>
      </c>
      <c r="C313" s="18">
        <f t="shared" si="21"/>
        <v>355</v>
      </c>
      <c r="D313" t="str">
        <f>INDEX(Region_mapping_SIIP_EI!$C$2:$C$150,MATCH(INT(B313),Region_mapping_SIIP_EI!$A$2:$A$150,0))</f>
        <v>SCEG</v>
      </c>
      <c r="E313" t="str">
        <f>INDEX(Region_mapping_SIIP_EI!$C$2:$C$150,MATCH(INT(C313),Region_mapping_SIIP_EI!$A$2:$A$150,0))</f>
        <v>SETH</v>
      </c>
      <c r="F313" t="str">
        <f>INDEX(Mapping!$A$1:$D$176,MATCH('NAERM Interfaces'!B313,Mapping!D$1:D$176,0),1)</f>
        <v>SCRTP</v>
      </c>
      <c r="G313" t="str">
        <f>INDEX(Mapping!$A$1:$D$176,MATCH('NAERM Interfaces'!C313,Mapping!D$1:D$176,0),1)</f>
        <v>SERC</v>
      </c>
      <c r="H313">
        <f t="shared" si="22"/>
        <v>1</v>
      </c>
      <c r="I313" t="str">
        <f>INDEX(Mapping!$A$1:$D$176,MATCH('NAERM Interfaces'!B313,Mapping!$D$1:$D$176,0),2)</f>
        <v>SCEG</v>
      </c>
      <c r="J313" t="str">
        <f>INDEX(Mapping!$A$1:$D$176,MATCH('NAERM Interfaces'!C313,Mapping!$D$1:$D$176,0),2)</f>
        <v>SEPA</v>
      </c>
      <c r="K313">
        <f t="shared" si="23"/>
        <v>1</v>
      </c>
    </row>
    <row r="314" spans="1:11" x14ac:dyDescent="0.25">
      <c r="A314" t="s">
        <v>454</v>
      </c>
      <c r="B314" s="19">
        <f t="shared" si="20"/>
        <v>229</v>
      </c>
      <c r="C314" s="18">
        <f t="shared" si="21"/>
        <v>226</v>
      </c>
      <c r="D314" t="str">
        <f>INDEX(Region_mapping_SIIP_EI!$C$2:$C$150,MATCH(INT(B314),Region_mapping_SIIP_EI!$A$2:$A$150,0))</f>
        <v>PL</v>
      </c>
      <c r="E314" t="str">
        <f>INDEX(Region_mapping_SIIP_EI!$C$2:$C$150,MATCH(INT(C314),Region_mapping_SIIP_EI!$A$2:$A$150,0))</f>
        <v>PENELEC</v>
      </c>
      <c r="F314" t="str">
        <f>INDEX(Mapping!$A$1:$D$176,MATCH('NAERM Interfaces'!B314,Mapping!D$1:D$176,0),1)</f>
        <v>PJM</v>
      </c>
      <c r="G314" t="str">
        <f>INDEX(Mapping!$A$1:$D$176,MATCH('NAERM Interfaces'!C314,Mapping!D$1:D$176,0),1)</f>
        <v>PJM</v>
      </c>
      <c r="H314">
        <f t="shared" si="22"/>
        <v>0</v>
      </c>
      <c r="I314" t="str">
        <f>INDEX(Mapping!$A$1:$D$176,MATCH('NAERM Interfaces'!B314,Mapping!$D$1:$D$176,0),2)</f>
        <v>PJM</v>
      </c>
      <c r="J314" t="str">
        <f>INDEX(Mapping!$A$1:$D$176,MATCH('NAERM Interfaces'!C314,Mapping!$D$1:$D$176,0),2)</f>
        <v>PJM</v>
      </c>
      <c r="K314">
        <f t="shared" si="23"/>
        <v>0</v>
      </c>
    </row>
    <row r="315" spans="1:11" x14ac:dyDescent="0.25">
      <c r="A315" t="s">
        <v>455</v>
      </c>
      <c r="B315" s="19">
        <f t="shared" si="20"/>
        <v>346</v>
      </c>
      <c r="C315" s="18">
        <f t="shared" si="21"/>
        <v>415</v>
      </c>
      <c r="D315" t="str">
        <f>INDEX(Region_mapping_SIIP_EI!$C$2:$C$150,MATCH(INT(B315),Region_mapping_SIIP_EI!$A$2:$A$150,0))</f>
        <v>SOCO</v>
      </c>
      <c r="E315" t="str">
        <f>INDEX(Region_mapping_SIIP_EI!$C$2:$C$150,MATCH(INT(C315),Region_mapping_SIIP_EI!$A$2:$A$150,0))</f>
        <v>TAL</v>
      </c>
      <c r="F315" t="str">
        <f>INDEX(Mapping!$A$1:$D$176,MATCH('NAERM Interfaces'!B315,Mapping!D$1:D$176,0),1)</f>
        <v>SERC</v>
      </c>
      <c r="G315" t="str">
        <f>INDEX(Mapping!$A$1:$D$176,MATCH('NAERM Interfaces'!C315,Mapping!D$1:D$176,0),1)</f>
        <v>FRCC</v>
      </c>
      <c r="H315">
        <f t="shared" si="22"/>
        <v>1</v>
      </c>
      <c r="I315" t="str">
        <f>INDEX(Mapping!$A$1:$D$176,MATCH('NAERM Interfaces'!B315,Mapping!$D$1:$D$176,0),2)</f>
        <v>SOCO</v>
      </c>
      <c r="J315" t="str">
        <f>INDEX(Mapping!$A$1:$D$176,MATCH('NAERM Interfaces'!C315,Mapping!$D$1:$D$176,0),2)</f>
        <v>TAL</v>
      </c>
      <c r="K315">
        <f t="shared" si="23"/>
        <v>1</v>
      </c>
    </row>
    <row r="316" spans="1:11" x14ac:dyDescent="0.25">
      <c r="A316" t="s">
        <v>456</v>
      </c>
      <c r="B316" s="19">
        <f t="shared" si="20"/>
        <v>235</v>
      </c>
      <c r="C316" s="18">
        <f t="shared" si="21"/>
        <v>230</v>
      </c>
      <c r="D316" t="str">
        <f>INDEX(Region_mapping_SIIP_EI!$C$2:$C$150,MATCH(INT(B316),Region_mapping_SIIP_EI!$A$2:$A$150,0))</f>
        <v>DP&amp;L</v>
      </c>
      <c r="E316" t="str">
        <f>INDEX(Region_mapping_SIIP_EI!$C$2:$C$150,MATCH(INT(C316),Region_mapping_SIIP_EI!$A$2:$A$150,0))</f>
        <v>PECO</v>
      </c>
      <c r="F316" t="str">
        <f>INDEX(Mapping!$A$1:$D$176,MATCH('NAERM Interfaces'!B316,Mapping!D$1:D$176,0),1)</f>
        <v>PJM</v>
      </c>
      <c r="G316" t="str">
        <f>INDEX(Mapping!$A$1:$D$176,MATCH('NAERM Interfaces'!C316,Mapping!D$1:D$176,0),1)</f>
        <v>PJM</v>
      </c>
      <c r="H316">
        <f t="shared" si="22"/>
        <v>0</v>
      </c>
      <c r="I316" t="str">
        <f>INDEX(Mapping!$A$1:$D$176,MATCH('NAERM Interfaces'!B316,Mapping!$D$1:$D$176,0),2)</f>
        <v>PJM</v>
      </c>
      <c r="J316" t="str">
        <f>INDEX(Mapping!$A$1:$D$176,MATCH('NAERM Interfaces'!C316,Mapping!$D$1:$D$176,0),2)</f>
        <v>PJM</v>
      </c>
      <c r="K316">
        <f t="shared" si="23"/>
        <v>0</v>
      </c>
    </row>
    <row r="317" spans="1:11" x14ac:dyDescent="0.25">
      <c r="A317" t="s">
        <v>457</v>
      </c>
      <c r="B317" s="19">
        <f t="shared" si="20"/>
        <v>640</v>
      </c>
      <c r="C317" s="18">
        <f t="shared" si="21"/>
        <v>541</v>
      </c>
      <c r="D317" t="str">
        <f>INDEX(Region_mapping_SIIP_EI!$C$2:$C$150,MATCH(INT(B317),Region_mapping_SIIP_EI!$A$2:$A$150,0))</f>
        <v>NPPD</v>
      </c>
      <c r="E317" t="str">
        <f>INDEX(Region_mapping_SIIP_EI!$C$2:$C$150,MATCH(INT(C317),Region_mapping_SIIP_EI!$A$2:$A$150,0))</f>
        <v>KCPL</v>
      </c>
      <c r="F317" t="str">
        <f>INDEX(Mapping!$A$1:$D$176,MATCH('NAERM Interfaces'!B317,Mapping!D$1:D$176,0),1)</f>
        <v>SPP</v>
      </c>
      <c r="G317" t="str">
        <f>INDEX(Mapping!$A$1:$D$176,MATCH('NAERM Interfaces'!C317,Mapping!D$1:D$176,0),1)</f>
        <v>SPP</v>
      </c>
      <c r="H317">
        <f t="shared" si="22"/>
        <v>0</v>
      </c>
      <c r="I317" t="str">
        <f>INDEX(Mapping!$A$1:$D$176,MATCH('NAERM Interfaces'!B317,Mapping!$D$1:$D$176,0),2)</f>
        <v>SWPP</v>
      </c>
      <c r="J317" t="str">
        <f>INDEX(Mapping!$A$1:$D$176,MATCH('NAERM Interfaces'!C317,Mapping!$D$1:$D$176,0),2)</f>
        <v>SWPP</v>
      </c>
      <c r="K317">
        <f t="shared" si="23"/>
        <v>0</v>
      </c>
    </row>
    <row r="318" spans="1:11" x14ac:dyDescent="0.25">
      <c r="A318" t="s">
        <v>458</v>
      </c>
      <c r="B318" s="19">
        <f t="shared" si="20"/>
        <v>201</v>
      </c>
      <c r="C318" s="18">
        <f t="shared" si="21"/>
        <v>226</v>
      </c>
      <c r="D318" t="str">
        <f>INDEX(Region_mapping_SIIP_EI!$C$2:$C$150,MATCH(INT(B318),Region_mapping_SIIP_EI!$A$2:$A$150,0))</f>
        <v>APS</v>
      </c>
      <c r="E318" t="str">
        <f>INDEX(Region_mapping_SIIP_EI!$C$2:$C$150,MATCH(INT(C318),Region_mapping_SIIP_EI!$A$2:$A$150,0))</f>
        <v>PENELEC</v>
      </c>
      <c r="F318" t="str">
        <f>INDEX(Mapping!$A$1:$D$176,MATCH('NAERM Interfaces'!B318,Mapping!D$1:D$176,0),1)</f>
        <v>PJM</v>
      </c>
      <c r="G318" t="str">
        <f>INDEX(Mapping!$A$1:$D$176,MATCH('NAERM Interfaces'!C318,Mapping!D$1:D$176,0),1)</f>
        <v>PJM</v>
      </c>
      <c r="H318">
        <f t="shared" si="22"/>
        <v>0</v>
      </c>
      <c r="I318" t="str">
        <f>INDEX(Mapping!$A$1:$D$176,MATCH('NAERM Interfaces'!B318,Mapping!$D$1:$D$176,0),2)</f>
        <v>PJM</v>
      </c>
      <c r="J318" t="str">
        <f>INDEX(Mapping!$A$1:$D$176,MATCH('NAERM Interfaces'!C318,Mapping!$D$1:$D$176,0),2)</f>
        <v>PJM</v>
      </c>
      <c r="K318">
        <f t="shared" si="23"/>
        <v>0</v>
      </c>
    </row>
    <row r="319" spans="1:11" x14ac:dyDescent="0.25">
      <c r="A319" t="s">
        <v>459</v>
      </c>
      <c r="B319" s="19">
        <f t="shared" si="20"/>
        <v>600</v>
      </c>
      <c r="C319" s="18">
        <f t="shared" si="21"/>
        <v>652</v>
      </c>
      <c r="D319" t="str">
        <f>INDEX(Region_mapping_SIIP_EI!$C$2:$C$150,MATCH(INT(B319),Region_mapping_SIIP_EI!$A$2:$A$150,0))</f>
        <v>XEL</v>
      </c>
      <c r="E319" t="str">
        <f>INDEX(Region_mapping_SIIP_EI!$C$2:$C$150,MATCH(INT(C319),Region_mapping_SIIP_EI!$A$2:$A$150,0))</f>
        <v>WAPA</v>
      </c>
      <c r="F319" t="str">
        <f>INDEX(Mapping!$A$1:$D$176,MATCH('NAERM Interfaces'!B319,Mapping!D$1:D$176,0),1)</f>
        <v>MISO</v>
      </c>
      <c r="G319" t="str">
        <f>INDEX(Mapping!$A$1:$D$176,MATCH('NAERM Interfaces'!C319,Mapping!D$1:D$176,0),1)</f>
        <v>SPP</v>
      </c>
      <c r="H319">
        <f t="shared" si="22"/>
        <v>1</v>
      </c>
      <c r="I319" t="str">
        <f>INDEX(Mapping!$A$1:$D$176,MATCH('NAERM Interfaces'!B319,Mapping!$D$1:$D$176,0),2)</f>
        <v>MISO</v>
      </c>
      <c r="J319" t="str">
        <f>INDEX(Mapping!$A$1:$D$176,MATCH('NAERM Interfaces'!C319,Mapping!$D$1:$D$176,0),2)</f>
        <v>SWPP</v>
      </c>
      <c r="K319">
        <f t="shared" si="23"/>
        <v>1</v>
      </c>
    </row>
    <row r="320" spans="1:11" x14ac:dyDescent="0.25">
      <c r="A320" t="s">
        <v>460</v>
      </c>
      <c r="B320" s="19">
        <f t="shared" si="20"/>
        <v>205</v>
      </c>
      <c r="C320" s="18">
        <f t="shared" si="21"/>
        <v>212</v>
      </c>
      <c r="D320" t="str">
        <f>INDEX(Region_mapping_SIIP_EI!$C$2:$C$150,MATCH(INT(B320),Region_mapping_SIIP_EI!$A$2:$A$150,0))</f>
        <v>AEP</v>
      </c>
      <c r="E320" t="str">
        <f>INDEX(Region_mapping_SIIP_EI!$C$2:$C$150,MATCH(INT(C320),Region_mapping_SIIP_EI!$A$2:$A$150,0))</f>
        <v>DEO&amp;K</v>
      </c>
      <c r="F320" t="str">
        <f>INDEX(Mapping!$A$1:$D$176,MATCH('NAERM Interfaces'!B320,Mapping!D$1:D$176,0),1)</f>
        <v>PJM</v>
      </c>
      <c r="G320" t="str">
        <f>INDEX(Mapping!$A$1:$D$176,MATCH('NAERM Interfaces'!C320,Mapping!D$1:D$176,0),1)</f>
        <v>PJM</v>
      </c>
      <c r="H320">
        <f t="shared" si="22"/>
        <v>0</v>
      </c>
      <c r="I320" t="str">
        <f>INDEX(Mapping!$A$1:$D$176,MATCH('NAERM Interfaces'!B320,Mapping!$D$1:$D$176,0),2)</f>
        <v>PJM</v>
      </c>
      <c r="J320" t="str">
        <f>INDEX(Mapping!$A$1:$D$176,MATCH('NAERM Interfaces'!C320,Mapping!$D$1:$D$176,0),2)</f>
        <v>PJM</v>
      </c>
      <c r="K320">
        <f t="shared" si="23"/>
        <v>0</v>
      </c>
    </row>
    <row r="321" spans="1:11" x14ac:dyDescent="0.25">
      <c r="A321" t="s">
        <v>461</v>
      </c>
      <c r="B321" s="19">
        <f t="shared" si="20"/>
        <v>208</v>
      </c>
      <c r="C321" s="18">
        <f t="shared" si="21"/>
        <v>210</v>
      </c>
      <c r="D321" t="str">
        <f>INDEX(Region_mapping_SIIP_EI!$C$2:$C$150,MATCH(INT(B321),Region_mapping_SIIP_EI!$A$2:$A$150,0))</f>
        <v>DEI</v>
      </c>
      <c r="E321" t="str">
        <f>INDEX(Region_mapping_SIIP_EI!$C$2:$C$150,MATCH(INT(C321),Region_mapping_SIIP_EI!$A$2:$A$150,0))</f>
        <v>SIGE</v>
      </c>
      <c r="F321" t="str">
        <f>INDEX(Mapping!$A$1:$D$176,MATCH('NAERM Interfaces'!B321,Mapping!D$1:D$176,0),1)</f>
        <v>MISO</v>
      </c>
      <c r="G321" t="str">
        <f>INDEX(Mapping!$A$1:$D$176,MATCH('NAERM Interfaces'!C321,Mapping!D$1:D$176,0),1)</f>
        <v>MISO</v>
      </c>
      <c r="H321">
        <f t="shared" si="22"/>
        <v>0</v>
      </c>
      <c r="I321" t="str">
        <f>INDEX(Mapping!$A$1:$D$176,MATCH('NAERM Interfaces'!B321,Mapping!$D$1:$D$176,0),2)</f>
        <v>MISO</v>
      </c>
      <c r="J321" t="str">
        <f>INDEX(Mapping!$A$1:$D$176,MATCH('NAERM Interfaces'!C321,Mapping!$D$1:$D$176,0),2)</f>
        <v>MISO</v>
      </c>
      <c r="K321">
        <f t="shared" si="23"/>
        <v>0</v>
      </c>
    </row>
    <row r="322" spans="1:11" x14ac:dyDescent="0.25">
      <c r="A322" t="s">
        <v>462</v>
      </c>
      <c r="B322" s="19">
        <f t="shared" si="20"/>
        <v>680</v>
      </c>
      <c r="C322" s="18">
        <f t="shared" si="21"/>
        <v>613</v>
      </c>
      <c r="D322" t="str">
        <f>INDEX(Region_mapping_SIIP_EI!$C$2:$C$150,MATCH(INT(B322),Region_mapping_SIIP_EI!$A$2:$A$150,0))</f>
        <v>DPC</v>
      </c>
      <c r="E322" t="str">
        <f>INDEX(Region_mapping_SIIP_EI!$C$2:$C$150,MATCH(INT(C322),Region_mapping_SIIP_EI!$A$2:$A$150,0))</f>
        <v>SMMPA</v>
      </c>
      <c r="F322" t="str">
        <f>INDEX(Mapping!$A$1:$D$176,MATCH('NAERM Interfaces'!B322,Mapping!D$1:D$176,0),1)</f>
        <v>MISO</v>
      </c>
      <c r="G322" t="str">
        <f>INDEX(Mapping!$A$1:$D$176,MATCH('NAERM Interfaces'!C322,Mapping!D$1:D$176,0),1)</f>
        <v>MISO</v>
      </c>
      <c r="H322">
        <f t="shared" si="22"/>
        <v>0</v>
      </c>
      <c r="I322" t="str">
        <f>INDEX(Mapping!$A$1:$D$176,MATCH('NAERM Interfaces'!B322,Mapping!$D$1:$D$176,0),2)</f>
        <v>MISO</v>
      </c>
      <c r="J322" t="str">
        <f>INDEX(Mapping!$A$1:$D$176,MATCH('NAERM Interfaces'!C322,Mapping!$D$1:$D$176,0),2)</f>
        <v>MISO</v>
      </c>
      <c r="K322">
        <f t="shared" si="23"/>
        <v>0</v>
      </c>
    </row>
    <row r="323" spans="1:11" x14ac:dyDescent="0.25">
      <c r="A323" t="s">
        <v>463</v>
      </c>
      <c r="B323" s="19">
        <f t="shared" si="20"/>
        <v>348</v>
      </c>
      <c r="C323" s="18">
        <f t="shared" si="21"/>
        <v>402</v>
      </c>
      <c r="D323" t="str">
        <f>INDEX(Region_mapping_SIIP_EI!$C$2:$C$150,MATCH(INT(B323),Region_mapping_SIIP_EI!$A$2:$A$150,0))</f>
        <v>GULF</v>
      </c>
      <c r="E323" t="str">
        <f>INDEX(Region_mapping_SIIP_EI!$C$2:$C$150,MATCH(INT(C323),Region_mapping_SIIP_EI!$A$2:$A$150,0))</f>
        <v>DEF</v>
      </c>
      <c r="F323" t="str">
        <f>INDEX(Mapping!$A$1:$D$176,MATCH('NAERM Interfaces'!B323,Mapping!D$1:D$176,0),1)</f>
        <v>SERC</v>
      </c>
      <c r="G323" t="str">
        <f>INDEX(Mapping!$A$1:$D$176,MATCH('NAERM Interfaces'!C323,Mapping!D$1:D$176,0),1)</f>
        <v>FRCC</v>
      </c>
      <c r="H323">
        <f t="shared" si="22"/>
        <v>1</v>
      </c>
      <c r="I323" t="str">
        <f>INDEX(Mapping!$A$1:$D$176,MATCH('NAERM Interfaces'!B323,Mapping!$D$1:$D$176,0),2)</f>
        <v>SOCO</v>
      </c>
      <c r="J323" t="str">
        <f>INDEX(Mapping!$A$1:$D$176,MATCH('NAERM Interfaces'!C323,Mapping!$D$1:$D$176,0),2)</f>
        <v>FPC</v>
      </c>
      <c r="K323">
        <f t="shared" si="23"/>
        <v>1</v>
      </c>
    </row>
    <row r="324" spans="1:11" x14ac:dyDescent="0.25">
      <c r="A324" t="s">
        <v>464</v>
      </c>
      <c r="B324" s="19">
        <f t="shared" ref="B324:B329" si="24">VALUE(LEFT(A324, 3))</f>
        <v>102</v>
      </c>
      <c r="C324" s="18">
        <f t="shared" ref="C324:C329" si="25">VALUE(RIGHT(A324,3))</f>
        <v>231</v>
      </c>
      <c r="D324" t="str">
        <f>INDEX(Region_mapping_SIIP_EI!$C$2:$C$150,MATCH(INT(B324),Region_mapping_SIIP_EI!$A$2:$A$150,0))</f>
        <v>NYISO</v>
      </c>
      <c r="E324" t="str">
        <f>INDEX(Region_mapping_SIIP_EI!$C$2:$C$150,MATCH(INT(C324),Region_mapping_SIIP_EI!$A$2:$A$150,0))</f>
        <v>PSEG</v>
      </c>
      <c r="F324" t="str">
        <f>INDEX(Mapping!$A$1:$D$176,MATCH('NAERM Interfaces'!B324,Mapping!D$1:D$176,0),1)</f>
        <v>NYISO</v>
      </c>
      <c r="G324" t="str">
        <f>INDEX(Mapping!$A$1:$D$176,MATCH('NAERM Interfaces'!C324,Mapping!D$1:D$176,0),1)</f>
        <v>PJM</v>
      </c>
      <c r="H324">
        <f t="shared" ref="H324:H329" si="26">IF(F324=G324,0,1)</f>
        <v>1</v>
      </c>
      <c r="I324" t="str">
        <f>INDEX(Mapping!$A$1:$D$176,MATCH('NAERM Interfaces'!B324,Mapping!$D$1:$D$176,0),2)</f>
        <v>NYIS</v>
      </c>
      <c r="J324" t="str">
        <f>INDEX(Mapping!$A$1:$D$176,MATCH('NAERM Interfaces'!C324,Mapping!$D$1:$D$176,0),2)</f>
        <v>PJM</v>
      </c>
      <c r="K324">
        <f t="shared" ref="K324:K329" si="27">IF(I324=J324,0,1)</f>
        <v>1</v>
      </c>
    </row>
    <row r="325" spans="1:11" x14ac:dyDescent="0.25">
      <c r="A325" t="s">
        <v>465</v>
      </c>
      <c r="B325" s="19">
        <f t="shared" si="24"/>
        <v>694</v>
      </c>
      <c r="C325" s="18">
        <f t="shared" si="25"/>
        <v>295</v>
      </c>
      <c r="D325" t="str">
        <f>INDEX(Region_mapping_SIIP_EI!$C$2:$C$150,MATCH(INT(B325),Region_mapping_SIIP_EI!$A$2:$A$150,0))</f>
        <v>ALTE</v>
      </c>
      <c r="E325" t="str">
        <f>INDEX(Region_mapping_SIIP_EI!$C$2:$C$150,MATCH(INT(C325),Region_mapping_SIIP_EI!$A$2:$A$150,0))</f>
        <v>WEC</v>
      </c>
      <c r="F325" t="str">
        <f>INDEX(Mapping!$A$1:$D$176,MATCH('NAERM Interfaces'!B325,Mapping!D$1:D$176,0),1)</f>
        <v>MISO</v>
      </c>
      <c r="G325" t="str">
        <f>INDEX(Mapping!$A$1:$D$176,MATCH('NAERM Interfaces'!C325,Mapping!D$1:D$176,0),1)</f>
        <v>MISO</v>
      </c>
      <c r="H325">
        <f t="shared" si="26"/>
        <v>0</v>
      </c>
      <c r="I325" t="str">
        <f>INDEX(Mapping!$A$1:$D$176,MATCH('NAERM Interfaces'!B325,Mapping!$D$1:$D$176,0),2)</f>
        <v>MISO</v>
      </c>
      <c r="J325" t="str">
        <f>INDEX(Mapping!$A$1:$D$176,MATCH('NAERM Interfaces'!C325,Mapping!$D$1:$D$176,0),2)</f>
        <v>MISO</v>
      </c>
      <c r="K325">
        <f t="shared" si="27"/>
        <v>0</v>
      </c>
    </row>
    <row r="326" spans="1:11" x14ac:dyDescent="0.25">
      <c r="A326" t="s">
        <v>466</v>
      </c>
      <c r="B326" s="19">
        <f t="shared" si="24"/>
        <v>645</v>
      </c>
      <c r="C326" s="18">
        <f t="shared" si="25"/>
        <v>652</v>
      </c>
      <c r="D326" t="str">
        <f>INDEX(Region_mapping_SIIP_EI!$C$2:$C$150,MATCH(INT(B326),Region_mapping_SIIP_EI!$A$2:$A$150,0))</f>
        <v>OPPD</v>
      </c>
      <c r="E326" t="str">
        <f>INDEX(Region_mapping_SIIP_EI!$C$2:$C$150,MATCH(INT(C326),Region_mapping_SIIP_EI!$A$2:$A$150,0))</f>
        <v>WAPA</v>
      </c>
      <c r="F326" t="str">
        <f>INDEX(Mapping!$A$1:$D$176,MATCH('NAERM Interfaces'!B326,Mapping!D$1:D$176,0),1)</f>
        <v>SPP</v>
      </c>
      <c r="G326" t="str">
        <f>INDEX(Mapping!$A$1:$D$176,MATCH('NAERM Interfaces'!C326,Mapping!D$1:D$176,0),1)</f>
        <v>SPP</v>
      </c>
      <c r="H326">
        <f t="shared" si="26"/>
        <v>0</v>
      </c>
      <c r="I326" t="str">
        <f>INDEX(Mapping!$A$1:$D$176,MATCH('NAERM Interfaces'!B326,Mapping!$D$1:$D$176,0),2)</f>
        <v>SWPP</v>
      </c>
      <c r="J326" t="str">
        <f>INDEX(Mapping!$A$1:$D$176,MATCH('NAERM Interfaces'!C326,Mapping!$D$1:$D$176,0),2)</f>
        <v>SWPP</v>
      </c>
      <c r="K326">
        <f t="shared" si="27"/>
        <v>0</v>
      </c>
    </row>
    <row r="327" spans="1:11" x14ac:dyDescent="0.25">
      <c r="A327" t="s">
        <v>467</v>
      </c>
      <c r="B327" s="19">
        <f t="shared" si="24"/>
        <v>343</v>
      </c>
      <c r="C327" s="18">
        <f t="shared" si="25"/>
        <v>344</v>
      </c>
      <c r="D327" t="str">
        <f>INDEX(Region_mapping_SIIP_EI!$C$2:$C$150,MATCH(INT(B327),Region_mapping_SIIP_EI!$A$2:$A$150,0))</f>
        <v>SCEG</v>
      </c>
      <c r="E327" t="str">
        <f>INDEX(Region_mapping_SIIP_EI!$C$2:$C$150,MATCH(INT(C327),Region_mapping_SIIP_EI!$A$2:$A$150,0))</f>
        <v>SC</v>
      </c>
      <c r="F327" t="str">
        <f>INDEX(Mapping!$A$1:$D$176,MATCH('NAERM Interfaces'!B327,Mapping!D$1:D$176,0),1)</f>
        <v>SCRTP</v>
      </c>
      <c r="G327" t="str">
        <f>INDEX(Mapping!$A$1:$D$176,MATCH('NAERM Interfaces'!C327,Mapping!D$1:D$176,0),1)</f>
        <v>SCRTP</v>
      </c>
      <c r="H327">
        <f t="shared" si="26"/>
        <v>0</v>
      </c>
      <c r="I327" t="str">
        <f>INDEX(Mapping!$A$1:$D$176,MATCH('NAERM Interfaces'!B327,Mapping!$D$1:$D$176,0),2)</f>
        <v>SCEG</v>
      </c>
      <c r="J327" t="str">
        <f>INDEX(Mapping!$A$1:$D$176,MATCH('NAERM Interfaces'!C327,Mapping!$D$1:$D$176,0),2)</f>
        <v>SC</v>
      </c>
      <c r="K327">
        <f t="shared" si="27"/>
        <v>1</v>
      </c>
    </row>
    <row r="328" spans="1:11" x14ac:dyDescent="0.25">
      <c r="A328" t="s">
        <v>468</v>
      </c>
      <c r="B328" s="19">
        <f t="shared" si="24"/>
        <v>541</v>
      </c>
      <c r="C328" s="18">
        <f t="shared" si="25"/>
        <v>635</v>
      </c>
      <c r="D328" t="str">
        <f>INDEX(Region_mapping_SIIP_EI!$C$2:$C$150,MATCH(INT(B328),Region_mapping_SIIP_EI!$A$2:$A$150,0))</f>
        <v>KCPL</v>
      </c>
      <c r="E328" t="str">
        <f>INDEX(Region_mapping_SIIP_EI!$C$2:$C$150,MATCH(INT(C328),Region_mapping_SIIP_EI!$A$2:$A$150,0))</f>
        <v>MEC</v>
      </c>
      <c r="F328" t="str">
        <f>INDEX(Mapping!$A$1:$D$176,MATCH('NAERM Interfaces'!B328,Mapping!D$1:D$176,0),1)</f>
        <v>SPP</v>
      </c>
      <c r="G328" t="str">
        <f>INDEX(Mapping!$A$1:$D$176,MATCH('NAERM Interfaces'!C328,Mapping!D$1:D$176,0),1)</f>
        <v>MISO</v>
      </c>
      <c r="H328">
        <f t="shared" si="26"/>
        <v>1</v>
      </c>
      <c r="I328" t="str">
        <f>INDEX(Mapping!$A$1:$D$176,MATCH('NAERM Interfaces'!B328,Mapping!$D$1:$D$176,0),2)</f>
        <v>SWPP</v>
      </c>
      <c r="J328" t="str">
        <f>INDEX(Mapping!$A$1:$D$176,MATCH('NAERM Interfaces'!C328,Mapping!$D$1:$D$176,0),2)</f>
        <v>MISO</v>
      </c>
      <c r="K328">
        <f t="shared" si="27"/>
        <v>1</v>
      </c>
    </row>
    <row r="329" spans="1:11" x14ac:dyDescent="0.25">
      <c r="A329" t="s">
        <v>469</v>
      </c>
      <c r="B329" s="19">
        <f t="shared" si="24"/>
        <v>363</v>
      </c>
      <c r="C329" s="18">
        <f t="shared" si="25"/>
        <v>314</v>
      </c>
      <c r="D329" t="str">
        <f>INDEX(Region_mapping_SIIP_EI!$C$2:$C$150,MATCH(INT(B329),Region_mapping_SIIP_EI!$A$2:$A$150,0))</f>
        <v>LGEE</v>
      </c>
      <c r="E329" t="str">
        <f>INDEX(Region_mapping_SIIP_EI!$C$2:$C$150,MATCH(INT(C329),Region_mapping_SIIP_EI!$A$2:$A$150,0))</f>
        <v>BREC</v>
      </c>
      <c r="F329" t="str">
        <f>INDEX(Mapping!$A$1:$D$176,MATCH('NAERM Interfaces'!B329,Mapping!D$1:D$176,0),1)</f>
        <v>SERC</v>
      </c>
      <c r="G329" t="str">
        <f>INDEX(Mapping!$A$1:$D$176,MATCH('NAERM Interfaces'!C329,Mapping!D$1:D$176,0),1)</f>
        <v>MISO</v>
      </c>
      <c r="H329">
        <f t="shared" si="26"/>
        <v>1</v>
      </c>
      <c r="I329" t="str">
        <f>INDEX(Mapping!$A$1:$D$176,MATCH('NAERM Interfaces'!B329,Mapping!$D$1:$D$176,0),2)</f>
        <v>LGEE</v>
      </c>
      <c r="J329" t="str">
        <f>INDEX(Mapping!$A$1:$D$176,MATCH('NAERM Interfaces'!C329,Mapping!$D$1:$D$176,0),2)</f>
        <v>MISO</v>
      </c>
      <c r="K329">
        <f t="shared" si="27"/>
        <v>1</v>
      </c>
    </row>
    <row r="330" spans="1:11" x14ac:dyDescent="0.25">
      <c r="A330" t="s">
        <v>470</v>
      </c>
      <c r="B330" s="19">
        <f t="shared" ref="B330" si="28">VALUE(LEFT(A330, 3))</f>
        <v>534</v>
      </c>
      <c r="C330" s="18">
        <f t="shared" ref="C330" si="29">VALUE(RIGHT(A330,3))</f>
        <v>531</v>
      </c>
      <c r="D330" t="str">
        <f>INDEX(Region_mapping_SIIP_EI!$C$2:$C$150,MATCH(INT(B330),Region_mapping_SIIP_EI!$A$2:$A$150,0))</f>
        <v>SUNC</v>
      </c>
      <c r="E330" t="str">
        <f>INDEX(Region_mapping_SIIP_EI!$C$2:$C$150,MATCH(INT(C330),Region_mapping_SIIP_EI!$A$2:$A$150,0))</f>
        <v>MIDW</v>
      </c>
      <c r="F330" t="str">
        <f>INDEX(Mapping!$A$1:$D$176,MATCH('NAERM Interfaces'!B330,Mapping!D$1:D$176,0),1)</f>
        <v>SPP</v>
      </c>
      <c r="G330" t="str">
        <f>INDEX(Mapping!$A$1:$D$176,MATCH('NAERM Interfaces'!C330,Mapping!D$1:D$176,0),1)</f>
        <v>SPP</v>
      </c>
      <c r="H330">
        <f t="shared" ref="H330" si="30">IF(F330=G330,0,1)</f>
        <v>0</v>
      </c>
      <c r="I330" t="str">
        <f>INDEX(Mapping!$A$1:$D$176,MATCH('NAERM Interfaces'!B330,Mapping!$D$1:$D$176,0),2)</f>
        <v>SWPP</v>
      </c>
      <c r="J330" t="str">
        <f>INDEX(Mapping!$A$1:$D$176,MATCH('NAERM Interfaces'!C330,Mapping!$D$1:$D$176,0),2)</f>
        <v>SWPP</v>
      </c>
      <c r="K330">
        <f t="shared" ref="K330" si="31">IF(I330=J330,0,1)</f>
        <v>0</v>
      </c>
    </row>
  </sheetData>
  <autoFilter ref="A1:K330" xr:uid="{00000000-0001-0000-0100-000000000000}"/>
  <sortState xmlns:xlrd2="http://schemas.microsoft.com/office/spreadsheetml/2017/richdata2" ref="H2:H330">
    <sortCondition ref="H2:H3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85FF-3918-482D-B51F-A5CE87537ABB}">
  <dimension ref="A1:E176"/>
  <sheetViews>
    <sheetView workbookViewId="0">
      <selection activeCell="C8" sqref="C8"/>
    </sheetView>
  </sheetViews>
  <sheetFormatPr defaultRowHeight="15" x14ac:dyDescent="0.25"/>
  <cols>
    <col min="1" max="1" width="15.7109375" bestFit="1" customWidth="1"/>
    <col min="2" max="2" width="7.28515625" bestFit="1" customWidth="1"/>
    <col min="3" max="3" width="20.140625" bestFit="1" customWidth="1"/>
    <col min="4" max="4" width="22.28515625" style="18" bestFit="1" customWidth="1"/>
  </cols>
  <sheetData>
    <row r="1" spans="1:5" x14ac:dyDescent="0.25">
      <c r="A1" t="s">
        <v>844</v>
      </c>
      <c r="B1" t="s">
        <v>845</v>
      </c>
      <c r="C1" t="s">
        <v>846</v>
      </c>
      <c r="D1" s="18" t="s">
        <v>847</v>
      </c>
      <c r="E1" t="s">
        <v>753</v>
      </c>
    </row>
    <row r="2" spans="1:5" x14ac:dyDescent="0.25">
      <c r="A2" t="s">
        <v>50</v>
      </c>
      <c r="B2" t="s">
        <v>50</v>
      </c>
      <c r="C2" t="s">
        <v>50</v>
      </c>
      <c r="D2" s="18">
        <v>330</v>
      </c>
      <c r="E2" t="s">
        <v>848</v>
      </c>
    </row>
    <row r="3" spans="1:5" x14ac:dyDescent="0.25">
      <c r="A3" t="s">
        <v>849</v>
      </c>
      <c r="B3" t="s">
        <v>607</v>
      </c>
      <c r="C3" t="s">
        <v>850</v>
      </c>
      <c r="D3" s="18" t="s">
        <v>850</v>
      </c>
      <c r="E3" t="s">
        <v>851</v>
      </c>
    </row>
    <row r="4" spans="1:5" x14ac:dyDescent="0.25">
      <c r="A4" t="s">
        <v>852</v>
      </c>
      <c r="B4" t="s">
        <v>623</v>
      </c>
      <c r="C4" t="s">
        <v>850</v>
      </c>
      <c r="D4" s="18" t="s">
        <v>850</v>
      </c>
      <c r="E4" t="s">
        <v>851</v>
      </c>
    </row>
    <row r="5" spans="1:5" x14ac:dyDescent="0.25">
      <c r="A5" t="s">
        <v>853</v>
      </c>
      <c r="B5" t="s">
        <v>634</v>
      </c>
      <c r="C5" t="s">
        <v>850</v>
      </c>
      <c r="D5" s="18" t="s">
        <v>850</v>
      </c>
      <c r="E5" t="s">
        <v>854</v>
      </c>
    </row>
    <row r="6" spans="1:5" x14ac:dyDescent="0.25">
      <c r="A6" t="s">
        <v>853</v>
      </c>
      <c r="B6" t="s">
        <v>676</v>
      </c>
      <c r="C6" t="s">
        <v>850</v>
      </c>
      <c r="D6" s="18" t="s">
        <v>850</v>
      </c>
      <c r="E6" t="s">
        <v>854</v>
      </c>
    </row>
    <row r="7" spans="1:5" x14ac:dyDescent="0.25">
      <c r="A7" t="s">
        <v>853</v>
      </c>
      <c r="B7" t="s">
        <v>683</v>
      </c>
      <c r="C7" t="s">
        <v>850</v>
      </c>
      <c r="D7" s="18" t="s">
        <v>850</v>
      </c>
      <c r="E7" t="s">
        <v>854</v>
      </c>
    </row>
    <row r="8" spans="1:5" x14ac:dyDescent="0.25">
      <c r="A8" t="s">
        <v>853</v>
      </c>
      <c r="B8" t="s">
        <v>739</v>
      </c>
      <c r="C8" t="s">
        <v>850</v>
      </c>
      <c r="D8" s="18" t="s">
        <v>850</v>
      </c>
      <c r="E8" t="s">
        <v>854</v>
      </c>
    </row>
    <row r="9" spans="1:5" x14ac:dyDescent="0.25">
      <c r="A9" t="s">
        <v>853</v>
      </c>
      <c r="B9" t="s">
        <v>620</v>
      </c>
      <c r="C9" t="s">
        <v>850</v>
      </c>
      <c r="D9" s="18" t="s">
        <v>850</v>
      </c>
      <c r="E9" t="s">
        <v>854</v>
      </c>
    </row>
    <row r="10" spans="1:5" x14ac:dyDescent="0.25">
      <c r="A10" t="s">
        <v>122</v>
      </c>
      <c r="B10" t="s">
        <v>649</v>
      </c>
      <c r="C10" t="s">
        <v>122</v>
      </c>
      <c r="D10" s="18">
        <v>998</v>
      </c>
      <c r="E10" t="s">
        <v>851</v>
      </c>
    </row>
    <row r="11" spans="1:5" x14ac:dyDescent="0.25">
      <c r="A11" t="s">
        <v>84</v>
      </c>
      <c r="B11" t="s">
        <v>654</v>
      </c>
      <c r="C11" t="s">
        <v>86</v>
      </c>
      <c r="D11" s="18">
        <v>402</v>
      </c>
    </row>
    <row r="12" spans="1:5" x14ac:dyDescent="0.25">
      <c r="A12" t="s">
        <v>84</v>
      </c>
      <c r="B12" t="s">
        <v>654</v>
      </c>
      <c r="C12" t="s">
        <v>99</v>
      </c>
      <c r="D12" s="18">
        <v>426</v>
      </c>
    </row>
    <row r="13" spans="1:5" x14ac:dyDescent="0.25">
      <c r="A13" t="s">
        <v>84</v>
      </c>
      <c r="B13" t="s">
        <v>83</v>
      </c>
      <c r="C13" t="s">
        <v>83</v>
      </c>
      <c r="D13" s="18">
        <v>401</v>
      </c>
    </row>
    <row r="14" spans="1:5" x14ac:dyDescent="0.25">
      <c r="A14" t="s">
        <v>84</v>
      </c>
      <c r="B14" t="s">
        <v>83</v>
      </c>
      <c r="C14" t="s">
        <v>158</v>
      </c>
      <c r="D14" s="18">
        <v>427</v>
      </c>
    </row>
    <row r="15" spans="1:5" x14ac:dyDescent="0.25">
      <c r="A15" t="s">
        <v>84</v>
      </c>
      <c r="B15" t="s">
        <v>83</v>
      </c>
      <c r="C15" t="s">
        <v>156</v>
      </c>
      <c r="D15" s="18">
        <v>417</v>
      </c>
      <c r="E15" t="s">
        <v>855</v>
      </c>
    </row>
    <row r="16" spans="1:5" x14ac:dyDescent="0.25">
      <c r="A16" t="s">
        <v>84</v>
      </c>
      <c r="B16" t="s">
        <v>83</v>
      </c>
      <c r="C16" t="s">
        <v>161</v>
      </c>
      <c r="D16" s="18">
        <v>436</v>
      </c>
      <c r="E16" t="s">
        <v>856</v>
      </c>
    </row>
    <row r="17" spans="1:5" x14ac:dyDescent="0.25">
      <c r="A17" t="s">
        <v>84</v>
      </c>
      <c r="B17" t="s">
        <v>91</v>
      </c>
      <c r="C17" t="s">
        <v>91</v>
      </c>
      <c r="D17" s="18">
        <v>406</v>
      </c>
    </row>
    <row r="18" spans="1:5" x14ac:dyDescent="0.25">
      <c r="A18" t="s">
        <v>84</v>
      </c>
      <c r="B18" t="s">
        <v>732</v>
      </c>
      <c r="C18" t="s">
        <v>97</v>
      </c>
      <c r="D18" s="18">
        <v>416</v>
      </c>
    </row>
    <row r="19" spans="1:5" x14ac:dyDescent="0.25">
      <c r="A19" t="s">
        <v>84</v>
      </c>
      <c r="B19" t="s">
        <v>732</v>
      </c>
      <c r="C19" t="s">
        <v>159</v>
      </c>
      <c r="D19" s="18">
        <v>428</v>
      </c>
    </row>
    <row r="20" spans="1:5" x14ac:dyDescent="0.25">
      <c r="A20" t="s">
        <v>84</v>
      </c>
      <c r="B20" t="s">
        <v>732</v>
      </c>
      <c r="C20" t="s">
        <v>160</v>
      </c>
      <c r="D20" s="18">
        <v>433</v>
      </c>
      <c r="E20" t="s">
        <v>856</v>
      </c>
    </row>
    <row r="21" spans="1:5" x14ac:dyDescent="0.25">
      <c r="A21" t="s">
        <v>84</v>
      </c>
      <c r="B21" t="s">
        <v>93</v>
      </c>
      <c r="C21" t="s">
        <v>87</v>
      </c>
      <c r="D21" s="18">
        <v>403</v>
      </c>
    </row>
    <row r="22" spans="1:5" x14ac:dyDescent="0.25">
      <c r="A22" t="s">
        <v>84</v>
      </c>
      <c r="B22" t="s">
        <v>93</v>
      </c>
      <c r="C22" t="s">
        <v>88</v>
      </c>
      <c r="D22" s="18">
        <v>421</v>
      </c>
      <c r="E22" t="s">
        <v>857</v>
      </c>
    </row>
    <row r="23" spans="1:5" x14ac:dyDescent="0.25">
      <c r="A23" t="s">
        <v>84</v>
      </c>
      <c r="B23" t="s">
        <v>93</v>
      </c>
      <c r="C23" t="s">
        <v>92</v>
      </c>
      <c r="D23" s="18">
        <v>407</v>
      </c>
    </row>
    <row r="24" spans="1:5" x14ac:dyDescent="0.25">
      <c r="A24" t="s">
        <v>84</v>
      </c>
      <c r="B24" t="s">
        <v>93</v>
      </c>
      <c r="C24" t="s">
        <v>93</v>
      </c>
      <c r="D24" s="18">
        <v>411</v>
      </c>
    </row>
    <row r="25" spans="1:5" x14ac:dyDescent="0.25">
      <c r="A25" t="s">
        <v>84</v>
      </c>
      <c r="B25" t="s">
        <v>93</v>
      </c>
      <c r="C25" t="s">
        <v>94</v>
      </c>
      <c r="D25" s="18">
        <v>409</v>
      </c>
    </row>
    <row r="26" spans="1:5" x14ac:dyDescent="0.25">
      <c r="A26" t="s">
        <v>84</v>
      </c>
      <c r="B26" t="s">
        <v>93</v>
      </c>
      <c r="C26" t="s">
        <v>100</v>
      </c>
      <c r="D26" s="18">
        <v>438</v>
      </c>
      <c r="E26" t="s">
        <v>856</v>
      </c>
    </row>
    <row r="27" spans="1:5" x14ac:dyDescent="0.25">
      <c r="A27" t="s">
        <v>84</v>
      </c>
      <c r="B27" t="s">
        <v>89</v>
      </c>
      <c r="C27" t="s">
        <v>89</v>
      </c>
      <c r="D27" s="18">
        <v>404</v>
      </c>
    </row>
    <row r="28" spans="1:5" x14ac:dyDescent="0.25">
      <c r="A28" t="s">
        <v>84</v>
      </c>
      <c r="B28" t="s">
        <v>95</v>
      </c>
      <c r="C28" t="s">
        <v>95</v>
      </c>
      <c r="D28" s="18">
        <v>412</v>
      </c>
    </row>
    <row r="29" spans="1:5" x14ac:dyDescent="0.25">
      <c r="A29" t="s">
        <v>84</v>
      </c>
      <c r="B29" t="s">
        <v>96</v>
      </c>
      <c r="C29" t="s">
        <v>96</v>
      </c>
      <c r="D29" s="18">
        <v>415</v>
      </c>
    </row>
    <row r="30" spans="1:5" x14ac:dyDescent="0.25">
      <c r="A30" t="s">
        <v>84</v>
      </c>
      <c r="B30" t="s">
        <v>732</v>
      </c>
      <c r="C30" t="s">
        <v>98</v>
      </c>
      <c r="D30" s="18">
        <v>419</v>
      </c>
    </row>
    <row r="31" spans="1:5" x14ac:dyDescent="0.25">
      <c r="A31" t="s">
        <v>84</v>
      </c>
      <c r="B31" t="s">
        <v>90</v>
      </c>
      <c r="C31" t="s">
        <v>90</v>
      </c>
      <c r="D31" s="18">
        <v>405</v>
      </c>
    </row>
    <row r="32" spans="1:5" x14ac:dyDescent="0.25">
      <c r="A32" t="s">
        <v>858</v>
      </c>
      <c r="B32" t="s">
        <v>680</v>
      </c>
      <c r="C32" t="s">
        <v>5</v>
      </c>
      <c r="D32" s="18">
        <v>101</v>
      </c>
    </row>
    <row r="33" spans="1:5" x14ac:dyDescent="0.25">
      <c r="A33" t="s">
        <v>145</v>
      </c>
      <c r="B33" t="s">
        <v>686</v>
      </c>
      <c r="C33" t="s">
        <v>144</v>
      </c>
      <c r="D33" s="18">
        <v>667</v>
      </c>
    </row>
    <row r="34" spans="1:5" x14ac:dyDescent="0.25">
      <c r="A34" t="s">
        <v>629</v>
      </c>
      <c r="B34" t="s">
        <v>627</v>
      </c>
      <c r="C34" t="s">
        <v>850</v>
      </c>
      <c r="D34" s="18" t="s">
        <v>850</v>
      </c>
      <c r="E34" t="s">
        <v>851</v>
      </c>
    </row>
    <row r="35" spans="1:5" x14ac:dyDescent="0.25">
      <c r="A35" t="s">
        <v>39</v>
      </c>
      <c r="B35" t="s">
        <v>39</v>
      </c>
      <c r="C35" t="s">
        <v>38</v>
      </c>
      <c r="D35" s="18">
        <v>207</v>
      </c>
    </row>
    <row r="36" spans="1:5" x14ac:dyDescent="0.25">
      <c r="A36" t="s">
        <v>39</v>
      </c>
      <c r="B36" t="s">
        <v>39</v>
      </c>
      <c r="C36" t="s">
        <v>40</v>
      </c>
      <c r="D36" s="18">
        <v>208</v>
      </c>
    </row>
    <row r="37" spans="1:5" x14ac:dyDescent="0.25">
      <c r="A37" t="s">
        <v>39</v>
      </c>
      <c r="B37" t="s">
        <v>39</v>
      </c>
      <c r="C37" t="s">
        <v>43</v>
      </c>
      <c r="D37" s="18">
        <v>210</v>
      </c>
    </row>
    <row r="38" spans="1:5" x14ac:dyDescent="0.25">
      <c r="A38" t="s">
        <v>39</v>
      </c>
      <c r="B38" t="s">
        <v>39</v>
      </c>
      <c r="C38" t="s">
        <v>45</v>
      </c>
      <c r="D38" s="18">
        <v>216</v>
      </c>
    </row>
    <row r="39" spans="1:5" x14ac:dyDescent="0.25">
      <c r="A39" t="s">
        <v>39</v>
      </c>
      <c r="B39" t="s">
        <v>39</v>
      </c>
      <c r="C39" t="s">
        <v>46</v>
      </c>
      <c r="D39" s="18">
        <v>217</v>
      </c>
    </row>
    <row r="40" spans="1:5" x14ac:dyDescent="0.25">
      <c r="A40" t="s">
        <v>39</v>
      </c>
      <c r="B40" t="s">
        <v>39</v>
      </c>
      <c r="C40" t="s">
        <v>47</v>
      </c>
      <c r="D40" s="18">
        <v>218</v>
      </c>
    </row>
    <row r="41" spans="1:5" x14ac:dyDescent="0.25">
      <c r="A41" t="s">
        <v>39</v>
      </c>
      <c r="B41" t="s">
        <v>39</v>
      </c>
      <c r="C41" t="s">
        <v>48</v>
      </c>
      <c r="D41" s="18">
        <v>219</v>
      </c>
    </row>
    <row r="42" spans="1:5" x14ac:dyDescent="0.25">
      <c r="A42" t="s">
        <v>39</v>
      </c>
      <c r="B42" t="s">
        <v>39</v>
      </c>
      <c r="C42" t="s">
        <v>149</v>
      </c>
      <c r="D42" s="18">
        <v>295</v>
      </c>
    </row>
    <row r="43" spans="1:5" x14ac:dyDescent="0.25">
      <c r="A43" t="s">
        <v>39</v>
      </c>
      <c r="B43" t="s">
        <v>39</v>
      </c>
      <c r="C43" t="s">
        <v>151</v>
      </c>
      <c r="D43" s="18">
        <v>296</v>
      </c>
    </row>
    <row r="44" spans="1:5" x14ac:dyDescent="0.25">
      <c r="A44" t="s">
        <v>39</v>
      </c>
      <c r="B44" t="s">
        <v>39</v>
      </c>
      <c r="C44" t="s">
        <v>72</v>
      </c>
      <c r="D44" s="18">
        <v>314</v>
      </c>
    </row>
    <row r="45" spans="1:5" x14ac:dyDescent="0.25">
      <c r="A45" t="s">
        <v>39</v>
      </c>
      <c r="B45" t="s">
        <v>39</v>
      </c>
      <c r="C45" t="s">
        <v>73</v>
      </c>
      <c r="D45" s="18">
        <v>315</v>
      </c>
    </row>
    <row r="46" spans="1:5" x14ac:dyDescent="0.25">
      <c r="A46" t="s">
        <v>39</v>
      </c>
      <c r="B46" t="s">
        <v>39</v>
      </c>
      <c r="C46" t="s">
        <v>65</v>
      </c>
      <c r="D46" s="18">
        <v>326</v>
      </c>
    </row>
    <row r="47" spans="1:5" x14ac:dyDescent="0.25">
      <c r="A47" t="s">
        <v>39</v>
      </c>
      <c r="B47" t="s">
        <v>39</v>
      </c>
      <c r="C47" t="s">
        <v>66</v>
      </c>
      <c r="D47" s="18">
        <v>327</v>
      </c>
    </row>
    <row r="48" spans="1:5" x14ac:dyDescent="0.25">
      <c r="A48" t="s">
        <v>39</v>
      </c>
      <c r="B48" t="s">
        <v>39</v>
      </c>
      <c r="C48" t="s">
        <v>52</v>
      </c>
      <c r="D48" s="18">
        <v>332</v>
      </c>
    </row>
    <row r="49" spans="1:4" x14ac:dyDescent="0.25">
      <c r="A49" t="s">
        <v>39</v>
      </c>
      <c r="B49" t="s">
        <v>39</v>
      </c>
      <c r="C49" t="s">
        <v>74</v>
      </c>
      <c r="D49" s="18">
        <v>333</v>
      </c>
    </row>
    <row r="50" spans="1:4" x14ac:dyDescent="0.25">
      <c r="A50" t="s">
        <v>39</v>
      </c>
      <c r="B50" t="s">
        <v>39</v>
      </c>
      <c r="C50" t="s">
        <v>61</v>
      </c>
      <c r="D50" s="18">
        <v>349</v>
      </c>
    </row>
    <row r="51" spans="1:4" x14ac:dyDescent="0.25">
      <c r="A51" t="s">
        <v>39</v>
      </c>
      <c r="B51" t="s">
        <v>39</v>
      </c>
      <c r="C51" t="s">
        <v>64</v>
      </c>
      <c r="D51" s="18">
        <v>351</v>
      </c>
    </row>
    <row r="52" spans="1:4" x14ac:dyDescent="0.25">
      <c r="A52" t="s">
        <v>39</v>
      </c>
      <c r="B52" t="s">
        <v>39</v>
      </c>
      <c r="C52" t="s">
        <v>76</v>
      </c>
      <c r="D52" s="18">
        <v>356</v>
      </c>
    </row>
    <row r="53" spans="1:4" x14ac:dyDescent="0.25">
      <c r="A53" t="s">
        <v>39</v>
      </c>
      <c r="B53" t="s">
        <v>39</v>
      </c>
      <c r="C53" t="s">
        <v>77</v>
      </c>
      <c r="D53" s="18">
        <v>357</v>
      </c>
    </row>
    <row r="54" spans="1:4" x14ac:dyDescent="0.25">
      <c r="A54" t="s">
        <v>39</v>
      </c>
      <c r="B54" t="s">
        <v>39</v>
      </c>
      <c r="C54" t="s">
        <v>75</v>
      </c>
      <c r="D54" s="18">
        <v>360</v>
      </c>
    </row>
    <row r="55" spans="1:4" x14ac:dyDescent="0.25">
      <c r="A55" t="s">
        <v>39</v>
      </c>
      <c r="B55" t="s">
        <v>39</v>
      </c>
      <c r="C55" t="s">
        <v>78</v>
      </c>
      <c r="D55" s="18">
        <v>361</v>
      </c>
    </row>
    <row r="56" spans="1:4" x14ac:dyDescent="0.25">
      <c r="A56" t="s">
        <v>39</v>
      </c>
      <c r="B56" t="s">
        <v>39</v>
      </c>
      <c r="C56" t="s">
        <v>79</v>
      </c>
      <c r="D56" s="18">
        <v>362</v>
      </c>
    </row>
    <row r="57" spans="1:4" x14ac:dyDescent="0.25">
      <c r="A57" t="s">
        <v>39</v>
      </c>
      <c r="B57" t="s">
        <v>39</v>
      </c>
      <c r="C57" t="s">
        <v>101</v>
      </c>
      <c r="D57" s="18">
        <v>502</v>
      </c>
    </row>
    <row r="58" spans="1:4" x14ac:dyDescent="0.25">
      <c r="A58" t="s">
        <v>39</v>
      </c>
      <c r="B58" t="s">
        <v>39</v>
      </c>
      <c r="C58" t="s">
        <v>102</v>
      </c>
      <c r="D58" s="18">
        <v>503</v>
      </c>
    </row>
    <row r="59" spans="1:4" x14ac:dyDescent="0.25">
      <c r="A59" t="s">
        <v>39</v>
      </c>
      <c r="B59" t="s">
        <v>39</v>
      </c>
      <c r="C59" t="s">
        <v>103</v>
      </c>
      <c r="D59" s="18">
        <v>504</v>
      </c>
    </row>
    <row r="60" spans="1:4" x14ac:dyDescent="0.25">
      <c r="A60" t="s">
        <v>39</v>
      </c>
      <c r="B60" t="s">
        <v>39</v>
      </c>
      <c r="C60" t="s">
        <v>124</v>
      </c>
      <c r="D60" s="18">
        <v>600</v>
      </c>
    </row>
    <row r="61" spans="1:4" x14ac:dyDescent="0.25">
      <c r="A61" t="s">
        <v>39</v>
      </c>
      <c r="B61" t="s">
        <v>39</v>
      </c>
      <c r="C61" t="s">
        <v>127</v>
      </c>
      <c r="D61" s="18">
        <v>608</v>
      </c>
    </row>
    <row r="62" spans="1:4" x14ac:dyDescent="0.25">
      <c r="A62" t="s">
        <v>39</v>
      </c>
      <c r="B62" t="s">
        <v>39</v>
      </c>
      <c r="C62" t="s">
        <v>130</v>
      </c>
      <c r="D62" s="18">
        <v>613</v>
      </c>
    </row>
    <row r="63" spans="1:4" x14ac:dyDescent="0.25">
      <c r="A63" t="s">
        <v>39</v>
      </c>
      <c r="B63" t="s">
        <v>39</v>
      </c>
      <c r="C63" t="s">
        <v>131</v>
      </c>
      <c r="D63" s="18">
        <v>615</v>
      </c>
    </row>
    <row r="64" spans="1:4" x14ac:dyDescent="0.25">
      <c r="A64" t="s">
        <v>39</v>
      </c>
      <c r="B64" t="s">
        <v>39</v>
      </c>
      <c r="C64" t="s">
        <v>125</v>
      </c>
      <c r="D64" s="18">
        <v>620</v>
      </c>
    </row>
    <row r="65" spans="1:5" x14ac:dyDescent="0.25">
      <c r="A65" t="s">
        <v>39</v>
      </c>
      <c r="B65" t="s">
        <v>39</v>
      </c>
      <c r="C65" t="s">
        <v>128</v>
      </c>
      <c r="D65" s="18">
        <v>627</v>
      </c>
    </row>
    <row r="66" spans="1:5" x14ac:dyDescent="0.25">
      <c r="A66" t="s">
        <v>39</v>
      </c>
      <c r="B66" t="s">
        <v>39</v>
      </c>
      <c r="C66" t="s">
        <v>134</v>
      </c>
      <c r="D66" s="18">
        <v>633</v>
      </c>
    </row>
    <row r="67" spans="1:5" x14ac:dyDescent="0.25">
      <c r="A67" t="s">
        <v>39</v>
      </c>
      <c r="B67" t="s">
        <v>39</v>
      </c>
      <c r="C67" t="s">
        <v>133</v>
      </c>
      <c r="D67" s="18">
        <v>635</v>
      </c>
    </row>
    <row r="68" spans="1:5" x14ac:dyDescent="0.25">
      <c r="A68" t="s">
        <v>39</v>
      </c>
      <c r="B68" t="s">
        <v>39</v>
      </c>
      <c r="C68" t="s">
        <v>142</v>
      </c>
      <c r="D68" s="18">
        <v>661</v>
      </c>
    </row>
    <row r="69" spans="1:5" x14ac:dyDescent="0.25">
      <c r="A69" t="s">
        <v>39</v>
      </c>
      <c r="B69" t="s">
        <v>39</v>
      </c>
      <c r="C69" t="s">
        <v>143</v>
      </c>
      <c r="D69" s="18">
        <v>663</v>
      </c>
      <c r="E69" t="s">
        <v>856</v>
      </c>
    </row>
    <row r="70" spans="1:5" x14ac:dyDescent="0.25">
      <c r="A70" t="s">
        <v>39</v>
      </c>
      <c r="B70" t="s">
        <v>39</v>
      </c>
      <c r="C70" t="s">
        <v>129</v>
      </c>
      <c r="D70" s="18">
        <v>680</v>
      </c>
    </row>
    <row r="71" spans="1:5" x14ac:dyDescent="0.25">
      <c r="A71" t="s">
        <v>39</v>
      </c>
      <c r="B71" t="s">
        <v>39</v>
      </c>
      <c r="C71" t="s">
        <v>148</v>
      </c>
      <c r="D71" s="18">
        <v>694</v>
      </c>
    </row>
    <row r="72" spans="1:5" x14ac:dyDescent="0.25">
      <c r="A72" t="s">
        <v>39</v>
      </c>
      <c r="B72" t="s">
        <v>39</v>
      </c>
      <c r="C72" t="s">
        <v>150</v>
      </c>
      <c r="D72" s="18">
        <v>696</v>
      </c>
    </row>
    <row r="73" spans="1:5" x14ac:dyDescent="0.25">
      <c r="A73" t="s">
        <v>39</v>
      </c>
      <c r="B73" t="s">
        <v>39</v>
      </c>
      <c r="C73" t="s">
        <v>152</v>
      </c>
      <c r="D73" s="18">
        <v>697</v>
      </c>
    </row>
    <row r="74" spans="1:5" x14ac:dyDescent="0.25">
      <c r="A74" t="s">
        <v>39</v>
      </c>
      <c r="B74" t="s">
        <v>39</v>
      </c>
      <c r="C74" t="s">
        <v>153</v>
      </c>
      <c r="D74" s="18">
        <v>698</v>
      </c>
    </row>
    <row r="75" spans="1:5" x14ac:dyDescent="0.25">
      <c r="A75" t="s">
        <v>39</v>
      </c>
      <c r="B75" t="s">
        <v>154</v>
      </c>
      <c r="C75" t="s">
        <v>154</v>
      </c>
      <c r="D75" s="18">
        <v>373</v>
      </c>
      <c r="E75" t="s">
        <v>856</v>
      </c>
    </row>
    <row r="76" spans="1:5" x14ac:dyDescent="0.25">
      <c r="A76" t="s">
        <v>859</v>
      </c>
      <c r="B76" t="s">
        <v>689</v>
      </c>
      <c r="C76" t="s">
        <v>14</v>
      </c>
      <c r="D76" s="18">
        <v>105</v>
      </c>
    </row>
    <row r="77" spans="1:5" x14ac:dyDescent="0.25">
      <c r="A77" t="s">
        <v>859</v>
      </c>
      <c r="B77" t="s">
        <v>689</v>
      </c>
      <c r="C77" t="s">
        <v>18</v>
      </c>
      <c r="D77" s="18">
        <v>106</v>
      </c>
    </row>
    <row r="78" spans="1:5" x14ac:dyDescent="0.25">
      <c r="A78" t="s">
        <v>860</v>
      </c>
      <c r="B78" t="s">
        <v>625</v>
      </c>
      <c r="C78" t="s">
        <v>850</v>
      </c>
      <c r="D78" s="18" t="s">
        <v>850</v>
      </c>
      <c r="E78" t="s">
        <v>851</v>
      </c>
    </row>
    <row r="79" spans="1:5" x14ac:dyDescent="0.25">
      <c r="A79" t="s">
        <v>860</v>
      </c>
      <c r="B79" t="s">
        <v>632</v>
      </c>
      <c r="C79" t="s">
        <v>850</v>
      </c>
      <c r="D79" s="18" t="s">
        <v>850</v>
      </c>
      <c r="E79" t="s">
        <v>851</v>
      </c>
    </row>
    <row r="80" spans="1:5" x14ac:dyDescent="0.25">
      <c r="A80" t="s">
        <v>860</v>
      </c>
      <c r="B80" t="s">
        <v>657</v>
      </c>
      <c r="C80" t="s">
        <v>850</v>
      </c>
      <c r="D80" s="18" t="s">
        <v>850</v>
      </c>
      <c r="E80" t="s">
        <v>851</v>
      </c>
    </row>
    <row r="81" spans="1:5" x14ac:dyDescent="0.25">
      <c r="A81" t="s">
        <v>860</v>
      </c>
      <c r="B81" t="s">
        <v>678</v>
      </c>
      <c r="C81" t="s">
        <v>850</v>
      </c>
      <c r="D81" s="18" t="s">
        <v>850</v>
      </c>
      <c r="E81" t="s">
        <v>851</v>
      </c>
    </row>
    <row r="82" spans="1:5" x14ac:dyDescent="0.25">
      <c r="A82" t="s">
        <v>860</v>
      </c>
      <c r="B82" t="s">
        <v>695</v>
      </c>
      <c r="C82" t="s">
        <v>850</v>
      </c>
      <c r="D82" s="18" t="s">
        <v>850</v>
      </c>
      <c r="E82" t="s">
        <v>851</v>
      </c>
    </row>
    <row r="83" spans="1:5" x14ac:dyDescent="0.25">
      <c r="A83" t="s">
        <v>860</v>
      </c>
      <c r="B83" t="s">
        <v>705</v>
      </c>
      <c r="C83" t="s">
        <v>850</v>
      </c>
      <c r="D83" s="18" t="s">
        <v>850</v>
      </c>
      <c r="E83" t="s">
        <v>851</v>
      </c>
    </row>
    <row r="84" spans="1:5" x14ac:dyDescent="0.25">
      <c r="A84" t="s">
        <v>860</v>
      </c>
      <c r="B84" t="s">
        <v>703</v>
      </c>
      <c r="C84" t="s">
        <v>850</v>
      </c>
      <c r="D84" s="18" t="s">
        <v>850</v>
      </c>
      <c r="E84" t="s">
        <v>851</v>
      </c>
    </row>
    <row r="85" spans="1:5" x14ac:dyDescent="0.25">
      <c r="A85" t="s">
        <v>860</v>
      </c>
      <c r="B85" t="s">
        <v>610</v>
      </c>
      <c r="C85" t="s">
        <v>850</v>
      </c>
      <c r="D85" s="18" t="s">
        <v>850</v>
      </c>
      <c r="E85" t="s">
        <v>851</v>
      </c>
    </row>
    <row r="86" spans="1:5" x14ac:dyDescent="0.25">
      <c r="A86" t="s">
        <v>860</v>
      </c>
      <c r="B86" t="s">
        <v>614</v>
      </c>
      <c r="C86" t="s">
        <v>850</v>
      </c>
      <c r="D86" s="18" t="s">
        <v>850</v>
      </c>
      <c r="E86" t="s">
        <v>851</v>
      </c>
    </row>
    <row r="87" spans="1:5" x14ac:dyDescent="0.25">
      <c r="A87" t="s">
        <v>860</v>
      </c>
      <c r="B87" t="s">
        <v>642</v>
      </c>
      <c r="C87" t="s">
        <v>850</v>
      </c>
      <c r="D87" s="18" t="s">
        <v>850</v>
      </c>
      <c r="E87" t="s">
        <v>851</v>
      </c>
    </row>
    <row r="88" spans="1:5" x14ac:dyDescent="0.25">
      <c r="A88" t="s">
        <v>860</v>
      </c>
      <c r="B88" t="s">
        <v>660</v>
      </c>
      <c r="C88" t="s">
        <v>850</v>
      </c>
      <c r="D88" s="18" t="s">
        <v>850</v>
      </c>
      <c r="E88" t="s">
        <v>851</v>
      </c>
    </row>
    <row r="89" spans="1:5" x14ac:dyDescent="0.25">
      <c r="A89" t="s">
        <v>860</v>
      </c>
      <c r="B89" t="s">
        <v>692</v>
      </c>
      <c r="C89" t="s">
        <v>850</v>
      </c>
      <c r="D89" s="18" t="s">
        <v>850</v>
      </c>
      <c r="E89" t="s">
        <v>851</v>
      </c>
    </row>
    <row r="90" spans="1:5" x14ac:dyDescent="0.25">
      <c r="A90" t="s">
        <v>860</v>
      </c>
      <c r="B90" t="s">
        <v>707</v>
      </c>
      <c r="C90" t="s">
        <v>850</v>
      </c>
      <c r="D90" s="18" t="s">
        <v>850</v>
      </c>
      <c r="E90" t="s">
        <v>851</v>
      </c>
    </row>
    <row r="91" spans="1:5" x14ac:dyDescent="0.25">
      <c r="A91" t="s">
        <v>860</v>
      </c>
      <c r="B91" t="s">
        <v>714</v>
      </c>
      <c r="C91" t="s">
        <v>850</v>
      </c>
      <c r="D91" s="18" t="s">
        <v>850</v>
      </c>
      <c r="E91" t="s">
        <v>851</v>
      </c>
    </row>
    <row r="92" spans="1:5" x14ac:dyDescent="0.25">
      <c r="A92" t="s">
        <v>860</v>
      </c>
      <c r="B92" t="s">
        <v>718</v>
      </c>
      <c r="C92" t="s">
        <v>850</v>
      </c>
      <c r="D92" s="18" t="s">
        <v>850</v>
      </c>
      <c r="E92" t="s">
        <v>851</v>
      </c>
    </row>
    <row r="93" spans="1:5" x14ac:dyDescent="0.25">
      <c r="A93" t="s">
        <v>860</v>
      </c>
      <c r="B93" t="s">
        <v>741</v>
      </c>
      <c r="C93" t="s">
        <v>850</v>
      </c>
      <c r="D93" s="18" t="s">
        <v>850</v>
      </c>
      <c r="E93" t="s">
        <v>851</v>
      </c>
    </row>
    <row r="94" spans="1:5" x14ac:dyDescent="0.25">
      <c r="A94" t="s">
        <v>860</v>
      </c>
      <c r="B94" t="s">
        <v>667</v>
      </c>
      <c r="C94" t="s">
        <v>850</v>
      </c>
      <c r="D94" s="18" t="s">
        <v>850</v>
      </c>
      <c r="E94" t="s">
        <v>851</v>
      </c>
    </row>
    <row r="95" spans="1:5" x14ac:dyDescent="0.25">
      <c r="A95" t="s">
        <v>860</v>
      </c>
      <c r="B95" t="s">
        <v>750</v>
      </c>
      <c r="C95" t="s">
        <v>850</v>
      </c>
      <c r="D95" s="18" t="s">
        <v>850</v>
      </c>
      <c r="E95" t="s">
        <v>851</v>
      </c>
    </row>
    <row r="96" spans="1:5" x14ac:dyDescent="0.25">
      <c r="A96" t="s">
        <v>7</v>
      </c>
      <c r="B96" t="s">
        <v>699</v>
      </c>
      <c r="C96" t="s">
        <v>7</v>
      </c>
      <c r="D96" s="18">
        <v>102</v>
      </c>
    </row>
    <row r="97" spans="1:5" x14ac:dyDescent="0.25">
      <c r="A97" t="s">
        <v>9</v>
      </c>
      <c r="B97" t="s">
        <v>8</v>
      </c>
      <c r="C97" t="s">
        <v>8</v>
      </c>
      <c r="D97" s="18">
        <v>103</v>
      </c>
    </row>
    <row r="98" spans="1:5" x14ac:dyDescent="0.25">
      <c r="A98" t="s">
        <v>21</v>
      </c>
      <c r="B98" t="s">
        <v>21</v>
      </c>
      <c r="C98" t="s">
        <v>34</v>
      </c>
      <c r="D98" s="18">
        <v>201</v>
      </c>
    </row>
    <row r="99" spans="1:5" x14ac:dyDescent="0.25">
      <c r="A99" t="s">
        <v>21</v>
      </c>
      <c r="B99" t="s">
        <v>21</v>
      </c>
      <c r="C99" t="s">
        <v>35</v>
      </c>
      <c r="D99" s="18">
        <v>202</v>
      </c>
    </row>
    <row r="100" spans="1:5" x14ac:dyDescent="0.25">
      <c r="A100" t="s">
        <v>21</v>
      </c>
      <c r="B100" t="s">
        <v>21</v>
      </c>
      <c r="C100" t="s">
        <v>36</v>
      </c>
      <c r="D100" s="18">
        <v>205</v>
      </c>
    </row>
    <row r="101" spans="1:5" x14ac:dyDescent="0.25">
      <c r="A101" t="s">
        <v>21</v>
      </c>
      <c r="B101" t="s">
        <v>21</v>
      </c>
      <c r="C101" t="s">
        <v>37</v>
      </c>
      <c r="D101" s="18">
        <v>206</v>
      </c>
      <c r="E101" t="s">
        <v>863</v>
      </c>
    </row>
    <row r="102" spans="1:5" x14ac:dyDescent="0.25">
      <c r="A102" t="s">
        <v>21</v>
      </c>
      <c r="B102" t="s">
        <v>21</v>
      </c>
      <c r="C102" t="s">
        <v>42</v>
      </c>
      <c r="D102" s="18">
        <v>209</v>
      </c>
    </row>
    <row r="103" spans="1:5" x14ac:dyDescent="0.25">
      <c r="A103" t="s">
        <v>21</v>
      </c>
      <c r="B103" t="s">
        <v>21</v>
      </c>
      <c r="C103" t="s">
        <v>41</v>
      </c>
      <c r="D103" s="18">
        <v>212</v>
      </c>
    </row>
    <row r="104" spans="1:5" x14ac:dyDescent="0.25">
      <c r="A104" t="s">
        <v>21</v>
      </c>
      <c r="B104" t="s">
        <v>21</v>
      </c>
      <c r="C104" t="s">
        <v>44</v>
      </c>
      <c r="D104" s="18">
        <v>215</v>
      </c>
    </row>
    <row r="105" spans="1:5" x14ac:dyDescent="0.25">
      <c r="A105" t="s">
        <v>21</v>
      </c>
      <c r="B105" t="s">
        <v>21</v>
      </c>
      <c r="C105" t="s">
        <v>49</v>
      </c>
      <c r="D105" s="18">
        <v>222</v>
      </c>
    </row>
    <row r="106" spans="1:5" x14ac:dyDescent="0.25">
      <c r="A106" t="s">
        <v>21</v>
      </c>
      <c r="B106" t="s">
        <v>21</v>
      </c>
      <c r="C106" t="s">
        <v>21</v>
      </c>
      <c r="D106" s="18">
        <v>225</v>
      </c>
    </row>
    <row r="107" spans="1:5" x14ac:dyDescent="0.25">
      <c r="A107" t="s">
        <v>21</v>
      </c>
      <c r="B107" t="s">
        <v>21</v>
      </c>
      <c r="C107" t="s">
        <v>25</v>
      </c>
      <c r="D107" s="18">
        <v>226</v>
      </c>
    </row>
    <row r="108" spans="1:5" x14ac:dyDescent="0.25">
      <c r="A108" t="s">
        <v>21</v>
      </c>
      <c r="B108" t="s">
        <v>21</v>
      </c>
      <c r="C108" t="s">
        <v>28</v>
      </c>
      <c r="D108" s="18">
        <v>227</v>
      </c>
    </row>
    <row r="109" spans="1:5" x14ac:dyDescent="0.25">
      <c r="A109" t="s">
        <v>21</v>
      </c>
      <c r="B109" t="s">
        <v>21</v>
      </c>
      <c r="C109" t="s">
        <v>29</v>
      </c>
      <c r="D109" s="18">
        <v>228</v>
      </c>
    </row>
    <row r="110" spans="1:5" x14ac:dyDescent="0.25">
      <c r="A110" t="s">
        <v>21</v>
      </c>
      <c r="B110" t="s">
        <v>21</v>
      </c>
      <c r="C110" t="s">
        <v>20</v>
      </c>
      <c r="D110" s="18">
        <v>229</v>
      </c>
    </row>
    <row r="111" spans="1:5" x14ac:dyDescent="0.25">
      <c r="A111" t="s">
        <v>21</v>
      </c>
      <c r="B111" t="s">
        <v>21</v>
      </c>
      <c r="C111" t="s">
        <v>26</v>
      </c>
      <c r="D111" s="18">
        <v>230</v>
      </c>
    </row>
    <row r="112" spans="1:5" x14ac:dyDescent="0.25">
      <c r="A112" t="s">
        <v>21</v>
      </c>
      <c r="B112" t="s">
        <v>21</v>
      </c>
      <c r="C112" t="s">
        <v>22</v>
      </c>
      <c r="D112" s="18">
        <v>231</v>
      </c>
    </row>
    <row r="113" spans="1:5" x14ac:dyDescent="0.25">
      <c r="A113" t="s">
        <v>21</v>
      </c>
      <c r="B113" t="s">
        <v>21</v>
      </c>
      <c r="C113" t="s">
        <v>24</v>
      </c>
      <c r="D113" s="18">
        <v>232</v>
      </c>
    </row>
    <row r="114" spans="1:5" x14ac:dyDescent="0.25">
      <c r="A114" t="s">
        <v>21</v>
      </c>
      <c r="B114" t="s">
        <v>21</v>
      </c>
      <c r="C114" t="s">
        <v>23</v>
      </c>
      <c r="D114" s="18">
        <v>233</v>
      </c>
    </row>
    <row r="115" spans="1:5" x14ac:dyDescent="0.25">
      <c r="A115" t="s">
        <v>21</v>
      </c>
      <c r="B115" t="s">
        <v>21</v>
      </c>
      <c r="C115" t="s">
        <v>30</v>
      </c>
      <c r="D115" s="18">
        <v>234</v>
      </c>
    </row>
    <row r="116" spans="1:5" x14ac:dyDescent="0.25">
      <c r="A116" t="s">
        <v>21</v>
      </c>
      <c r="B116" t="s">
        <v>21</v>
      </c>
      <c r="C116" t="s">
        <v>27</v>
      </c>
      <c r="D116" s="18">
        <v>235</v>
      </c>
    </row>
    <row r="117" spans="1:5" x14ac:dyDescent="0.25">
      <c r="A117" t="s">
        <v>21</v>
      </c>
      <c r="B117" t="s">
        <v>21</v>
      </c>
      <c r="C117" t="s">
        <v>32</v>
      </c>
      <c r="D117" s="18">
        <v>236</v>
      </c>
    </row>
    <row r="118" spans="1:5" x14ac:dyDescent="0.25">
      <c r="A118" t="s">
        <v>21</v>
      </c>
      <c r="B118" t="s">
        <v>21</v>
      </c>
      <c r="C118" t="s">
        <v>33</v>
      </c>
      <c r="D118" s="18">
        <v>237</v>
      </c>
    </row>
    <row r="119" spans="1:5" x14ac:dyDescent="0.25">
      <c r="A119" t="s">
        <v>21</v>
      </c>
      <c r="B119" t="s">
        <v>21</v>
      </c>
      <c r="C119" t="s">
        <v>31</v>
      </c>
      <c r="D119" s="18">
        <v>238</v>
      </c>
    </row>
    <row r="120" spans="1:5" x14ac:dyDescent="0.25">
      <c r="A120" t="s">
        <v>21</v>
      </c>
      <c r="B120" t="s">
        <v>21</v>
      </c>
      <c r="C120" t="s">
        <v>71</v>
      </c>
      <c r="D120" s="18">
        <v>320</v>
      </c>
    </row>
    <row r="121" spans="1:5" x14ac:dyDescent="0.25">
      <c r="A121" t="s">
        <v>21</v>
      </c>
      <c r="B121" t="s">
        <v>21</v>
      </c>
      <c r="C121" t="s">
        <v>57</v>
      </c>
      <c r="D121" s="18">
        <v>345</v>
      </c>
    </row>
    <row r="122" spans="1:5" x14ac:dyDescent="0.25">
      <c r="A122" t="s">
        <v>13</v>
      </c>
      <c r="B122" t="s">
        <v>672</v>
      </c>
      <c r="C122" t="s">
        <v>11</v>
      </c>
      <c r="D122" s="18">
        <v>107</v>
      </c>
    </row>
    <row r="123" spans="1:5" x14ac:dyDescent="0.25">
      <c r="A123" t="s">
        <v>13</v>
      </c>
      <c r="B123" t="s">
        <v>672</v>
      </c>
      <c r="C123" t="s">
        <v>12</v>
      </c>
      <c r="D123" s="18">
        <v>104</v>
      </c>
    </row>
    <row r="124" spans="1:5" x14ac:dyDescent="0.25">
      <c r="A124" t="s">
        <v>147</v>
      </c>
      <c r="B124" t="s">
        <v>146</v>
      </c>
      <c r="C124" t="s">
        <v>146</v>
      </c>
      <c r="D124" s="18">
        <v>672</v>
      </c>
    </row>
    <row r="125" spans="1:5" x14ac:dyDescent="0.25">
      <c r="A125" t="s">
        <v>864</v>
      </c>
      <c r="B125" t="s">
        <v>56</v>
      </c>
      <c r="C125" t="s">
        <v>56</v>
      </c>
      <c r="D125" s="18">
        <v>344</v>
      </c>
    </row>
    <row r="126" spans="1:5" x14ac:dyDescent="0.25">
      <c r="A126" t="s">
        <v>864</v>
      </c>
      <c r="B126" t="s">
        <v>81</v>
      </c>
      <c r="C126" t="s">
        <v>81</v>
      </c>
      <c r="D126" s="18">
        <v>343</v>
      </c>
    </row>
    <row r="127" spans="1:5" x14ac:dyDescent="0.25">
      <c r="A127" t="s">
        <v>808</v>
      </c>
      <c r="B127" t="s">
        <v>59</v>
      </c>
      <c r="C127" t="s">
        <v>59</v>
      </c>
      <c r="D127" s="18">
        <v>346</v>
      </c>
    </row>
    <row r="128" spans="1:5" x14ac:dyDescent="0.25">
      <c r="A128" t="s">
        <v>808</v>
      </c>
      <c r="B128" t="s">
        <v>59</v>
      </c>
      <c r="C128" t="s">
        <v>60</v>
      </c>
      <c r="D128" s="18">
        <v>348</v>
      </c>
      <c r="E128" t="s">
        <v>869</v>
      </c>
    </row>
    <row r="129" spans="1:5" x14ac:dyDescent="0.25">
      <c r="A129" t="s">
        <v>808</v>
      </c>
      <c r="B129" t="s">
        <v>80</v>
      </c>
      <c r="C129" t="s">
        <v>80</v>
      </c>
      <c r="D129" s="18">
        <v>347</v>
      </c>
    </row>
    <row r="130" spans="1:5" x14ac:dyDescent="0.25">
      <c r="A130" t="s">
        <v>808</v>
      </c>
      <c r="B130" t="s">
        <v>80</v>
      </c>
      <c r="C130" t="s">
        <v>82</v>
      </c>
      <c r="D130" s="18">
        <v>365</v>
      </c>
    </row>
    <row r="131" spans="1:5" x14ac:dyDescent="0.25">
      <c r="A131" t="s">
        <v>808</v>
      </c>
      <c r="B131" t="s">
        <v>55</v>
      </c>
      <c r="C131" t="s">
        <v>55</v>
      </c>
      <c r="D131" s="18">
        <v>342</v>
      </c>
    </row>
    <row r="132" spans="1:5" x14ac:dyDescent="0.25">
      <c r="A132" t="s">
        <v>808</v>
      </c>
      <c r="B132" t="s">
        <v>67</v>
      </c>
      <c r="C132" t="s">
        <v>67</v>
      </c>
      <c r="D132" s="18">
        <v>352</v>
      </c>
      <c r="E132" t="s">
        <v>856</v>
      </c>
    </row>
    <row r="133" spans="1:5" x14ac:dyDescent="0.25">
      <c r="A133" t="s">
        <v>808</v>
      </c>
      <c r="B133" t="s">
        <v>53</v>
      </c>
      <c r="C133" t="s">
        <v>53</v>
      </c>
      <c r="D133" s="18">
        <v>340</v>
      </c>
    </row>
    <row r="134" spans="1:5" x14ac:dyDescent="0.25">
      <c r="A134" t="s">
        <v>808</v>
      </c>
      <c r="B134" t="s">
        <v>54</v>
      </c>
      <c r="C134" t="s">
        <v>54</v>
      </c>
      <c r="D134" s="18">
        <v>341</v>
      </c>
    </row>
    <row r="135" spans="1:5" x14ac:dyDescent="0.25">
      <c r="A135" t="s">
        <v>808</v>
      </c>
      <c r="B135" t="s">
        <v>721</v>
      </c>
      <c r="C135" t="s">
        <v>68</v>
      </c>
      <c r="D135" s="18">
        <v>353</v>
      </c>
    </row>
    <row r="136" spans="1:5" x14ac:dyDescent="0.25">
      <c r="A136" t="s">
        <v>808</v>
      </c>
      <c r="B136" t="s">
        <v>721</v>
      </c>
      <c r="C136" t="s">
        <v>69</v>
      </c>
      <c r="D136" s="18">
        <v>354</v>
      </c>
    </row>
    <row r="137" spans="1:5" x14ac:dyDescent="0.25">
      <c r="A137" t="s">
        <v>808</v>
      </c>
      <c r="B137" t="s">
        <v>721</v>
      </c>
      <c r="C137" t="s">
        <v>70</v>
      </c>
      <c r="D137" s="18">
        <v>355</v>
      </c>
    </row>
    <row r="138" spans="1:5" x14ac:dyDescent="0.25">
      <c r="A138" t="s">
        <v>808</v>
      </c>
      <c r="B138" t="s">
        <v>62</v>
      </c>
      <c r="C138" t="s">
        <v>62</v>
      </c>
      <c r="D138" s="18">
        <v>363</v>
      </c>
    </row>
    <row r="139" spans="1:5" x14ac:dyDescent="0.25">
      <c r="A139" t="s">
        <v>808</v>
      </c>
      <c r="B139" t="s">
        <v>62</v>
      </c>
      <c r="C139" t="s">
        <v>63</v>
      </c>
      <c r="D139" s="18">
        <v>364</v>
      </c>
    </row>
    <row r="140" spans="1:5" x14ac:dyDescent="0.25">
      <c r="A140" t="s">
        <v>808</v>
      </c>
      <c r="B140" t="s">
        <v>601</v>
      </c>
      <c r="C140" t="s">
        <v>850</v>
      </c>
      <c r="D140" s="18" t="s">
        <v>850</v>
      </c>
      <c r="E140" t="s">
        <v>870</v>
      </c>
    </row>
    <row r="141" spans="1:5" x14ac:dyDescent="0.25">
      <c r="A141" t="s">
        <v>105</v>
      </c>
      <c r="B141" t="s">
        <v>724</v>
      </c>
      <c r="C141" t="s">
        <v>107</v>
      </c>
      <c r="D141" s="18">
        <v>515</v>
      </c>
    </row>
    <row r="142" spans="1:5" x14ac:dyDescent="0.25">
      <c r="A142" t="s">
        <v>105</v>
      </c>
      <c r="B142" t="s">
        <v>729</v>
      </c>
      <c r="C142" t="s">
        <v>106</v>
      </c>
      <c r="D142" s="18">
        <v>520</v>
      </c>
    </row>
    <row r="143" spans="1:5" x14ac:dyDescent="0.25">
      <c r="A143" t="s">
        <v>105</v>
      </c>
      <c r="B143" t="s">
        <v>729</v>
      </c>
      <c r="C143" t="s">
        <v>108</v>
      </c>
      <c r="D143" s="18">
        <v>523</v>
      </c>
    </row>
    <row r="144" spans="1:5" x14ac:dyDescent="0.25">
      <c r="A144" t="s">
        <v>105</v>
      </c>
      <c r="B144" t="s">
        <v>729</v>
      </c>
      <c r="C144" t="s">
        <v>109</v>
      </c>
      <c r="D144" s="18">
        <v>524</v>
      </c>
    </row>
    <row r="145" spans="1:4" x14ac:dyDescent="0.25">
      <c r="A145" t="s">
        <v>105</v>
      </c>
      <c r="B145" t="s">
        <v>729</v>
      </c>
      <c r="C145" t="s">
        <v>110</v>
      </c>
      <c r="D145" s="18">
        <v>525</v>
      </c>
    </row>
    <row r="146" spans="1:4" x14ac:dyDescent="0.25">
      <c r="A146" t="s">
        <v>105</v>
      </c>
      <c r="B146" t="s">
        <v>729</v>
      </c>
      <c r="C146" t="s">
        <v>111</v>
      </c>
      <c r="D146" s="18">
        <v>526</v>
      </c>
    </row>
    <row r="147" spans="1:4" x14ac:dyDescent="0.25">
      <c r="A147" t="s">
        <v>105</v>
      </c>
      <c r="B147" t="s">
        <v>729</v>
      </c>
      <c r="C147" t="s">
        <v>112</v>
      </c>
      <c r="D147" s="18">
        <v>527</v>
      </c>
    </row>
    <row r="148" spans="1:4" x14ac:dyDescent="0.25">
      <c r="A148" t="s">
        <v>105</v>
      </c>
      <c r="B148" t="s">
        <v>729</v>
      </c>
      <c r="C148" t="s">
        <v>113</v>
      </c>
      <c r="D148" s="18">
        <v>531</v>
      </c>
    </row>
    <row r="149" spans="1:4" x14ac:dyDescent="0.25">
      <c r="A149" t="s">
        <v>105</v>
      </c>
      <c r="B149" t="s">
        <v>729</v>
      </c>
      <c r="C149" t="s">
        <v>104</v>
      </c>
      <c r="D149" s="18">
        <v>506</v>
      </c>
    </row>
    <row r="150" spans="1:4" x14ac:dyDescent="0.25">
      <c r="A150" t="s">
        <v>105</v>
      </c>
      <c r="B150" t="s">
        <v>729</v>
      </c>
      <c r="C150" t="s">
        <v>114</v>
      </c>
      <c r="D150" s="18">
        <v>534</v>
      </c>
    </row>
    <row r="151" spans="1:4" x14ac:dyDescent="0.25">
      <c r="A151" t="s">
        <v>105</v>
      </c>
      <c r="B151" t="s">
        <v>729</v>
      </c>
      <c r="C151" t="s">
        <v>116</v>
      </c>
      <c r="D151" s="18">
        <v>536</v>
      </c>
    </row>
    <row r="152" spans="1:4" x14ac:dyDescent="0.25">
      <c r="A152" t="s">
        <v>105</v>
      </c>
      <c r="B152" t="s">
        <v>729</v>
      </c>
      <c r="C152" t="s">
        <v>117</v>
      </c>
      <c r="D152" s="18">
        <v>541</v>
      </c>
    </row>
    <row r="153" spans="1:4" x14ac:dyDescent="0.25">
      <c r="A153" t="s">
        <v>105</v>
      </c>
      <c r="B153" t="s">
        <v>729</v>
      </c>
      <c r="C153" t="s">
        <v>118</v>
      </c>
      <c r="D153" s="18">
        <v>542</v>
      </c>
    </row>
    <row r="154" spans="1:4" x14ac:dyDescent="0.25">
      <c r="A154" t="s">
        <v>105</v>
      </c>
      <c r="B154" t="s">
        <v>729</v>
      </c>
      <c r="C154" t="s">
        <v>119</v>
      </c>
      <c r="D154" s="18">
        <v>544</v>
      </c>
    </row>
    <row r="155" spans="1:4" x14ac:dyDescent="0.25">
      <c r="A155" t="s">
        <v>105</v>
      </c>
      <c r="B155" t="s">
        <v>729</v>
      </c>
      <c r="C155" t="s">
        <v>120</v>
      </c>
      <c r="D155" s="18">
        <v>545</v>
      </c>
    </row>
    <row r="156" spans="1:4" x14ac:dyDescent="0.25">
      <c r="A156" t="s">
        <v>105</v>
      </c>
      <c r="B156" t="s">
        <v>729</v>
      </c>
      <c r="C156" t="s">
        <v>121</v>
      </c>
      <c r="D156" s="18">
        <v>546</v>
      </c>
    </row>
    <row r="157" spans="1:4" x14ac:dyDescent="0.25">
      <c r="A157" t="s">
        <v>105</v>
      </c>
      <c r="B157" t="s">
        <v>729</v>
      </c>
      <c r="C157" t="s">
        <v>135</v>
      </c>
      <c r="D157" s="18">
        <v>640</v>
      </c>
    </row>
    <row r="158" spans="1:4" x14ac:dyDescent="0.25">
      <c r="A158" t="s">
        <v>105</v>
      </c>
      <c r="B158" t="s">
        <v>729</v>
      </c>
      <c r="C158" t="s">
        <v>137</v>
      </c>
      <c r="D158" s="18">
        <v>641</v>
      </c>
    </row>
    <row r="159" spans="1:4" x14ac:dyDescent="0.25">
      <c r="A159" t="s">
        <v>105</v>
      </c>
      <c r="B159" t="s">
        <v>729</v>
      </c>
      <c r="C159" t="s">
        <v>138</v>
      </c>
      <c r="D159" s="18">
        <v>642</v>
      </c>
    </row>
    <row r="160" spans="1:4" x14ac:dyDescent="0.25">
      <c r="A160" t="s">
        <v>105</v>
      </c>
      <c r="B160" t="s">
        <v>729</v>
      </c>
      <c r="C160" t="s">
        <v>136</v>
      </c>
      <c r="D160" s="18">
        <v>645</v>
      </c>
    </row>
    <row r="161" spans="1:5" x14ac:dyDescent="0.25">
      <c r="A161" t="s">
        <v>105</v>
      </c>
      <c r="B161" t="s">
        <v>729</v>
      </c>
      <c r="C161" t="s">
        <v>139</v>
      </c>
      <c r="D161" s="18">
        <v>650</v>
      </c>
    </row>
    <row r="162" spans="1:5" x14ac:dyDescent="0.25">
      <c r="A162" t="s">
        <v>105</v>
      </c>
      <c r="B162" t="s">
        <v>729</v>
      </c>
      <c r="C162" t="s">
        <v>141</v>
      </c>
      <c r="D162" s="18">
        <v>659</v>
      </c>
    </row>
    <row r="163" spans="1:5" x14ac:dyDescent="0.25">
      <c r="A163" t="s">
        <v>105</v>
      </c>
      <c r="B163" t="s">
        <v>729</v>
      </c>
      <c r="C163" t="s">
        <v>132</v>
      </c>
      <c r="D163" s="18">
        <v>652</v>
      </c>
    </row>
    <row r="164" spans="1:5" x14ac:dyDescent="0.25">
      <c r="A164" t="s">
        <v>871</v>
      </c>
      <c r="B164" t="s">
        <v>710</v>
      </c>
      <c r="C164" t="s">
        <v>850</v>
      </c>
      <c r="D164" s="18" t="s">
        <v>850</v>
      </c>
      <c r="E164" t="s">
        <v>851</v>
      </c>
    </row>
    <row r="165" spans="1:5" x14ac:dyDescent="0.25">
      <c r="A165" t="s">
        <v>871</v>
      </c>
      <c r="B165" t="s">
        <v>727</v>
      </c>
      <c r="C165" t="s">
        <v>850</v>
      </c>
      <c r="D165" s="18" t="s">
        <v>850</v>
      </c>
      <c r="E165" t="s">
        <v>851</v>
      </c>
    </row>
    <row r="166" spans="1:5" x14ac:dyDescent="0.25">
      <c r="A166" t="s">
        <v>871</v>
      </c>
      <c r="B166" t="s">
        <v>736</v>
      </c>
      <c r="C166" t="s">
        <v>850</v>
      </c>
      <c r="D166" s="18" t="s">
        <v>850</v>
      </c>
      <c r="E166" t="s">
        <v>851</v>
      </c>
    </row>
    <row r="167" spans="1:5" x14ac:dyDescent="0.25">
      <c r="A167" t="s">
        <v>871</v>
      </c>
      <c r="B167" t="s">
        <v>744</v>
      </c>
      <c r="C167" t="s">
        <v>850</v>
      </c>
      <c r="D167" s="18" t="s">
        <v>850</v>
      </c>
      <c r="E167" t="s">
        <v>851</v>
      </c>
    </row>
    <row r="168" spans="1:5" x14ac:dyDescent="0.25">
      <c r="A168" t="s">
        <v>871</v>
      </c>
      <c r="B168" t="s">
        <v>746</v>
      </c>
      <c r="C168" t="s">
        <v>850</v>
      </c>
      <c r="D168" s="18" t="s">
        <v>850</v>
      </c>
      <c r="E168" t="s">
        <v>851</v>
      </c>
    </row>
    <row r="169" spans="1:5" x14ac:dyDescent="0.25">
      <c r="A169" t="s">
        <v>871</v>
      </c>
      <c r="B169" t="s">
        <v>616</v>
      </c>
      <c r="C169" t="s">
        <v>850</v>
      </c>
      <c r="D169" s="18" t="s">
        <v>850</v>
      </c>
      <c r="E169" t="s">
        <v>851</v>
      </c>
    </row>
    <row r="170" spans="1:5" x14ac:dyDescent="0.25">
      <c r="A170" t="s">
        <v>871</v>
      </c>
      <c r="B170" t="s">
        <v>748</v>
      </c>
      <c r="C170" t="s">
        <v>850</v>
      </c>
      <c r="D170" s="18" t="s">
        <v>850</v>
      </c>
      <c r="E170" t="s">
        <v>851</v>
      </c>
    </row>
    <row r="171" spans="1:5" x14ac:dyDescent="0.25">
      <c r="A171" t="s">
        <v>871</v>
      </c>
      <c r="B171" t="s">
        <v>647</v>
      </c>
      <c r="C171" t="s">
        <v>850</v>
      </c>
      <c r="D171" s="18" t="s">
        <v>850</v>
      </c>
      <c r="E171" t="s">
        <v>851</v>
      </c>
    </row>
    <row r="172" spans="1:5" x14ac:dyDescent="0.25">
      <c r="A172" t="s">
        <v>871</v>
      </c>
      <c r="B172" t="s">
        <v>712</v>
      </c>
      <c r="C172" t="s">
        <v>850</v>
      </c>
      <c r="D172" s="18" t="s">
        <v>850</v>
      </c>
      <c r="E172" t="s">
        <v>851</v>
      </c>
    </row>
    <row r="173" spans="1:5" x14ac:dyDescent="0.25">
      <c r="A173" t="s">
        <v>871</v>
      </c>
      <c r="B173" t="s">
        <v>640</v>
      </c>
      <c r="C173" t="s">
        <v>850</v>
      </c>
      <c r="D173" s="18" t="s">
        <v>850</v>
      </c>
      <c r="E173" t="s">
        <v>851</v>
      </c>
    </row>
    <row r="174" spans="1:5" x14ac:dyDescent="0.25">
      <c r="A174" t="s">
        <v>871</v>
      </c>
      <c r="B174" t="s">
        <v>670</v>
      </c>
      <c r="C174" t="s">
        <v>850</v>
      </c>
      <c r="D174" s="18" t="s">
        <v>850</v>
      </c>
      <c r="E174" t="s">
        <v>851</v>
      </c>
    </row>
    <row r="175" spans="1:5" x14ac:dyDescent="0.25">
      <c r="A175" t="s">
        <v>871</v>
      </c>
      <c r="B175" t="s">
        <v>662</v>
      </c>
      <c r="C175" t="s">
        <v>850</v>
      </c>
      <c r="D175" s="18" t="s">
        <v>850</v>
      </c>
      <c r="E175" t="s">
        <v>851</v>
      </c>
    </row>
    <row r="176" spans="1:5" x14ac:dyDescent="0.25">
      <c r="A176" t="s">
        <v>871</v>
      </c>
      <c r="B176" t="s">
        <v>850</v>
      </c>
      <c r="C176" t="s">
        <v>123</v>
      </c>
      <c r="D176" s="18">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2680-D483-453D-BDCD-B317575F91C9}">
  <dimension ref="A1:E138"/>
  <sheetViews>
    <sheetView workbookViewId="0">
      <pane ySplit="1" topLeftCell="A2" activePane="bottomLeft" state="frozen"/>
      <selection pane="bottomLeft" activeCell="D2" sqref="D2"/>
    </sheetView>
  </sheetViews>
  <sheetFormatPr defaultRowHeight="15" x14ac:dyDescent="0.25"/>
  <cols>
    <col min="1" max="1" width="11.85546875" customWidth="1"/>
    <col min="2" max="2" width="11.5703125" customWidth="1"/>
    <col min="3" max="3" width="35.140625" customWidth="1"/>
    <col min="4" max="4" width="49.7109375" customWidth="1"/>
    <col min="5" max="5" width="18" bestFit="1" customWidth="1"/>
  </cols>
  <sheetData>
    <row r="1" spans="1:5" x14ac:dyDescent="0.25">
      <c r="A1" s="20" t="s">
        <v>881</v>
      </c>
      <c r="B1" s="20" t="s">
        <v>882</v>
      </c>
      <c r="C1" s="15" t="s">
        <v>888</v>
      </c>
      <c r="D1" s="15" t="s">
        <v>887</v>
      </c>
    </row>
    <row r="2" spans="1:5" x14ac:dyDescent="0.25">
      <c r="A2" s="22" t="s">
        <v>601</v>
      </c>
      <c r="B2" s="22" t="s">
        <v>39</v>
      </c>
      <c r="C2" s="22" t="s">
        <v>895</v>
      </c>
      <c r="D2" s="1" t="s">
        <v>890</v>
      </c>
      <c r="E2" t="s">
        <v>884</v>
      </c>
    </row>
    <row r="3" spans="1:5" x14ac:dyDescent="0.25">
      <c r="A3" s="22" t="s">
        <v>601</v>
      </c>
      <c r="B3" s="22" t="s">
        <v>59</v>
      </c>
      <c r="C3" s="22" t="s">
        <v>895</v>
      </c>
      <c r="D3" s="1" t="s">
        <v>889</v>
      </c>
      <c r="E3" t="s">
        <v>884</v>
      </c>
    </row>
    <row r="4" spans="1:5" x14ac:dyDescent="0.25">
      <c r="A4" s="22" t="s">
        <v>50</v>
      </c>
      <c r="B4" s="22" t="s">
        <v>39</v>
      </c>
      <c r="C4" s="22"/>
    </row>
    <row r="5" spans="1:5" x14ac:dyDescent="0.25">
      <c r="A5" s="22" t="s">
        <v>50</v>
      </c>
      <c r="B5" s="22" t="s">
        <v>724</v>
      </c>
      <c r="C5" s="22"/>
    </row>
    <row r="6" spans="1:5" x14ac:dyDescent="0.25">
      <c r="A6" s="22" t="s">
        <v>50</v>
      </c>
      <c r="B6" s="22" t="s">
        <v>729</v>
      </c>
      <c r="C6" s="22"/>
    </row>
    <row r="7" spans="1:5" x14ac:dyDescent="0.25">
      <c r="A7" s="22" t="s">
        <v>50</v>
      </c>
      <c r="B7" s="22" t="s">
        <v>80</v>
      </c>
      <c r="C7" s="22"/>
    </row>
    <row r="8" spans="1:5" x14ac:dyDescent="0.25">
      <c r="A8" s="22" t="s">
        <v>53</v>
      </c>
      <c r="B8" s="22" t="s">
        <v>55</v>
      </c>
      <c r="C8" s="22"/>
    </row>
    <row r="9" spans="1:5" x14ac:dyDescent="0.25">
      <c r="A9" s="22" t="s">
        <v>53</v>
      </c>
      <c r="B9" s="22" t="s">
        <v>21</v>
      </c>
      <c r="C9" s="22"/>
    </row>
    <row r="10" spans="1:5" x14ac:dyDescent="0.25">
      <c r="A10" s="22" t="s">
        <v>53</v>
      </c>
      <c r="B10" s="22" t="s">
        <v>56</v>
      </c>
      <c r="C10" s="22"/>
    </row>
    <row r="11" spans="1:5" x14ac:dyDescent="0.25">
      <c r="A11" s="22" t="s">
        <v>53</v>
      </c>
      <c r="B11" s="22" t="s">
        <v>81</v>
      </c>
      <c r="C11" s="22"/>
    </row>
    <row r="12" spans="1:5" x14ac:dyDescent="0.25">
      <c r="A12" s="22" t="s">
        <v>53</v>
      </c>
      <c r="B12" s="22" t="s">
        <v>67</v>
      </c>
      <c r="C12" s="22"/>
      <c r="E12" t="s">
        <v>885</v>
      </c>
    </row>
    <row r="13" spans="1:5" x14ac:dyDescent="0.25">
      <c r="A13" s="22" t="s">
        <v>54</v>
      </c>
      <c r="B13" s="22" t="s">
        <v>55</v>
      </c>
      <c r="C13" s="22"/>
    </row>
    <row r="14" spans="1:5" x14ac:dyDescent="0.25">
      <c r="A14" s="22" t="s">
        <v>54</v>
      </c>
      <c r="B14" s="22" t="s">
        <v>21</v>
      </c>
      <c r="C14" s="22"/>
    </row>
    <row r="15" spans="1:5" x14ac:dyDescent="0.25">
      <c r="A15" s="22" t="s">
        <v>54</v>
      </c>
      <c r="B15" s="22" t="s">
        <v>80</v>
      </c>
      <c r="C15" s="22"/>
    </row>
    <row r="16" spans="1:5" x14ac:dyDescent="0.25">
      <c r="A16" s="22" t="s">
        <v>55</v>
      </c>
      <c r="B16" s="22" t="s">
        <v>53</v>
      </c>
      <c r="C16" s="22"/>
    </row>
    <row r="17" spans="1:5" x14ac:dyDescent="0.25">
      <c r="A17" s="22" t="s">
        <v>55</v>
      </c>
      <c r="B17" s="22" t="s">
        <v>54</v>
      </c>
      <c r="C17" s="22"/>
    </row>
    <row r="18" spans="1:5" x14ac:dyDescent="0.25">
      <c r="A18" s="22" t="s">
        <v>55</v>
      </c>
      <c r="B18" s="22" t="s">
        <v>21</v>
      </c>
      <c r="C18" s="22"/>
    </row>
    <row r="19" spans="1:5" x14ac:dyDescent="0.25">
      <c r="A19" s="22" t="s">
        <v>55</v>
      </c>
      <c r="B19" s="22" t="s">
        <v>56</v>
      </c>
      <c r="C19" s="22"/>
    </row>
    <row r="20" spans="1:5" x14ac:dyDescent="0.25">
      <c r="A20" s="22" t="s">
        <v>55</v>
      </c>
      <c r="B20" s="22" t="s">
        <v>81</v>
      </c>
      <c r="C20" s="22"/>
    </row>
    <row r="21" spans="1:5" x14ac:dyDescent="0.25">
      <c r="A21" s="22" t="s">
        <v>55</v>
      </c>
      <c r="B21" s="22" t="s">
        <v>721</v>
      </c>
      <c r="C21" s="22"/>
    </row>
    <row r="22" spans="1:5" x14ac:dyDescent="0.25">
      <c r="A22" s="22" t="s">
        <v>55</v>
      </c>
      <c r="B22" s="22" t="s">
        <v>59</v>
      </c>
      <c r="C22" s="22"/>
    </row>
    <row r="23" spans="1:5" x14ac:dyDescent="0.25">
      <c r="A23" s="22" t="s">
        <v>55</v>
      </c>
      <c r="B23" s="22" t="s">
        <v>80</v>
      </c>
      <c r="C23" s="22"/>
    </row>
    <row r="24" spans="1:5" x14ac:dyDescent="0.25">
      <c r="A24" s="22" t="s">
        <v>55</v>
      </c>
      <c r="B24" s="22" t="s">
        <v>67</v>
      </c>
      <c r="C24" s="22"/>
      <c r="E24" t="s">
        <v>885</v>
      </c>
    </row>
    <row r="25" spans="1:5" x14ac:dyDescent="0.25">
      <c r="A25" s="22" t="s">
        <v>93</v>
      </c>
      <c r="B25" s="22" t="s">
        <v>654</v>
      </c>
      <c r="C25" s="22"/>
    </row>
    <row r="26" spans="1:5" x14ac:dyDescent="0.25">
      <c r="A26" s="22" t="s">
        <v>93</v>
      </c>
      <c r="B26" s="22" t="s">
        <v>83</v>
      </c>
      <c r="C26" s="22"/>
    </row>
    <row r="27" spans="1:5" x14ac:dyDescent="0.25">
      <c r="A27" s="21" t="s">
        <v>93</v>
      </c>
      <c r="B27" s="21" t="s">
        <v>91</v>
      </c>
      <c r="C27" s="21"/>
      <c r="D27" s="24" t="s">
        <v>886</v>
      </c>
    </row>
    <row r="28" spans="1:5" x14ac:dyDescent="0.25">
      <c r="A28" s="22" t="s">
        <v>93</v>
      </c>
      <c r="B28" s="22" t="s">
        <v>732</v>
      </c>
      <c r="C28" s="22"/>
    </row>
    <row r="29" spans="1:5" x14ac:dyDescent="0.25">
      <c r="A29" s="22" t="s">
        <v>654</v>
      </c>
      <c r="B29" s="22" t="s">
        <v>93</v>
      </c>
      <c r="C29" s="22"/>
    </row>
    <row r="30" spans="1:5" x14ac:dyDescent="0.25">
      <c r="A30" s="22" t="s">
        <v>654</v>
      </c>
      <c r="B30" s="22" t="s">
        <v>83</v>
      </c>
      <c r="C30" s="22"/>
    </row>
    <row r="31" spans="1:5" x14ac:dyDescent="0.25">
      <c r="A31" s="22" t="s">
        <v>654</v>
      </c>
      <c r="B31" s="22" t="s">
        <v>89</v>
      </c>
      <c r="C31" s="22"/>
    </row>
    <row r="32" spans="1:5" x14ac:dyDescent="0.25">
      <c r="A32" s="22" t="s">
        <v>654</v>
      </c>
      <c r="B32" s="22" t="s">
        <v>155</v>
      </c>
      <c r="C32" s="22" t="s">
        <v>894</v>
      </c>
      <c r="D32" s="1" t="s">
        <v>892</v>
      </c>
      <c r="E32" t="s">
        <v>891</v>
      </c>
    </row>
    <row r="33" spans="1:5" x14ac:dyDescent="0.25">
      <c r="A33" s="22" t="s">
        <v>654</v>
      </c>
      <c r="B33" s="22" t="s">
        <v>95</v>
      </c>
      <c r="C33" s="22"/>
    </row>
    <row r="34" spans="1:5" x14ac:dyDescent="0.25">
      <c r="A34" s="22" t="s">
        <v>654</v>
      </c>
      <c r="B34" s="22" t="s">
        <v>59</v>
      </c>
      <c r="C34" s="22"/>
    </row>
    <row r="35" spans="1:5" x14ac:dyDescent="0.25">
      <c r="A35" s="22" t="s">
        <v>654</v>
      </c>
      <c r="B35" s="22" t="s">
        <v>96</v>
      </c>
      <c r="C35" s="22"/>
    </row>
    <row r="36" spans="1:5" x14ac:dyDescent="0.25">
      <c r="A36" s="22" t="s">
        <v>654</v>
      </c>
      <c r="B36" s="22" t="s">
        <v>732</v>
      </c>
      <c r="C36" s="22"/>
    </row>
    <row r="37" spans="1:5" x14ac:dyDescent="0.25">
      <c r="A37" s="22" t="s">
        <v>83</v>
      </c>
      <c r="B37" s="22" t="s">
        <v>93</v>
      </c>
      <c r="C37" s="22"/>
    </row>
    <row r="38" spans="1:5" x14ac:dyDescent="0.25">
      <c r="A38" s="22" t="s">
        <v>83</v>
      </c>
      <c r="B38" s="22" t="s">
        <v>654</v>
      </c>
      <c r="C38" s="22"/>
    </row>
    <row r="39" spans="1:5" x14ac:dyDescent="0.25">
      <c r="A39" s="22" t="s">
        <v>83</v>
      </c>
      <c r="B39" s="22" t="s">
        <v>89</v>
      </c>
      <c r="C39" s="22"/>
    </row>
    <row r="40" spans="1:5" x14ac:dyDescent="0.25">
      <c r="A40" s="22" t="s">
        <v>83</v>
      </c>
      <c r="B40" s="22" t="s">
        <v>90</v>
      </c>
      <c r="C40" s="22"/>
    </row>
    <row r="41" spans="1:5" x14ac:dyDescent="0.25">
      <c r="A41" s="22" t="s">
        <v>83</v>
      </c>
      <c r="B41" s="22" t="s">
        <v>91</v>
      </c>
      <c r="C41" s="22"/>
    </row>
    <row r="42" spans="1:5" x14ac:dyDescent="0.25">
      <c r="A42" s="22" t="s">
        <v>83</v>
      </c>
      <c r="B42" s="22" t="s">
        <v>155</v>
      </c>
      <c r="C42" s="22" t="s">
        <v>894</v>
      </c>
      <c r="D42" s="1" t="s">
        <v>893</v>
      </c>
      <c r="E42" t="s">
        <v>891</v>
      </c>
    </row>
    <row r="43" spans="1:5" x14ac:dyDescent="0.25">
      <c r="A43" s="22" t="s">
        <v>83</v>
      </c>
      <c r="B43" s="22" t="s">
        <v>95</v>
      </c>
      <c r="C43" s="22"/>
    </row>
    <row r="44" spans="1:5" x14ac:dyDescent="0.25">
      <c r="A44" s="22" t="s">
        <v>83</v>
      </c>
      <c r="B44" s="22" t="s">
        <v>59</v>
      </c>
      <c r="C44" s="22"/>
    </row>
    <row r="45" spans="1:5" x14ac:dyDescent="0.25">
      <c r="A45" s="22" t="s">
        <v>83</v>
      </c>
      <c r="B45" s="22" t="s">
        <v>732</v>
      </c>
      <c r="C45" s="22"/>
    </row>
    <row r="46" spans="1:5" x14ac:dyDescent="0.25">
      <c r="A46" s="21" t="s">
        <v>154</v>
      </c>
      <c r="B46" s="21" t="s">
        <v>62</v>
      </c>
      <c r="C46" s="21"/>
      <c r="D46" s="24" t="s">
        <v>886</v>
      </c>
    </row>
    <row r="47" spans="1:5" x14ac:dyDescent="0.25">
      <c r="A47" s="21" t="s">
        <v>154</v>
      </c>
      <c r="B47" s="21" t="s">
        <v>39</v>
      </c>
      <c r="C47" s="21"/>
      <c r="D47" s="24" t="s">
        <v>886</v>
      </c>
    </row>
    <row r="48" spans="1:5" x14ac:dyDescent="0.25">
      <c r="A48" s="22" t="s">
        <v>89</v>
      </c>
      <c r="B48" s="22" t="s">
        <v>654</v>
      </c>
      <c r="C48" s="22"/>
    </row>
    <row r="49" spans="1:5" x14ac:dyDescent="0.25">
      <c r="A49" s="22" t="s">
        <v>89</v>
      </c>
      <c r="B49" s="22" t="s">
        <v>83</v>
      </c>
      <c r="C49" s="22"/>
    </row>
    <row r="50" spans="1:5" x14ac:dyDescent="0.25">
      <c r="A50" s="22" t="s">
        <v>90</v>
      </c>
      <c r="B50" s="22" t="s">
        <v>83</v>
      </c>
      <c r="C50" s="22"/>
    </row>
    <row r="51" spans="1:5" x14ac:dyDescent="0.25">
      <c r="A51" s="22" t="s">
        <v>680</v>
      </c>
      <c r="B51" s="22" t="s">
        <v>672</v>
      </c>
      <c r="C51" s="22"/>
    </row>
    <row r="52" spans="1:5" x14ac:dyDescent="0.25">
      <c r="A52" s="22" t="s">
        <v>680</v>
      </c>
      <c r="B52" s="22" t="s">
        <v>689</v>
      </c>
      <c r="C52" s="22"/>
    </row>
    <row r="53" spans="1:5" x14ac:dyDescent="0.25">
      <c r="A53" s="22" t="s">
        <v>680</v>
      </c>
      <c r="B53" s="22" t="s">
        <v>699</v>
      </c>
      <c r="C53" s="22"/>
    </row>
    <row r="54" spans="1:5" x14ac:dyDescent="0.25">
      <c r="A54" s="21" t="s">
        <v>91</v>
      </c>
      <c r="B54" s="21" t="s">
        <v>93</v>
      </c>
      <c r="C54" s="21"/>
      <c r="D54" s="24" t="s">
        <v>886</v>
      </c>
    </row>
    <row r="55" spans="1:5" x14ac:dyDescent="0.25">
      <c r="A55" s="22" t="s">
        <v>91</v>
      </c>
      <c r="B55" s="22" t="s">
        <v>83</v>
      </c>
      <c r="C55" s="22"/>
    </row>
    <row r="56" spans="1:5" x14ac:dyDescent="0.25">
      <c r="A56" s="22" t="s">
        <v>91</v>
      </c>
      <c r="B56" s="22" t="s">
        <v>95</v>
      </c>
      <c r="C56" s="22"/>
    </row>
    <row r="57" spans="1:5" x14ac:dyDescent="0.25">
      <c r="A57" s="21" t="s">
        <v>62</v>
      </c>
      <c r="B57" s="21" t="s">
        <v>154</v>
      </c>
      <c r="C57" s="21"/>
      <c r="D57" s="24" t="s">
        <v>886</v>
      </c>
    </row>
    <row r="58" spans="1:5" x14ac:dyDescent="0.25">
      <c r="A58" s="22" t="s">
        <v>62</v>
      </c>
      <c r="B58" s="22" t="s">
        <v>39</v>
      </c>
      <c r="C58" s="22"/>
    </row>
    <row r="59" spans="1:5" x14ac:dyDescent="0.25">
      <c r="A59" s="22" t="s">
        <v>62</v>
      </c>
      <c r="B59" s="22" t="s">
        <v>37</v>
      </c>
      <c r="C59" s="22" t="s">
        <v>896</v>
      </c>
      <c r="D59" s="1" t="s">
        <v>897</v>
      </c>
      <c r="E59" t="s">
        <v>898</v>
      </c>
    </row>
    <row r="60" spans="1:5" x14ac:dyDescent="0.25">
      <c r="A60" s="22" t="s">
        <v>62</v>
      </c>
      <c r="B60" s="22" t="s">
        <v>21</v>
      </c>
      <c r="C60" s="22"/>
    </row>
    <row r="61" spans="1:5" x14ac:dyDescent="0.25">
      <c r="A61" s="22" t="s">
        <v>62</v>
      </c>
      <c r="B61" s="22" t="s">
        <v>80</v>
      </c>
      <c r="C61" s="22"/>
    </row>
    <row r="62" spans="1:5" x14ac:dyDescent="0.25">
      <c r="A62" s="22" t="s">
        <v>39</v>
      </c>
      <c r="B62" s="22" t="s">
        <v>601</v>
      </c>
      <c r="C62" s="22" t="s">
        <v>895</v>
      </c>
      <c r="D62" s="1" t="s">
        <v>890</v>
      </c>
      <c r="E62" t="s">
        <v>884</v>
      </c>
    </row>
    <row r="63" spans="1:5" x14ac:dyDescent="0.25">
      <c r="A63" s="22" t="s">
        <v>39</v>
      </c>
      <c r="B63" s="22" t="s">
        <v>50</v>
      </c>
      <c r="C63" s="22"/>
    </row>
    <row r="64" spans="1:5" x14ac:dyDescent="0.25">
      <c r="A64" s="21" t="s">
        <v>39</v>
      </c>
      <c r="B64" s="21" t="s">
        <v>154</v>
      </c>
      <c r="C64" s="21"/>
      <c r="D64" s="24" t="s">
        <v>886</v>
      </c>
    </row>
    <row r="65" spans="1:5" x14ac:dyDescent="0.25">
      <c r="A65" s="22" t="s">
        <v>39</v>
      </c>
      <c r="B65" s="22" t="s">
        <v>8</v>
      </c>
      <c r="C65" s="22"/>
    </row>
    <row r="66" spans="1:5" x14ac:dyDescent="0.25">
      <c r="A66" s="22" t="s">
        <v>39</v>
      </c>
      <c r="B66" s="22" t="s">
        <v>62</v>
      </c>
      <c r="C66" s="22"/>
    </row>
    <row r="67" spans="1:5" x14ac:dyDescent="0.25">
      <c r="A67" s="22" t="s">
        <v>39</v>
      </c>
      <c r="B67" s="22" t="s">
        <v>686</v>
      </c>
      <c r="C67" s="22"/>
    </row>
    <row r="68" spans="1:5" x14ac:dyDescent="0.25">
      <c r="A68" s="22" t="s">
        <v>39</v>
      </c>
      <c r="B68" s="22" t="s">
        <v>21</v>
      </c>
      <c r="C68" s="22"/>
    </row>
    <row r="69" spans="1:5" x14ac:dyDescent="0.25">
      <c r="A69" s="22" t="s">
        <v>39</v>
      </c>
      <c r="B69" s="22" t="s">
        <v>59</v>
      </c>
      <c r="C69" s="22"/>
    </row>
    <row r="70" spans="1:5" x14ac:dyDescent="0.25">
      <c r="A70" s="22" t="s">
        <v>39</v>
      </c>
      <c r="B70" s="22" t="s">
        <v>724</v>
      </c>
      <c r="C70" s="22"/>
    </row>
    <row r="71" spans="1:5" x14ac:dyDescent="0.25">
      <c r="A71" s="22" t="s">
        <v>39</v>
      </c>
      <c r="B71" s="22" t="s">
        <v>729</v>
      </c>
      <c r="C71" s="22"/>
    </row>
    <row r="72" spans="1:5" x14ac:dyDescent="0.25">
      <c r="A72" s="22" t="s">
        <v>39</v>
      </c>
      <c r="B72" s="22" t="s">
        <v>80</v>
      </c>
      <c r="C72" s="22"/>
    </row>
    <row r="73" spans="1:5" x14ac:dyDescent="0.25">
      <c r="A73" s="22" t="s">
        <v>155</v>
      </c>
      <c r="B73" s="22" t="s">
        <v>654</v>
      </c>
      <c r="C73" s="22" t="s">
        <v>894</v>
      </c>
      <c r="D73" s="1" t="s">
        <v>892</v>
      </c>
      <c r="E73" t="s">
        <v>891</v>
      </c>
    </row>
    <row r="74" spans="1:5" x14ac:dyDescent="0.25">
      <c r="A74" s="22" t="s">
        <v>155</v>
      </c>
      <c r="B74" s="22" t="s">
        <v>83</v>
      </c>
      <c r="C74" s="22" t="s">
        <v>894</v>
      </c>
      <c r="D74" s="1" t="s">
        <v>893</v>
      </c>
      <c r="E74" t="s">
        <v>891</v>
      </c>
    </row>
    <row r="75" spans="1:5" x14ac:dyDescent="0.25">
      <c r="A75" s="22" t="s">
        <v>699</v>
      </c>
      <c r="B75" s="22" t="s">
        <v>672</v>
      </c>
      <c r="C75" s="22"/>
    </row>
    <row r="76" spans="1:5" x14ac:dyDescent="0.25">
      <c r="A76" s="22" t="s">
        <v>699</v>
      </c>
      <c r="B76" s="22" t="s">
        <v>8</v>
      </c>
      <c r="C76" s="22"/>
    </row>
    <row r="77" spans="1:5" x14ac:dyDescent="0.25">
      <c r="A77" s="22" t="s">
        <v>699</v>
      </c>
      <c r="B77" s="22" t="s">
        <v>680</v>
      </c>
      <c r="C77" s="22"/>
    </row>
    <row r="78" spans="1:5" x14ac:dyDescent="0.25">
      <c r="A78" s="22" t="s">
        <v>699</v>
      </c>
      <c r="B78" s="22" t="s">
        <v>21</v>
      </c>
      <c r="C78" s="22"/>
    </row>
    <row r="79" spans="1:5" x14ac:dyDescent="0.25">
      <c r="A79" s="22" t="s">
        <v>37</v>
      </c>
      <c r="B79" s="22" t="s">
        <v>62</v>
      </c>
      <c r="C79" s="22" t="s">
        <v>896</v>
      </c>
      <c r="D79" s="1" t="s">
        <v>897</v>
      </c>
      <c r="E79" t="s">
        <v>898</v>
      </c>
    </row>
    <row r="80" spans="1:5" x14ac:dyDescent="0.25">
      <c r="A80" s="22" t="s">
        <v>37</v>
      </c>
      <c r="B80" s="22" t="s">
        <v>21</v>
      </c>
      <c r="C80" s="22" t="s">
        <v>896</v>
      </c>
      <c r="D80" s="1" t="s">
        <v>897</v>
      </c>
      <c r="E80" t="s">
        <v>898</v>
      </c>
    </row>
    <row r="81" spans="1:5" x14ac:dyDescent="0.25">
      <c r="A81" s="22" t="s">
        <v>21</v>
      </c>
      <c r="B81" s="22" t="s">
        <v>53</v>
      </c>
      <c r="C81" s="22"/>
    </row>
    <row r="82" spans="1:5" x14ac:dyDescent="0.25">
      <c r="A82" s="22" t="s">
        <v>21</v>
      </c>
      <c r="B82" s="22" t="s">
        <v>54</v>
      </c>
      <c r="C82" s="22"/>
    </row>
    <row r="83" spans="1:5" x14ac:dyDescent="0.25">
      <c r="A83" s="22" t="s">
        <v>21</v>
      </c>
      <c r="B83" s="22" t="s">
        <v>55</v>
      </c>
      <c r="C83" s="22"/>
    </row>
    <row r="84" spans="1:5" x14ac:dyDescent="0.25">
      <c r="A84" s="22" t="s">
        <v>21</v>
      </c>
      <c r="B84" s="22" t="s">
        <v>62</v>
      </c>
      <c r="C84" s="22"/>
    </row>
    <row r="85" spans="1:5" x14ac:dyDescent="0.25">
      <c r="A85" s="22" t="s">
        <v>21</v>
      </c>
      <c r="B85" s="22" t="s">
        <v>39</v>
      </c>
      <c r="C85" s="22"/>
    </row>
    <row r="86" spans="1:5" x14ac:dyDescent="0.25">
      <c r="A86" s="22" t="s">
        <v>21</v>
      </c>
      <c r="B86" s="22" t="s">
        <v>699</v>
      </c>
      <c r="C86" s="22"/>
    </row>
    <row r="87" spans="1:5" x14ac:dyDescent="0.25">
      <c r="A87" s="22" t="s">
        <v>21</v>
      </c>
      <c r="B87" s="22" t="s">
        <v>37</v>
      </c>
      <c r="C87" s="22" t="s">
        <v>896</v>
      </c>
      <c r="D87" s="1" t="s">
        <v>897</v>
      </c>
      <c r="E87" t="s">
        <v>898</v>
      </c>
    </row>
    <row r="88" spans="1:5" x14ac:dyDescent="0.25">
      <c r="A88" s="22" t="s">
        <v>21</v>
      </c>
      <c r="B88" s="22" t="s">
        <v>80</v>
      </c>
      <c r="C88" s="22"/>
    </row>
    <row r="89" spans="1:5" x14ac:dyDescent="0.25">
      <c r="A89" s="22" t="s">
        <v>56</v>
      </c>
      <c r="B89" s="22" t="s">
        <v>53</v>
      </c>
      <c r="C89" s="22"/>
    </row>
    <row r="90" spans="1:5" x14ac:dyDescent="0.25">
      <c r="A90" s="22" t="s">
        <v>56</v>
      </c>
      <c r="B90" s="22" t="s">
        <v>55</v>
      </c>
      <c r="C90" s="22"/>
    </row>
    <row r="91" spans="1:5" x14ac:dyDescent="0.25">
      <c r="A91" s="22" t="s">
        <v>56</v>
      </c>
      <c r="B91" s="22" t="s">
        <v>81</v>
      </c>
      <c r="C91" s="22"/>
    </row>
    <row r="92" spans="1:5" x14ac:dyDescent="0.25">
      <c r="A92" s="22" t="s">
        <v>56</v>
      </c>
      <c r="B92" s="22" t="s">
        <v>721</v>
      </c>
      <c r="C92" s="22"/>
    </row>
    <row r="93" spans="1:5" x14ac:dyDescent="0.25">
      <c r="A93" s="22" t="s">
        <v>56</v>
      </c>
      <c r="B93" s="22" t="s">
        <v>59</v>
      </c>
      <c r="C93" s="22"/>
    </row>
    <row r="94" spans="1:5" x14ac:dyDescent="0.25">
      <c r="A94" s="22" t="s">
        <v>81</v>
      </c>
      <c r="B94" s="22" t="s">
        <v>53</v>
      </c>
      <c r="C94" s="22"/>
    </row>
    <row r="95" spans="1:5" x14ac:dyDescent="0.25">
      <c r="A95" s="22" t="s">
        <v>81</v>
      </c>
      <c r="B95" s="22" t="s">
        <v>55</v>
      </c>
      <c r="C95" s="22"/>
    </row>
    <row r="96" spans="1:5" x14ac:dyDescent="0.25">
      <c r="A96" s="22" t="s">
        <v>81</v>
      </c>
      <c r="B96" s="22" t="s">
        <v>56</v>
      </c>
      <c r="C96" s="22"/>
    </row>
    <row r="97" spans="1:5" x14ac:dyDescent="0.25">
      <c r="A97" s="22" t="s">
        <v>81</v>
      </c>
      <c r="B97" s="22" t="s">
        <v>721</v>
      </c>
      <c r="C97" s="22"/>
    </row>
    <row r="98" spans="1:5" x14ac:dyDescent="0.25">
      <c r="A98" s="22" t="s">
        <v>81</v>
      </c>
      <c r="B98" s="22" t="s">
        <v>59</v>
      </c>
      <c r="C98" s="22"/>
    </row>
    <row r="99" spans="1:5" x14ac:dyDescent="0.25">
      <c r="A99" s="22" t="s">
        <v>95</v>
      </c>
      <c r="B99" s="22" t="s">
        <v>654</v>
      </c>
      <c r="C99" s="22"/>
    </row>
    <row r="100" spans="1:5" x14ac:dyDescent="0.25">
      <c r="A100" s="22" t="s">
        <v>95</v>
      </c>
      <c r="B100" s="22" t="s">
        <v>83</v>
      </c>
      <c r="C100" s="22"/>
    </row>
    <row r="101" spans="1:5" x14ac:dyDescent="0.25">
      <c r="A101" s="22" t="s">
        <v>95</v>
      </c>
      <c r="B101" s="22" t="s">
        <v>91</v>
      </c>
      <c r="C101" s="22"/>
    </row>
    <row r="102" spans="1:5" x14ac:dyDescent="0.25">
      <c r="A102" s="22" t="s">
        <v>95</v>
      </c>
      <c r="B102" s="22" t="s">
        <v>732</v>
      </c>
      <c r="C102" s="22"/>
    </row>
    <row r="103" spans="1:5" x14ac:dyDescent="0.25">
      <c r="A103" s="22" t="s">
        <v>721</v>
      </c>
      <c r="B103" s="22" t="s">
        <v>55</v>
      </c>
      <c r="C103" s="22"/>
    </row>
    <row r="104" spans="1:5" x14ac:dyDescent="0.25">
      <c r="A104" s="22" t="s">
        <v>721</v>
      </c>
      <c r="B104" s="22" t="s">
        <v>56</v>
      </c>
      <c r="C104" s="22"/>
    </row>
    <row r="105" spans="1:5" x14ac:dyDescent="0.25">
      <c r="A105" s="22" t="s">
        <v>721</v>
      </c>
      <c r="B105" s="22" t="s">
        <v>81</v>
      </c>
      <c r="C105" s="22"/>
    </row>
    <row r="106" spans="1:5" x14ac:dyDescent="0.25">
      <c r="A106" s="22" t="s">
        <v>721</v>
      </c>
      <c r="B106" s="22" t="s">
        <v>59</v>
      </c>
      <c r="C106" s="22"/>
    </row>
    <row r="107" spans="1:5" x14ac:dyDescent="0.25">
      <c r="A107" s="22" t="s">
        <v>59</v>
      </c>
      <c r="B107" s="22" t="s">
        <v>601</v>
      </c>
      <c r="C107" s="22" t="s">
        <v>895</v>
      </c>
      <c r="D107" s="1" t="s">
        <v>889</v>
      </c>
      <c r="E107" t="s">
        <v>884</v>
      </c>
    </row>
    <row r="108" spans="1:5" x14ac:dyDescent="0.25">
      <c r="A108" s="22" t="s">
        <v>59</v>
      </c>
      <c r="B108" s="22" t="s">
        <v>55</v>
      </c>
      <c r="C108" s="22"/>
    </row>
    <row r="109" spans="1:5" x14ac:dyDescent="0.25">
      <c r="A109" s="22" t="s">
        <v>59</v>
      </c>
      <c r="B109" s="22" t="s">
        <v>654</v>
      </c>
      <c r="C109" s="22"/>
    </row>
    <row r="110" spans="1:5" x14ac:dyDescent="0.25">
      <c r="A110" s="22" t="s">
        <v>59</v>
      </c>
      <c r="B110" s="22" t="s">
        <v>83</v>
      </c>
      <c r="C110" s="22"/>
    </row>
    <row r="111" spans="1:5" x14ac:dyDescent="0.25">
      <c r="A111" s="22" t="s">
        <v>59</v>
      </c>
      <c r="B111" s="22" t="s">
        <v>39</v>
      </c>
      <c r="C111" s="22"/>
    </row>
    <row r="112" spans="1:5" x14ac:dyDescent="0.25">
      <c r="A112" s="22" t="s">
        <v>59</v>
      </c>
      <c r="B112" s="22" t="s">
        <v>56</v>
      </c>
      <c r="C112" s="22"/>
    </row>
    <row r="113" spans="1:3" x14ac:dyDescent="0.25">
      <c r="A113" s="22" t="s">
        <v>59</v>
      </c>
      <c r="B113" s="22" t="s">
        <v>81</v>
      </c>
      <c r="C113" s="22"/>
    </row>
    <row r="114" spans="1:3" x14ac:dyDescent="0.25">
      <c r="A114" s="22" t="s">
        <v>59</v>
      </c>
      <c r="B114" s="22" t="s">
        <v>721</v>
      </c>
      <c r="C114" s="22"/>
    </row>
    <row r="115" spans="1:3" x14ac:dyDescent="0.25">
      <c r="A115" s="22" t="s">
        <v>59</v>
      </c>
      <c r="B115" s="22" t="s">
        <v>96</v>
      </c>
      <c r="C115" s="22"/>
    </row>
    <row r="116" spans="1:3" x14ac:dyDescent="0.25">
      <c r="A116" s="22" t="s">
        <v>59</v>
      </c>
      <c r="B116" s="22" t="s">
        <v>80</v>
      </c>
      <c r="C116" s="22"/>
    </row>
    <row r="117" spans="1:3" x14ac:dyDescent="0.25">
      <c r="A117" s="22" t="s">
        <v>724</v>
      </c>
      <c r="B117" s="22" t="s">
        <v>50</v>
      </c>
      <c r="C117" s="22"/>
    </row>
    <row r="118" spans="1:3" x14ac:dyDescent="0.25">
      <c r="A118" s="22" t="s">
        <v>724</v>
      </c>
      <c r="B118" s="22" t="s">
        <v>39</v>
      </c>
      <c r="C118" s="22"/>
    </row>
    <row r="119" spans="1:3" x14ac:dyDescent="0.25">
      <c r="A119" s="22" t="s">
        <v>724</v>
      </c>
      <c r="B119" s="22" t="s">
        <v>729</v>
      </c>
      <c r="C119" s="22"/>
    </row>
    <row r="120" spans="1:3" x14ac:dyDescent="0.25">
      <c r="A120" s="22" t="s">
        <v>729</v>
      </c>
      <c r="B120" s="22" t="s">
        <v>50</v>
      </c>
      <c r="C120" s="22"/>
    </row>
    <row r="121" spans="1:3" x14ac:dyDescent="0.25">
      <c r="A121" s="22" t="s">
        <v>729</v>
      </c>
      <c r="B121" s="22" t="s">
        <v>39</v>
      </c>
      <c r="C121" s="22"/>
    </row>
    <row r="122" spans="1:3" x14ac:dyDescent="0.25">
      <c r="A122" s="22" t="s">
        <v>729</v>
      </c>
      <c r="B122" s="22" t="s">
        <v>724</v>
      </c>
      <c r="C122" s="22"/>
    </row>
    <row r="123" spans="1:3" x14ac:dyDescent="0.25">
      <c r="A123" s="22" t="s">
        <v>729</v>
      </c>
      <c r="B123" s="22" t="s">
        <v>146</v>
      </c>
      <c r="C123" s="22"/>
    </row>
    <row r="124" spans="1:3" x14ac:dyDescent="0.25">
      <c r="A124" s="22" t="s">
        <v>96</v>
      </c>
      <c r="B124" s="22" t="s">
        <v>654</v>
      </c>
      <c r="C124" s="22"/>
    </row>
    <row r="125" spans="1:3" x14ac:dyDescent="0.25">
      <c r="A125" s="22" t="s">
        <v>96</v>
      </c>
      <c r="B125" s="22" t="s">
        <v>59</v>
      </c>
      <c r="C125" s="22"/>
    </row>
    <row r="126" spans="1:3" x14ac:dyDescent="0.25">
      <c r="A126" s="22" t="s">
        <v>732</v>
      </c>
      <c r="B126" s="22" t="s">
        <v>93</v>
      </c>
      <c r="C126" s="22"/>
    </row>
    <row r="127" spans="1:3" x14ac:dyDescent="0.25">
      <c r="A127" s="22" t="s">
        <v>732</v>
      </c>
      <c r="B127" s="22" t="s">
        <v>654</v>
      </c>
      <c r="C127" s="22"/>
    </row>
    <row r="128" spans="1:3" x14ac:dyDescent="0.25">
      <c r="A128" s="22" t="s">
        <v>732</v>
      </c>
      <c r="B128" s="22" t="s">
        <v>83</v>
      </c>
      <c r="C128" s="22"/>
    </row>
    <row r="129" spans="1:3" x14ac:dyDescent="0.25">
      <c r="A129" s="22" t="s">
        <v>732</v>
      </c>
      <c r="B129" s="22" t="s">
        <v>95</v>
      </c>
      <c r="C129" s="22"/>
    </row>
    <row r="130" spans="1:3" x14ac:dyDescent="0.25">
      <c r="A130" s="22" t="s">
        <v>80</v>
      </c>
      <c r="B130" s="22" t="s">
        <v>50</v>
      </c>
      <c r="C130" s="22"/>
    </row>
    <row r="131" spans="1:3" x14ac:dyDescent="0.25">
      <c r="A131" s="22" t="s">
        <v>80</v>
      </c>
      <c r="B131" s="22" t="s">
        <v>54</v>
      </c>
      <c r="C131" s="22"/>
    </row>
    <row r="132" spans="1:3" x14ac:dyDescent="0.25">
      <c r="A132" s="22" t="s">
        <v>80</v>
      </c>
      <c r="B132" s="22" t="s">
        <v>55</v>
      </c>
      <c r="C132" s="22"/>
    </row>
    <row r="133" spans="1:3" x14ac:dyDescent="0.25">
      <c r="A133" s="22" t="s">
        <v>80</v>
      </c>
      <c r="B133" s="22" t="s">
        <v>62</v>
      </c>
      <c r="C133" s="22"/>
    </row>
    <row r="134" spans="1:3" x14ac:dyDescent="0.25">
      <c r="A134" s="22" t="s">
        <v>80</v>
      </c>
      <c r="B134" s="22" t="s">
        <v>39</v>
      </c>
      <c r="C134" s="22"/>
    </row>
    <row r="135" spans="1:3" x14ac:dyDescent="0.25">
      <c r="A135" s="22" t="s">
        <v>80</v>
      </c>
      <c r="B135" s="22" t="s">
        <v>21</v>
      </c>
      <c r="C135" s="22"/>
    </row>
    <row r="136" spans="1:3" x14ac:dyDescent="0.25">
      <c r="A136" s="22" t="s">
        <v>80</v>
      </c>
      <c r="B136" s="22" t="s">
        <v>59</v>
      </c>
      <c r="C136" s="22"/>
    </row>
    <row r="137" spans="1:3" x14ac:dyDescent="0.25">
      <c r="A137" s="22" t="s">
        <v>67</v>
      </c>
      <c r="B137" s="22" t="s">
        <v>53</v>
      </c>
      <c r="C137" s="22"/>
    </row>
    <row r="138" spans="1:3" x14ac:dyDescent="0.25">
      <c r="A138" s="22" t="s">
        <v>67</v>
      </c>
      <c r="B138" s="22" t="s">
        <v>55</v>
      </c>
      <c r="C138"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9FA6-B047-426B-BDCD-F067C2E53DB2}">
  <dimension ref="A1:C134"/>
  <sheetViews>
    <sheetView topLeftCell="A49" workbookViewId="0">
      <selection activeCell="C51" sqref="C51"/>
    </sheetView>
  </sheetViews>
  <sheetFormatPr defaultRowHeight="15" x14ac:dyDescent="0.25"/>
  <cols>
    <col min="1" max="2" width="11.5703125" bestFit="1" customWidth="1"/>
  </cols>
  <sheetData>
    <row r="1" spans="1:2" x14ac:dyDescent="0.25">
      <c r="A1" s="15" t="s">
        <v>881</v>
      </c>
      <c r="B1" s="15" t="s">
        <v>882</v>
      </c>
    </row>
    <row r="2" spans="1:2" x14ac:dyDescent="0.25">
      <c r="A2" s="23" t="s">
        <v>50</v>
      </c>
      <c r="B2" s="23" t="s">
        <v>39</v>
      </c>
    </row>
    <row r="3" spans="1:2" x14ac:dyDescent="0.25">
      <c r="A3" s="23" t="s">
        <v>50</v>
      </c>
      <c r="B3" s="23" t="s">
        <v>729</v>
      </c>
    </row>
    <row r="4" spans="1:2" x14ac:dyDescent="0.25">
      <c r="A4" s="23" t="s">
        <v>50</v>
      </c>
      <c r="B4" s="23" t="s">
        <v>80</v>
      </c>
    </row>
    <row r="5" spans="1:2" x14ac:dyDescent="0.25">
      <c r="A5" s="23" t="s">
        <v>50</v>
      </c>
      <c r="B5" s="23" t="s">
        <v>724</v>
      </c>
    </row>
    <row r="6" spans="1:2" x14ac:dyDescent="0.25">
      <c r="A6" s="23" t="s">
        <v>53</v>
      </c>
      <c r="B6" s="23" t="s">
        <v>21</v>
      </c>
    </row>
    <row r="7" spans="1:2" x14ac:dyDescent="0.25">
      <c r="A7" s="23" t="s">
        <v>53</v>
      </c>
      <c r="B7" s="23" t="s">
        <v>55</v>
      </c>
    </row>
    <row r="8" spans="1:2" x14ac:dyDescent="0.25">
      <c r="A8" s="23" t="s">
        <v>53</v>
      </c>
      <c r="B8" s="23" t="s">
        <v>81</v>
      </c>
    </row>
    <row r="9" spans="1:2" x14ac:dyDescent="0.25">
      <c r="A9" s="23" t="s">
        <v>53</v>
      </c>
      <c r="B9" s="23" t="s">
        <v>67</v>
      </c>
    </row>
    <row r="10" spans="1:2" x14ac:dyDescent="0.25">
      <c r="A10" s="23" t="s">
        <v>53</v>
      </c>
      <c r="B10" s="23" t="s">
        <v>56</v>
      </c>
    </row>
    <row r="11" spans="1:2" x14ac:dyDescent="0.25">
      <c r="A11" s="23" t="s">
        <v>54</v>
      </c>
      <c r="B11" s="23" t="s">
        <v>21</v>
      </c>
    </row>
    <row r="12" spans="1:2" x14ac:dyDescent="0.25">
      <c r="A12" s="23" t="s">
        <v>54</v>
      </c>
      <c r="B12" s="23" t="s">
        <v>55</v>
      </c>
    </row>
    <row r="13" spans="1:2" x14ac:dyDescent="0.25">
      <c r="A13" s="23" t="s">
        <v>54</v>
      </c>
      <c r="B13" s="23" t="s">
        <v>80</v>
      </c>
    </row>
    <row r="14" spans="1:2" x14ac:dyDescent="0.25">
      <c r="A14" s="23" t="s">
        <v>55</v>
      </c>
      <c r="B14" s="23" t="s">
        <v>21</v>
      </c>
    </row>
    <row r="15" spans="1:2" x14ac:dyDescent="0.25">
      <c r="A15" s="23" t="s">
        <v>55</v>
      </c>
      <c r="B15" s="23" t="s">
        <v>53</v>
      </c>
    </row>
    <row r="16" spans="1:2" x14ac:dyDescent="0.25">
      <c r="A16" s="23" t="s">
        <v>55</v>
      </c>
      <c r="B16" s="23" t="s">
        <v>54</v>
      </c>
    </row>
    <row r="17" spans="1:2" x14ac:dyDescent="0.25">
      <c r="A17" s="23" t="s">
        <v>55</v>
      </c>
      <c r="B17" s="23" t="s">
        <v>81</v>
      </c>
    </row>
    <row r="18" spans="1:2" x14ac:dyDescent="0.25">
      <c r="A18" s="23" t="s">
        <v>55</v>
      </c>
      <c r="B18" s="23" t="s">
        <v>56</v>
      </c>
    </row>
    <row r="19" spans="1:2" x14ac:dyDescent="0.25">
      <c r="A19" s="23" t="s">
        <v>55</v>
      </c>
      <c r="B19" s="23" t="s">
        <v>59</v>
      </c>
    </row>
    <row r="20" spans="1:2" x14ac:dyDescent="0.25">
      <c r="A20" s="23" t="s">
        <v>55</v>
      </c>
      <c r="B20" s="23" t="s">
        <v>721</v>
      </c>
    </row>
    <row r="21" spans="1:2" x14ac:dyDescent="0.25">
      <c r="A21" s="23" t="s">
        <v>55</v>
      </c>
      <c r="B21" s="23" t="s">
        <v>67</v>
      </c>
    </row>
    <row r="22" spans="1:2" x14ac:dyDescent="0.25">
      <c r="A22" s="23" t="s">
        <v>55</v>
      </c>
      <c r="B22" s="23" t="s">
        <v>80</v>
      </c>
    </row>
    <row r="23" spans="1:2" x14ac:dyDescent="0.25">
      <c r="A23" s="23" t="s">
        <v>93</v>
      </c>
      <c r="B23" s="23" t="s">
        <v>83</v>
      </c>
    </row>
    <row r="24" spans="1:2" x14ac:dyDescent="0.25">
      <c r="A24" s="23" t="s">
        <v>93</v>
      </c>
      <c r="B24" s="23" t="s">
        <v>654</v>
      </c>
    </row>
    <row r="25" spans="1:2" x14ac:dyDescent="0.25">
      <c r="A25" s="23" t="s">
        <v>93</v>
      </c>
      <c r="B25" s="23" t="s">
        <v>732</v>
      </c>
    </row>
    <row r="26" spans="1:2" x14ac:dyDescent="0.25">
      <c r="A26" s="23" t="s">
        <v>654</v>
      </c>
      <c r="B26" s="23" t="s">
        <v>59</v>
      </c>
    </row>
    <row r="27" spans="1:2" x14ac:dyDescent="0.25">
      <c r="A27" s="23" t="s">
        <v>654</v>
      </c>
      <c r="B27" s="23" t="s">
        <v>83</v>
      </c>
    </row>
    <row r="28" spans="1:2" x14ac:dyDescent="0.25">
      <c r="A28" s="23" t="s">
        <v>654</v>
      </c>
      <c r="B28" s="23" t="s">
        <v>96</v>
      </c>
    </row>
    <row r="29" spans="1:2" x14ac:dyDescent="0.25">
      <c r="A29" s="23" t="s">
        <v>654</v>
      </c>
      <c r="B29" s="23" t="s">
        <v>89</v>
      </c>
    </row>
    <row r="30" spans="1:2" x14ac:dyDescent="0.25">
      <c r="A30" s="23" t="s">
        <v>654</v>
      </c>
      <c r="B30" s="23" t="s">
        <v>93</v>
      </c>
    </row>
    <row r="31" spans="1:2" x14ac:dyDescent="0.25">
      <c r="A31" s="23" t="s">
        <v>654</v>
      </c>
      <c r="B31" s="23" t="s">
        <v>95</v>
      </c>
    </row>
    <row r="32" spans="1:2" x14ac:dyDescent="0.25">
      <c r="A32" s="23" t="s">
        <v>654</v>
      </c>
      <c r="B32" s="23" t="s">
        <v>732</v>
      </c>
    </row>
    <row r="33" spans="1:3" x14ac:dyDescent="0.25">
      <c r="A33" s="23" t="s">
        <v>83</v>
      </c>
      <c r="B33" s="23" t="s">
        <v>59</v>
      </c>
    </row>
    <row r="34" spans="1:3" x14ac:dyDescent="0.25">
      <c r="A34" s="23" t="s">
        <v>83</v>
      </c>
      <c r="B34" s="23" t="s">
        <v>654</v>
      </c>
    </row>
    <row r="35" spans="1:3" x14ac:dyDescent="0.25">
      <c r="A35" s="23" t="s">
        <v>83</v>
      </c>
      <c r="B35" s="23" t="s">
        <v>93</v>
      </c>
    </row>
    <row r="36" spans="1:3" x14ac:dyDescent="0.25">
      <c r="A36" s="23" t="s">
        <v>83</v>
      </c>
      <c r="B36" s="23" t="s">
        <v>95</v>
      </c>
    </row>
    <row r="37" spans="1:3" x14ac:dyDescent="0.25">
      <c r="A37" s="23" t="s">
        <v>83</v>
      </c>
      <c r="B37" s="23" t="s">
        <v>732</v>
      </c>
    </row>
    <row r="38" spans="1:3" x14ac:dyDescent="0.25">
      <c r="A38" s="23" t="s">
        <v>83</v>
      </c>
      <c r="B38" s="23" t="s">
        <v>89</v>
      </c>
    </row>
    <row r="39" spans="1:3" x14ac:dyDescent="0.25">
      <c r="A39" s="23" t="s">
        <v>83</v>
      </c>
      <c r="B39" s="23" t="s">
        <v>90</v>
      </c>
    </row>
    <row r="40" spans="1:3" x14ac:dyDescent="0.25">
      <c r="A40" s="23" t="s">
        <v>83</v>
      </c>
      <c r="B40" s="23" t="s">
        <v>91</v>
      </c>
    </row>
    <row r="41" spans="1:3" x14ac:dyDescent="0.25">
      <c r="A41" s="23" t="s">
        <v>89</v>
      </c>
      <c r="B41" s="23" t="s">
        <v>83</v>
      </c>
    </row>
    <row r="42" spans="1:3" x14ac:dyDescent="0.25">
      <c r="A42" s="23" t="s">
        <v>89</v>
      </c>
      <c r="B42" s="23" t="s">
        <v>654</v>
      </c>
    </row>
    <row r="43" spans="1:3" x14ac:dyDescent="0.25">
      <c r="A43" s="9" t="s">
        <v>672</v>
      </c>
      <c r="B43" s="9" t="s">
        <v>680</v>
      </c>
      <c r="C43" t="s">
        <v>609</v>
      </c>
    </row>
    <row r="44" spans="1:3" x14ac:dyDescent="0.25">
      <c r="A44" s="9" t="s">
        <v>672</v>
      </c>
      <c r="B44" s="9" t="s">
        <v>699</v>
      </c>
      <c r="C44" t="s">
        <v>609</v>
      </c>
    </row>
    <row r="45" spans="1:3" x14ac:dyDescent="0.25">
      <c r="A45" s="9" t="s">
        <v>672</v>
      </c>
      <c r="B45" s="9" t="s">
        <v>8</v>
      </c>
      <c r="C45" s="24" t="s">
        <v>609</v>
      </c>
    </row>
    <row r="46" spans="1:3" x14ac:dyDescent="0.25">
      <c r="A46" s="9" t="s">
        <v>672</v>
      </c>
      <c r="B46" s="9" t="s">
        <v>689</v>
      </c>
      <c r="C46" s="24" t="s">
        <v>609</v>
      </c>
    </row>
    <row r="47" spans="1:3" x14ac:dyDescent="0.25">
      <c r="A47" s="23" t="s">
        <v>90</v>
      </c>
      <c r="B47" s="23" t="s">
        <v>83</v>
      </c>
    </row>
    <row r="48" spans="1:3" x14ac:dyDescent="0.25">
      <c r="A48" s="9" t="s">
        <v>8</v>
      </c>
      <c r="B48" s="9" t="s">
        <v>699</v>
      </c>
      <c r="C48" t="s">
        <v>609</v>
      </c>
    </row>
    <row r="49" spans="1:3" x14ac:dyDescent="0.25">
      <c r="A49" s="9" t="s">
        <v>8</v>
      </c>
      <c r="B49" s="9" t="s">
        <v>39</v>
      </c>
      <c r="C49" t="s">
        <v>609</v>
      </c>
    </row>
    <row r="50" spans="1:3" x14ac:dyDescent="0.25">
      <c r="A50" s="9" t="s">
        <v>8</v>
      </c>
      <c r="B50" s="9" t="s">
        <v>672</v>
      </c>
      <c r="C50" s="24" t="s">
        <v>609</v>
      </c>
    </row>
    <row r="51" spans="1:3" x14ac:dyDescent="0.25">
      <c r="A51" s="9" t="s">
        <v>8</v>
      </c>
      <c r="B51" s="9" t="s">
        <v>686</v>
      </c>
      <c r="C51" s="24" t="s">
        <v>609</v>
      </c>
    </row>
    <row r="52" spans="1:3" x14ac:dyDescent="0.25">
      <c r="A52" s="23" t="s">
        <v>680</v>
      </c>
      <c r="B52" s="23" t="s">
        <v>699</v>
      </c>
    </row>
    <row r="53" spans="1:3" x14ac:dyDescent="0.25">
      <c r="A53" s="23" t="s">
        <v>680</v>
      </c>
      <c r="B53" s="23" t="s">
        <v>689</v>
      </c>
    </row>
    <row r="54" spans="1:3" x14ac:dyDescent="0.25">
      <c r="A54" s="23" t="s">
        <v>680</v>
      </c>
      <c r="B54" s="23" t="s">
        <v>672</v>
      </c>
    </row>
    <row r="55" spans="1:3" x14ac:dyDescent="0.25">
      <c r="A55" s="23" t="s">
        <v>91</v>
      </c>
      <c r="B55" s="23" t="s">
        <v>83</v>
      </c>
    </row>
    <row r="56" spans="1:3" x14ac:dyDescent="0.25">
      <c r="A56" s="23" t="s">
        <v>91</v>
      </c>
      <c r="B56" s="23" t="s">
        <v>95</v>
      </c>
    </row>
    <row r="57" spans="1:3" x14ac:dyDescent="0.25">
      <c r="A57" s="23" t="s">
        <v>62</v>
      </c>
      <c r="B57" s="23" t="s">
        <v>21</v>
      </c>
    </row>
    <row r="58" spans="1:3" x14ac:dyDescent="0.25">
      <c r="A58" s="23" t="s">
        <v>62</v>
      </c>
      <c r="B58" s="23" t="s">
        <v>80</v>
      </c>
    </row>
    <row r="59" spans="1:3" x14ac:dyDescent="0.25">
      <c r="A59" s="23" t="s">
        <v>62</v>
      </c>
      <c r="B59" s="23" t="s">
        <v>39</v>
      </c>
    </row>
    <row r="60" spans="1:3" x14ac:dyDescent="0.25">
      <c r="A60" s="9" t="s">
        <v>686</v>
      </c>
      <c r="B60" s="9" t="s">
        <v>39</v>
      </c>
      <c r="C60" t="s">
        <v>609</v>
      </c>
    </row>
    <row r="61" spans="1:3" x14ac:dyDescent="0.25">
      <c r="A61" s="9" t="s">
        <v>686</v>
      </c>
      <c r="B61" s="9" t="s">
        <v>8</v>
      </c>
      <c r="C61" s="24" t="s">
        <v>609</v>
      </c>
    </row>
    <row r="62" spans="1:3" x14ac:dyDescent="0.25">
      <c r="A62" s="9" t="s">
        <v>686</v>
      </c>
      <c r="B62" s="9" t="s">
        <v>146</v>
      </c>
      <c r="C62" s="24" t="s">
        <v>609</v>
      </c>
    </row>
    <row r="63" spans="1:3" x14ac:dyDescent="0.25">
      <c r="A63" s="23" t="s">
        <v>39</v>
      </c>
      <c r="B63" s="23" t="s">
        <v>8</v>
      </c>
    </row>
    <row r="64" spans="1:3" x14ac:dyDescent="0.25">
      <c r="A64" s="23" t="s">
        <v>39</v>
      </c>
      <c r="B64" s="23" t="s">
        <v>21</v>
      </c>
    </row>
    <row r="65" spans="1:3" x14ac:dyDescent="0.25">
      <c r="A65" s="23" t="s">
        <v>39</v>
      </c>
      <c r="B65" s="23" t="s">
        <v>59</v>
      </c>
    </row>
    <row r="66" spans="1:3" x14ac:dyDescent="0.25">
      <c r="A66" s="23" t="s">
        <v>39</v>
      </c>
      <c r="B66" s="23" t="s">
        <v>50</v>
      </c>
    </row>
    <row r="67" spans="1:3" x14ac:dyDescent="0.25">
      <c r="A67" s="23" t="s">
        <v>39</v>
      </c>
      <c r="B67" s="23" t="s">
        <v>724</v>
      </c>
    </row>
    <row r="68" spans="1:3" x14ac:dyDescent="0.25">
      <c r="A68" s="23" t="s">
        <v>39</v>
      </c>
      <c r="B68" s="23" t="s">
        <v>729</v>
      </c>
    </row>
    <row r="69" spans="1:3" x14ac:dyDescent="0.25">
      <c r="A69" s="23" t="s">
        <v>39</v>
      </c>
      <c r="B69" s="23" t="s">
        <v>80</v>
      </c>
    </row>
    <row r="70" spans="1:3" x14ac:dyDescent="0.25">
      <c r="A70" s="23" t="s">
        <v>39</v>
      </c>
      <c r="B70" s="23" t="s">
        <v>62</v>
      </c>
    </row>
    <row r="71" spans="1:3" x14ac:dyDescent="0.25">
      <c r="A71" s="23" t="s">
        <v>39</v>
      </c>
      <c r="B71" s="23" t="s">
        <v>686</v>
      </c>
    </row>
    <row r="72" spans="1:3" x14ac:dyDescent="0.25">
      <c r="A72" s="9" t="s">
        <v>850</v>
      </c>
      <c r="B72" s="9" t="s">
        <v>729</v>
      </c>
      <c r="C72" s="1" t="s">
        <v>883</v>
      </c>
    </row>
    <row r="73" spans="1:3" x14ac:dyDescent="0.25">
      <c r="A73" s="9" t="s">
        <v>689</v>
      </c>
      <c r="B73" s="9" t="s">
        <v>680</v>
      </c>
      <c r="C73" t="s">
        <v>609</v>
      </c>
    </row>
    <row r="74" spans="1:3" x14ac:dyDescent="0.25">
      <c r="A74" s="9" t="s">
        <v>689</v>
      </c>
      <c r="B74" s="9" t="s">
        <v>672</v>
      </c>
      <c r="C74" s="24" t="s">
        <v>609</v>
      </c>
    </row>
    <row r="75" spans="1:3" x14ac:dyDescent="0.25">
      <c r="A75" s="23" t="s">
        <v>699</v>
      </c>
      <c r="B75" s="23" t="s">
        <v>680</v>
      </c>
    </row>
    <row r="76" spans="1:3" x14ac:dyDescent="0.25">
      <c r="A76" s="23" t="s">
        <v>699</v>
      </c>
      <c r="B76" s="23" t="s">
        <v>8</v>
      </c>
    </row>
    <row r="77" spans="1:3" x14ac:dyDescent="0.25">
      <c r="A77" s="23" t="s">
        <v>699</v>
      </c>
      <c r="B77" s="23" t="s">
        <v>21</v>
      </c>
    </row>
    <row r="78" spans="1:3" x14ac:dyDescent="0.25">
      <c r="A78" s="23" t="s">
        <v>699</v>
      </c>
      <c r="B78" s="23" t="s">
        <v>672</v>
      </c>
    </row>
    <row r="79" spans="1:3" x14ac:dyDescent="0.25">
      <c r="A79" s="23" t="s">
        <v>21</v>
      </c>
      <c r="B79" s="23" t="s">
        <v>699</v>
      </c>
    </row>
    <row r="80" spans="1:3" x14ac:dyDescent="0.25">
      <c r="A80" s="23" t="s">
        <v>21</v>
      </c>
      <c r="B80" s="23" t="s">
        <v>39</v>
      </c>
    </row>
    <row r="81" spans="1:2" x14ac:dyDescent="0.25">
      <c r="A81" s="23" t="s">
        <v>21</v>
      </c>
      <c r="B81" s="23" t="s">
        <v>53</v>
      </c>
    </row>
    <row r="82" spans="1:2" x14ac:dyDescent="0.25">
      <c r="A82" s="23" t="s">
        <v>21</v>
      </c>
      <c r="B82" s="23" t="s">
        <v>54</v>
      </c>
    </row>
    <row r="83" spans="1:2" x14ac:dyDescent="0.25">
      <c r="A83" s="23" t="s">
        <v>21</v>
      </c>
      <c r="B83" s="23" t="s">
        <v>55</v>
      </c>
    </row>
    <row r="84" spans="1:2" x14ac:dyDescent="0.25">
      <c r="A84" s="23" t="s">
        <v>21</v>
      </c>
      <c r="B84" s="23" t="s">
        <v>62</v>
      </c>
    </row>
    <row r="85" spans="1:2" x14ac:dyDescent="0.25">
      <c r="A85" s="23" t="s">
        <v>21</v>
      </c>
      <c r="B85" s="23" t="s">
        <v>80</v>
      </c>
    </row>
    <row r="86" spans="1:2" x14ac:dyDescent="0.25">
      <c r="A86" s="23" t="s">
        <v>56</v>
      </c>
      <c r="B86" s="23" t="s">
        <v>53</v>
      </c>
    </row>
    <row r="87" spans="1:2" x14ac:dyDescent="0.25">
      <c r="A87" s="23" t="s">
        <v>56</v>
      </c>
      <c r="B87" s="23" t="s">
        <v>55</v>
      </c>
    </row>
    <row r="88" spans="1:2" x14ac:dyDescent="0.25">
      <c r="A88" s="23" t="s">
        <v>56</v>
      </c>
      <c r="B88" s="23" t="s">
        <v>81</v>
      </c>
    </row>
    <row r="89" spans="1:2" x14ac:dyDescent="0.25">
      <c r="A89" s="23" t="s">
        <v>56</v>
      </c>
      <c r="B89" s="23" t="s">
        <v>59</v>
      </c>
    </row>
    <row r="90" spans="1:2" x14ac:dyDescent="0.25">
      <c r="A90" s="23" t="s">
        <v>56</v>
      </c>
      <c r="B90" s="23" t="s">
        <v>721</v>
      </c>
    </row>
    <row r="91" spans="1:2" x14ac:dyDescent="0.25">
      <c r="A91" s="23" t="s">
        <v>81</v>
      </c>
      <c r="B91" s="23" t="s">
        <v>53</v>
      </c>
    </row>
    <row r="92" spans="1:2" x14ac:dyDescent="0.25">
      <c r="A92" s="23" t="s">
        <v>81</v>
      </c>
      <c r="B92" s="23" t="s">
        <v>55</v>
      </c>
    </row>
    <row r="93" spans="1:2" x14ac:dyDescent="0.25">
      <c r="A93" s="23" t="s">
        <v>81</v>
      </c>
      <c r="B93" s="23" t="s">
        <v>56</v>
      </c>
    </row>
    <row r="94" spans="1:2" x14ac:dyDescent="0.25">
      <c r="A94" s="23" t="s">
        <v>81</v>
      </c>
      <c r="B94" s="23" t="s">
        <v>59</v>
      </c>
    </row>
    <row r="95" spans="1:2" x14ac:dyDescent="0.25">
      <c r="A95" s="23" t="s">
        <v>81</v>
      </c>
      <c r="B95" s="23" t="s">
        <v>721</v>
      </c>
    </row>
    <row r="96" spans="1:2" x14ac:dyDescent="0.25">
      <c r="A96" s="23" t="s">
        <v>95</v>
      </c>
      <c r="B96" s="23" t="s">
        <v>83</v>
      </c>
    </row>
    <row r="97" spans="1:2" x14ac:dyDescent="0.25">
      <c r="A97" s="23" t="s">
        <v>95</v>
      </c>
      <c r="B97" s="23" t="s">
        <v>91</v>
      </c>
    </row>
    <row r="98" spans="1:2" x14ac:dyDescent="0.25">
      <c r="A98" s="23" t="s">
        <v>95</v>
      </c>
      <c r="B98" s="23" t="s">
        <v>654</v>
      </c>
    </row>
    <row r="99" spans="1:2" x14ac:dyDescent="0.25">
      <c r="A99" s="23" t="s">
        <v>95</v>
      </c>
      <c r="B99" s="23" t="s">
        <v>732</v>
      </c>
    </row>
    <row r="100" spans="1:2" x14ac:dyDescent="0.25">
      <c r="A100" s="23" t="s">
        <v>721</v>
      </c>
      <c r="B100" s="23" t="s">
        <v>55</v>
      </c>
    </row>
    <row r="101" spans="1:2" x14ac:dyDescent="0.25">
      <c r="A101" s="23" t="s">
        <v>721</v>
      </c>
      <c r="B101" s="23" t="s">
        <v>81</v>
      </c>
    </row>
    <row r="102" spans="1:2" x14ac:dyDescent="0.25">
      <c r="A102" s="23" t="s">
        <v>721</v>
      </c>
      <c r="B102" s="23" t="s">
        <v>56</v>
      </c>
    </row>
    <row r="103" spans="1:2" x14ac:dyDescent="0.25">
      <c r="A103" s="23" t="s">
        <v>721</v>
      </c>
      <c r="B103" s="23" t="s">
        <v>59</v>
      </c>
    </row>
    <row r="104" spans="1:2" x14ac:dyDescent="0.25">
      <c r="A104" s="23" t="s">
        <v>59</v>
      </c>
      <c r="B104" s="23" t="s">
        <v>39</v>
      </c>
    </row>
    <row r="105" spans="1:2" x14ac:dyDescent="0.25">
      <c r="A105" s="23" t="s">
        <v>59</v>
      </c>
      <c r="B105" s="23" t="s">
        <v>55</v>
      </c>
    </row>
    <row r="106" spans="1:2" x14ac:dyDescent="0.25">
      <c r="A106" s="23" t="s">
        <v>59</v>
      </c>
      <c r="B106" s="23" t="s">
        <v>81</v>
      </c>
    </row>
    <row r="107" spans="1:2" x14ac:dyDescent="0.25">
      <c r="A107" s="23" t="s">
        <v>59</v>
      </c>
      <c r="B107" s="23" t="s">
        <v>56</v>
      </c>
    </row>
    <row r="108" spans="1:2" x14ac:dyDescent="0.25">
      <c r="A108" s="23" t="s">
        <v>59</v>
      </c>
      <c r="B108" s="23" t="s">
        <v>654</v>
      </c>
    </row>
    <row r="109" spans="1:2" x14ac:dyDescent="0.25">
      <c r="A109" s="23" t="s">
        <v>59</v>
      </c>
      <c r="B109" s="23" t="s">
        <v>96</v>
      </c>
    </row>
    <row r="110" spans="1:2" x14ac:dyDescent="0.25">
      <c r="A110" s="23" t="s">
        <v>59</v>
      </c>
      <c r="B110" s="23" t="s">
        <v>83</v>
      </c>
    </row>
    <row r="111" spans="1:2" x14ac:dyDescent="0.25">
      <c r="A111" s="23" t="s">
        <v>59</v>
      </c>
      <c r="B111" s="23" t="s">
        <v>721</v>
      </c>
    </row>
    <row r="112" spans="1:2" x14ac:dyDescent="0.25">
      <c r="A112" s="23" t="s">
        <v>724</v>
      </c>
      <c r="B112" s="23" t="s">
        <v>39</v>
      </c>
    </row>
    <row r="113" spans="1:3" x14ac:dyDescent="0.25">
      <c r="A113" s="23" t="s">
        <v>724</v>
      </c>
      <c r="B113" s="23" t="s">
        <v>50</v>
      </c>
    </row>
    <row r="114" spans="1:3" x14ac:dyDescent="0.25">
      <c r="A114" s="23" t="s">
        <v>724</v>
      </c>
      <c r="B114" s="23" t="s">
        <v>729</v>
      </c>
    </row>
    <row r="115" spans="1:3" x14ac:dyDescent="0.25">
      <c r="A115" s="9" t="s">
        <v>146</v>
      </c>
      <c r="B115" s="9" t="s">
        <v>729</v>
      </c>
      <c r="C115" t="s">
        <v>609</v>
      </c>
    </row>
    <row r="116" spans="1:3" x14ac:dyDescent="0.25">
      <c r="A116" s="9" t="s">
        <v>146</v>
      </c>
      <c r="B116" s="9" t="s">
        <v>686</v>
      </c>
      <c r="C116" s="24" t="s">
        <v>609</v>
      </c>
    </row>
    <row r="117" spans="1:3" x14ac:dyDescent="0.25">
      <c r="A117" s="23" t="s">
        <v>729</v>
      </c>
      <c r="B117" s="23" t="s">
        <v>39</v>
      </c>
    </row>
    <row r="118" spans="1:3" x14ac:dyDescent="0.25">
      <c r="A118" s="23" t="s">
        <v>729</v>
      </c>
      <c r="B118" s="23" t="s">
        <v>50</v>
      </c>
    </row>
    <row r="119" spans="1:3" x14ac:dyDescent="0.25">
      <c r="A119" s="23" t="s">
        <v>729</v>
      </c>
      <c r="B119" s="23" t="s">
        <v>724</v>
      </c>
    </row>
    <row r="120" spans="1:3" x14ac:dyDescent="0.25">
      <c r="A120" s="23" t="s">
        <v>729</v>
      </c>
      <c r="B120" s="23" t="s">
        <v>146</v>
      </c>
    </row>
    <row r="121" spans="1:3" x14ac:dyDescent="0.25">
      <c r="A121" s="9" t="s">
        <v>729</v>
      </c>
      <c r="B121" s="9" t="s">
        <v>850</v>
      </c>
      <c r="C121" s="1" t="s">
        <v>883</v>
      </c>
    </row>
    <row r="122" spans="1:3" x14ac:dyDescent="0.25">
      <c r="A122" s="23" t="s">
        <v>96</v>
      </c>
      <c r="B122" s="23" t="s">
        <v>59</v>
      </c>
    </row>
    <row r="123" spans="1:3" x14ac:dyDescent="0.25">
      <c r="A123" s="23" t="s">
        <v>96</v>
      </c>
      <c r="B123" s="23" t="s">
        <v>654</v>
      </c>
    </row>
    <row r="124" spans="1:3" x14ac:dyDescent="0.25">
      <c r="A124" s="23" t="s">
        <v>732</v>
      </c>
      <c r="B124" s="23" t="s">
        <v>83</v>
      </c>
    </row>
    <row r="125" spans="1:3" x14ac:dyDescent="0.25">
      <c r="A125" s="23" t="s">
        <v>732</v>
      </c>
      <c r="B125" s="23" t="s">
        <v>93</v>
      </c>
    </row>
    <row r="126" spans="1:3" x14ac:dyDescent="0.25">
      <c r="A126" s="23" t="s">
        <v>732</v>
      </c>
      <c r="B126" s="23" t="s">
        <v>654</v>
      </c>
    </row>
    <row r="127" spans="1:3" x14ac:dyDescent="0.25">
      <c r="A127" s="23" t="s">
        <v>732</v>
      </c>
      <c r="B127" s="23" t="s">
        <v>95</v>
      </c>
    </row>
    <row r="128" spans="1:3" x14ac:dyDescent="0.25">
      <c r="A128" s="23" t="s">
        <v>80</v>
      </c>
      <c r="B128" s="23" t="s">
        <v>55</v>
      </c>
    </row>
    <row r="129" spans="1:2" x14ac:dyDescent="0.25">
      <c r="A129" s="23" t="s">
        <v>80</v>
      </c>
      <c r="B129" s="23" t="s">
        <v>39</v>
      </c>
    </row>
    <row r="130" spans="1:2" x14ac:dyDescent="0.25">
      <c r="A130" s="23" t="s">
        <v>80</v>
      </c>
      <c r="B130" s="23" t="s">
        <v>21</v>
      </c>
    </row>
    <row r="131" spans="1:2" x14ac:dyDescent="0.25">
      <c r="A131" s="23" t="s">
        <v>80</v>
      </c>
      <c r="B131" s="23" t="s">
        <v>50</v>
      </c>
    </row>
    <row r="132" spans="1:2" x14ac:dyDescent="0.25">
      <c r="A132" s="23" t="s">
        <v>80</v>
      </c>
      <c r="B132" s="23" t="s">
        <v>54</v>
      </c>
    </row>
    <row r="133" spans="1:2" x14ac:dyDescent="0.25">
      <c r="A133" s="23" t="s">
        <v>80</v>
      </c>
      <c r="B133" s="23" t="s">
        <v>62</v>
      </c>
    </row>
    <row r="134" spans="1:2" x14ac:dyDescent="0.25">
      <c r="A134" s="23" t="s">
        <v>80</v>
      </c>
      <c r="B134" s="23" t="s">
        <v>59</v>
      </c>
    </row>
  </sheetData>
  <autoFilter ref="A1:B1" xr:uid="{BE099FA6-B047-426B-BDCD-F067C2E53DB2}">
    <sortState xmlns:xlrd2="http://schemas.microsoft.com/office/spreadsheetml/2017/richdata2" ref="A2:B131">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Region_mapping_SIIP_EI</vt:lpstr>
      <vt:lpstr>EIA BAs</vt:lpstr>
      <vt:lpstr>NAERM Interfaces</vt:lpstr>
      <vt:lpstr>Mapping</vt:lpstr>
      <vt:lpstr>EIA_Connections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Streitmatter, Lauren</dc:creator>
  <cp:lastModifiedBy>Streitmatter, Lauren</cp:lastModifiedBy>
  <dcterms:modified xsi:type="dcterms:W3CDTF">2024-08-08T15:58:07Z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2024-08-08T15:58:07Z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2e0bc7e2-8be5-46ac-b366-6bfdeba7373f</vt:lpwstr>
  </property>
  <property fmtid="{D5CDD505-2E9C-101B-9397-08002B2CF9AE}" pid="8" name="MSIP_Label_95965d95-ecc0-4720-b759-1f33c42ed7da_ContentBits">
    <vt:lpwstr>0</vt:lpwstr>
  </property>
</Properties>
</file>