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siness\10.kr.co.i-popcorn\99.kr.co.i-popcorn.yap2nd\02.begin\0202.schedule\"/>
    </mc:Choice>
  </mc:AlternateContent>
  <bookViews>
    <workbookView xWindow="180" yWindow="90" windowWidth="11520" windowHeight="9360" activeTab="2"/>
  </bookViews>
  <sheets>
    <sheet name="표지" sheetId="19" r:id="rId1"/>
    <sheet name="문서이력변경" sheetId="20" r:id="rId2"/>
    <sheet name="Manager" sheetId="22" r:id="rId3"/>
  </sheets>
  <externalReferences>
    <externalReference r:id="rId4"/>
  </externalReferences>
  <definedNames>
    <definedName name="_xlnm._FilterDatabase" localSheetId="2" hidden="1">Manager!$B$1:$GA$61</definedName>
    <definedName name="_xlnm.Print_Area" localSheetId="2">Manager!#REF!</definedName>
    <definedName name="_xlnm.Print_Titles" localSheetId="2">Manager!$B:$G,Manager!$1:$3</definedName>
    <definedName name="proj_id" localSheetId="2">'[1]Project Management Main'!$D$9</definedName>
    <definedName name="proj_nm" localSheetId="2">'[1]Project Management Main'!$D$10</definedName>
  </definedNames>
  <calcPr calcId="152511"/>
</workbook>
</file>

<file path=xl/calcChain.xml><?xml version="1.0" encoding="utf-8"?>
<calcChain xmlns="http://schemas.openxmlformats.org/spreadsheetml/2006/main">
  <c r="K3" i="22" l="1"/>
  <c r="J61" i="22" l="1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G13" i="22"/>
  <c r="G12" i="22" s="1"/>
  <c r="F13" i="22"/>
  <c r="J13" i="22" s="1"/>
  <c r="J11" i="22"/>
  <c r="J10" i="22"/>
  <c r="J9" i="22"/>
  <c r="J8" i="22"/>
  <c r="G7" i="22"/>
  <c r="F7" i="22"/>
  <c r="J6" i="22"/>
  <c r="J5" i="22"/>
  <c r="G4" i="22"/>
  <c r="G1" i="22" s="1"/>
  <c r="F4" i="22"/>
  <c r="J4" i="22" l="1"/>
  <c r="J7" i="22"/>
  <c r="F12" i="22"/>
  <c r="J12" i="22" s="1"/>
  <c r="F1" i="22" l="1"/>
  <c r="K2" i="22" l="1"/>
  <c r="L3" i="22"/>
  <c r="M3" i="22" l="1"/>
  <c r="L2" i="22"/>
  <c r="N3" i="22" l="1"/>
  <c r="M2" i="22"/>
  <c r="O3" i="22" l="1"/>
  <c r="N2" i="22"/>
  <c r="P3" i="22" l="1"/>
  <c r="O2" i="22"/>
  <c r="Q3" i="22" l="1"/>
  <c r="P2" i="22"/>
  <c r="R3" i="22" l="1"/>
  <c r="Q2" i="22"/>
  <c r="S3" i="22" l="1"/>
  <c r="R2" i="22"/>
  <c r="T3" i="22" l="1"/>
  <c r="S2" i="22"/>
  <c r="U3" i="22" l="1"/>
  <c r="T2" i="22"/>
  <c r="V3" i="22" l="1"/>
  <c r="U2" i="22"/>
  <c r="W3" i="22" l="1"/>
  <c r="V2" i="22"/>
  <c r="X3" i="22" l="1"/>
  <c r="W2" i="22"/>
  <c r="X2" i="22" l="1"/>
  <c r="Y3" i="22"/>
  <c r="Z3" i="22" l="1"/>
  <c r="Y2" i="22"/>
  <c r="AA3" i="22" l="1"/>
  <c r="Z2" i="22"/>
  <c r="AB3" i="22" l="1"/>
  <c r="AA2" i="22"/>
  <c r="AB2" i="22" l="1"/>
  <c r="AC3" i="22"/>
  <c r="AD3" i="22" l="1"/>
  <c r="AC2" i="22"/>
  <c r="AE3" i="22" l="1"/>
  <c r="AD2" i="22"/>
  <c r="AF3" i="22" l="1"/>
  <c r="AE2" i="22"/>
  <c r="AF2" i="22" l="1"/>
  <c r="AG3" i="22"/>
  <c r="AH3" i="22" l="1"/>
  <c r="AG2" i="22"/>
  <c r="AI3" i="22" l="1"/>
  <c r="AH2" i="22"/>
  <c r="AJ3" i="22" l="1"/>
  <c r="AI2" i="22"/>
  <c r="AJ2" i="22" l="1"/>
  <c r="AK3" i="22"/>
  <c r="AL3" i="22" l="1"/>
  <c r="AK2" i="22"/>
  <c r="AM3" i="22" l="1"/>
  <c r="AL2" i="22"/>
  <c r="AN3" i="22" l="1"/>
  <c r="AM2" i="22"/>
  <c r="AN2" i="22" l="1"/>
  <c r="AO3" i="22"/>
  <c r="AP3" i="22" l="1"/>
  <c r="AO2" i="22"/>
  <c r="AQ3" i="22" l="1"/>
  <c r="AP2" i="22"/>
  <c r="AR3" i="22" l="1"/>
  <c r="AQ2" i="22"/>
  <c r="AR2" i="22" l="1"/>
  <c r="AS3" i="22"/>
  <c r="AT3" i="22" l="1"/>
  <c r="AS2" i="22"/>
  <c r="AU3" i="22" l="1"/>
  <c r="AT2" i="22"/>
  <c r="AV3" i="22" l="1"/>
  <c r="AU2" i="22"/>
  <c r="AV2" i="22" l="1"/>
  <c r="AW3" i="22"/>
  <c r="AX3" i="22" l="1"/>
  <c r="AW2" i="22"/>
  <c r="AY3" i="22" l="1"/>
  <c r="AX2" i="22"/>
  <c r="AZ3" i="22" l="1"/>
  <c r="AY2" i="22"/>
  <c r="AZ2" i="22" l="1"/>
  <c r="BA3" i="22"/>
  <c r="BB3" i="22" l="1"/>
  <c r="BA2" i="22"/>
  <c r="BC3" i="22" l="1"/>
  <c r="BB2" i="22"/>
  <c r="BD3" i="22" l="1"/>
  <c r="BC2" i="22"/>
  <c r="BD2" i="22" l="1"/>
  <c r="BE3" i="22"/>
  <c r="BF3" i="22" l="1"/>
  <c r="BE2" i="22"/>
  <c r="BG3" i="22" l="1"/>
  <c r="BF2" i="22"/>
  <c r="BH3" i="22" l="1"/>
  <c r="BG2" i="22"/>
  <c r="BH2" i="22" l="1"/>
  <c r="BI3" i="22"/>
  <c r="BJ3" i="22" l="1"/>
  <c r="BI2" i="22"/>
  <c r="BK3" i="22" l="1"/>
  <c r="BJ2" i="22"/>
  <c r="BK2" i="22" l="1"/>
  <c r="BL3" i="22"/>
  <c r="BL2" i="22" l="1"/>
  <c r="BM3" i="22"/>
  <c r="BN3" i="22" l="1"/>
  <c r="BM2" i="22"/>
  <c r="BO3" i="22" l="1"/>
  <c r="BN2" i="22"/>
  <c r="BO2" i="22" l="1"/>
  <c r="BP3" i="22"/>
  <c r="BQ3" i="22" l="1"/>
  <c r="BP2" i="22"/>
  <c r="BR3" i="22" l="1"/>
  <c r="BQ2" i="22"/>
  <c r="BR2" i="22" l="1"/>
  <c r="BS3" i="22"/>
  <c r="BT3" i="22" l="1"/>
  <c r="BS2" i="22"/>
  <c r="BT2" i="22" l="1"/>
  <c r="BU3" i="22"/>
  <c r="BU2" i="22" l="1"/>
  <c r="BV3" i="22"/>
  <c r="BV2" i="22" l="1"/>
  <c r="BW3" i="22"/>
  <c r="BX3" i="22" l="1"/>
  <c r="BW2" i="22"/>
  <c r="BY3" i="22" l="1"/>
  <c r="BX2" i="22"/>
  <c r="BZ3" i="22" l="1"/>
  <c r="BY2" i="22"/>
  <c r="CA3" i="22" l="1"/>
  <c r="BZ2" i="22"/>
  <c r="CA2" i="22" l="1"/>
  <c r="CB3" i="22"/>
  <c r="CC3" i="22" l="1"/>
  <c r="CB2" i="22"/>
  <c r="CC2" i="22" l="1"/>
  <c r="CD3" i="22"/>
  <c r="CD2" i="22" l="1"/>
  <c r="CE3" i="22"/>
  <c r="CF3" i="22" l="1"/>
  <c r="CE2" i="22"/>
  <c r="CF2" i="22" l="1"/>
  <c r="CG3" i="22"/>
  <c r="CH3" i="22" l="1"/>
  <c r="CG2" i="22"/>
  <c r="CH2" i="22" l="1"/>
  <c r="CI3" i="22"/>
  <c r="CJ3" i="22" l="1"/>
  <c r="CI2" i="22"/>
  <c r="CJ2" i="22" l="1"/>
  <c r="CK3" i="22"/>
  <c r="CL3" i="22" l="1"/>
  <c r="CK2" i="22"/>
  <c r="CL2" i="22" l="1"/>
  <c r="CM3" i="22"/>
  <c r="CM2" i="22" l="1"/>
  <c r="CN3" i="22"/>
  <c r="CN2" i="22" l="1"/>
  <c r="CO3" i="22"/>
  <c r="CO2" i="22" l="1"/>
  <c r="CP3" i="22"/>
  <c r="CQ3" i="22" l="1"/>
  <c r="CP2" i="22"/>
  <c r="CR3" i="22" l="1"/>
  <c r="CQ2" i="22"/>
  <c r="CR2" i="22" l="1"/>
  <c r="CS3" i="22"/>
  <c r="CS2" i="22" l="1"/>
  <c r="CT3" i="22"/>
  <c r="CU3" i="22" l="1"/>
  <c r="CT2" i="22"/>
  <c r="CV3" i="22" l="1"/>
  <c r="CU2" i="22"/>
  <c r="CV2" i="22" l="1"/>
  <c r="CW3" i="22"/>
  <c r="CW2" i="22" l="1"/>
  <c r="CX3" i="22"/>
  <c r="CY3" i="22" l="1"/>
  <c r="CX2" i="22"/>
  <c r="CZ3" i="22" l="1"/>
  <c r="CY2" i="22"/>
  <c r="CZ2" i="22" l="1"/>
  <c r="DA3" i="22"/>
  <c r="DA2" i="22" l="1"/>
  <c r="DB3" i="22"/>
  <c r="DC3" i="22" l="1"/>
  <c r="DB2" i="22"/>
  <c r="DD3" i="22" l="1"/>
  <c r="DC2" i="22"/>
  <c r="DE3" i="22" l="1"/>
  <c r="DD2" i="22"/>
  <c r="DE2" i="22" l="1"/>
  <c r="DF3" i="22"/>
  <c r="DG3" i="22" l="1"/>
  <c r="DF2" i="22"/>
  <c r="DH3" i="22" l="1"/>
  <c r="DG2" i="22"/>
  <c r="DH2" i="22" l="1"/>
  <c r="DI3" i="22"/>
  <c r="DI2" i="22" l="1"/>
  <c r="DJ3" i="22"/>
  <c r="DJ2" i="22" l="1"/>
  <c r="DK3" i="22"/>
  <c r="DL3" i="22" l="1"/>
  <c r="DK2" i="22"/>
  <c r="DL2" i="22" l="1"/>
  <c r="DM3" i="22"/>
  <c r="DN3" i="22" l="1"/>
  <c r="DM2" i="22"/>
  <c r="DO3" i="22" l="1"/>
  <c r="DN2" i="22"/>
  <c r="DO2" i="22" l="1"/>
  <c r="DP3" i="22"/>
  <c r="DP2" i="22" l="1"/>
  <c r="DQ3" i="22"/>
  <c r="DQ2" i="22" l="1"/>
  <c r="DR3" i="22"/>
  <c r="DS3" i="22" l="1"/>
  <c r="DR2" i="22"/>
  <c r="DT3" i="22" l="1"/>
  <c r="DS2" i="22"/>
  <c r="DT2" i="22" l="1"/>
  <c r="DU3" i="22"/>
  <c r="DU2" i="22" l="1"/>
  <c r="DV3" i="22"/>
  <c r="DW3" i="22" l="1"/>
  <c r="DV2" i="22"/>
  <c r="DX3" i="22" l="1"/>
  <c r="DW2" i="22"/>
  <c r="DY3" i="22" l="1"/>
  <c r="DX2" i="22"/>
  <c r="DZ3" i="22" l="1"/>
  <c r="DY2" i="22"/>
  <c r="DZ2" i="22" l="1"/>
  <c r="EA3" i="22"/>
  <c r="EA2" i="22" l="1"/>
  <c r="EB3" i="22"/>
  <c r="EB2" i="22" l="1"/>
  <c r="EC3" i="22"/>
  <c r="ED3" i="22" l="1"/>
  <c r="EC2" i="22"/>
  <c r="ED2" i="22" l="1"/>
  <c r="EE3" i="22"/>
  <c r="EF3" i="22" l="1"/>
  <c r="EE2" i="22"/>
  <c r="EF2" i="22" l="1"/>
  <c r="EG3" i="22"/>
  <c r="EH3" i="22" l="1"/>
  <c r="EG2" i="22"/>
  <c r="EI3" i="22" l="1"/>
  <c r="EH2" i="22"/>
  <c r="EJ3" i="22" l="1"/>
  <c r="EI2" i="22"/>
  <c r="EJ2" i="22" l="1"/>
  <c r="EK3" i="22"/>
  <c r="EL3" i="22" l="1"/>
  <c r="EK2" i="22"/>
  <c r="EL2" i="22" l="1"/>
  <c r="EM3" i="22"/>
  <c r="EN3" i="22" l="1"/>
  <c r="EM2" i="22"/>
  <c r="EO3" i="22" l="1"/>
  <c r="EN2" i="22"/>
  <c r="EO2" i="22" l="1"/>
  <c r="EP3" i="22"/>
  <c r="EQ3" i="22" l="1"/>
  <c r="EP2" i="22"/>
  <c r="ER3" i="22" l="1"/>
  <c r="EQ2" i="22"/>
  <c r="ES3" i="22" l="1"/>
  <c r="ER2" i="22"/>
  <c r="ES2" i="22" l="1"/>
  <c r="ET3" i="22"/>
  <c r="ET2" i="22" l="1"/>
  <c r="EU3" i="22"/>
  <c r="EU2" i="22" l="1"/>
  <c r="EV3" i="22"/>
  <c r="EV2" i="22" l="1"/>
  <c r="EW3" i="22"/>
  <c r="EW2" i="22" l="1"/>
  <c r="EX3" i="22"/>
  <c r="EX2" i="22" l="1"/>
  <c r="EY3" i="22"/>
  <c r="EY2" i="22" l="1"/>
  <c r="EZ3" i="22"/>
  <c r="EZ2" i="22" l="1"/>
  <c r="FA3" i="22"/>
  <c r="FB3" i="22" l="1"/>
  <c r="FA2" i="22"/>
  <c r="FC3" i="22" l="1"/>
  <c r="FB2" i="22"/>
  <c r="FD3" i="22" l="1"/>
  <c r="FC2" i="22"/>
  <c r="FD2" i="22" l="1"/>
  <c r="FE3" i="22"/>
  <c r="FE2" i="22" l="1"/>
  <c r="FF3" i="22"/>
  <c r="FG3" i="22" l="1"/>
  <c r="FF2" i="22"/>
  <c r="FH3" i="22" l="1"/>
  <c r="FG2" i="22"/>
  <c r="FH2" i="22" l="1"/>
  <c r="FI3" i="22"/>
  <c r="FI2" i="22" l="1"/>
  <c r="FJ3" i="22"/>
  <c r="FK3" i="22" l="1"/>
  <c r="FJ2" i="22"/>
  <c r="FL3" i="22" l="1"/>
  <c r="FK2" i="22"/>
  <c r="FL2" i="22" l="1"/>
  <c r="FM3" i="22"/>
  <c r="FN3" i="22" l="1"/>
  <c r="FM2" i="22"/>
  <c r="FN2" i="22" l="1"/>
  <c r="FO3" i="22"/>
  <c r="FP3" i="22" l="1"/>
  <c r="FO2" i="22"/>
  <c r="FP2" i="22" l="1"/>
  <c r="FQ3" i="22"/>
  <c r="FQ2" i="22" l="1"/>
  <c r="FR3" i="22"/>
  <c r="FS3" i="22" l="1"/>
  <c r="FR2" i="22"/>
  <c r="FT3" i="22" l="1"/>
  <c r="FS2" i="22"/>
  <c r="FT2" i="22" l="1"/>
  <c r="FU3" i="22"/>
  <c r="FU2" i="22" l="1"/>
  <c r="FV3" i="22"/>
  <c r="FV2" i="22" l="1"/>
  <c r="FW3" i="22"/>
  <c r="FX3" i="22" l="1"/>
  <c r="FW2" i="22"/>
  <c r="FX2" i="22" l="1"/>
  <c r="FY3" i="22"/>
  <c r="FZ3" i="22" l="1"/>
  <c r="FY2" i="22"/>
  <c r="GA3" i="22" l="1"/>
  <c r="GA2" i="22" s="1"/>
  <c r="FZ2" i="22"/>
</calcChain>
</file>

<file path=xl/sharedStrings.xml><?xml version="1.0" encoding="utf-8"?>
<sst xmlns="http://schemas.openxmlformats.org/spreadsheetml/2006/main" count="148" uniqueCount="73">
  <si>
    <t>단계</t>
    <phoneticPr fontId="4" type="noConversion"/>
  </si>
  <si>
    <t>구분</t>
    <phoneticPr fontId="4" type="noConversion"/>
  </si>
  <si>
    <t>담당자</t>
    <phoneticPr fontId="4" type="noConversion"/>
  </si>
  <si>
    <t>기간</t>
    <phoneticPr fontId="4" type="noConversion"/>
  </si>
  <si>
    <t>대기</t>
  </si>
  <si>
    <t>대기</t>
    <phoneticPr fontId="4" type="noConversion"/>
  </si>
  <si>
    <t>보안검증</t>
    <phoneticPr fontId="4" type="noConversion"/>
  </si>
  <si>
    <t>상용화</t>
    <phoneticPr fontId="4" type="noConversion"/>
  </si>
  <si>
    <t>시스템 보완/안정화</t>
    <phoneticPr fontId="4" type="noConversion"/>
  </si>
  <si>
    <t>시스템 안정화</t>
    <phoneticPr fontId="4" type="noConversion"/>
  </si>
  <si>
    <t>완료</t>
  </si>
  <si>
    <t>진행</t>
  </si>
  <si>
    <t>버전</t>
    <phoneticPr fontId="23" type="noConversion"/>
  </si>
  <si>
    <t>기능 보완</t>
    <phoneticPr fontId="2" type="noConversion"/>
  </si>
  <si>
    <t>아키텍처 설계</t>
    <phoneticPr fontId="2" type="noConversion"/>
  </si>
  <si>
    <t>인터페이스 설계</t>
    <phoneticPr fontId="2" type="noConversion"/>
  </si>
  <si>
    <t>논리적 DB 설계</t>
    <phoneticPr fontId="2" type="noConversion"/>
  </si>
  <si>
    <t>물리적 DB 설계</t>
    <phoneticPr fontId="2" type="noConversion"/>
  </si>
  <si>
    <t>클래스 설계</t>
    <phoneticPr fontId="2" type="noConversion"/>
  </si>
  <si>
    <t>공통 모듈 개발</t>
    <phoneticPr fontId="2" type="noConversion"/>
  </si>
  <si>
    <t>전체</t>
    <phoneticPr fontId="2" type="noConversion"/>
  </si>
  <si>
    <t>테스트</t>
    <phoneticPr fontId="4" type="noConversion"/>
  </si>
  <si>
    <t>설계</t>
    <phoneticPr fontId="4" type="noConversion"/>
  </si>
  <si>
    <t>분석</t>
    <phoneticPr fontId="4" type="noConversion"/>
  </si>
  <si>
    <t>진척율
(%)</t>
    <phoneticPr fontId="4" type="noConversion"/>
  </si>
  <si>
    <t>Status</t>
    <phoneticPr fontId="4" type="noConversion"/>
  </si>
  <si>
    <t>종료일</t>
    <phoneticPr fontId="4" type="noConversion"/>
  </si>
  <si>
    <t>시작일</t>
    <phoneticPr fontId="4" type="noConversion"/>
  </si>
  <si>
    <t>Zoom (enter 1 for Daily, 7 for Weekly)---&gt;</t>
    <phoneticPr fontId="4" type="noConversion"/>
  </si>
  <si>
    <t>아이팝콘 주식회사</t>
    <phoneticPr fontId="2" type="noConversion"/>
  </si>
  <si>
    <t>문서 변경 이력</t>
    <phoneticPr fontId="27" type="noConversion"/>
  </si>
  <si>
    <t>변경 내역</t>
    <phoneticPr fontId="23" type="noConversion"/>
  </si>
  <si>
    <t>비고</t>
    <phoneticPr fontId="27" type="noConversion"/>
  </si>
  <si>
    <t>작성 일시</t>
    <phoneticPr fontId="23" type="noConversion"/>
  </si>
  <si>
    <t>작성자</t>
    <phoneticPr fontId="23" type="noConversion"/>
  </si>
  <si>
    <t>v1.0.0</t>
    <phoneticPr fontId="23" type="noConversion"/>
  </si>
  <si>
    <t>[최초]신규 작성</t>
    <phoneticPr fontId="23" type="noConversion"/>
  </si>
  <si>
    <t>요구사항 및 화면 설계서 분석</t>
    <phoneticPr fontId="2" type="noConversion"/>
  </si>
  <si>
    <t>연동 및 수급 시스템 분석(협의)</t>
    <phoneticPr fontId="2" type="noConversion"/>
  </si>
  <si>
    <t>개발표준 정의</t>
    <phoneticPr fontId="4" type="noConversion"/>
  </si>
  <si>
    <t>개발환경 표준정의</t>
    <phoneticPr fontId="2" type="noConversion"/>
  </si>
  <si>
    <t>프로그램 표준정의</t>
    <phoneticPr fontId="2" type="noConversion"/>
  </si>
  <si>
    <t>DB 모델링 분석</t>
    <phoneticPr fontId="2" type="noConversion"/>
  </si>
  <si>
    <t>결과 리뷰</t>
    <phoneticPr fontId="2" type="noConversion"/>
  </si>
  <si>
    <t>연동 인터페이스 설계 및 규격서</t>
    <phoneticPr fontId="2" type="noConversion"/>
  </si>
  <si>
    <t>수급 인터페이스 설계 및 규격서</t>
    <phoneticPr fontId="2" type="noConversion"/>
  </si>
  <si>
    <t>시스템 구성 설계 및 구성도</t>
    <phoneticPr fontId="2" type="noConversion"/>
  </si>
  <si>
    <t>프레임 워크 설계 및 소스</t>
    <phoneticPr fontId="2" type="noConversion"/>
  </si>
  <si>
    <t>Modeling 클래스 설계 및 소스</t>
    <phoneticPr fontId="2" type="noConversion"/>
  </si>
  <si>
    <t>데이터베이스 설계</t>
    <phoneticPr fontId="2" type="noConversion"/>
  </si>
  <si>
    <t>DAO 클래스 설계 및 소스</t>
    <phoneticPr fontId="2" type="noConversion"/>
  </si>
  <si>
    <t>Controller 클래스 설계 및 소스</t>
    <phoneticPr fontId="2" type="noConversion"/>
  </si>
  <si>
    <t>통합 테스트</t>
    <phoneticPr fontId="2" type="noConversion"/>
  </si>
  <si>
    <t>성능 테스트</t>
    <phoneticPr fontId="2" type="noConversion"/>
  </si>
  <si>
    <t>구현</t>
    <phoneticPr fontId="4" type="noConversion"/>
  </si>
  <si>
    <t>개발PL</t>
    <phoneticPr fontId="2" type="noConversion"/>
  </si>
  <si>
    <t>전체</t>
    <phoneticPr fontId="2" type="noConversion"/>
  </si>
  <si>
    <t>테스트 계획 수립 및 단위 테스트</t>
    <phoneticPr fontId="2" type="noConversion"/>
  </si>
  <si>
    <t>보안 검증</t>
    <phoneticPr fontId="4" type="noConversion"/>
  </si>
  <si>
    <t>보안검증 계획 수립</t>
    <phoneticPr fontId="4" type="noConversion"/>
  </si>
  <si>
    <t>시스템 보완</t>
    <phoneticPr fontId="4" type="noConversion"/>
  </si>
  <si>
    <t>파트PL</t>
    <phoneticPr fontId="2" type="noConversion"/>
  </si>
  <si>
    <t>목록 작성</t>
    <phoneticPr fontId="2" type="noConversion"/>
  </si>
  <si>
    <t>서버 모듈 개발</t>
    <phoneticPr fontId="2" type="noConversion"/>
  </si>
  <si>
    <t xml:space="preserve"> 공통</t>
    <phoneticPr fontId="2" type="noConversion"/>
  </si>
  <si>
    <t xml:space="preserve"> 회원</t>
    <phoneticPr fontId="2" type="noConversion"/>
  </si>
  <si>
    <t>회원 &gt; 가입</t>
    <phoneticPr fontId="2" type="noConversion"/>
  </si>
  <si>
    <t>회원 &gt; 수정</t>
    <phoneticPr fontId="2" type="noConversion"/>
  </si>
  <si>
    <t>회원 &gt; 탈퇴</t>
    <phoneticPr fontId="2" type="noConversion"/>
  </si>
  <si>
    <t>아이팝콘 명성완</t>
    <phoneticPr fontId="23" type="noConversion"/>
  </si>
  <si>
    <r>
      <t xml:space="preserve">1.  본 문서는 </t>
    </r>
    <r>
      <rPr>
        <sz val="10"/>
        <color rgb="FFFF0000"/>
        <rFont val="맑은 고딕"/>
        <family val="3"/>
        <charset val="129"/>
      </rPr>
      <t xml:space="preserve">차세대 얍 구축 </t>
    </r>
    <r>
      <rPr>
        <sz val="10"/>
        <rFont val="맑은 고딕"/>
        <family val="3"/>
        <charset val="129"/>
      </rPr>
      <t xml:space="preserve">일정(WBS, Work Breakdown Structure)을 정의하기 위한 목적으로 작성되었다.
2.  본 문서에 기술된 산출물 내역은 고객사와 수행사의 협의에 따라 변경될 수 있다.
3.  본 문서에 대한 관리 권한은 고객사와 아이팝콘의 프로젝트 매니저가 갖는다.
    (고객사 관리 권한자: </t>
    </r>
    <r>
      <rPr>
        <sz val="10"/>
        <color rgb="FFFF0000"/>
        <rFont val="맑은 고딕"/>
        <family val="3"/>
        <charset val="129"/>
      </rPr>
      <t>얍컴퍼니 안경훈 대표</t>
    </r>
    <r>
      <rPr>
        <sz val="10"/>
        <rFont val="맑은 고딕"/>
        <family val="3"/>
        <charset val="129"/>
      </rPr>
      <t>, 아이팝콘 관리 관한자: 연구소/플랫폼개발본부/유지운영개발팀 김태리 팀장)</t>
    </r>
    <phoneticPr fontId="2" type="noConversion"/>
  </si>
  <si>
    <t>2015-12-02</t>
    <phoneticPr fontId="27" type="noConversion"/>
  </si>
  <si>
    <r>
      <rPr>
        <b/>
        <sz val="12"/>
        <color rgb="FFFF0000"/>
        <rFont val="맑은 고딕"/>
        <family val="3"/>
        <charset val="129"/>
        <scheme val="minor"/>
      </rPr>
      <t>차세대 얍 구축</t>
    </r>
    <r>
      <rPr>
        <b/>
        <sz val="12"/>
        <rFont val="맑은 고딕"/>
        <family val="3"/>
        <charset val="129"/>
        <scheme val="minor"/>
      </rPr>
      <t xml:space="preserve"> - 구축 일정표(WBS)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</si>
</sst>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d/m/yy"/>
    <numFmt numFmtId="178" formatCode="ddd"/>
    <numFmt numFmtId="179" formatCode="0\ \%"/>
    <numFmt numFmtId="180" formatCode="yy/mm/dd"/>
  </numFmts>
  <fonts count="4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8"/>
      </left>
      <right style="thin">
        <color indexed="8"/>
      </right>
      <top style="double">
        <color indexed="64"/>
      </top>
      <bottom style="thin">
        <color indexed="55"/>
      </bottom>
      <diagonal/>
    </border>
    <border>
      <left/>
      <right style="thin">
        <color indexed="8"/>
      </right>
      <top style="double">
        <color indexed="64"/>
      </top>
      <bottom style="thin">
        <color indexed="55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64"/>
      </bottom>
      <diagonal/>
    </border>
    <border>
      <left/>
      <right style="thin">
        <color indexed="8"/>
      </right>
      <top style="thin">
        <color indexed="55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/>
      <bottom style="thin">
        <color indexed="55"/>
      </bottom>
      <diagonal/>
    </border>
    <border>
      <left/>
      <right style="thin">
        <color indexed="8"/>
      </right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55"/>
      </right>
      <top style="medium">
        <color indexed="64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double">
        <color indexed="8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double">
        <color indexed="8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medium">
        <color indexed="64"/>
      </bottom>
      <diagonal/>
    </border>
    <border>
      <left/>
      <right style="thin">
        <color indexed="8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49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" fontId="4" fillId="0" borderId="0" applyBorder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3" applyNumberFormat="0" applyAlignment="0" applyProtection="0">
      <alignment vertical="center"/>
    </xf>
    <xf numFmtId="176" fontId="4" fillId="0" borderId="0" applyFont="0" applyFill="0" applyBorder="0" applyAlignment="0" applyProtection="0"/>
    <xf numFmtId="0" fontId="3" fillId="0" borderId="0"/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6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</cellStyleXfs>
  <cellXfs count="146">
    <xf numFmtId="0" fontId="0" fillId="0" borderId="0" xfId="0">
      <alignment vertical="center"/>
    </xf>
    <xf numFmtId="4" fontId="4" fillId="0" borderId="0" xfId="19" applyFill="1" applyBorder="1">
      <alignment vertical="center"/>
    </xf>
    <xf numFmtId="4" fontId="5" fillId="0" borderId="0" xfId="19" applyFont="1" applyFill="1" applyBorder="1">
      <alignment vertical="center"/>
    </xf>
    <xf numFmtId="4" fontId="4" fillId="0" borderId="0" xfId="19" applyFill="1">
      <alignment vertical="center"/>
    </xf>
    <xf numFmtId="4" fontId="4" fillId="0" borderId="0" xfId="19">
      <alignment vertical="center"/>
    </xf>
    <xf numFmtId="4" fontId="4" fillId="0" borderId="0" xfId="19" applyAlignment="1">
      <alignment horizontal="center" vertical="center"/>
    </xf>
    <xf numFmtId="4" fontId="4" fillId="0" borderId="0" xfId="19" applyBorder="1">
      <alignment vertical="center"/>
    </xf>
    <xf numFmtId="4" fontId="4" fillId="0" borderId="0" xfId="19" applyFill="1" applyBorder="1" applyAlignment="1">
      <alignment vertical="center"/>
    </xf>
    <xf numFmtId="0" fontId="24" fillId="0" borderId="0" xfId="48" applyFont="1">
      <alignment vertical="center"/>
    </xf>
    <xf numFmtId="0" fontId="24" fillId="0" borderId="0" xfId="48" applyFont="1" applyBorder="1">
      <alignment vertical="center"/>
    </xf>
    <xf numFmtId="0" fontId="24" fillId="0" borderId="0" xfId="48" applyFont="1" applyBorder="1" applyAlignment="1">
      <alignment horizontal="center" vertical="center"/>
    </xf>
    <xf numFmtId="49" fontId="24" fillId="0" borderId="0" xfId="48" applyNumberFormat="1" applyFont="1">
      <alignment vertical="center"/>
    </xf>
    <xf numFmtId="0" fontId="28" fillId="27" borderId="34" xfId="48" applyFont="1" applyFill="1" applyBorder="1" applyAlignment="1">
      <alignment horizontal="center" vertical="center"/>
    </xf>
    <xf numFmtId="0" fontId="28" fillId="27" borderId="35" xfId="48" applyFont="1" applyFill="1" applyBorder="1" applyAlignment="1">
      <alignment horizontal="center" vertical="center"/>
    </xf>
    <xf numFmtId="49" fontId="28" fillId="27" borderId="35" xfId="48" applyNumberFormat="1" applyFont="1" applyFill="1" applyBorder="1" applyAlignment="1">
      <alignment horizontal="center" vertical="center"/>
    </xf>
    <xf numFmtId="0" fontId="28" fillId="27" borderId="36" xfId="48" applyFont="1" applyFill="1" applyBorder="1" applyAlignment="1">
      <alignment horizontal="center" vertical="center"/>
    </xf>
    <xf numFmtId="0" fontId="29" fillId="0" borderId="37" xfId="48" applyFont="1" applyBorder="1" applyAlignment="1">
      <alignment horizontal="center" vertical="center"/>
    </xf>
    <xf numFmtId="0" fontId="29" fillId="0" borderId="38" xfId="48" applyFont="1" applyBorder="1" applyAlignment="1">
      <alignment horizontal="left" vertical="center"/>
    </xf>
    <xf numFmtId="49" fontId="29" fillId="0" borderId="38" xfId="48" applyNumberFormat="1" applyFont="1" applyBorder="1" applyAlignment="1">
      <alignment horizontal="center" vertical="center"/>
    </xf>
    <xf numFmtId="0" fontId="29" fillId="0" borderId="40" xfId="48" applyFont="1" applyBorder="1" applyAlignment="1">
      <alignment vertical="center"/>
    </xf>
    <xf numFmtId="0" fontId="24" fillId="0" borderId="41" xfId="48" applyFont="1" applyBorder="1" applyAlignment="1">
      <alignment horizontal="left" vertical="center"/>
    </xf>
    <xf numFmtId="49" fontId="29" fillId="0" borderId="41" xfId="48" applyNumberFormat="1" applyFont="1" applyBorder="1" applyAlignment="1">
      <alignment horizontal="center" vertical="center"/>
    </xf>
    <xf numFmtId="178" fontId="30" fillId="24" borderId="0" xfId="33" applyNumberFormat="1" applyFont="1" applyFill="1" applyBorder="1" applyAlignment="1" applyProtection="1">
      <alignment vertical="center"/>
    </xf>
    <xf numFmtId="0" fontId="30" fillId="0" borderId="15" xfId="47" applyFont="1" applyBorder="1" applyAlignment="1">
      <alignment horizontal="center" vertical="center"/>
    </xf>
    <xf numFmtId="178" fontId="31" fillId="25" borderId="14" xfId="19" applyNumberFormat="1" applyFont="1" applyFill="1" applyBorder="1" applyAlignment="1" applyProtection="1">
      <alignment vertical="center" textRotation="90"/>
    </xf>
    <xf numFmtId="178" fontId="31" fillId="25" borderId="11" xfId="19" applyNumberFormat="1" applyFont="1" applyFill="1" applyBorder="1" applyAlignment="1" applyProtection="1">
      <alignment vertical="center" textRotation="90"/>
    </xf>
    <xf numFmtId="0" fontId="30" fillId="0" borderId="16" xfId="46" applyFont="1" applyBorder="1" applyAlignment="1">
      <alignment horizontal="center" vertical="center" wrapText="1"/>
    </xf>
    <xf numFmtId="14" fontId="30" fillId="24" borderId="16" xfId="19" applyNumberFormat="1" applyFont="1" applyFill="1" applyBorder="1" applyAlignment="1" applyProtection="1">
      <alignment horizontal="center" vertical="center"/>
      <protection locked="0"/>
    </xf>
    <xf numFmtId="179" fontId="30" fillId="24" borderId="12" xfId="19" applyNumberFormat="1" applyFont="1" applyFill="1" applyBorder="1" applyAlignment="1" applyProtection="1">
      <alignment horizontal="center" vertical="center"/>
      <protection locked="0"/>
    </xf>
    <xf numFmtId="3" fontId="30" fillId="24" borderId="22" xfId="19" applyNumberFormat="1" applyFont="1" applyFill="1" applyBorder="1" applyAlignment="1" applyProtection="1">
      <alignment horizontal="center" vertical="center"/>
      <protection locked="0"/>
    </xf>
    <xf numFmtId="0" fontId="30" fillId="0" borderId="18" xfId="46" applyFont="1" applyBorder="1" applyAlignment="1">
      <alignment vertical="center"/>
    </xf>
    <xf numFmtId="0" fontId="30" fillId="0" borderId="16" xfId="46" applyFont="1" applyBorder="1" applyAlignment="1">
      <alignment vertical="center"/>
    </xf>
    <xf numFmtId="0" fontId="30" fillId="0" borderId="17" xfId="46" applyFont="1" applyBorder="1" applyAlignment="1">
      <alignment vertical="center"/>
    </xf>
    <xf numFmtId="3" fontId="30" fillId="24" borderId="22" xfId="19" applyNumberFormat="1" applyFont="1" applyFill="1" applyBorder="1" applyAlignment="1" applyProtection="1">
      <alignment horizontal="center" vertical="center"/>
    </xf>
    <xf numFmtId="0" fontId="30" fillId="0" borderId="15" xfId="46" applyFont="1" applyBorder="1" applyAlignment="1">
      <alignment vertical="center"/>
    </xf>
    <xf numFmtId="0" fontId="30" fillId="0" borderId="23" xfId="46" applyFont="1" applyBorder="1" applyAlignment="1">
      <alignment vertical="center"/>
    </xf>
    <xf numFmtId="0" fontId="30" fillId="0" borderId="19" xfId="46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vertical="center"/>
    </xf>
    <xf numFmtId="0" fontId="36" fillId="0" borderId="16" xfId="0" applyFont="1" applyBorder="1" applyAlignment="1">
      <alignment horizontal="left" vertical="center"/>
    </xf>
    <xf numFmtId="180" fontId="38" fillId="28" borderId="10" xfId="19" applyNumberFormat="1" applyFont="1" applyFill="1" applyBorder="1" applyAlignment="1" applyProtection="1">
      <alignment horizontal="center" vertical="center"/>
      <protection locked="0"/>
    </xf>
    <xf numFmtId="2" fontId="31" fillId="28" borderId="10" xfId="19" applyNumberFormat="1" applyFont="1" applyFill="1" applyBorder="1" applyAlignment="1" applyProtection="1">
      <alignment horizontal="center" vertical="center"/>
      <protection locked="0"/>
    </xf>
    <xf numFmtId="4" fontId="30" fillId="28" borderId="10" xfId="19" applyFont="1" applyFill="1" applyBorder="1" applyAlignment="1" applyProtection="1">
      <alignment horizontal="right" vertical="center"/>
    </xf>
    <xf numFmtId="4" fontId="30" fillId="24" borderId="0" xfId="19" applyFont="1" applyFill="1" applyBorder="1" applyAlignment="1" applyProtection="1">
      <alignment vertical="center"/>
    </xf>
    <xf numFmtId="4" fontId="30" fillId="24" borderId="10" xfId="19" applyFont="1" applyFill="1" applyBorder="1" applyAlignment="1" applyProtection="1">
      <alignment vertical="center"/>
    </xf>
    <xf numFmtId="4" fontId="30" fillId="0" borderId="13" xfId="19" applyFont="1" applyBorder="1" applyAlignment="1" applyProtection="1">
      <alignment vertical="center"/>
    </xf>
    <xf numFmtId="4" fontId="30" fillId="0" borderId="13" xfId="19" applyFont="1" applyFill="1" applyBorder="1" applyAlignment="1" applyProtection="1">
      <alignment vertical="center"/>
    </xf>
    <xf numFmtId="0" fontId="30" fillId="29" borderId="16" xfId="46" applyFont="1" applyFill="1" applyBorder="1" applyAlignment="1">
      <alignment horizontal="center" vertical="center" wrapText="1"/>
    </xf>
    <xf numFmtId="14" fontId="30" fillId="29" borderId="16" xfId="19" applyNumberFormat="1" applyFont="1" applyFill="1" applyBorder="1" applyAlignment="1" applyProtection="1">
      <alignment horizontal="center" vertical="center"/>
      <protection locked="0"/>
    </xf>
    <xf numFmtId="0" fontId="30" fillId="29" borderId="15" xfId="47" applyFont="1" applyFill="1" applyBorder="1" applyAlignment="1">
      <alignment horizontal="center" vertical="center"/>
    </xf>
    <xf numFmtId="179" fontId="30" fillId="29" borderId="12" xfId="19" applyNumberFormat="1" applyFont="1" applyFill="1" applyBorder="1" applyAlignment="1" applyProtection="1">
      <alignment horizontal="center" vertical="center"/>
      <protection locked="0"/>
    </xf>
    <xf numFmtId="3" fontId="30" fillId="29" borderId="22" xfId="19" applyNumberFormat="1" applyFont="1" applyFill="1" applyBorder="1" applyAlignment="1" applyProtection="1">
      <alignment horizontal="center" vertical="center"/>
      <protection locked="0"/>
    </xf>
    <xf numFmtId="0" fontId="33" fillId="30" borderId="16" xfId="46" applyFont="1" applyFill="1" applyBorder="1" applyAlignment="1">
      <alignment horizontal="center" vertical="center" shrinkToFit="1"/>
    </xf>
    <xf numFmtId="14" fontId="33" fillId="30" borderId="26" xfId="19" applyNumberFormat="1" applyFont="1" applyFill="1" applyBorder="1" applyAlignment="1" applyProtection="1">
      <alignment horizontal="center" vertical="center"/>
    </xf>
    <xf numFmtId="14" fontId="33" fillId="30" borderId="26" xfId="19" applyNumberFormat="1" applyFont="1" applyFill="1" applyBorder="1" applyAlignment="1" applyProtection="1">
      <alignment horizontal="center" vertical="center"/>
      <protection locked="0"/>
    </xf>
    <xf numFmtId="0" fontId="33" fillId="30" borderId="27" xfId="47" applyFont="1" applyFill="1" applyBorder="1" applyAlignment="1">
      <alignment horizontal="center" vertical="center"/>
    </xf>
    <xf numFmtId="179" fontId="33" fillId="30" borderId="28" xfId="19" applyNumberFormat="1" applyFont="1" applyFill="1" applyBorder="1" applyAlignment="1" applyProtection="1">
      <alignment horizontal="center" vertical="center"/>
      <protection locked="0"/>
    </xf>
    <xf numFmtId="3" fontId="33" fillId="30" borderId="29" xfId="19" applyNumberFormat="1" applyFont="1" applyFill="1" applyBorder="1" applyAlignment="1" applyProtection="1">
      <alignment horizontal="center" vertical="center"/>
      <protection locked="0"/>
    </xf>
    <xf numFmtId="14" fontId="33" fillId="30" borderId="16" xfId="19" applyNumberFormat="1" applyFont="1" applyFill="1" applyBorder="1" applyAlignment="1" applyProtection="1">
      <alignment horizontal="center" vertical="center"/>
      <protection locked="0"/>
    </xf>
    <xf numFmtId="0" fontId="33" fillId="30" borderId="15" xfId="47" applyFont="1" applyFill="1" applyBorder="1" applyAlignment="1">
      <alignment horizontal="center" vertical="center"/>
    </xf>
    <xf numFmtId="179" fontId="33" fillId="30" borderId="12" xfId="19" applyNumberFormat="1" applyFont="1" applyFill="1" applyBorder="1" applyAlignment="1" applyProtection="1">
      <alignment horizontal="center" vertical="center"/>
      <protection locked="0"/>
    </xf>
    <xf numFmtId="3" fontId="33" fillId="30" borderId="22" xfId="19" applyNumberFormat="1" applyFont="1" applyFill="1" applyBorder="1" applyAlignment="1" applyProtection="1">
      <alignment horizontal="center" vertical="center"/>
      <protection locked="0"/>
    </xf>
    <xf numFmtId="14" fontId="30" fillId="31" borderId="16" xfId="19" applyNumberFormat="1" applyFont="1" applyFill="1" applyBorder="1" applyAlignment="1" applyProtection="1">
      <alignment horizontal="center" vertical="center"/>
      <protection locked="0"/>
    </xf>
    <xf numFmtId="0" fontId="30" fillId="31" borderId="15" xfId="47" applyFont="1" applyFill="1" applyBorder="1" applyAlignment="1">
      <alignment horizontal="center" vertical="center"/>
    </xf>
    <xf numFmtId="179" fontId="30" fillId="31" borderId="12" xfId="19" applyNumberFormat="1" applyFont="1" applyFill="1" applyBorder="1" applyAlignment="1" applyProtection="1">
      <alignment horizontal="center" vertical="center"/>
      <protection locked="0"/>
    </xf>
    <xf numFmtId="3" fontId="30" fillId="31" borderId="22" xfId="19" applyNumberFormat="1" applyFont="1" applyFill="1" applyBorder="1" applyAlignment="1" applyProtection="1">
      <alignment horizontal="center" vertical="center"/>
      <protection locked="0"/>
    </xf>
    <xf numFmtId="0" fontId="30" fillId="30" borderId="16" xfId="46" applyFont="1" applyFill="1" applyBorder="1" applyAlignment="1">
      <alignment horizontal="center" vertical="center" shrinkToFit="1"/>
    </xf>
    <xf numFmtId="14" fontId="30" fillId="30" borderId="16" xfId="19" applyNumberFormat="1" applyFont="1" applyFill="1" applyBorder="1" applyAlignment="1" applyProtection="1">
      <alignment horizontal="center" vertical="center"/>
      <protection locked="0"/>
    </xf>
    <xf numFmtId="0" fontId="30" fillId="30" borderId="15" xfId="47" applyFont="1" applyFill="1" applyBorder="1" applyAlignment="1">
      <alignment horizontal="center" vertical="center"/>
    </xf>
    <xf numFmtId="179" fontId="30" fillId="30" borderId="12" xfId="19" applyNumberFormat="1" applyFont="1" applyFill="1" applyBorder="1" applyAlignment="1" applyProtection="1">
      <alignment horizontal="center" vertical="center"/>
      <protection locked="0"/>
    </xf>
    <xf numFmtId="3" fontId="30" fillId="30" borderId="22" xfId="19" applyNumberFormat="1" applyFont="1" applyFill="1" applyBorder="1" applyAlignment="1" applyProtection="1">
      <alignment horizontal="center" vertical="center"/>
      <protection locked="0"/>
    </xf>
    <xf numFmtId="0" fontId="30" fillId="0" borderId="23" xfId="46" applyFont="1" applyBorder="1" applyAlignment="1">
      <alignment horizontal="center" vertical="center" wrapText="1"/>
    </xf>
    <xf numFmtId="14" fontId="30" fillId="24" borderId="23" xfId="19" applyNumberFormat="1" applyFont="1" applyFill="1" applyBorder="1" applyAlignment="1" applyProtection="1">
      <alignment horizontal="center" vertical="center"/>
      <protection locked="0"/>
    </xf>
    <xf numFmtId="0" fontId="30" fillId="0" borderId="17" xfId="47" applyFont="1" applyBorder="1" applyAlignment="1">
      <alignment horizontal="center" vertical="center"/>
    </xf>
    <xf numFmtId="179" fontId="30" fillId="24" borderId="47" xfId="19" applyNumberFormat="1" applyFont="1" applyFill="1" applyBorder="1" applyAlignment="1" applyProtection="1">
      <alignment horizontal="center" vertical="center"/>
      <protection locked="0"/>
    </xf>
    <xf numFmtId="3" fontId="30" fillId="24" borderId="48" xfId="19" applyNumberFormat="1" applyFont="1" applyFill="1" applyBorder="1" applyAlignment="1" applyProtection="1">
      <alignment horizontal="center" vertical="center"/>
      <protection locked="0"/>
    </xf>
    <xf numFmtId="0" fontId="30" fillId="30" borderId="16" xfId="47" applyFont="1" applyFill="1" applyBorder="1" applyAlignment="1">
      <alignment horizontal="center" vertical="center"/>
    </xf>
    <xf numFmtId="179" fontId="30" fillId="30" borderId="30" xfId="19" applyNumberFormat="1" applyFont="1" applyFill="1" applyBorder="1" applyAlignment="1" applyProtection="1">
      <alignment horizontal="center" vertical="center"/>
      <protection locked="0"/>
    </xf>
    <xf numFmtId="3" fontId="30" fillId="30" borderId="31" xfId="19" applyNumberFormat="1" applyFont="1" applyFill="1" applyBorder="1" applyAlignment="1" applyProtection="1">
      <alignment horizontal="center" vertical="center"/>
      <protection locked="0"/>
    </xf>
    <xf numFmtId="0" fontId="30" fillId="31" borderId="19" xfId="46" applyFont="1" applyFill="1" applyBorder="1" applyAlignment="1">
      <alignment horizontal="center" vertical="center" wrapText="1"/>
    </xf>
    <xf numFmtId="0" fontId="29" fillId="0" borderId="39" xfId="48" applyFont="1" applyBorder="1" applyAlignment="1">
      <alignment horizontal="left" vertical="center"/>
    </xf>
    <xf numFmtId="0" fontId="29" fillId="0" borderId="42" xfId="48" applyFont="1" applyBorder="1" applyAlignment="1">
      <alignment horizontal="left" vertical="center"/>
    </xf>
    <xf numFmtId="2" fontId="35" fillId="26" borderId="49" xfId="19" applyNumberFormat="1" applyFont="1" applyFill="1" applyBorder="1" applyAlignment="1" applyProtection="1">
      <alignment vertical="center"/>
      <protection locked="0"/>
    </xf>
    <xf numFmtId="177" fontId="35" fillId="26" borderId="24" xfId="19" applyNumberFormat="1" applyFont="1" applyFill="1" applyBorder="1" applyAlignment="1" applyProtection="1">
      <alignment horizontal="right" vertical="center"/>
      <protection locked="0"/>
    </xf>
    <xf numFmtId="0" fontId="33" fillId="26" borderId="24" xfId="33" applyNumberFormat="1" applyFont="1" applyFill="1" applyBorder="1" applyAlignment="1" applyProtection="1">
      <alignment horizontal="center" vertical="center"/>
      <protection locked="0"/>
    </xf>
    <xf numFmtId="4" fontId="39" fillId="27" borderId="50" xfId="19" applyFont="1" applyFill="1" applyBorder="1" applyAlignment="1" applyProtection="1">
      <alignment horizontal="center" vertical="center" wrapText="1"/>
    </xf>
    <xf numFmtId="4" fontId="39" fillId="27" borderId="52" xfId="19" applyFont="1" applyFill="1" applyBorder="1" applyAlignment="1" applyProtection="1">
      <alignment horizontal="center" vertical="center" wrapText="1"/>
    </xf>
    <xf numFmtId="180" fontId="37" fillId="27" borderId="53" xfId="19" applyNumberFormat="1" applyFont="1" applyFill="1" applyBorder="1" applyAlignment="1" applyProtection="1">
      <alignment vertical="center" textRotation="90"/>
    </xf>
    <xf numFmtId="180" fontId="37" fillId="27" borderId="54" xfId="19" applyNumberFormat="1" applyFont="1" applyFill="1" applyBorder="1" applyAlignment="1" applyProtection="1">
      <alignment vertical="center" textRotation="90"/>
    </xf>
    <xf numFmtId="180" fontId="37" fillId="27" borderId="55" xfId="19" applyNumberFormat="1" applyFont="1" applyFill="1" applyBorder="1" applyAlignment="1" applyProtection="1">
      <alignment vertical="center" textRotation="90"/>
    </xf>
    <xf numFmtId="4" fontId="30" fillId="0" borderId="57" xfId="19" applyFont="1" applyBorder="1" applyAlignment="1" applyProtection="1">
      <alignment vertical="center"/>
    </xf>
    <xf numFmtId="4" fontId="36" fillId="24" borderId="58" xfId="19" applyFont="1" applyFill="1" applyBorder="1" applyAlignment="1" applyProtection="1">
      <alignment horizontal="left" vertical="center"/>
      <protection locked="0"/>
    </xf>
    <xf numFmtId="0" fontId="30" fillId="0" borderId="58" xfId="46" applyFont="1" applyFill="1" applyBorder="1" applyAlignment="1">
      <alignment vertical="center"/>
    </xf>
    <xf numFmtId="0" fontId="30" fillId="0" borderId="58" xfId="46" applyFont="1" applyBorder="1" applyAlignment="1">
      <alignment horizontal="left" vertical="center" wrapText="1"/>
    </xf>
    <xf numFmtId="4" fontId="36" fillId="24" borderId="60" xfId="19" applyFont="1" applyFill="1" applyBorder="1" applyAlignment="1" applyProtection="1">
      <alignment horizontal="left" vertical="center"/>
      <protection locked="0"/>
    </xf>
    <xf numFmtId="0" fontId="30" fillId="0" borderId="61" xfId="46" applyFont="1" applyBorder="1" applyAlignment="1">
      <alignment horizontal="left" vertical="center" wrapText="1"/>
    </xf>
    <xf numFmtId="4" fontId="36" fillId="24" borderId="61" xfId="19" applyFont="1" applyFill="1" applyBorder="1" applyAlignment="1" applyProtection="1">
      <alignment horizontal="left" vertical="center"/>
      <protection locked="0"/>
    </xf>
    <xf numFmtId="0" fontId="30" fillId="0" borderId="62" xfId="46" applyFont="1" applyBorder="1" applyAlignment="1">
      <alignment horizontal="left" vertical="center" wrapText="1"/>
    </xf>
    <xf numFmtId="0" fontId="30" fillId="0" borderId="65" xfId="46" applyFont="1" applyBorder="1" applyAlignment="1">
      <alignment horizontal="center" vertical="center" wrapText="1"/>
    </xf>
    <xf numFmtId="14" fontId="30" fillId="24" borderId="65" xfId="19" applyNumberFormat="1" applyFont="1" applyFill="1" applyBorder="1" applyAlignment="1" applyProtection="1">
      <alignment horizontal="center" vertical="center"/>
      <protection locked="0"/>
    </xf>
    <xf numFmtId="0" fontId="30" fillId="0" borderId="65" xfId="47" applyFont="1" applyBorder="1" applyAlignment="1">
      <alignment horizontal="center" vertical="center"/>
    </xf>
    <xf numFmtId="179" fontId="30" fillId="24" borderId="66" xfId="19" applyNumberFormat="1" applyFont="1" applyFill="1" applyBorder="1" applyAlignment="1" applyProtection="1">
      <alignment horizontal="center" vertical="center"/>
      <protection locked="0"/>
    </xf>
    <xf numFmtId="3" fontId="30" fillId="24" borderId="67" xfId="19" applyNumberFormat="1" applyFont="1" applyFill="1" applyBorder="1" applyAlignment="1" applyProtection="1">
      <alignment horizontal="center" vertical="center"/>
      <protection locked="0"/>
    </xf>
    <xf numFmtId="4" fontId="30" fillId="0" borderId="68" xfId="19" applyFont="1" applyBorder="1" applyAlignment="1" applyProtection="1">
      <alignment vertical="center"/>
    </xf>
    <xf numFmtId="4" fontId="30" fillId="0" borderId="68" xfId="19" applyFont="1" applyFill="1" applyBorder="1" applyAlignment="1" applyProtection="1">
      <alignment vertical="center"/>
    </xf>
    <xf numFmtId="4" fontId="30" fillId="0" borderId="69" xfId="19" applyFont="1" applyBorder="1" applyAlignment="1" applyProtection="1">
      <alignment vertical="center"/>
    </xf>
    <xf numFmtId="4" fontId="39" fillId="27" borderId="51" xfId="19" applyFont="1" applyFill="1" applyBorder="1" applyAlignment="1" applyProtection="1">
      <alignment horizontal="center" vertical="center" wrapText="1"/>
    </xf>
    <xf numFmtId="0" fontId="24" fillId="0" borderId="70" xfId="48" applyFont="1" applyBorder="1">
      <alignment vertical="center"/>
    </xf>
    <xf numFmtId="0" fontId="24" fillId="0" borderId="71" xfId="48" applyFont="1" applyBorder="1">
      <alignment vertical="center"/>
    </xf>
    <xf numFmtId="0" fontId="24" fillId="0" borderId="72" xfId="48" applyFont="1" applyBorder="1">
      <alignment vertical="center"/>
    </xf>
    <xf numFmtId="0" fontId="24" fillId="0" borderId="73" xfId="48" applyFont="1" applyBorder="1">
      <alignment vertical="center"/>
    </xf>
    <xf numFmtId="0" fontId="24" fillId="0" borderId="74" xfId="48" applyFont="1" applyBorder="1">
      <alignment vertical="center"/>
    </xf>
    <xf numFmtId="0" fontId="24" fillId="0" borderId="74" xfId="48" applyFont="1" applyBorder="1" applyAlignment="1">
      <alignment vertical="center" wrapText="1"/>
    </xf>
    <xf numFmtId="14" fontId="25" fillId="0" borderId="32" xfId="48" applyNumberFormat="1" applyFont="1" applyBorder="1" applyAlignment="1">
      <alignment horizontal="center" vertical="center"/>
    </xf>
    <xf numFmtId="0" fontId="25" fillId="0" borderId="32" xfId="48" applyFont="1" applyBorder="1" applyAlignment="1">
      <alignment horizontal="center" vertical="center"/>
    </xf>
    <xf numFmtId="0" fontId="24" fillId="0" borderId="0" xfId="48" applyFont="1" applyBorder="1" applyAlignment="1">
      <alignment horizontal="left" vertical="center" wrapText="1"/>
    </xf>
    <xf numFmtId="0" fontId="25" fillId="0" borderId="33" xfId="48" applyFont="1" applyBorder="1" applyAlignment="1">
      <alignment horizontal="center" vertical="center"/>
    </xf>
    <xf numFmtId="0" fontId="25" fillId="0" borderId="0" xfId="48" applyFont="1" applyAlignment="1">
      <alignment horizontal="center" vertical="center"/>
    </xf>
    <xf numFmtId="0" fontId="30" fillId="0" borderId="63" xfId="46" applyFont="1" applyBorder="1" applyAlignment="1">
      <alignment vertical="center"/>
    </xf>
    <xf numFmtId="0" fontId="30" fillId="0" borderId="64" xfId="46" applyFont="1" applyBorder="1" applyAlignment="1">
      <alignment vertical="center"/>
    </xf>
    <xf numFmtId="0" fontId="30" fillId="0" borderId="43" xfId="46" applyFont="1" applyBorder="1" applyAlignment="1">
      <alignment vertical="center"/>
    </xf>
    <xf numFmtId="0" fontId="30" fillId="0" borderId="44" xfId="46" applyFont="1" applyBorder="1" applyAlignment="1">
      <alignment vertical="center"/>
    </xf>
    <xf numFmtId="0" fontId="30" fillId="0" borderId="20" xfId="46" applyFont="1" applyBorder="1" applyAlignment="1">
      <alignment vertical="center"/>
    </xf>
    <xf numFmtId="0" fontId="30" fillId="0" borderId="19" xfId="46" applyFont="1" applyBorder="1" applyAlignment="1">
      <alignment vertical="center"/>
    </xf>
    <xf numFmtId="4" fontId="32" fillId="30" borderId="59" xfId="19" applyFont="1" applyFill="1" applyBorder="1" applyAlignment="1" applyProtection="1">
      <alignment horizontal="left" vertical="center"/>
      <protection locked="0"/>
    </xf>
    <xf numFmtId="4" fontId="32" fillId="30" borderId="21" xfId="19" applyFont="1" applyFill="1" applyBorder="1" applyAlignment="1" applyProtection="1">
      <alignment horizontal="left" vertical="center"/>
      <protection locked="0"/>
    </xf>
    <xf numFmtId="4" fontId="32" fillId="30" borderId="19" xfId="19" applyFont="1" applyFill="1" applyBorder="1" applyAlignment="1" applyProtection="1">
      <alignment horizontal="left" vertical="center"/>
      <protection locked="0"/>
    </xf>
    <xf numFmtId="0" fontId="30" fillId="0" borderId="25" xfId="46" applyFont="1" applyBorder="1" applyAlignment="1">
      <alignment horizontal="left" vertical="center"/>
    </xf>
    <xf numFmtId="0" fontId="30" fillId="0" borderId="24" xfId="46" applyFont="1" applyBorder="1" applyAlignment="1">
      <alignment horizontal="left" vertical="center"/>
    </xf>
    <xf numFmtId="0" fontId="30" fillId="0" borderId="20" xfId="46" applyFont="1" applyBorder="1" applyAlignment="1">
      <alignment horizontal="left" vertical="center"/>
    </xf>
    <xf numFmtId="0" fontId="30" fillId="0" borderId="19" xfId="46" applyFont="1" applyBorder="1" applyAlignment="1">
      <alignment horizontal="left" vertical="center"/>
    </xf>
    <xf numFmtId="0" fontId="30" fillId="31" borderId="16" xfId="46" applyFont="1" applyFill="1" applyBorder="1" applyAlignment="1">
      <alignment horizontal="left" vertical="center"/>
    </xf>
    <xf numFmtId="0" fontId="30" fillId="29" borderId="20" xfId="46" applyFont="1" applyFill="1" applyBorder="1" applyAlignment="1">
      <alignment horizontal="left" vertical="center"/>
    </xf>
    <xf numFmtId="0" fontId="30" fillId="29" borderId="19" xfId="46" applyFont="1" applyFill="1" applyBorder="1" applyAlignment="1">
      <alignment horizontal="left" vertical="center"/>
    </xf>
    <xf numFmtId="0" fontId="30" fillId="29" borderId="43" xfId="46" applyFont="1" applyFill="1" applyBorder="1" applyAlignment="1">
      <alignment vertical="center"/>
    </xf>
    <xf numFmtId="0" fontId="30" fillId="29" borderId="44" xfId="46" applyFont="1" applyFill="1" applyBorder="1" applyAlignment="1">
      <alignment vertical="center"/>
    </xf>
    <xf numFmtId="0" fontId="30" fillId="29" borderId="20" xfId="46" applyFont="1" applyFill="1" applyBorder="1" applyAlignment="1">
      <alignment vertical="center"/>
    </xf>
    <xf numFmtId="0" fontId="30" fillId="29" borderId="19" xfId="46" applyFont="1" applyFill="1" applyBorder="1" applyAlignment="1">
      <alignment vertical="center"/>
    </xf>
    <xf numFmtId="2" fontId="35" fillId="26" borderId="25" xfId="19" applyNumberFormat="1" applyFont="1" applyFill="1" applyBorder="1" applyAlignment="1" applyProtection="1">
      <alignment vertical="center"/>
      <protection locked="0"/>
    </xf>
    <xf numFmtId="0" fontId="30" fillId="0" borderId="49" xfId="0" applyFont="1" applyBorder="1" applyAlignment="1">
      <alignment vertical="center"/>
    </xf>
    <xf numFmtId="0" fontId="30" fillId="0" borderId="24" xfId="0" applyFont="1" applyBorder="1" applyAlignment="1">
      <alignment vertical="center"/>
    </xf>
    <xf numFmtId="4" fontId="39" fillId="27" borderId="51" xfId="19" applyFont="1" applyFill="1" applyBorder="1" applyAlignment="1" applyProtection="1">
      <alignment horizontal="center" vertical="center" wrapText="1"/>
    </xf>
    <xf numFmtId="0" fontId="39" fillId="27" borderId="51" xfId="0" applyFont="1" applyFill="1" applyBorder="1" applyAlignment="1">
      <alignment horizontal="center" vertical="center" wrapText="1"/>
    </xf>
    <xf numFmtId="4" fontId="32" fillId="30" borderId="56" xfId="19" applyFont="1" applyFill="1" applyBorder="1" applyAlignment="1" applyProtection="1">
      <alignment horizontal="left" vertical="center"/>
      <protection locked="0"/>
    </xf>
    <xf numFmtId="4" fontId="32" fillId="30" borderId="45" xfId="19" applyFont="1" applyFill="1" applyBorder="1" applyAlignment="1" applyProtection="1">
      <alignment horizontal="left" vertical="center"/>
      <protection locked="0"/>
    </xf>
    <xf numFmtId="4" fontId="32" fillId="30" borderId="46" xfId="19" applyFont="1" applyFill="1" applyBorder="1" applyAlignment="1" applyProtection="1">
      <alignment horizontal="left" vertical="center"/>
      <protection locked="0"/>
    </xf>
    <xf numFmtId="0" fontId="34" fillId="0" borderId="10" xfId="0" applyNumberFormat="1" applyFont="1" applyBorder="1" applyAlignment="1">
      <alignment horizontal="center" vertical="center" wrapText="1"/>
    </xf>
  </cellXfs>
  <cellStyles count="49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Normal_ChartUs" xfId="19"/>
    <cellStyle name="강조색1" xfId="20" builtinId="29" customBuiltin="1"/>
    <cellStyle name="강조색2" xfId="21" builtinId="33" customBuiltin="1"/>
    <cellStyle name="강조색3" xfId="22" builtinId="37" customBuiltin="1"/>
    <cellStyle name="강조색4" xfId="23" builtinId="41" customBuiltin="1"/>
    <cellStyle name="강조색5" xfId="24" builtinId="45" customBuiltin="1"/>
    <cellStyle name="강조색6" xfId="25" builtinId="49" customBuiltin="1"/>
    <cellStyle name="경고문" xfId="26" builtinId="11" customBuiltin="1"/>
    <cellStyle name="계산" xfId="27" builtinId="22" customBuiltin="1"/>
    <cellStyle name="나쁨" xfId="28" builtinId="27" customBuiltin="1"/>
    <cellStyle name="메모" xfId="29" builtinId="10" customBuiltin="1"/>
    <cellStyle name="보통" xfId="30" builtinId="28" customBuiltin="1"/>
    <cellStyle name="설명 텍스트" xfId="31" builtinId="53" customBuiltin="1"/>
    <cellStyle name="셀 확인" xfId="32" builtinId="23" customBuiltin="1"/>
    <cellStyle name="쉼표_Book1" xfId="33"/>
    <cellStyle name="스타일 1" xfId="34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표준" xfId="0" builtinId="0"/>
    <cellStyle name="표준 2" xfId="48"/>
    <cellStyle name="표준 6" xfId="45"/>
    <cellStyle name="표준_Book1" xfId="46"/>
    <cellStyle name="표준_단기양성과정 일정" xfId="47"/>
  </cellStyles>
  <dxfs count="10"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>
          <bgColor indexed="2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5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0</xdr:rowOff>
    </xdr:from>
    <xdr:to>
      <xdr:col>26</xdr:col>
      <xdr:colOff>0</xdr:colOff>
      <xdr:row>8</xdr:row>
      <xdr:rowOff>142875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1200150" y="857250"/>
          <a:ext cx="4991100" cy="657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FF0000"/>
              </a:solidFill>
              <a:latin typeface="맑은 고딕" pitchFamily="50" charset="-127"/>
              <a:ea typeface="맑은 고딕" pitchFamily="50" charset="-127"/>
            </a:rPr>
            <a:t>차세대 얍 구축 </a:t>
          </a:r>
          <a:r>
            <a:rPr lang="en-US" altLang="ko-KR" sz="2000" b="1" i="0" u="none" strike="noStrike" baseline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- </a:t>
          </a:r>
          <a:r>
            <a:rPr lang="ko-KR" altLang="en-US" sz="2000" b="1" i="0" u="none" strike="noStrike" baseline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구축 일정표</a:t>
          </a:r>
          <a:r>
            <a:rPr lang="en-US" altLang="ko-KR" sz="2000" b="1" i="0" u="none" strike="noStrike" baseline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(WBS)</a:t>
          </a:r>
          <a:endParaRPr lang="ko-KR" altLang="en-US" sz="2000" b="1" i="0" u="none" strike="noStrike" baseline="0">
            <a:solidFill>
              <a:srgbClr val="000000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3</xdr:row>
      <xdr:rowOff>0</xdr:rowOff>
    </xdr:from>
    <xdr:to>
      <xdr:col>25</xdr:col>
      <xdr:colOff>76200</xdr:colOff>
      <xdr:row>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 rot="10800000">
          <a:off x="11439525" y="1143000"/>
          <a:ext cx="238125" cy="0"/>
        </a:xfrm>
        <a:prstGeom prst="triangle">
          <a:avLst>
            <a:gd name="adj" fmla="val 41176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My%20Document/8.&#51088;&#47308;&#49892;/IT/2.&#54532;&#47196;&#51229;&#53944;&#44288;&#47532;/Sample%20-%20Project_Management_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200701-PJT</v>
          </cell>
        </row>
        <row r="10">
          <cell r="D10" t="str">
            <v>나빌래라 프로젝트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9"/>
  <sheetViews>
    <sheetView zoomScale="90" zoomScaleNormal="90" workbookViewId="0">
      <selection activeCell="P27" sqref="P27"/>
    </sheetView>
  </sheetViews>
  <sheetFormatPr defaultColWidth="2.77734375" defaultRowHeight="13.5" x14ac:dyDescent="0.15"/>
  <cols>
    <col min="1" max="1" width="2.77734375" style="8"/>
    <col min="2" max="30" width="3.77734375" style="8" customWidth="1"/>
    <col min="31" max="16384" width="2.77734375" style="8"/>
  </cols>
  <sheetData>
    <row r="1" spans="2:30" ht="14.25" thickBot="1" x14ac:dyDescent="0.2"/>
    <row r="2" spans="2:30" x14ac:dyDescent="0.15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8"/>
    </row>
    <row r="3" spans="2:30" x14ac:dyDescent="0.15">
      <c r="B3" s="10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10"/>
    </row>
    <row r="4" spans="2:30" x14ac:dyDescent="0.15">
      <c r="B4" s="10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10"/>
    </row>
    <row r="5" spans="2:30" x14ac:dyDescent="0.15">
      <c r="B5" s="10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10"/>
    </row>
    <row r="6" spans="2:30" x14ac:dyDescent="0.15">
      <c r="B6" s="10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10"/>
    </row>
    <row r="7" spans="2:30" x14ac:dyDescent="0.15">
      <c r="B7" s="10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10"/>
    </row>
    <row r="8" spans="2:30" x14ac:dyDescent="0.15">
      <c r="B8" s="10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10"/>
    </row>
    <row r="9" spans="2:30" x14ac:dyDescent="0.15">
      <c r="B9" s="10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10"/>
    </row>
    <row r="10" spans="2:30" x14ac:dyDescent="0.15">
      <c r="B10" s="10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10"/>
    </row>
    <row r="11" spans="2:30" ht="17.25" x14ac:dyDescent="0.15">
      <c r="B11" s="112">
        <v>42341</v>
      </c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</row>
    <row r="12" spans="2:30" x14ac:dyDescent="0.15">
      <c r="B12" s="10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0"/>
    </row>
    <row r="13" spans="2:30" ht="63" customHeight="1" x14ac:dyDescent="0.15">
      <c r="B13" s="109"/>
      <c r="C13" s="114" t="s">
        <v>70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1"/>
    </row>
    <row r="14" spans="2:30" x14ac:dyDescent="0.15">
      <c r="B14" s="109"/>
      <c r="C14" s="9"/>
      <c r="D14" s="9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9"/>
      <c r="AB14" s="9"/>
      <c r="AC14" s="9"/>
      <c r="AD14" s="110"/>
    </row>
    <row r="15" spans="2:30" x14ac:dyDescent="0.15">
      <c r="B15" s="109"/>
      <c r="C15" s="9"/>
      <c r="D15" s="9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9"/>
      <c r="AB15" s="9"/>
      <c r="AC15" s="9"/>
      <c r="AD15" s="110"/>
    </row>
    <row r="16" spans="2:30" ht="14.25" thickBot="1" x14ac:dyDescent="0.2">
      <c r="B16" s="115" t="s">
        <v>29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</row>
    <row r="17" spans="2:30" x14ac:dyDescent="0.15"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</row>
    <row r="18" spans="2:30" x14ac:dyDescent="0.15"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</row>
    <row r="19" spans="2:30" ht="14.25" thickBot="1" x14ac:dyDescent="0.2"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</row>
  </sheetData>
  <mergeCells count="3">
    <mergeCell ref="B11:AD11"/>
    <mergeCell ref="C13:AC13"/>
    <mergeCell ref="B16:AD19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5"/>
  <sheetViews>
    <sheetView zoomScale="90" zoomScaleNormal="90" workbookViewId="0">
      <selection activeCell="H23" sqref="H23"/>
    </sheetView>
  </sheetViews>
  <sheetFormatPr defaultRowHeight="13.5" x14ac:dyDescent="0.15"/>
  <cols>
    <col min="1" max="1" width="2.77734375" style="8" customWidth="1"/>
    <col min="2" max="2" width="5" style="8" bestFit="1" customWidth="1"/>
    <col min="3" max="3" width="11.5546875" style="8" bestFit="1" customWidth="1"/>
    <col min="4" max="4" width="4.21875" style="8" bestFit="1" customWidth="1"/>
    <col min="5" max="5" width="8.6640625" style="11" bestFit="1" customWidth="1"/>
    <col min="6" max="6" width="13" style="8" bestFit="1" customWidth="1"/>
    <col min="7" max="256" width="8.88671875" style="8"/>
    <col min="257" max="257" width="8.21875" style="8" customWidth="1"/>
    <col min="258" max="258" width="9" style="8" customWidth="1"/>
    <col min="259" max="259" width="45.88671875" style="8" customWidth="1"/>
    <col min="260" max="260" width="8.6640625" style="8" bestFit="1" customWidth="1"/>
    <col min="261" max="261" width="6.5546875" style="8" bestFit="1" customWidth="1"/>
    <col min="262" max="262" width="5.6640625" style="8" bestFit="1" customWidth="1"/>
    <col min="263" max="512" width="8.88671875" style="8"/>
    <col min="513" max="513" width="8.21875" style="8" customWidth="1"/>
    <col min="514" max="514" width="9" style="8" customWidth="1"/>
    <col min="515" max="515" width="45.88671875" style="8" customWidth="1"/>
    <col min="516" max="516" width="8.6640625" style="8" bestFit="1" customWidth="1"/>
    <col min="517" max="517" width="6.5546875" style="8" bestFit="1" customWidth="1"/>
    <col min="518" max="518" width="5.6640625" style="8" bestFit="1" customWidth="1"/>
    <col min="519" max="768" width="8.88671875" style="8"/>
    <col min="769" max="769" width="8.21875" style="8" customWidth="1"/>
    <col min="770" max="770" width="9" style="8" customWidth="1"/>
    <col min="771" max="771" width="45.88671875" style="8" customWidth="1"/>
    <col min="772" max="772" width="8.6640625" style="8" bestFit="1" customWidth="1"/>
    <col min="773" max="773" width="6.5546875" style="8" bestFit="1" customWidth="1"/>
    <col min="774" max="774" width="5.6640625" style="8" bestFit="1" customWidth="1"/>
    <col min="775" max="1024" width="8.88671875" style="8"/>
    <col min="1025" max="1025" width="8.21875" style="8" customWidth="1"/>
    <col min="1026" max="1026" width="9" style="8" customWidth="1"/>
    <col min="1027" max="1027" width="45.88671875" style="8" customWidth="1"/>
    <col min="1028" max="1028" width="8.6640625" style="8" bestFit="1" customWidth="1"/>
    <col min="1029" max="1029" width="6.5546875" style="8" bestFit="1" customWidth="1"/>
    <col min="1030" max="1030" width="5.6640625" style="8" bestFit="1" customWidth="1"/>
    <col min="1031" max="1280" width="8.88671875" style="8"/>
    <col min="1281" max="1281" width="8.21875" style="8" customWidth="1"/>
    <col min="1282" max="1282" width="9" style="8" customWidth="1"/>
    <col min="1283" max="1283" width="45.88671875" style="8" customWidth="1"/>
    <col min="1284" max="1284" width="8.6640625" style="8" bestFit="1" customWidth="1"/>
    <col min="1285" max="1285" width="6.5546875" style="8" bestFit="1" customWidth="1"/>
    <col min="1286" max="1286" width="5.6640625" style="8" bestFit="1" customWidth="1"/>
    <col min="1287" max="1536" width="8.88671875" style="8"/>
    <col min="1537" max="1537" width="8.21875" style="8" customWidth="1"/>
    <col min="1538" max="1538" width="9" style="8" customWidth="1"/>
    <col min="1539" max="1539" width="45.88671875" style="8" customWidth="1"/>
    <col min="1540" max="1540" width="8.6640625" style="8" bestFit="1" customWidth="1"/>
    <col min="1541" max="1541" width="6.5546875" style="8" bestFit="1" customWidth="1"/>
    <col min="1542" max="1542" width="5.6640625" style="8" bestFit="1" customWidth="1"/>
    <col min="1543" max="1792" width="8.88671875" style="8"/>
    <col min="1793" max="1793" width="8.21875" style="8" customWidth="1"/>
    <col min="1794" max="1794" width="9" style="8" customWidth="1"/>
    <col min="1795" max="1795" width="45.88671875" style="8" customWidth="1"/>
    <col min="1796" max="1796" width="8.6640625" style="8" bestFit="1" customWidth="1"/>
    <col min="1797" max="1797" width="6.5546875" style="8" bestFit="1" customWidth="1"/>
    <col min="1798" max="1798" width="5.6640625" style="8" bestFit="1" customWidth="1"/>
    <col min="1799" max="2048" width="8.88671875" style="8"/>
    <col min="2049" max="2049" width="8.21875" style="8" customWidth="1"/>
    <col min="2050" max="2050" width="9" style="8" customWidth="1"/>
    <col min="2051" max="2051" width="45.88671875" style="8" customWidth="1"/>
    <col min="2052" max="2052" width="8.6640625" style="8" bestFit="1" customWidth="1"/>
    <col min="2053" max="2053" width="6.5546875" style="8" bestFit="1" customWidth="1"/>
    <col min="2054" max="2054" width="5.6640625" style="8" bestFit="1" customWidth="1"/>
    <col min="2055" max="2304" width="8.88671875" style="8"/>
    <col min="2305" max="2305" width="8.21875" style="8" customWidth="1"/>
    <col min="2306" max="2306" width="9" style="8" customWidth="1"/>
    <col min="2307" max="2307" width="45.88671875" style="8" customWidth="1"/>
    <col min="2308" max="2308" width="8.6640625" style="8" bestFit="1" customWidth="1"/>
    <col min="2309" max="2309" width="6.5546875" style="8" bestFit="1" customWidth="1"/>
    <col min="2310" max="2310" width="5.6640625" style="8" bestFit="1" customWidth="1"/>
    <col min="2311" max="2560" width="8.88671875" style="8"/>
    <col min="2561" max="2561" width="8.21875" style="8" customWidth="1"/>
    <col min="2562" max="2562" width="9" style="8" customWidth="1"/>
    <col min="2563" max="2563" width="45.88671875" style="8" customWidth="1"/>
    <col min="2564" max="2564" width="8.6640625" style="8" bestFit="1" customWidth="1"/>
    <col min="2565" max="2565" width="6.5546875" style="8" bestFit="1" customWidth="1"/>
    <col min="2566" max="2566" width="5.6640625" style="8" bestFit="1" customWidth="1"/>
    <col min="2567" max="2816" width="8.88671875" style="8"/>
    <col min="2817" max="2817" width="8.21875" style="8" customWidth="1"/>
    <col min="2818" max="2818" width="9" style="8" customWidth="1"/>
    <col min="2819" max="2819" width="45.88671875" style="8" customWidth="1"/>
    <col min="2820" max="2820" width="8.6640625" style="8" bestFit="1" customWidth="1"/>
    <col min="2821" max="2821" width="6.5546875" style="8" bestFit="1" customWidth="1"/>
    <col min="2822" max="2822" width="5.6640625" style="8" bestFit="1" customWidth="1"/>
    <col min="2823" max="3072" width="8.88671875" style="8"/>
    <col min="3073" max="3073" width="8.21875" style="8" customWidth="1"/>
    <col min="3074" max="3074" width="9" style="8" customWidth="1"/>
    <col min="3075" max="3075" width="45.88671875" style="8" customWidth="1"/>
    <col min="3076" max="3076" width="8.6640625" style="8" bestFit="1" customWidth="1"/>
    <col min="3077" max="3077" width="6.5546875" style="8" bestFit="1" customWidth="1"/>
    <col min="3078" max="3078" width="5.6640625" style="8" bestFit="1" customWidth="1"/>
    <col min="3079" max="3328" width="8.88671875" style="8"/>
    <col min="3329" max="3329" width="8.21875" style="8" customWidth="1"/>
    <col min="3330" max="3330" width="9" style="8" customWidth="1"/>
    <col min="3331" max="3331" width="45.88671875" style="8" customWidth="1"/>
    <col min="3332" max="3332" width="8.6640625" style="8" bestFit="1" customWidth="1"/>
    <col min="3333" max="3333" width="6.5546875" style="8" bestFit="1" customWidth="1"/>
    <col min="3334" max="3334" width="5.6640625" style="8" bestFit="1" customWidth="1"/>
    <col min="3335" max="3584" width="8.88671875" style="8"/>
    <col min="3585" max="3585" width="8.21875" style="8" customWidth="1"/>
    <col min="3586" max="3586" width="9" style="8" customWidth="1"/>
    <col min="3587" max="3587" width="45.88671875" style="8" customWidth="1"/>
    <col min="3588" max="3588" width="8.6640625" style="8" bestFit="1" customWidth="1"/>
    <col min="3589" max="3589" width="6.5546875" style="8" bestFit="1" customWidth="1"/>
    <col min="3590" max="3590" width="5.6640625" style="8" bestFit="1" customWidth="1"/>
    <col min="3591" max="3840" width="8.88671875" style="8"/>
    <col min="3841" max="3841" width="8.21875" style="8" customWidth="1"/>
    <col min="3842" max="3842" width="9" style="8" customWidth="1"/>
    <col min="3843" max="3843" width="45.88671875" style="8" customWidth="1"/>
    <col min="3844" max="3844" width="8.6640625" style="8" bestFit="1" customWidth="1"/>
    <col min="3845" max="3845" width="6.5546875" style="8" bestFit="1" customWidth="1"/>
    <col min="3846" max="3846" width="5.6640625" style="8" bestFit="1" customWidth="1"/>
    <col min="3847" max="4096" width="8.88671875" style="8"/>
    <col min="4097" max="4097" width="8.21875" style="8" customWidth="1"/>
    <col min="4098" max="4098" width="9" style="8" customWidth="1"/>
    <col min="4099" max="4099" width="45.88671875" style="8" customWidth="1"/>
    <col min="4100" max="4100" width="8.6640625" style="8" bestFit="1" customWidth="1"/>
    <col min="4101" max="4101" width="6.5546875" style="8" bestFit="1" customWidth="1"/>
    <col min="4102" max="4102" width="5.6640625" style="8" bestFit="1" customWidth="1"/>
    <col min="4103" max="4352" width="8.88671875" style="8"/>
    <col min="4353" max="4353" width="8.21875" style="8" customWidth="1"/>
    <col min="4354" max="4354" width="9" style="8" customWidth="1"/>
    <col min="4355" max="4355" width="45.88671875" style="8" customWidth="1"/>
    <col min="4356" max="4356" width="8.6640625" style="8" bestFit="1" customWidth="1"/>
    <col min="4357" max="4357" width="6.5546875" style="8" bestFit="1" customWidth="1"/>
    <col min="4358" max="4358" width="5.6640625" style="8" bestFit="1" customWidth="1"/>
    <col min="4359" max="4608" width="8.88671875" style="8"/>
    <col min="4609" max="4609" width="8.21875" style="8" customWidth="1"/>
    <col min="4610" max="4610" width="9" style="8" customWidth="1"/>
    <col min="4611" max="4611" width="45.88671875" style="8" customWidth="1"/>
    <col min="4612" max="4612" width="8.6640625" style="8" bestFit="1" customWidth="1"/>
    <col min="4613" max="4613" width="6.5546875" style="8" bestFit="1" customWidth="1"/>
    <col min="4614" max="4614" width="5.6640625" style="8" bestFit="1" customWidth="1"/>
    <col min="4615" max="4864" width="8.88671875" style="8"/>
    <col min="4865" max="4865" width="8.21875" style="8" customWidth="1"/>
    <col min="4866" max="4866" width="9" style="8" customWidth="1"/>
    <col min="4867" max="4867" width="45.88671875" style="8" customWidth="1"/>
    <col min="4868" max="4868" width="8.6640625" style="8" bestFit="1" customWidth="1"/>
    <col min="4869" max="4869" width="6.5546875" style="8" bestFit="1" customWidth="1"/>
    <col min="4870" max="4870" width="5.6640625" style="8" bestFit="1" customWidth="1"/>
    <col min="4871" max="5120" width="8.88671875" style="8"/>
    <col min="5121" max="5121" width="8.21875" style="8" customWidth="1"/>
    <col min="5122" max="5122" width="9" style="8" customWidth="1"/>
    <col min="5123" max="5123" width="45.88671875" style="8" customWidth="1"/>
    <col min="5124" max="5124" width="8.6640625" style="8" bestFit="1" customWidth="1"/>
    <col min="5125" max="5125" width="6.5546875" style="8" bestFit="1" customWidth="1"/>
    <col min="5126" max="5126" width="5.6640625" style="8" bestFit="1" customWidth="1"/>
    <col min="5127" max="5376" width="8.88671875" style="8"/>
    <col min="5377" max="5377" width="8.21875" style="8" customWidth="1"/>
    <col min="5378" max="5378" width="9" style="8" customWidth="1"/>
    <col min="5379" max="5379" width="45.88671875" style="8" customWidth="1"/>
    <col min="5380" max="5380" width="8.6640625" style="8" bestFit="1" customWidth="1"/>
    <col min="5381" max="5381" width="6.5546875" style="8" bestFit="1" customWidth="1"/>
    <col min="5382" max="5382" width="5.6640625" style="8" bestFit="1" customWidth="1"/>
    <col min="5383" max="5632" width="8.88671875" style="8"/>
    <col min="5633" max="5633" width="8.21875" style="8" customWidth="1"/>
    <col min="5634" max="5634" width="9" style="8" customWidth="1"/>
    <col min="5635" max="5635" width="45.88671875" style="8" customWidth="1"/>
    <col min="5636" max="5636" width="8.6640625" style="8" bestFit="1" customWidth="1"/>
    <col min="5637" max="5637" width="6.5546875" style="8" bestFit="1" customWidth="1"/>
    <col min="5638" max="5638" width="5.6640625" style="8" bestFit="1" customWidth="1"/>
    <col min="5639" max="5888" width="8.88671875" style="8"/>
    <col min="5889" max="5889" width="8.21875" style="8" customWidth="1"/>
    <col min="5890" max="5890" width="9" style="8" customWidth="1"/>
    <col min="5891" max="5891" width="45.88671875" style="8" customWidth="1"/>
    <col min="5892" max="5892" width="8.6640625" style="8" bestFit="1" customWidth="1"/>
    <col min="5893" max="5893" width="6.5546875" style="8" bestFit="1" customWidth="1"/>
    <col min="5894" max="5894" width="5.6640625" style="8" bestFit="1" customWidth="1"/>
    <col min="5895" max="6144" width="8.88671875" style="8"/>
    <col min="6145" max="6145" width="8.21875" style="8" customWidth="1"/>
    <col min="6146" max="6146" width="9" style="8" customWidth="1"/>
    <col min="6147" max="6147" width="45.88671875" style="8" customWidth="1"/>
    <col min="6148" max="6148" width="8.6640625" style="8" bestFit="1" customWidth="1"/>
    <col min="6149" max="6149" width="6.5546875" style="8" bestFit="1" customWidth="1"/>
    <col min="6150" max="6150" width="5.6640625" style="8" bestFit="1" customWidth="1"/>
    <col min="6151" max="6400" width="8.88671875" style="8"/>
    <col min="6401" max="6401" width="8.21875" style="8" customWidth="1"/>
    <col min="6402" max="6402" width="9" style="8" customWidth="1"/>
    <col min="6403" max="6403" width="45.88671875" style="8" customWidth="1"/>
    <col min="6404" max="6404" width="8.6640625" style="8" bestFit="1" customWidth="1"/>
    <col min="6405" max="6405" width="6.5546875" style="8" bestFit="1" customWidth="1"/>
    <col min="6406" max="6406" width="5.6640625" style="8" bestFit="1" customWidth="1"/>
    <col min="6407" max="6656" width="8.88671875" style="8"/>
    <col min="6657" max="6657" width="8.21875" style="8" customWidth="1"/>
    <col min="6658" max="6658" width="9" style="8" customWidth="1"/>
    <col min="6659" max="6659" width="45.88671875" style="8" customWidth="1"/>
    <col min="6660" max="6660" width="8.6640625" style="8" bestFit="1" customWidth="1"/>
    <col min="6661" max="6661" width="6.5546875" style="8" bestFit="1" customWidth="1"/>
    <col min="6662" max="6662" width="5.6640625" style="8" bestFit="1" customWidth="1"/>
    <col min="6663" max="6912" width="8.88671875" style="8"/>
    <col min="6913" max="6913" width="8.21875" style="8" customWidth="1"/>
    <col min="6914" max="6914" width="9" style="8" customWidth="1"/>
    <col min="6915" max="6915" width="45.88671875" style="8" customWidth="1"/>
    <col min="6916" max="6916" width="8.6640625" style="8" bestFit="1" customWidth="1"/>
    <col min="6917" max="6917" width="6.5546875" style="8" bestFit="1" customWidth="1"/>
    <col min="6918" max="6918" width="5.6640625" style="8" bestFit="1" customWidth="1"/>
    <col min="6919" max="7168" width="8.88671875" style="8"/>
    <col min="7169" max="7169" width="8.21875" style="8" customWidth="1"/>
    <col min="7170" max="7170" width="9" style="8" customWidth="1"/>
    <col min="7171" max="7171" width="45.88671875" style="8" customWidth="1"/>
    <col min="7172" max="7172" width="8.6640625" style="8" bestFit="1" customWidth="1"/>
    <col min="7173" max="7173" width="6.5546875" style="8" bestFit="1" customWidth="1"/>
    <col min="7174" max="7174" width="5.6640625" style="8" bestFit="1" customWidth="1"/>
    <col min="7175" max="7424" width="8.88671875" style="8"/>
    <col min="7425" max="7425" width="8.21875" style="8" customWidth="1"/>
    <col min="7426" max="7426" width="9" style="8" customWidth="1"/>
    <col min="7427" max="7427" width="45.88671875" style="8" customWidth="1"/>
    <col min="7428" max="7428" width="8.6640625" style="8" bestFit="1" customWidth="1"/>
    <col min="7429" max="7429" width="6.5546875" style="8" bestFit="1" customWidth="1"/>
    <col min="7430" max="7430" width="5.6640625" style="8" bestFit="1" customWidth="1"/>
    <col min="7431" max="7680" width="8.88671875" style="8"/>
    <col min="7681" max="7681" width="8.21875" style="8" customWidth="1"/>
    <col min="7682" max="7682" width="9" style="8" customWidth="1"/>
    <col min="7683" max="7683" width="45.88671875" style="8" customWidth="1"/>
    <col min="7684" max="7684" width="8.6640625" style="8" bestFit="1" customWidth="1"/>
    <col min="7685" max="7685" width="6.5546875" style="8" bestFit="1" customWidth="1"/>
    <col min="7686" max="7686" width="5.6640625" style="8" bestFit="1" customWidth="1"/>
    <col min="7687" max="7936" width="8.88671875" style="8"/>
    <col min="7937" max="7937" width="8.21875" style="8" customWidth="1"/>
    <col min="7938" max="7938" width="9" style="8" customWidth="1"/>
    <col min="7939" max="7939" width="45.88671875" style="8" customWidth="1"/>
    <col min="7940" max="7940" width="8.6640625" style="8" bestFit="1" customWidth="1"/>
    <col min="7941" max="7941" width="6.5546875" style="8" bestFit="1" customWidth="1"/>
    <col min="7942" max="7942" width="5.6640625" style="8" bestFit="1" customWidth="1"/>
    <col min="7943" max="8192" width="8.88671875" style="8"/>
    <col min="8193" max="8193" width="8.21875" style="8" customWidth="1"/>
    <col min="8194" max="8194" width="9" style="8" customWidth="1"/>
    <col min="8195" max="8195" width="45.88671875" style="8" customWidth="1"/>
    <col min="8196" max="8196" width="8.6640625" style="8" bestFit="1" customWidth="1"/>
    <col min="8197" max="8197" width="6.5546875" style="8" bestFit="1" customWidth="1"/>
    <col min="8198" max="8198" width="5.6640625" style="8" bestFit="1" customWidth="1"/>
    <col min="8199" max="8448" width="8.88671875" style="8"/>
    <col min="8449" max="8449" width="8.21875" style="8" customWidth="1"/>
    <col min="8450" max="8450" width="9" style="8" customWidth="1"/>
    <col min="8451" max="8451" width="45.88671875" style="8" customWidth="1"/>
    <col min="8452" max="8452" width="8.6640625" style="8" bestFit="1" customWidth="1"/>
    <col min="8453" max="8453" width="6.5546875" style="8" bestFit="1" customWidth="1"/>
    <col min="8454" max="8454" width="5.6640625" style="8" bestFit="1" customWidth="1"/>
    <col min="8455" max="8704" width="8.88671875" style="8"/>
    <col min="8705" max="8705" width="8.21875" style="8" customWidth="1"/>
    <col min="8706" max="8706" width="9" style="8" customWidth="1"/>
    <col min="8707" max="8707" width="45.88671875" style="8" customWidth="1"/>
    <col min="8708" max="8708" width="8.6640625" style="8" bestFit="1" customWidth="1"/>
    <col min="8709" max="8709" width="6.5546875" style="8" bestFit="1" customWidth="1"/>
    <col min="8710" max="8710" width="5.6640625" style="8" bestFit="1" customWidth="1"/>
    <col min="8711" max="8960" width="8.88671875" style="8"/>
    <col min="8961" max="8961" width="8.21875" style="8" customWidth="1"/>
    <col min="8962" max="8962" width="9" style="8" customWidth="1"/>
    <col min="8963" max="8963" width="45.88671875" style="8" customWidth="1"/>
    <col min="8964" max="8964" width="8.6640625" style="8" bestFit="1" customWidth="1"/>
    <col min="8965" max="8965" width="6.5546875" style="8" bestFit="1" customWidth="1"/>
    <col min="8966" max="8966" width="5.6640625" style="8" bestFit="1" customWidth="1"/>
    <col min="8967" max="9216" width="8.88671875" style="8"/>
    <col min="9217" max="9217" width="8.21875" style="8" customWidth="1"/>
    <col min="9218" max="9218" width="9" style="8" customWidth="1"/>
    <col min="9219" max="9219" width="45.88671875" style="8" customWidth="1"/>
    <col min="9220" max="9220" width="8.6640625" style="8" bestFit="1" customWidth="1"/>
    <col min="9221" max="9221" width="6.5546875" style="8" bestFit="1" customWidth="1"/>
    <col min="9222" max="9222" width="5.6640625" style="8" bestFit="1" customWidth="1"/>
    <col min="9223" max="9472" width="8.88671875" style="8"/>
    <col min="9473" max="9473" width="8.21875" style="8" customWidth="1"/>
    <col min="9474" max="9474" width="9" style="8" customWidth="1"/>
    <col min="9475" max="9475" width="45.88671875" style="8" customWidth="1"/>
    <col min="9476" max="9476" width="8.6640625" style="8" bestFit="1" customWidth="1"/>
    <col min="9477" max="9477" width="6.5546875" style="8" bestFit="1" customWidth="1"/>
    <col min="9478" max="9478" width="5.6640625" style="8" bestFit="1" customWidth="1"/>
    <col min="9479" max="9728" width="8.88671875" style="8"/>
    <col min="9729" max="9729" width="8.21875" style="8" customWidth="1"/>
    <col min="9730" max="9730" width="9" style="8" customWidth="1"/>
    <col min="9731" max="9731" width="45.88671875" style="8" customWidth="1"/>
    <col min="9732" max="9732" width="8.6640625" style="8" bestFit="1" customWidth="1"/>
    <col min="9733" max="9733" width="6.5546875" style="8" bestFit="1" customWidth="1"/>
    <col min="9734" max="9734" width="5.6640625" style="8" bestFit="1" customWidth="1"/>
    <col min="9735" max="9984" width="8.88671875" style="8"/>
    <col min="9985" max="9985" width="8.21875" style="8" customWidth="1"/>
    <col min="9986" max="9986" width="9" style="8" customWidth="1"/>
    <col min="9987" max="9987" width="45.88671875" style="8" customWidth="1"/>
    <col min="9988" max="9988" width="8.6640625" style="8" bestFit="1" customWidth="1"/>
    <col min="9989" max="9989" width="6.5546875" style="8" bestFit="1" customWidth="1"/>
    <col min="9990" max="9990" width="5.6640625" style="8" bestFit="1" customWidth="1"/>
    <col min="9991" max="10240" width="8.88671875" style="8"/>
    <col min="10241" max="10241" width="8.21875" style="8" customWidth="1"/>
    <col min="10242" max="10242" width="9" style="8" customWidth="1"/>
    <col min="10243" max="10243" width="45.88671875" style="8" customWidth="1"/>
    <col min="10244" max="10244" width="8.6640625" style="8" bestFit="1" customWidth="1"/>
    <col min="10245" max="10245" width="6.5546875" style="8" bestFit="1" customWidth="1"/>
    <col min="10246" max="10246" width="5.6640625" style="8" bestFit="1" customWidth="1"/>
    <col min="10247" max="10496" width="8.88671875" style="8"/>
    <col min="10497" max="10497" width="8.21875" style="8" customWidth="1"/>
    <col min="10498" max="10498" width="9" style="8" customWidth="1"/>
    <col min="10499" max="10499" width="45.88671875" style="8" customWidth="1"/>
    <col min="10500" max="10500" width="8.6640625" style="8" bestFit="1" customWidth="1"/>
    <col min="10501" max="10501" width="6.5546875" style="8" bestFit="1" customWidth="1"/>
    <col min="10502" max="10502" width="5.6640625" style="8" bestFit="1" customWidth="1"/>
    <col min="10503" max="10752" width="8.88671875" style="8"/>
    <col min="10753" max="10753" width="8.21875" style="8" customWidth="1"/>
    <col min="10754" max="10754" width="9" style="8" customWidth="1"/>
    <col min="10755" max="10755" width="45.88671875" style="8" customWidth="1"/>
    <col min="10756" max="10756" width="8.6640625" style="8" bestFit="1" customWidth="1"/>
    <col min="10757" max="10757" width="6.5546875" style="8" bestFit="1" customWidth="1"/>
    <col min="10758" max="10758" width="5.6640625" style="8" bestFit="1" customWidth="1"/>
    <col min="10759" max="11008" width="8.88671875" style="8"/>
    <col min="11009" max="11009" width="8.21875" style="8" customWidth="1"/>
    <col min="11010" max="11010" width="9" style="8" customWidth="1"/>
    <col min="11011" max="11011" width="45.88671875" style="8" customWidth="1"/>
    <col min="11012" max="11012" width="8.6640625" style="8" bestFit="1" customWidth="1"/>
    <col min="11013" max="11013" width="6.5546875" style="8" bestFit="1" customWidth="1"/>
    <col min="11014" max="11014" width="5.6640625" style="8" bestFit="1" customWidth="1"/>
    <col min="11015" max="11264" width="8.88671875" style="8"/>
    <col min="11265" max="11265" width="8.21875" style="8" customWidth="1"/>
    <col min="11266" max="11266" width="9" style="8" customWidth="1"/>
    <col min="11267" max="11267" width="45.88671875" style="8" customWidth="1"/>
    <col min="11268" max="11268" width="8.6640625" style="8" bestFit="1" customWidth="1"/>
    <col min="11269" max="11269" width="6.5546875" style="8" bestFit="1" customWidth="1"/>
    <col min="11270" max="11270" width="5.6640625" style="8" bestFit="1" customWidth="1"/>
    <col min="11271" max="11520" width="8.88671875" style="8"/>
    <col min="11521" max="11521" width="8.21875" style="8" customWidth="1"/>
    <col min="11522" max="11522" width="9" style="8" customWidth="1"/>
    <col min="11523" max="11523" width="45.88671875" style="8" customWidth="1"/>
    <col min="11524" max="11524" width="8.6640625" style="8" bestFit="1" customWidth="1"/>
    <col min="11525" max="11525" width="6.5546875" style="8" bestFit="1" customWidth="1"/>
    <col min="11526" max="11526" width="5.6640625" style="8" bestFit="1" customWidth="1"/>
    <col min="11527" max="11776" width="8.88671875" style="8"/>
    <col min="11777" max="11777" width="8.21875" style="8" customWidth="1"/>
    <col min="11778" max="11778" width="9" style="8" customWidth="1"/>
    <col min="11779" max="11779" width="45.88671875" style="8" customWidth="1"/>
    <col min="11780" max="11780" width="8.6640625" style="8" bestFit="1" customWidth="1"/>
    <col min="11781" max="11781" width="6.5546875" style="8" bestFit="1" customWidth="1"/>
    <col min="11782" max="11782" width="5.6640625" style="8" bestFit="1" customWidth="1"/>
    <col min="11783" max="12032" width="8.88671875" style="8"/>
    <col min="12033" max="12033" width="8.21875" style="8" customWidth="1"/>
    <col min="12034" max="12034" width="9" style="8" customWidth="1"/>
    <col min="12035" max="12035" width="45.88671875" style="8" customWidth="1"/>
    <col min="12036" max="12036" width="8.6640625" style="8" bestFit="1" customWidth="1"/>
    <col min="12037" max="12037" width="6.5546875" style="8" bestFit="1" customWidth="1"/>
    <col min="12038" max="12038" width="5.6640625" style="8" bestFit="1" customWidth="1"/>
    <col min="12039" max="12288" width="8.88671875" style="8"/>
    <col min="12289" max="12289" width="8.21875" style="8" customWidth="1"/>
    <col min="12290" max="12290" width="9" style="8" customWidth="1"/>
    <col min="12291" max="12291" width="45.88671875" style="8" customWidth="1"/>
    <col min="12292" max="12292" width="8.6640625" style="8" bestFit="1" customWidth="1"/>
    <col min="12293" max="12293" width="6.5546875" style="8" bestFit="1" customWidth="1"/>
    <col min="12294" max="12294" width="5.6640625" style="8" bestFit="1" customWidth="1"/>
    <col min="12295" max="12544" width="8.88671875" style="8"/>
    <col min="12545" max="12545" width="8.21875" style="8" customWidth="1"/>
    <col min="12546" max="12546" width="9" style="8" customWidth="1"/>
    <col min="12547" max="12547" width="45.88671875" style="8" customWidth="1"/>
    <col min="12548" max="12548" width="8.6640625" style="8" bestFit="1" customWidth="1"/>
    <col min="12549" max="12549" width="6.5546875" style="8" bestFit="1" customWidth="1"/>
    <col min="12550" max="12550" width="5.6640625" style="8" bestFit="1" customWidth="1"/>
    <col min="12551" max="12800" width="8.88671875" style="8"/>
    <col min="12801" max="12801" width="8.21875" style="8" customWidth="1"/>
    <col min="12802" max="12802" width="9" style="8" customWidth="1"/>
    <col min="12803" max="12803" width="45.88671875" style="8" customWidth="1"/>
    <col min="12804" max="12804" width="8.6640625" style="8" bestFit="1" customWidth="1"/>
    <col min="12805" max="12805" width="6.5546875" style="8" bestFit="1" customWidth="1"/>
    <col min="12806" max="12806" width="5.6640625" style="8" bestFit="1" customWidth="1"/>
    <col min="12807" max="13056" width="8.88671875" style="8"/>
    <col min="13057" max="13057" width="8.21875" style="8" customWidth="1"/>
    <col min="13058" max="13058" width="9" style="8" customWidth="1"/>
    <col min="13059" max="13059" width="45.88671875" style="8" customWidth="1"/>
    <col min="13060" max="13060" width="8.6640625" style="8" bestFit="1" customWidth="1"/>
    <col min="13061" max="13061" width="6.5546875" style="8" bestFit="1" customWidth="1"/>
    <col min="13062" max="13062" width="5.6640625" style="8" bestFit="1" customWidth="1"/>
    <col min="13063" max="13312" width="8.88671875" style="8"/>
    <col min="13313" max="13313" width="8.21875" style="8" customWidth="1"/>
    <col min="13314" max="13314" width="9" style="8" customWidth="1"/>
    <col min="13315" max="13315" width="45.88671875" style="8" customWidth="1"/>
    <col min="13316" max="13316" width="8.6640625" style="8" bestFit="1" customWidth="1"/>
    <col min="13317" max="13317" width="6.5546875" style="8" bestFit="1" customWidth="1"/>
    <col min="13318" max="13318" width="5.6640625" style="8" bestFit="1" customWidth="1"/>
    <col min="13319" max="13568" width="8.88671875" style="8"/>
    <col min="13569" max="13569" width="8.21875" style="8" customWidth="1"/>
    <col min="13570" max="13570" width="9" style="8" customWidth="1"/>
    <col min="13571" max="13571" width="45.88671875" style="8" customWidth="1"/>
    <col min="13572" max="13572" width="8.6640625" style="8" bestFit="1" customWidth="1"/>
    <col min="13573" max="13573" width="6.5546875" style="8" bestFit="1" customWidth="1"/>
    <col min="13574" max="13574" width="5.6640625" style="8" bestFit="1" customWidth="1"/>
    <col min="13575" max="13824" width="8.88671875" style="8"/>
    <col min="13825" max="13825" width="8.21875" style="8" customWidth="1"/>
    <col min="13826" max="13826" width="9" style="8" customWidth="1"/>
    <col min="13827" max="13827" width="45.88671875" style="8" customWidth="1"/>
    <col min="13828" max="13828" width="8.6640625" style="8" bestFit="1" customWidth="1"/>
    <col min="13829" max="13829" width="6.5546875" style="8" bestFit="1" customWidth="1"/>
    <col min="13830" max="13830" width="5.6640625" style="8" bestFit="1" customWidth="1"/>
    <col min="13831" max="14080" width="8.88671875" style="8"/>
    <col min="14081" max="14081" width="8.21875" style="8" customWidth="1"/>
    <col min="14082" max="14082" width="9" style="8" customWidth="1"/>
    <col min="14083" max="14083" width="45.88671875" style="8" customWidth="1"/>
    <col min="14084" max="14084" width="8.6640625" style="8" bestFit="1" customWidth="1"/>
    <col min="14085" max="14085" width="6.5546875" style="8" bestFit="1" customWidth="1"/>
    <col min="14086" max="14086" width="5.6640625" style="8" bestFit="1" customWidth="1"/>
    <col min="14087" max="14336" width="8.88671875" style="8"/>
    <col min="14337" max="14337" width="8.21875" style="8" customWidth="1"/>
    <col min="14338" max="14338" width="9" style="8" customWidth="1"/>
    <col min="14339" max="14339" width="45.88671875" style="8" customWidth="1"/>
    <col min="14340" max="14340" width="8.6640625" style="8" bestFit="1" customWidth="1"/>
    <col min="14341" max="14341" width="6.5546875" style="8" bestFit="1" customWidth="1"/>
    <col min="14342" max="14342" width="5.6640625" style="8" bestFit="1" customWidth="1"/>
    <col min="14343" max="14592" width="8.88671875" style="8"/>
    <col min="14593" max="14593" width="8.21875" style="8" customWidth="1"/>
    <col min="14594" max="14594" width="9" style="8" customWidth="1"/>
    <col min="14595" max="14595" width="45.88671875" style="8" customWidth="1"/>
    <col min="14596" max="14596" width="8.6640625" style="8" bestFit="1" customWidth="1"/>
    <col min="14597" max="14597" width="6.5546875" style="8" bestFit="1" customWidth="1"/>
    <col min="14598" max="14598" width="5.6640625" style="8" bestFit="1" customWidth="1"/>
    <col min="14599" max="14848" width="8.88671875" style="8"/>
    <col min="14849" max="14849" width="8.21875" style="8" customWidth="1"/>
    <col min="14850" max="14850" width="9" style="8" customWidth="1"/>
    <col min="14851" max="14851" width="45.88671875" style="8" customWidth="1"/>
    <col min="14852" max="14852" width="8.6640625" style="8" bestFit="1" customWidth="1"/>
    <col min="14853" max="14853" width="6.5546875" style="8" bestFit="1" customWidth="1"/>
    <col min="14854" max="14854" width="5.6640625" style="8" bestFit="1" customWidth="1"/>
    <col min="14855" max="15104" width="8.88671875" style="8"/>
    <col min="15105" max="15105" width="8.21875" style="8" customWidth="1"/>
    <col min="15106" max="15106" width="9" style="8" customWidth="1"/>
    <col min="15107" max="15107" width="45.88671875" style="8" customWidth="1"/>
    <col min="15108" max="15108" width="8.6640625" style="8" bestFit="1" customWidth="1"/>
    <col min="15109" max="15109" width="6.5546875" style="8" bestFit="1" customWidth="1"/>
    <col min="15110" max="15110" width="5.6640625" style="8" bestFit="1" customWidth="1"/>
    <col min="15111" max="15360" width="8.88671875" style="8"/>
    <col min="15361" max="15361" width="8.21875" style="8" customWidth="1"/>
    <col min="15362" max="15362" width="9" style="8" customWidth="1"/>
    <col min="15363" max="15363" width="45.88671875" style="8" customWidth="1"/>
    <col min="15364" max="15364" width="8.6640625" style="8" bestFit="1" customWidth="1"/>
    <col min="15365" max="15365" width="6.5546875" style="8" bestFit="1" customWidth="1"/>
    <col min="15366" max="15366" width="5.6640625" style="8" bestFit="1" customWidth="1"/>
    <col min="15367" max="15616" width="8.88671875" style="8"/>
    <col min="15617" max="15617" width="8.21875" style="8" customWidth="1"/>
    <col min="15618" max="15618" width="9" style="8" customWidth="1"/>
    <col min="15619" max="15619" width="45.88671875" style="8" customWidth="1"/>
    <col min="15620" max="15620" width="8.6640625" style="8" bestFit="1" customWidth="1"/>
    <col min="15621" max="15621" width="6.5546875" style="8" bestFit="1" customWidth="1"/>
    <col min="15622" max="15622" width="5.6640625" style="8" bestFit="1" customWidth="1"/>
    <col min="15623" max="15872" width="8.88671875" style="8"/>
    <col min="15873" max="15873" width="8.21875" style="8" customWidth="1"/>
    <col min="15874" max="15874" width="9" style="8" customWidth="1"/>
    <col min="15875" max="15875" width="45.88671875" style="8" customWidth="1"/>
    <col min="15876" max="15876" width="8.6640625" style="8" bestFit="1" customWidth="1"/>
    <col min="15877" max="15877" width="6.5546875" style="8" bestFit="1" customWidth="1"/>
    <col min="15878" max="15878" width="5.6640625" style="8" bestFit="1" customWidth="1"/>
    <col min="15879" max="16128" width="8.88671875" style="8"/>
    <col min="16129" max="16129" width="8.21875" style="8" customWidth="1"/>
    <col min="16130" max="16130" width="9" style="8" customWidth="1"/>
    <col min="16131" max="16131" width="45.88671875" style="8" customWidth="1"/>
    <col min="16132" max="16132" width="8.6640625" style="8" bestFit="1" customWidth="1"/>
    <col min="16133" max="16133" width="6.5546875" style="8" bestFit="1" customWidth="1"/>
    <col min="16134" max="16134" width="5.6640625" style="8" bestFit="1" customWidth="1"/>
    <col min="16135" max="16384" width="8.88671875" style="8"/>
  </cols>
  <sheetData>
    <row r="1" spans="2:6" ht="17.25" x14ac:dyDescent="0.15">
      <c r="B1" s="116" t="s">
        <v>30</v>
      </c>
      <c r="C1" s="116"/>
      <c r="D1" s="116"/>
      <c r="E1" s="116"/>
      <c r="F1" s="116"/>
    </row>
    <row r="2" spans="2:6" ht="14.25" thickBot="1" x14ac:dyDescent="0.2"/>
    <row r="3" spans="2:6" ht="16.5" customHeight="1" x14ac:dyDescent="0.15">
      <c r="B3" s="12" t="s">
        <v>12</v>
      </c>
      <c r="C3" s="13" t="s">
        <v>31</v>
      </c>
      <c r="D3" s="13" t="s">
        <v>32</v>
      </c>
      <c r="E3" s="14" t="s">
        <v>33</v>
      </c>
      <c r="F3" s="15" t="s">
        <v>34</v>
      </c>
    </row>
    <row r="4" spans="2:6" x14ac:dyDescent="0.15">
      <c r="B4" s="16" t="s">
        <v>35</v>
      </c>
      <c r="C4" s="17" t="s">
        <v>36</v>
      </c>
      <c r="D4" s="17"/>
      <c r="E4" s="18" t="s">
        <v>71</v>
      </c>
      <c r="F4" s="79" t="s">
        <v>69</v>
      </c>
    </row>
    <row r="5" spans="2:6" ht="14.25" thickBot="1" x14ac:dyDescent="0.2">
      <c r="B5" s="19"/>
      <c r="C5" s="20"/>
      <c r="D5" s="20"/>
      <c r="E5" s="21"/>
      <c r="F5" s="80"/>
    </row>
  </sheetData>
  <mergeCells count="1">
    <mergeCell ref="B1:F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A74"/>
  <sheetViews>
    <sheetView tabSelected="1" zoomScale="90" zoomScaleNormal="90" workbookViewId="0">
      <pane xSplit="10" ySplit="3" topLeftCell="K4" activePane="bottomRight" state="frozen"/>
      <selection activeCell="A2" sqref="A2"/>
      <selection pane="topRight" activeCell="K2" sqref="K2"/>
      <selection pane="bottomLeft" activeCell="A5" sqref="A5"/>
      <selection pane="bottomRight" activeCell="B1" sqref="B1:E1"/>
    </sheetView>
  </sheetViews>
  <sheetFormatPr defaultColWidth="6.88671875" defaultRowHeight="12.75" x14ac:dyDescent="0.15"/>
  <cols>
    <col min="1" max="1" width="3.33203125" style="1" customWidth="1"/>
    <col min="2" max="2" width="4.44140625" style="6" bestFit="1" customWidth="1"/>
    <col min="3" max="3" width="4.77734375" style="4" customWidth="1"/>
    <col min="4" max="4" width="35" style="4" bestFit="1" customWidth="1"/>
    <col min="5" max="5" width="7.5546875" style="6" bestFit="1" customWidth="1"/>
    <col min="6" max="6" width="9.88671875" style="4" customWidth="1"/>
    <col min="7" max="7" width="9.88671875" style="4" bestFit="1" customWidth="1"/>
    <col min="8" max="8" width="5.33203125" style="4" customWidth="1"/>
    <col min="9" max="9" width="6.6640625" style="5" customWidth="1"/>
    <col min="10" max="10" width="6.77734375" style="5" bestFit="1" customWidth="1"/>
    <col min="11" max="183" width="2.77734375" style="4" customWidth="1"/>
    <col min="184" max="16384" width="6.88671875" style="1"/>
  </cols>
  <sheetData>
    <row r="1" spans="2:183" ht="45" customHeight="1" thickBot="1" x14ac:dyDescent="0.2">
      <c r="B1" s="145" t="s">
        <v>72</v>
      </c>
      <c r="C1" s="145"/>
      <c r="D1" s="145"/>
      <c r="E1" s="145"/>
      <c r="F1" s="39">
        <f>MIN(F4:F61)</f>
        <v>42282</v>
      </c>
      <c r="G1" s="39">
        <f>MAX(G4:G61)</f>
        <v>42328</v>
      </c>
      <c r="H1" s="40"/>
      <c r="I1" s="41"/>
      <c r="J1" s="41"/>
      <c r="K1" s="22"/>
      <c r="L1" s="22"/>
      <c r="M1" s="22"/>
      <c r="N1" s="22"/>
      <c r="O1" s="22"/>
      <c r="P1" s="22"/>
      <c r="Q1" s="22"/>
      <c r="R1" s="42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</row>
    <row r="2" spans="2:183" s="2" customFormat="1" ht="24" hidden="1" customHeight="1" ph="1" x14ac:dyDescent="0.25">
      <c r="B2" s="81" ph="1"/>
      <c r="C2" s="81" ph="1"/>
      <c r="D2" s="81" ph="1"/>
      <c r="E2" s="81" ph="1"/>
      <c r="F2" s="82" t="s" ph="1">
        <v>28</v>
      </c>
      <c r="G2" s="83" ph="1">
        <v>1</v>
      </c>
      <c r="H2" s="137" ph="1"/>
      <c r="I2" s="138"/>
      <c r="J2" s="139"/>
      <c r="K2" s="24" ph="1">
        <f t="shared" ref="K2:BV2" si="0">IF((K3&lt;&gt;""),WEEKDAY(K3,1),"")</f>
        <v>2</v>
      </c>
      <c r="L2" s="25" ph="1">
        <f t="shared" si="0"/>
        <v>3</v>
      </c>
      <c r="M2" s="25" ph="1">
        <f t="shared" si="0"/>
        <v>4</v>
      </c>
      <c r="N2" s="25" ph="1">
        <f t="shared" si="0"/>
        <v>5</v>
      </c>
      <c r="O2" s="25" ph="1">
        <f t="shared" si="0"/>
        <v>6</v>
      </c>
      <c r="P2" s="25" ph="1">
        <f t="shared" si="0"/>
        <v>7</v>
      </c>
      <c r="Q2" s="25" ph="1">
        <f t="shared" si="0"/>
        <v>1</v>
      </c>
      <c r="R2" s="25" ph="1">
        <f t="shared" si="0"/>
        <v>2</v>
      </c>
      <c r="S2" s="25" ph="1">
        <f t="shared" si="0"/>
        <v>3</v>
      </c>
      <c r="T2" s="25" ph="1">
        <f t="shared" si="0"/>
        <v>4</v>
      </c>
      <c r="U2" s="25" ph="1">
        <f t="shared" si="0"/>
        <v>5</v>
      </c>
      <c r="V2" s="25" ph="1">
        <f t="shared" si="0"/>
        <v>6</v>
      </c>
      <c r="W2" s="25" ph="1">
        <f t="shared" si="0"/>
        <v>7</v>
      </c>
      <c r="X2" s="25" ph="1">
        <f t="shared" si="0"/>
        <v>1</v>
      </c>
      <c r="Y2" s="25" ph="1">
        <f t="shared" si="0"/>
        <v>2</v>
      </c>
      <c r="Z2" s="25" ph="1">
        <f t="shared" si="0"/>
        <v>3</v>
      </c>
      <c r="AA2" s="25" ph="1">
        <f t="shared" si="0"/>
        <v>4</v>
      </c>
      <c r="AB2" s="25" ph="1">
        <f t="shared" si="0"/>
        <v>5</v>
      </c>
      <c r="AC2" s="25" ph="1">
        <f t="shared" si="0"/>
        <v>6</v>
      </c>
      <c r="AD2" s="25" ph="1">
        <f t="shared" si="0"/>
        <v>7</v>
      </c>
      <c r="AE2" s="25" ph="1">
        <f t="shared" si="0"/>
        <v>1</v>
      </c>
      <c r="AF2" s="25" ph="1">
        <f t="shared" si="0"/>
        <v>2</v>
      </c>
      <c r="AG2" s="25" ph="1">
        <f t="shared" si="0"/>
        <v>3</v>
      </c>
      <c r="AH2" s="25" ph="1">
        <f t="shared" si="0"/>
        <v>4</v>
      </c>
      <c r="AI2" s="25" ph="1">
        <f t="shared" si="0"/>
        <v>5</v>
      </c>
      <c r="AJ2" s="25" ph="1">
        <f t="shared" si="0"/>
        <v>6</v>
      </c>
      <c r="AK2" s="25" ph="1">
        <f t="shared" si="0"/>
        <v>7</v>
      </c>
      <c r="AL2" s="25" ph="1">
        <f t="shared" si="0"/>
        <v>1</v>
      </c>
      <c r="AM2" s="25" ph="1">
        <f t="shared" si="0"/>
        <v>2</v>
      </c>
      <c r="AN2" s="25" ph="1">
        <f t="shared" si="0"/>
        <v>3</v>
      </c>
      <c r="AO2" s="25" ph="1">
        <f t="shared" si="0"/>
        <v>4</v>
      </c>
      <c r="AP2" s="25" ph="1">
        <f t="shared" si="0"/>
        <v>5</v>
      </c>
      <c r="AQ2" s="25" ph="1">
        <f t="shared" si="0"/>
        <v>6</v>
      </c>
      <c r="AR2" s="25" ph="1">
        <f t="shared" si="0"/>
        <v>7</v>
      </c>
      <c r="AS2" s="25" ph="1">
        <f t="shared" si="0"/>
        <v>1</v>
      </c>
      <c r="AT2" s="25" ph="1">
        <f t="shared" si="0"/>
        <v>2</v>
      </c>
      <c r="AU2" s="25" ph="1">
        <f t="shared" si="0"/>
        <v>3</v>
      </c>
      <c r="AV2" s="25" ph="1">
        <f t="shared" si="0"/>
        <v>4</v>
      </c>
      <c r="AW2" s="25" ph="1">
        <f t="shared" si="0"/>
        <v>5</v>
      </c>
      <c r="AX2" s="25" ph="1">
        <f t="shared" si="0"/>
        <v>6</v>
      </c>
      <c r="AY2" s="25" ph="1">
        <f t="shared" si="0"/>
        <v>7</v>
      </c>
      <c r="AZ2" s="25" ph="1">
        <f t="shared" si="0"/>
        <v>1</v>
      </c>
      <c r="BA2" s="25" ph="1">
        <f t="shared" si="0"/>
        <v>2</v>
      </c>
      <c r="BB2" s="25" ph="1">
        <f t="shared" si="0"/>
        <v>3</v>
      </c>
      <c r="BC2" s="25" ph="1">
        <f t="shared" si="0"/>
        <v>4</v>
      </c>
      <c r="BD2" s="25" ph="1">
        <f t="shared" si="0"/>
        <v>5</v>
      </c>
      <c r="BE2" s="25" ph="1">
        <f t="shared" si="0"/>
        <v>6</v>
      </c>
      <c r="BF2" s="25" t="str" ph="1">
        <f t="shared" si="0"/>
        <v/>
      </c>
      <c r="BG2" s="25" t="str" ph="1">
        <f t="shared" si="0"/>
        <v/>
      </c>
      <c r="BH2" s="25" t="str" ph="1">
        <f t="shared" si="0"/>
        <v/>
      </c>
      <c r="BI2" s="25" t="str" ph="1">
        <f t="shared" si="0"/>
        <v/>
      </c>
      <c r="BJ2" s="25" t="str" ph="1">
        <f t="shared" si="0"/>
        <v/>
      </c>
      <c r="BK2" s="25" t="str" ph="1">
        <f t="shared" si="0"/>
        <v/>
      </c>
      <c r="BL2" s="25" t="str" ph="1">
        <f t="shared" si="0"/>
        <v/>
      </c>
      <c r="BM2" s="25" t="str" ph="1">
        <f t="shared" si="0"/>
        <v/>
      </c>
      <c r="BN2" s="25" t="str" ph="1">
        <f t="shared" si="0"/>
        <v/>
      </c>
      <c r="BO2" s="25" t="str" ph="1">
        <f t="shared" si="0"/>
        <v/>
      </c>
      <c r="BP2" s="25" t="str" ph="1">
        <f t="shared" si="0"/>
        <v/>
      </c>
      <c r="BQ2" s="25" t="str" ph="1">
        <f t="shared" si="0"/>
        <v/>
      </c>
      <c r="BR2" s="25" t="str" ph="1">
        <f t="shared" si="0"/>
        <v/>
      </c>
      <c r="BS2" s="25" t="str" ph="1">
        <f t="shared" si="0"/>
        <v/>
      </c>
      <c r="BT2" s="25" t="str" ph="1">
        <f t="shared" si="0"/>
        <v/>
      </c>
      <c r="BU2" s="25" t="str" ph="1">
        <f t="shared" si="0"/>
        <v/>
      </c>
      <c r="BV2" s="25" t="str" ph="1">
        <f t="shared" si="0"/>
        <v/>
      </c>
      <c r="BW2" s="25" t="str" ph="1">
        <f t="shared" ref="BW2:EH2" si="1">IF((BW3&lt;&gt;""),WEEKDAY(BW3,1),"")</f>
        <v/>
      </c>
      <c r="BX2" s="25" t="str" ph="1">
        <f t="shared" si="1"/>
        <v/>
      </c>
      <c r="BY2" s="25" t="str" ph="1">
        <f t="shared" si="1"/>
        <v/>
      </c>
      <c r="BZ2" s="25" t="str" ph="1">
        <f t="shared" si="1"/>
        <v/>
      </c>
      <c r="CA2" s="25" t="str" ph="1">
        <f t="shared" si="1"/>
        <v/>
      </c>
      <c r="CB2" s="25" t="str" ph="1">
        <f t="shared" si="1"/>
        <v/>
      </c>
      <c r="CC2" s="25" t="str" ph="1">
        <f t="shared" si="1"/>
        <v/>
      </c>
      <c r="CD2" s="25" t="str" ph="1">
        <f t="shared" si="1"/>
        <v/>
      </c>
      <c r="CE2" s="25" t="str" ph="1">
        <f t="shared" si="1"/>
        <v/>
      </c>
      <c r="CF2" s="25" t="str" ph="1">
        <f t="shared" si="1"/>
        <v/>
      </c>
      <c r="CG2" s="25" t="str" ph="1">
        <f t="shared" si="1"/>
        <v/>
      </c>
      <c r="CH2" s="25" t="str" ph="1">
        <f t="shared" si="1"/>
        <v/>
      </c>
      <c r="CI2" s="25" t="str" ph="1">
        <f t="shared" si="1"/>
        <v/>
      </c>
      <c r="CJ2" s="25" t="str" ph="1">
        <f t="shared" si="1"/>
        <v/>
      </c>
      <c r="CK2" s="25" t="str" ph="1">
        <f t="shared" si="1"/>
        <v/>
      </c>
      <c r="CL2" s="25" t="str" ph="1">
        <f t="shared" si="1"/>
        <v/>
      </c>
      <c r="CM2" s="25" t="str" ph="1">
        <f t="shared" si="1"/>
        <v/>
      </c>
      <c r="CN2" s="25" t="str" ph="1">
        <f t="shared" si="1"/>
        <v/>
      </c>
      <c r="CO2" s="25" t="str" ph="1">
        <f t="shared" si="1"/>
        <v/>
      </c>
      <c r="CP2" s="25" t="str" ph="1">
        <f t="shared" si="1"/>
        <v/>
      </c>
      <c r="CQ2" s="25" t="str" ph="1">
        <f t="shared" si="1"/>
        <v/>
      </c>
      <c r="CR2" s="25" t="str" ph="1">
        <f t="shared" si="1"/>
        <v/>
      </c>
      <c r="CS2" s="25" t="str" ph="1">
        <f t="shared" si="1"/>
        <v/>
      </c>
      <c r="CT2" s="25" t="str" ph="1">
        <f t="shared" si="1"/>
        <v/>
      </c>
      <c r="CU2" s="25" t="str" ph="1">
        <f t="shared" si="1"/>
        <v/>
      </c>
      <c r="CV2" s="25" t="str" ph="1">
        <f t="shared" si="1"/>
        <v/>
      </c>
      <c r="CW2" s="25" t="str" ph="1">
        <f t="shared" si="1"/>
        <v/>
      </c>
      <c r="CX2" s="25" t="str" ph="1">
        <f t="shared" si="1"/>
        <v/>
      </c>
      <c r="CY2" s="25" t="str" ph="1">
        <f t="shared" si="1"/>
        <v/>
      </c>
      <c r="CZ2" s="25" t="str" ph="1">
        <f t="shared" si="1"/>
        <v/>
      </c>
      <c r="DA2" s="25" t="str" ph="1">
        <f t="shared" si="1"/>
        <v/>
      </c>
      <c r="DB2" s="25" t="str" ph="1">
        <f t="shared" si="1"/>
        <v/>
      </c>
      <c r="DC2" s="25" t="str" ph="1">
        <f t="shared" si="1"/>
        <v/>
      </c>
      <c r="DD2" s="25" t="str" ph="1">
        <f t="shared" si="1"/>
        <v/>
      </c>
      <c r="DE2" s="25" t="str" ph="1">
        <f t="shared" si="1"/>
        <v/>
      </c>
      <c r="DF2" s="25" t="str" ph="1">
        <f t="shared" si="1"/>
        <v/>
      </c>
      <c r="DG2" s="25" t="str" ph="1">
        <f t="shared" si="1"/>
        <v/>
      </c>
      <c r="DH2" s="25" t="str" ph="1">
        <f t="shared" si="1"/>
        <v/>
      </c>
      <c r="DI2" s="25" t="str" ph="1">
        <f t="shared" si="1"/>
        <v/>
      </c>
      <c r="DJ2" s="25" t="str" ph="1">
        <f t="shared" si="1"/>
        <v/>
      </c>
      <c r="DK2" s="25" t="str" ph="1">
        <f t="shared" si="1"/>
        <v/>
      </c>
      <c r="DL2" s="25" t="str" ph="1">
        <f t="shared" si="1"/>
        <v/>
      </c>
      <c r="DM2" s="25" t="str" ph="1">
        <f t="shared" si="1"/>
        <v/>
      </c>
      <c r="DN2" s="25" t="str" ph="1">
        <f t="shared" si="1"/>
        <v/>
      </c>
      <c r="DO2" s="25" t="str" ph="1">
        <f t="shared" si="1"/>
        <v/>
      </c>
      <c r="DP2" s="25" t="str" ph="1">
        <f t="shared" si="1"/>
        <v/>
      </c>
      <c r="DQ2" s="25" t="str" ph="1">
        <f t="shared" si="1"/>
        <v/>
      </c>
      <c r="DR2" s="25" t="str" ph="1">
        <f t="shared" si="1"/>
        <v/>
      </c>
      <c r="DS2" s="25" t="str" ph="1">
        <f t="shared" si="1"/>
        <v/>
      </c>
      <c r="DT2" s="25" t="str" ph="1">
        <f t="shared" si="1"/>
        <v/>
      </c>
      <c r="DU2" s="25" t="str" ph="1">
        <f t="shared" si="1"/>
        <v/>
      </c>
      <c r="DV2" s="25" t="str" ph="1">
        <f t="shared" si="1"/>
        <v/>
      </c>
      <c r="DW2" s="25" t="str" ph="1">
        <f t="shared" si="1"/>
        <v/>
      </c>
      <c r="DX2" s="25" t="str" ph="1">
        <f t="shared" si="1"/>
        <v/>
      </c>
      <c r="DY2" s="25" t="str" ph="1">
        <f t="shared" si="1"/>
        <v/>
      </c>
      <c r="DZ2" s="25" t="str" ph="1">
        <f t="shared" si="1"/>
        <v/>
      </c>
      <c r="EA2" s="25" t="str" ph="1">
        <f t="shared" si="1"/>
        <v/>
      </c>
      <c r="EB2" s="25" t="str" ph="1">
        <f t="shared" si="1"/>
        <v/>
      </c>
      <c r="EC2" s="25" t="str" ph="1">
        <f t="shared" si="1"/>
        <v/>
      </c>
      <c r="ED2" s="25" t="str" ph="1">
        <f t="shared" si="1"/>
        <v/>
      </c>
      <c r="EE2" s="25" t="str" ph="1">
        <f t="shared" si="1"/>
        <v/>
      </c>
      <c r="EF2" s="25" t="str" ph="1">
        <f t="shared" si="1"/>
        <v/>
      </c>
      <c r="EG2" s="25" t="str" ph="1">
        <f t="shared" si="1"/>
        <v/>
      </c>
      <c r="EH2" s="25" t="str" ph="1">
        <f t="shared" si="1"/>
        <v/>
      </c>
      <c r="EI2" s="25" t="str" ph="1">
        <f t="shared" ref="EI2:GA2" si="2">IF((EI3&lt;&gt;""),WEEKDAY(EI3,1),"")</f>
        <v/>
      </c>
      <c r="EJ2" s="25" t="str" ph="1">
        <f t="shared" si="2"/>
        <v/>
      </c>
      <c r="EK2" s="25" t="str" ph="1">
        <f t="shared" si="2"/>
        <v/>
      </c>
      <c r="EL2" s="25" t="str" ph="1">
        <f t="shared" si="2"/>
        <v/>
      </c>
      <c r="EM2" s="25" t="str" ph="1">
        <f t="shared" si="2"/>
        <v/>
      </c>
      <c r="EN2" s="25" t="str" ph="1">
        <f t="shared" si="2"/>
        <v/>
      </c>
      <c r="EO2" s="25" t="str" ph="1">
        <f t="shared" si="2"/>
        <v/>
      </c>
      <c r="EP2" s="25" t="str" ph="1">
        <f t="shared" si="2"/>
        <v/>
      </c>
      <c r="EQ2" s="25" t="str" ph="1">
        <f t="shared" si="2"/>
        <v/>
      </c>
      <c r="ER2" s="25" t="str" ph="1">
        <f t="shared" si="2"/>
        <v/>
      </c>
      <c r="ES2" s="25" t="str" ph="1">
        <f t="shared" si="2"/>
        <v/>
      </c>
      <c r="ET2" s="25" t="str" ph="1">
        <f t="shared" si="2"/>
        <v/>
      </c>
      <c r="EU2" s="25" t="str" ph="1">
        <f t="shared" si="2"/>
        <v/>
      </c>
      <c r="EV2" s="25" t="str" ph="1">
        <f t="shared" si="2"/>
        <v/>
      </c>
      <c r="EW2" s="25" t="str" ph="1">
        <f t="shared" si="2"/>
        <v/>
      </c>
      <c r="EX2" s="25" t="str" ph="1">
        <f t="shared" si="2"/>
        <v/>
      </c>
      <c r="EY2" s="25" t="str" ph="1">
        <f t="shared" si="2"/>
        <v/>
      </c>
      <c r="EZ2" s="25" t="str" ph="1">
        <f t="shared" si="2"/>
        <v/>
      </c>
      <c r="FA2" s="25" t="str" ph="1">
        <f t="shared" si="2"/>
        <v/>
      </c>
      <c r="FB2" s="25" t="str" ph="1">
        <f t="shared" si="2"/>
        <v/>
      </c>
      <c r="FC2" s="25" t="str" ph="1">
        <f t="shared" si="2"/>
        <v/>
      </c>
      <c r="FD2" s="25" t="str" ph="1">
        <f t="shared" si="2"/>
        <v/>
      </c>
      <c r="FE2" s="25" t="str" ph="1">
        <f t="shared" si="2"/>
        <v/>
      </c>
      <c r="FF2" s="25" t="str" ph="1">
        <f t="shared" si="2"/>
        <v/>
      </c>
      <c r="FG2" s="25" t="str" ph="1">
        <f t="shared" si="2"/>
        <v/>
      </c>
      <c r="FH2" s="25" t="str" ph="1">
        <f t="shared" si="2"/>
        <v/>
      </c>
      <c r="FI2" s="25" t="str" ph="1">
        <f t="shared" si="2"/>
        <v/>
      </c>
      <c r="FJ2" s="25" t="str" ph="1">
        <f t="shared" si="2"/>
        <v/>
      </c>
      <c r="FK2" s="25" t="str" ph="1">
        <f t="shared" si="2"/>
        <v/>
      </c>
      <c r="FL2" s="25" t="str" ph="1">
        <f t="shared" si="2"/>
        <v/>
      </c>
      <c r="FM2" s="25" t="str" ph="1">
        <f t="shared" si="2"/>
        <v/>
      </c>
      <c r="FN2" s="25" t="str" ph="1">
        <f t="shared" si="2"/>
        <v/>
      </c>
      <c r="FO2" s="25" t="str" ph="1">
        <f t="shared" si="2"/>
        <v/>
      </c>
      <c r="FP2" s="25" t="str" ph="1">
        <f t="shared" si="2"/>
        <v/>
      </c>
      <c r="FQ2" s="25" t="str" ph="1">
        <f t="shared" si="2"/>
        <v/>
      </c>
      <c r="FR2" s="25" t="str" ph="1">
        <f t="shared" si="2"/>
        <v/>
      </c>
      <c r="FS2" s="25" t="str" ph="1">
        <f t="shared" si="2"/>
        <v/>
      </c>
      <c r="FT2" s="25" t="str" ph="1">
        <f t="shared" si="2"/>
        <v/>
      </c>
      <c r="FU2" s="25" t="str" ph="1">
        <f t="shared" si="2"/>
        <v/>
      </c>
      <c r="FV2" s="25" t="str" ph="1">
        <f t="shared" si="2"/>
        <v/>
      </c>
      <c r="FW2" s="25" t="str" ph="1">
        <f t="shared" si="2"/>
        <v/>
      </c>
      <c r="FX2" s="25" t="str" ph="1">
        <f t="shared" si="2"/>
        <v/>
      </c>
      <c r="FY2" s="25" t="str" ph="1">
        <f t="shared" si="2"/>
        <v/>
      </c>
      <c r="FZ2" s="25" t="str" ph="1">
        <f t="shared" si="2"/>
        <v/>
      </c>
      <c r="GA2" s="25" t="str" ph="1">
        <f t="shared" si="2"/>
        <v/>
      </c>
    </row>
    <row r="3" spans="2:183" s="7" customFormat="1" ht="49.5" customHeight="1" thickBot="1" x14ac:dyDescent="0.2">
      <c r="B3" s="84" t="s">
        <v>0</v>
      </c>
      <c r="C3" s="140" t="s">
        <v>1</v>
      </c>
      <c r="D3" s="141"/>
      <c r="E3" s="105" t="s">
        <v>2</v>
      </c>
      <c r="F3" s="85" t="s">
        <v>27</v>
      </c>
      <c r="G3" s="85" t="s">
        <v>26</v>
      </c>
      <c r="H3" s="85" t="s">
        <v>25</v>
      </c>
      <c r="I3" s="85" t="s">
        <v>24</v>
      </c>
      <c r="J3" s="85" t="s">
        <v>3</v>
      </c>
      <c r="K3" s="86">
        <f>IF(F1="",MIN(F62:F1013,F1),F1)</f>
        <v>42282</v>
      </c>
      <c r="L3" s="87">
        <f>IF(K3="","",IF((K3+$G$2)&gt;$G$1,"",(K3+$G$2)))</f>
        <v>42283</v>
      </c>
      <c r="M3" s="87">
        <f>IF(L3="","",IF((L3+$G$2)&gt;$G$1,"",(L3+$G$2)))</f>
        <v>42284</v>
      </c>
      <c r="N3" s="87">
        <f>IF(M3="","",IF((M3+$G$2)&gt;$G$1,"",(M3+$G$2)))</f>
        <v>42285</v>
      </c>
      <c r="O3" s="87">
        <f>IF(N3="","",IF((N3+$G$2)&gt;$G$1,"",(N3+$G$2)))</f>
        <v>42286</v>
      </c>
      <c r="P3" s="87">
        <f>IF(O3="","",IF((O3+$G$2)&gt;$G$1,"",(O3+$G$2)))</f>
        <v>42287</v>
      </c>
      <c r="Q3" s="87">
        <f>IF(P3="","",IF((P3+$G$2)&gt;$G$1,"",(P3+$G$2)))</f>
        <v>42288</v>
      </c>
      <c r="R3" s="87">
        <f>IF(Q3="","",IF((Q3+$G$2)&gt;$G$1,"",(Q3+$G$2)))</f>
        <v>42289</v>
      </c>
      <c r="S3" s="87">
        <f>IF(R3="","",IF((R3+$G$2)&gt;$G$1,"",(R3+$G$2)))</f>
        <v>42290</v>
      </c>
      <c r="T3" s="87">
        <f>IF(S3="","",IF((S3+$G$2)&gt;$G$1,"",(S3+$G$2)))</f>
        <v>42291</v>
      </c>
      <c r="U3" s="87">
        <f>IF(T3="","",IF((T3+$G$2)&gt;$G$1,"",(T3+$G$2)))</f>
        <v>42292</v>
      </c>
      <c r="V3" s="87">
        <f>IF(U3="","",IF((U3+$G$2)&gt;$G$1,"",(U3+$G$2)))</f>
        <v>42293</v>
      </c>
      <c r="W3" s="87">
        <f>IF(V3="","",IF((V3+$G$2)&gt;$G$1,"",(V3+$G$2)))</f>
        <v>42294</v>
      </c>
      <c r="X3" s="87">
        <f>IF(W3="","",IF((W3+$G$2)&gt;$G$1,"",(W3+$G$2)))</f>
        <v>42295</v>
      </c>
      <c r="Y3" s="87">
        <f>IF(X3="","",IF((X3+$G$2)&gt;$G$1,"",(X3+$G$2)))</f>
        <v>42296</v>
      </c>
      <c r="Z3" s="87">
        <f>IF(Y3="","",IF((Y3+$G$2)&gt;$G$1,"",(Y3+$G$2)))</f>
        <v>42297</v>
      </c>
      <c r="AA3" s="87">
        <f>IF(Z3="","",IF((Z3+$G$2)&gt;$G$1,"",(Z3+$G$2)))</f>
        <v>42298</v>
      </c>
      <c r="AB3" s="87">
        <f>IF(AA3="","",IF((AA3+$G$2)&gt;$G$1,"",(AA3+$G$2)))</f>
        <v>42299</v>
      </c>
      <c r="AC3" s="87">
        <f>IF(AB3="","",IF((AB3+$G$2)&gt;$G$1,"",(AB3+$G$2)))</f>
        <v>42300</v>
      </c>
      <c r="AD3" s="87">
        <f>IF(AC3="","",IF((AC3+$G$2)&gt;$G$1,"",(AC3+$G$2)))</f>
        <v>42301</v>
      </c>
      <c r="AE3" s="87">
        <f>IF(AD3="","",IF((AD3+$G$2)&gt;$G$1,"",(AD3+$G$2)))</f>
        <v>42302</v>
      </c>
      <c r="AF3" s="87">
        <f>IF(AE3="","",IF((AE3+$G$2)&gt;$G$1,"",(AE3+$G$2)))</f>
        <v>42303</v>
      </c>
      <c r="AG3" s="87">
        <f>IF(AF3="","",IF((AF3+$G$2)&gt;$G$1,"",(AF3+$G$2)))</f>
        <v>42304</v>
      </c>
      <c r="AH3" s="87">
        <f>IF(AG3="","",IF((AG3+$G$2)&gt;$G$1,"",(AG3+$G$2)))</f>
        <v>42305</v>
      </c>
      <c r="AI3" s="87">
        <f>IF(AH3="","",IF((AH3+$G$2)&gt;$G$1,"",(AH3+$G$2)))</f>
        <v>42306</v>
      </c>
      <c r="AJ3" s="87">
        <f>IF(AI3="","",IF((AI3+$G$2)&gt;$G$1,"",(AI3+$G$2)))</f>
        <v>42307</v>
      </c>
      <c r="AK3" s="87">
        <f>IF(AJ3="","",IF((AJ3+$G$2)&gt;$G$1,"",(AJ3+$G$2)))</f>
        <v>42308</v>
      </c>
      <c r="AL3" s="87">
        <f>IF(AK3="","",IF((AK3+$G$2)&gt;$G$1,"",(AK3+$G$2)))</f>
        <v>42309</v>
      </c>
      <c r="AM3" s="87">
        <f>IF(AL3="","",IF((AL3+$G$2)&gt;$G$1,"",(AL3+$G$2)))</f>
        <v>42310</v>
      </c>
      <c r="AN3" s="87">
        <f>IF(AM3="","",IF((AM3+$G$2)&gt;$G$1,"",(AM3+$G$2)))</f>
        <v>42311</v>
      </c>
      <c r="AO3" s="87">
        <f>IF(AN3="","",IF((AN3+$G$2)&gt;$G$1,"",(AN3+$G$2)))</f>
        <v>42312</v>
      </c>
      <c r="AP3" s="87">
        <f>IF(AO3="","",IF((AO3+$G$2)&gt;$G$1,"",(AO3+$G$2)))</f>
        <v>42313</v>
      </c>
      <c r="AQ3" s="87">
        <f>IF(AP3="","",IF((AP3+$G$2)&gt;$G$1,"",(AP3+$G$2)))</f>
        <v>42314</v>
      </c>
      <c r="AR3" s="87">
        <f>IF(AQ3="","",IF((AQ3+$G$2)&gt;$G$1,"",(AQ3+$G$2)))</f>
        <v>42315</v>
      </c>
      <c r="AS3" s="87">
        <f>IF(AR3="","",IF((AR3+$G$2)&gt;$G$1,"",(AR3+$G$2)))</f>
        <v>42316</v>
      </c>
      <c r="AT3" s="87">
        <f>IF(AS3="","",IF((AS3+$G$2)&gt;$G$1,"",(AS3+$G$2)))</f>
        <v>42317</v>
      </c>
      <c r="AU3" s="87">
        <f>IF(AT3="","",IF((AT3+$G$2)&gt;$G$1,"",(AT3+$G$2)))</f>
        <v>42318</v>
      </c>
      <c r="AV3" s="87">
        <f>IF(AU3="","",IF((AU3+$G$2)&gt;$G$1,"",(AU3+$G$2)))</f>
        <v>42319</v>
      </c>
      <c r="AW3" s="87">
        <f>IF(AV3="","",IF((AV3+$G$2)&gt;$G$1,"",(AV3+$G$2)))</f>
        <v>42320</v>
      </c>
      <c r="AX3" s="87">
        <f>IF(AW3="","",IF((AW3+$G$2)&gt;$G$1,"",(AW3+$G$2)))</f>
        <v>42321</v>
      </c>
      <c r="AY3" s="87">
        <f>IF(AX3="","",IF((AX3+$G$2)&gt;$G$1,"",(AX3+$G$2)))</f>
        <v>42322</v>
      </c>
      <c r="AZ3" s="87">
        <f>IF(AY3="","",IF((AY3+$G$2)&gt;$G$1,"",(AY3+$G$2)))</f>
        <v>42323</v>
      </c>
      <c r="BA3" s="87">
        <f>IF(AZ3="","",IF((AZ3+$G$2)&gt;$G$1,"",(AZ3+$G$2)))</f>
        <v>42324</v>
      </c>
      <c r="BB3" s="87">
        <f>IF(BA3="","",IF((BA3+$G$2)&gt;$G$1,"",(BA3+$G$2)))</f>
        <v>42325</v>
      </c>
      <c r="BC3" s="87">
        <f>IF(BB3="","",IF((BB3+$G$2)&gt;$G$1,"",(BB3+$G$2)))</f>
        <v>42326</v>
      </c>
      <c r="BD3" s="87">
        <f>IF(BC3="","",IF((BC3+$G$2)&gt;$G$1,"",(BC3+$G$2)))</f>
        <v>42327</v>
      </c>
      <c r="BE3" s="87">
        <f>IF(BD3="","",IF((BD3+$G$2)&gt;$G$1,"",(BD3+$G$2)))</f>
        <v>42328</v>
      </c>
      <c r="BF3" s="87" t="str">
        <f>IF(BE3="","",IF((BE3+$G$2)&gt;$G$1,"",(BE3+$G$2)))</f>
        <v/>
      </c>
      <c r="BG3" s="87" t="str">
        <f>IF(BF3="","",IF((BF3+$G$2)&gt;$G$1,"",(BF3+$G$2)))</f>
        <v/>
      </c>
      <c r="BH3" s="87" t="str">
        <f>IF(BG3="","",IF((BG3+$G$2)&gt;$G$1,"",(BG3+$G$2)))</f>
        <v/>
      </c>
      <c r="BI3" s="87" t="str">
        <f>IF(BH3="","",IF((BH3+$G$2)&gt;$G$1,"",(BH3+$G$2)))</f>
        <v/>
      </c>
      <c r="BJ3" s="87" t="str">
        <f>IF(BI3="","",IF((BI3+$G$2)&gt;$G$1,"",(BI3+$G$2)))</f>
        <v/>
      </c>
      <c r="BK3" s="87" t="str">
        <f>IF(BJ3="","",IF((BJ3+$G$2)&gt;$G$1,"",(BJ3+$G$2)))</f>
        <v/>
      </c>
      <c r="BL3" s="87" t="str">
        <f>IF(BK3="","",IF((BK3+$G$2)&gt;$G$1,"",(BK3+$G$2)))</f>
        <v/>
      </c>
      <c r="BM3" s="87" t="str">
        <f>IF(BL3="","",IF((BL3+$G$2)&gt;$G$1,"",(BL3+$G$2)))</f>
        <v/>
      </c>
      <c r="BN3" s="87" t="str">
        <f>IF(BM3="","",IF((BM3+$G$2)&gt;$G$1,"",(BM3+$G$2)))</f>
        <v/>
      </c>
      <c r="BO3" s="87" t="str">
        <f>IF(BN3="","",IF((BN3+$G$2)&gt;$G$1,"",(BN3+$G$2)))</f>
        <v/>
      </c>
      <c r="BP3" s="87" t="str">
        <f>IF(BO3="","",IF((BO3+$G$2)&gt;$G$1,"",(BO3+$G$2)))</f>
        <v/>
      </c>
      <c r="BQ3" s="87" t="str">
        <f>IF(BP3="","",IF((BP3+$G$2)&gt;$G$1,"",(BP3+$G$2)))</f>
        <v/>
      </c>
      <c r="BR3" s="87" t="str">
        <f>IF(BQ3="","",IF((BQ3+$G$2)&gt;$G$1,"",(BQ3+$G$2)))</f>
        <v/>
      </c>
      <c r="BS3" s="87" t="str">
        <f>IF(BR3="","",IF((BR3+$G$2)&gt;$G$1,"",(BR3+$G$2)))</f>
        <v/>
      </c>
      <c r="BT3" s="87" t="str">
        <f>IF(BS3="","",IF((BS3+$G$2)&gt;$G$1,"",(BS3+$G$2)))</f>
        <v/>
      </c>
      <c r="BU3" s="87" t="str">
        <f>IF(BT3="","",IF((BT3+$G$2)&gt;$G$1,"",(BT3+$G$2)))</f>
        <v/>
      </c>
      <c r="BV3" s="87" t="str">
        <f>IF(BU3="","",IF((BU3+$G$2)&gt;$G$1,"",(BU3+$G$2)))</f>
        <v/>
      </c>
      <c r="BW3" s="87" t="str">
        <f>IF(BV3="","",IF((BV3+$G$2)&gt;$G$1,"",(BV3+$G$2)))</f>
        <v/>
      </c>
      <c r="BX3" s="87" t="str">
        <f>IF(BW3="","",IF((BW3+$G$2)&gt;$G$1,"",(BW3+$G$2)))</f>
        <v/>
      </c>
      <c r="BY3" s="87" t="str">
        <f>IF(BX3="","",IF((BX3+$G$2)&gt;$G$1,"",(BX3+$G$2)))</f>
        <v/>
      </c>
      <c r="BZ3" s="87" t="str">
        <f>IF(BY3="","",IF((BY3+$G$2)&gt;$G$1,"",(BY3+$G$2)))</f>
        <v/>
      </c>
      <c r="CA3" s="87" t="str">
        <f>IF(BZ3="","",IF((BZ3+$G$2)&gt;$G$1,"",(BZ3+$G$2)))</f>
        <v/>
      </c>
      <c r="CB3" s="87" t="str">
        <f>IF(CA3="","",IF((CA3+$G$2)&gt;$G$1,"",(CA3+$G$2)))</f>
        <v/>
      </c>
      <c r="CC3" s="87" t="str">
        <f>IF(CB3="","",IF((CB3+$G$2)&gt;$G$1,"",(CB3+$G$2)))</f>
        <v/>
      </c>
      <c r="CD3" s="87" t="str">
        <f>IF(CC3="","",IF((CC3+$G$2)&gt;$G$1,"",(CC3+$G$2)))</f>
        <v/>
      </c>
      <c r="CE3" s="87" t="str">
        <f>IF(CD3="","",IF((CD3+$G$2)&gt;$G$1,"",(CD3+$G$2)))</f>
        <v/>
      </c>
      <c r="CF3" s="87" t="str">
        <f>IF(CE3="","",IF((CE3+$G$2)&gt;$G$1,"",(CE3+$G$2)))</f>
        <v/>
      </c>
      <c r="CG3" s="87" t="str">
        <f>IF(CF3="","",IF((CF3+$G$2)&gt;$G$1,"",(CF3+$G$2)))</f>
        <v/>
      </c>
      <c r="CH3" s="87" t="str">
        <f>IF(CG3="","",IF((CG3+$G$2)&gt;$G$1,"",(CG3+$G$2)))</f>
        <v/>
      </c>
      <c r="CI3" s="87" t="str">
        <f>IF(CH3="","",IF((CH3+$G$2)&gt;$G$1,"",(CH3+$G$2)))</f>
        <v/>
      </c>
      <c r="CJ3" s="87" t="str">
        <f>IF(CI3="","",IF((CI3+$G$2)&gt;$G$1,"",(CI3+$G$2)))</f>
        <v/>
      </c>
      <c r="CK3" s="87" t="str">
        <f>IF(CJ3="","",IF((CJ3+$G$2)&gt;$G$1,"",(CJ3+$G$2)))</f>
        <v/>
      </c>
      <c r="CL3" s="87" t="str">
        <f>IF(CK3="","",IF((CK3+$G$2)&gt;$G$1,"",(CK3+$G$2)))</f>
        <v/>
      </c>
      <c r="CM3" s="87" t="str">
        <f>IF(CL3="","",IF((CL3+$G$2)&gt;$G$1,"",(CL3+$G$2)))</f>
        <v/>
      </c>
      <c r="CN3" s="87" t="str">
        <f>IF(CM3="","",IF((CM3+$G$2)&gt;$G$1,"",(CM3+$G$2)))</f>
        <v/>
      </c>
      <c r="CO3" s="87" t="str">
        <f>IF(CN3="","",IF((CN3+$G$2)&gt;$G$1,"",(CN3+$G$2)))</f>
        <v/>
      </c>
      <c r="CP3" s="87" t="str">
        <f>IF(CO3="","",IF((CO3+$G$2)&gt;$G$1,"",(CO3+$G$2)))</f>
        <v/>
      </c>
      <c r="CQ3" s="87" t="str">
        <f>IF(CP3="","",IF((CP3+$G$2)&gt;$G$1,"",(CP3+$G$2)))</f>
        <v/>
      </c>
      <c r="CR3" s="87" t="str">
        <f>IF(CQ3="","",IF((CQ3+$G$2)&gt;$G$1,"",(CQ3+$G$2)))</f>
        <v/>
      </c>
      <c r="CS3" s="87" t="str">
        <f>IF(CR3="","",IF((CR3+$G$2)&gt;$G$1,"",(CR3+$G$2)))</f>
        <v/>
      </c>
      <c r="CT3" s="87" t="str">
        <f>IF(CS3="","",IF((CS3+$G$2)&gt;$G$1,"",(CS3+$G$2)))</f>
        <v/>
      </c>
      <c r="CU3" s="87" t="str">
        <f>IF(CT3="","",IF((CT3+$G$2)&gt;$G$1,"",(CT3+$G$2)))</f>
        <v/>
      </c>
      <c r="CV3" s="87" t="str">
        <f>IF(CU3="","",IF((CU3+$G$2)&gt;$G$1,"",(CU3+$G$2)))</f>
        <v/>
      </c>
      <c r="CW3" s="87" t="str">
        <f>IF(CV3="","",IF((CV3+$G$2)&gt;$G$1,"",(CV3+$G$2)))</f>
        <v/>
      </c>
      <c r="CX3" s="87" t="str">
        <f>IF(CW3="","",IF((CW3+$G$2)&gt;$G$1,"",(CW3+$G$2)))</f>
        <v/>
      </c>
      <c r="CY3" s="87" t="str">
        <f>IF(CX3="","",IF((CX3+$G$2)&gt;$G$1,"",(CX3+$G$2)))</f>
        <v/>
      </c>
      <c r="CZ3" s="87" t="str">
        <f>IF(CY3="","",IF((CY3+$G$2)&gt;$G$1,"",(CY3+$G$2)))</f>
        <v/>
      </c>
      <c r="DA3" s="87" t="str">
        <f>IF(CZ3="","",IF((CZ3+$G$2)&gt;$G$1,"",(CZ3+$G$2)))</f>
        <v/>
      </c>
      <c r="DB3" s="87" t="str">
        <f>IF(DA3="","",IF((DA3+$G$2)&gt;$G$1,"",(DA3+$G$2)))</f>
        <v/>
      </c>
      <c r="DC3" s="87" t="str">
        <f>IF(DB3="","",IF((DB3+$G$2)&gt;$G$1,"",(DB3+$G$2)))</f>
        <v/>
      </c>
      <c r="DD3" s="87" t="str">
        <f>IF(DC3="","",IF((DC3+$G$2)&gt;$G$1,"",(DC3+$G$2)))</f>
        <v/>
      </c>
      <c r="DE3" s="87" t="str">
        <f>IF(DD3="","",IF((DD3+$G$2)&gt;$G$1,"",(DD3+$G$2)))</f>
        <v/>
      </c>
      <c r="DF3" s="87" t="str">
        <f>IF(DE3="","",IF((DE3+$G$2)&gt;$G$1,"",(DE3+$G$2)))</f>
        <v/>
      </c>
      <c r="DG3" s="87" t="str">
        <f>IF(DF3="","",IF((DF3+$G$2)&gt;$G$1,"",(DF3+$G$2)))</f>
        <v/>
      </c>
      <c r="DH3" s="87" t="str">
        <f>IF(DG3="","",IF((DG3+$G$2)&gt;$G$1,"",(DG3+$G$2)))</f>
        <v/>
      </c>
      <c r="DI3" s="87" t="str">
        <f>IF(DH3="","",IF((DH3+$G$2)&gt;$G$1,"",(DH3+$G$2)))</f>
        <v/>
      </c>
      <c r="DJ3" s="87" t="str">
        <f>IF(DI3="","",IF((DI3+$G$2)&gt;$G$1,"",(DI3+$G$2)))</f>
        <v/>
      </c>
      <c r="DK3" s="87" t="str">
        <f>IF(DJ3="","",IF((DJ3+$G$2)&gt;$G$1,"",(DJ3+$G$2)))</f>
        <v/>
      </c>
      <c r="DL3" s="87" t="str">
        <f>IF(DK3="","",IF((DK3+$G$2)&gt;$G$1,"",(DK3+$G$2)))</f>
        <v/>
      </c>
      <c r="DM3" s="87" t="str">
        <f>IF(DL3="","",IF((DL3+$G$2)&gt;$G$1,"",(DL3+$G$2)))</f>
        <v/>
      </c>
      <c r="DN3" s="87" t="str">
        <f>IF(DM3="","",IF((DM3+$G$2)&gt;$G$1,"",(DM3+$G$2)))</f>
        <v/>
      </c>
      <c r="DO3" s="87" t="str">
        <f>IF(DN3="","",IF((DN3+$G$2)&gt;$G$1,"",(DN3+$G$2)))</f>
        <v/>
      </c>
      <c r="DP3" s="87" t="str">
        <f>IF(DO3="","",IF((DO3+$G$2)&gt;$G$1,"",(DO3+$G$2)))</f>
        <v/>
      </c>
      <c r="DQ3" s="87" t="str">
        <f>IF(DP3="","",IF((DP3+$G$2)&gt;$G$1,"",(DP3+$G$2)))</f>
        <v/>
      </c>
      <c r="DR3" s="87" t="str">
        <f>IF(DQ3="","",IF((DQ3+$G$2)&gt;$G$1,"",(DQ3+$G$2)))</f>
        <v/>
      </c>
      <c r="DS3" s="87" t="str">
        <f>IF(DR3="","",IF((DR3+$G$2)&gt;$G$1,"",(DR3+$G$2)))</f>
        <v/>
      </c>
      <c r="DT3" s="87" t="str">
        <f>IF(DS3="","",IF((DS3+$G$2)&gt;$G$1,"",(DS3+$G$2)))</f>
        <v/>
      </c>
      <c r="DU3" s="87" t="str">
        <f>IF(DT3="","",IF((DT3+$G$2)&gt;$G$1,"",(DT3+$G$2)))</f>
        <v/>
      </c>
      <c r="DV3" s="87" t="str">
        <f>IF(DU3="","",IF((DU3+$G$2)&gt;$G$1,"",(DU3+$G$2)))</f>
        <v/>
      </c>
      <c r="DW3" s="87" t="str">
        <f>IF(DV3="","",IF((DV3+$G$2)&gt;$G$1,"",(DV3+$G$2)))</f>
        <v/>
      </c>
      <c r="DX3" s="87" t="str">
        <f>IF(DW3="","",IF((DW3+$G$2)&gt;$G$1,"",(DW3+$G$2)))</f>
        <v/>
      </c>
      <c r="DY3" s="87" t="str">
        <f>IF(DX3="","",IF((DX3+$G$2)&gt;$G$1,"",(DX3+$G$2)))</f>
        <v/>
      </c>
      <c r="DZ3" s="87" t="str">
        <f>IF(DY3="","",IF((DY3+$G$2)&gt;$G$1,"",(DY3+$G$2)))</f>
        <v/>
      </c>
      <c r="EA3" s="87" t="str">
        <f>IF(DZ3="","",IF((DZ3+$G$2)&gt;$G$1,"",(DZ3+$G$2)))</f>
        <v/>
      </c>
      <c r="EB3" s="87" t="str">
        <f>IF(EA3="","",IF((EA3+$G$2)&gt;$G$1,"",(EA3+$G$2)))</f>
        <v/>
      </c>
      <c r="EC3" s="87" t="str">
        <f>IF(EB3="","",IF((EB3+$G$2)&gt;$G$1,"",(EB3+$G$2)))</f>
        <v/>
      </c>
      <c r="ED3" s="87" t="str">
        <f>IF(EC3="","",IF((EC3+$G$2)&gt;$G$1,"",(EC3+$G$2)))</f>
        <v/>
      </c>
      <c r="EE3" s="87" t="str">
        <f>IF(ED3="","",IF((ED3+$G$2)&gt;$G$1,"",(ED3+$G$2)))</f>
        <v/>
      </c>
      <c r="EF3" s="87" t="str">
        <f>IF(EE3="","",IF((EE3+$G$2)&gt;$G$1,"",(EE3+$G$2)))</f>
        <v/>
      </c>
      <c r="EG3" s="87" t="str">
        <f>IF(EF3="","",IF((EF3+$G$2)&gt;$G$1,"",(EF3+$G$2)))</f>
        <v/>
      </c>
      <c r="EH3" s="87" t="str">
        <f>IF(EG3="","",IF((EG3+$G$2)&gt;$G$1,"",(EG3+$G$2)))</f>
        <v/>
      </c>
      <c r="EI3" s="87" t="str">
        <f>IF(EH3="","",IF((EH3+$G$2)&gt;$G$1,"",(EH3+$G$2)))</f>
        <v/>
      </c>
      <c r="EJ3" s="87" t="str">
        <f>IF(EI3="","",IF((EI3+$G$2)&gt;$G$1,"",(EI3+$G$2)))</f>
        <v/>
      </c>
      <c r="EK3" s="87" t="str">
        <f>IF(EJ3="","",IF((EJ3+$G$2)&gt;$G$1,"",(EJ3+$G$2)))</f>
        <v/>
      </c>
      <c r="EL3" s="87" t="str">
        <f>IF(EK3="","",IF((EK3+$G$2)&gt;$G$1,"",(EK3+$G$2)))</f>
        <v/>
      </c>
      <c r="EM3" s="87" t="str">
        <f>IF(EL3="","",IF((EL3+$G$2)&gt;$G$1,"",(EL3+$G$2)))</f>
        <v/>
      </c>
      <c r="EN3" s="87" t="str">
        <f>IF(EM3="","",IF((EM3+$G$2)&gt;$G$1,"",(EM3+$G$2)))</f>
        <v/>
      </c>
      <c r="EO3" s="87" t="str">
        <f>IF(EN3="","",IF((EN3+$G$2)&gt;$G$1,"",(EN3+$G$2)))</f>
        <v/>
      </c>
      <c r="EP3" s="87" t="str">
        <f>IF(EO3="","",IF((EO3+$G$2)&gt;$G$1,"",(EO3+$G$2)))</f>
        <v/>
      </c>
      <c r="EQ3" s="87" t="str">
        <f>IF(EP3="","",IF((EP3+$G$2)&gt;$G$1,"",(EP3+$G$2)))</f>
        <v/>
      </c>
      <c r="ER3" s="87" t="str">
        <f>IF(EQ3="","",IF((EQ3+$G$2)&gt;$G$1,"",(EQ3+$G$2)))</f>
        <v/>
      </c>
      <c r="ES3" s="87" t="str">
        <f>IF(ER3="","",IF((ER3+$G$2)&gt;$G$1,"",(ER3+$G$2)))</f>
        <v/>
      </c>
      <c r="ET3" s="87" t="str">
        <f>IF(ES3="","",IF((ES3+$G$2)&gt;$G$1,"",(ES3+$G$2)))</f>
        <v/>
      </c>
      <c r="EU3" s="87" t="str">
        <f>IF(ET3="","",IF((ET3+$G$2)&gt;$G$1,"",(ET3+$G$2)))</f>
        <v/>
      </c>
      <c r="EV3" s="87" t="str">
        <f>IF(EU3="","",IF((EU3+$G$2)&gt;$G$1,"",(EU3+$G$2)))</f>
        <v/>
      </c>
      <c r="EW3" s="87" t="str">
        <f>IF(EV3="","",IF((EV3+$G$2)&gt;$G$1,"",(EV3+$G$2)))</f>
        <v/>
      </c>
      <c r="EX3" s="87" t="str">
        <f>IF(EW3="","",IF((EW3+$G$2)&gt;$G$1,"",(EW3+$G$2)))</f>
        <v/>
      </c>
      <c r="EY3" s="87" t="str">
        <f>IF(EX3="","",IF((EX3+$G$2)&gt;$G$1,"",(EX3+$G$2)))</f>
        <v/>
      </c>
      <c r="EZ3" s="87" t="str">
        <f>IF(EY3="","",IF((EY3+$G$2)&gt;$G$1,"",(EY3+$G$2)))</f>
        <v/>
      </c>
      <c r="FA3" s="87" t="str">
        <f>IF(EZ3="","",IF((EZ3+$G$2)&gt;$G$1,"",(EZ3+$G$2)))</f>
        <v/>
      </c>
      <c r="FB3" s="87" t="str">
        <f>IF(FA3="","",IF((FA3+$G$2)&gt;$G$1,"",(FA3+$G$2)))</f>
        <v/>
      </c>
      <c r="FC3" s="87" t="str">
        <f>IF(FB3="","",IF((FB3+$G$2)&gt;$G$1,"",(FB3+$G$2)))</f>
        <v/>
      </c>
      <c r="FD3" s="87" t="str">
        <f>IF(FC3="","",IF((FC3+$G$2)&gt;$G$1,"",(FC3+$G$2)))</f>
        <v/>
      </c>
      <c r="FE3" s="87" t="str">
        <f>IF(FD3="","",IF((FD3+$G$2)&gt;$G$1,"",(FD3+$G$2)))</f>
        <v/>
      </c>
      <c r="FF3" s="87" t="str">
        <f>IF(FE3="","",IF((FE3+$G$2)&gt;$G$1,"",(FE3+$G$2)))</f>
        <v/>
      </c>
      <c r="FG3" s="87" t="str">
        <f>IF(FF3="","",IF((FF3+$G$2)&gt;$G$1,"",(FF3+$G$2)))</f>
        <v/>
      </c>
      <c r="FH3" s="87" t="str">
        <f>IF(FG3="","",IF((FG3+$G$2)&gt;$G$1,"",(FG3+$G$2)))</f>
        <v/>
      </c>
      <c r="FI3" s="87" t="str">
        <f>IF(FH3="","",IF((FH3+$G$2)&gt;$G$1,"",(FH3+$G$2)))</f>
        <v/>
      </c>
      <c r="FJ3" s="87" t="str">
        <f>IF(FI3="","",IF((FI3+$G$2)&gt;$G$1,"",(FI3+$G$2)))</f>
        <v/>
      </c>
      <c r="FK3" s="87" t="str">
        <f>IF(FJ3="","",IF((FJ3+$G$2)&gt;$G$1,"",(FJ3+$G$2)))</f>
        <v/>
      </c>
      <c r="FL3" s="87" t="str">
        <f>IF(FK3="","",IF((FK3+$G$2)&gt;$G$1,"",(FK3+$G$2)))</f>
        <v/>
      </c>
      <c r="FM3" s="87" t="str">
        <f>IF(FL3="","",IF((FL3+$G$2)&gt;$G$1,"",(FL3+$G$2)))</f>
        <v/>
      </c>
      <c r="FN3" s="87" t="str">
        <f>IF(FM3="","",IF((FM3+$G$2)&gt;$G$1,"",(FM3+$G$2)))</f>
        <v/>
      </c>
      <c r="FO3" s="87" t="str">
        <f>IF(FN3="","",IF((FN3+$G$2)&gt;$G$1,"",(FN3+$G$2)))</f>
        <v/>
      </c>
      <c r="FP3" s="87" t="str">
        <f>IF(FO3="","",IF((FO3+$G$2)&gt;$G$1,"",(FO3+$G$2)))</f>
        <v/>
      </c>
      <c r="FQ3" s="87" t="str">
        <f>IF(FP3="","",IF((FP3+$G$2)&gt;$G$1,"",(FP3+$G$2)))</f>
        <v/>
      </c>
      <c r="FR3" s="87" t="str">
        <f>IF(FQ3="","",IF((FQ3+$G$2)&gt;$G$1,"",(FQ3+$G$2)))</f>
        <v/>
      </c>
      <c r="FS3" s="87" t="str">
        <f>IF(FR3="","",IF((FR3+$G$2)&gt;$G$1,"",(FR3+$G$2)))</f>
        <v/>
      </c>
      <c r="FT3" s="87" t="str">
        <f>IF(FS3="","",IF((FS3+$G$2)&gt;$G$1,"",(FS3+$G$2)))</f>
        <v/>
      </c>
      <c r="FU3" s="87" t="str">
        <f>IF(FT3="","",IF((FT3+$G$2)&gt;$G$1,"",(FT3+$G$2)))</f>
        <v/>
      </c>
      <c r="FV3" s="87" t="str">
        <f>IF(FU3="","",IF((FU3+$G$2)&gt;$G$1,"",(FU3+$G$2)))</f>
        <v/>
      </c>
      <c r="FW3" s="87" t="str">
        <f>IF(FV3="","",IF((FV3+$G$2)&gt;$G$1,"",(FV3+$G$2)))</f>
        <v/>
      </c>
      <c r="FX3" s="87" t="str">
        <f>IF(FW3="","",IF((FW3+$G$2)&gt;$G$1,"",(FW3+$G$2)))</f>
        <v/>
      </c>
      <c r="FY3" s="87" t="str">
        <f>IF(FX3="","",IF((FX3+$G$2)&gt;$G$1,"",(FX3+$G$2)))</f>
        <v/>
      </c>
      <c r="FZ3" s="87" t="str">
        <f>IF(FY3="","",IF((FY3+$G$2)&gt;$G$1,"",(FY3+$G$2)))</f>
        <v/>
      </c>
      <c r="GA3" s="88" t="str">
        <f>IF(FZ3="","",IF((FZ3+$G$2)&gt;$G$1,"",(FZ3+$G$2)))</f>
        <v/>
      </c>
    </row>
    <row r="4" spans="2:183" ht="15" customHeight="1" thickTop="1" x14ac:dyDescent="0.15">
      <c r="B4" s="142" t="s">
        <v>39</v>
      </c>
      <c r="C4" s="143"/>
      <c r="D4" s="144"/>
      <c r="E4" s="51" t="s">
        <v>55</v>
      </c>
      <c r="F4" s="52">
        <f>MIN(F5:F6)</f>
        <v>42282</v>
      </c>
      <c r="G4" s="53">
        <f>MAX(G5:G6)</f>
        <v>42286</v>
      </c>
      <c r="H4" s="54" t="s">
        <v>10</v>
      </c>
      <c r="I4" s="55">
        <v>100</v>
      </c>
      <c r="J4" s="56">
        <f t="shared" ref="J4:J61" si="3">NETWORKDAYS(F4,G4)</f>
        <v>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89"/>
    </row>
    <row r="5" spans="2:183" ht="15" customHeight="1" x14ac:dyDescent="0.15">
      <c r="B5" s="90"/>
      <c r="C5" s="128" t="s">
        <v>41</v>
      </c>
      <c r="D5" s="129"/>
      <c r="E5" s="26" t="s">
        <v>20</v>
      </c>
      <c r="F5" s="27">
        <v>42282</v>
      </c>
      <c r="G5" s="27">
        <v>42283</v>
      </c>
      <c r="H5" s="23" t="s">
        <v>4</v>
      </c>
      <c r="I5" s="28">
        <v>100</v>
      </c>
      <c r="J5" s="29">
        <f t="shared" si="3"/>
        <v>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89"/>
    </row>
    <row r="6" spans="2:183" ht="15" customHeight="1" x14ac:dyDescent="0.15">
      <c r="B6" s="90"/>
      <c r="C6" s="128" t="s">
        <v>40</v>
      </c>
      <c r="D6" s="129"/>
      <c r="E6" s="26" t="s">
        <v>56</v>
      </c>
      <c r="F6" s="27">
        <v>42284</v>
      </c>
      <c r="G6" s="27">
        <v>42286</v>
      </c>
      <c r="H6" s="23" t="s">
        <v>4</v>
      </c>
      <c r="I6" s="28">
        <v>100</v>
      </c>
      <c r="J6" s="29">
        <f t="shared" si="3"/>
        <v>3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89"/>
    </row>
    <row r="7" spans="2:183" ht="15" customHeight="1" x14ac:dyDescent="0.15">
      <c r="B7" s="123" t="s">
        <v>23</v>
      </c>
      <c r="C7" s="124"/>
      <c r="D7" s="125"/>
      <c r="E7" s="51" t="s">
        <v>55</v>
      </c>
      <c r="F7" s="57">
        <f>MIN(F8:F11)</f>
        <v>42289</v>
      </c>
      <c r="G7" s="57">
        <f>MAX(G8:G11)</f>
        <v>42314</v>
      </c>
      <c r="H7" s="58" t="s">
        <v>11</v>
      </c>
      <c r="I7" s="59">
        <v>2</v>
      </c>
      <c r="J7" s="60">
        <f t="shared" si="3"/>
        <v>20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89"/>
    </row>
    <row r="8" spans="2:183" ht="15" customHeight="1" x14ac:dyDescent="0.15">
      <c r="B8" s="91"/>
      <c r="C8" s="119" t="s">
        <v>37</v>
      </c>
      <c r="D8" s="120"/>
      <c r="E8" s="26" t="s">
        <v>56</v>
      </c>
      <c r="F8" s="27">
        <v>42289</v>
      </c>
      <c r="G8" s="27">
        <v>42293</v>
      </c>
      <c r="H8" s="23" t="s">
        <v>11</v>
      </c>
      <c r="I8" s="28">
        <v>10</v>
      </c>
      <c r="J8" s="29">
        <f t="shared" si="3"/>
        <v>5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89"/>
    </row>
    <row r="9" spans="2:183" ht="15" customHeight="1" x14ac:dyDescent="0.15">
      <c r="B9" s="91"/>
      <c r="C9" s="128" t="s">
        <v>38</v>
      </c>
      <c r="D9" s="129"/>
      <c r="E9" s="26" t="s">
        <v>56</v>
      </c>
      <c r="F9" s="27">
        <v>42296</v>
      </c>
      <c r="G9" s="27">
        <v>42300</v>
      </c>
      <c r="H9" s="23" t="s">
        <v>4</v>
      </c>
      <c r="I9" s="28">
        <v>0</v>
      </c>
      <c r="J9" s="29">
        <f t="shared" si="3"/>
        <v>5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89"/>
    </row>
    <row r="10" spans="2:183" ht="15" customHeight="1" x14ac:dyDescent="0.15">
      <c r="B10" s="91"/>
      <c r="C10" s="128" t="s">
        <v>42</v>
      </c>
      <c r="D10" s="129"/>
      <c r="E10" s="26" t="s">
        <v>56</v>
      </c>
      <c r="F10" s="27">
        <v>42303</v>
      </c>
      <c r="G10" s="27">
        <v>42307</v>
      </c>
      <c r="H10" s="23" t="s">
        <v>4</v>
      </c>
      <c r="I10" s="28">
        <v>0</v>
      </c>
      <c r="J10" s="29">
        <f t="shared" si="3"/>
        <v>5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89"/>
    </row>
    <row r="11" spans="2:183" ht="15" customHeight="1" x14ac:dyDescent="0.15">
      <c r="B11" s="91"/>
      <c r="C11" s="131" t="s">
        <v>43</v>
      </c>
      <c r="D11" s="132"/>
      <c r="E11" s="46" t="s">
        <v>20</v>
      </c>
      <c r="F11" s="47">
        <v>42310</v>
      </c>
      <c r="G11" s="47">
        <v>42314</v>
      </c>
      <c r="H11" s="48" t="s">
        <v>4</v>
      </c>
      <c r="I11" s="49">
        <v>0</v>
      </c>
      <c r="J11" s="50">
        <f t="shared" si="3"/>
        <v>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89"/>
    </row>
    <row r="12" spans="2:183" ht="15" customHeight="1" x14ac:dyDescent="0.15">
      <c r="B12" s="123" t="s">
        <v>22</v>
      </c>
      <c r="C12" s="124"/>
      <c r="D12" s="125"/>
      <c r="E12" s="51" t="s">
        <v>55</v>
      </c>
      <c r="F12" s="57">
        <f>MIN(F13:F26)</f>
        <v>42317</v>
      </c>
      <c r="G12" s="57">
        <f>MAX(G13:G26)</f>
        <v>42328</v>
      </c>
      <c r="H12" s="58" t="s">
        <v>4</v>
      </c>
      <c r="I12" s="59">
        <v>0</v>
      </c>
      <c r="J12" s="60">
        <f t="shared" si="3"/>
        <v>10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89"/>
    </row>
    <row r="13" spans="2:183" ht="15" customHeight="1" x14ac:dyDescent="0.15">
      <c r="B13" s="92"/>
      <c r="C13" s="133" t="s">
        <v>14</v>
      </c>
      <c r="D13" s="134"/>
      <c r="E13" s="46" t="s">
        <v>55</v>
      </c>
      <c r="F13" s="47">
        <f>MIN(F14:F15)</f>
        <v>42317</v>
      </c>
      <c r="G13" s="47">
        <f>MAX(G14:G15)</f>
        <v>42321</v>
      </c>
      <c r="H13" s="48" t="s">
        <v>4</v>
      </c>
      <c r="I13" s="49">
        <v>0</v>
      </c>
      <c r="J13" s="50">
        <f t="shared" si="3"/>
        <v>5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89"/>
    </row>
    <row r="14" spans="2:183" ht="15" customHeight="1" x14ac:dyDescent="0.15">
      <c r="B14" s="90"/>
      <c r="C14" s="30"/>
      <c r="D14" s="31" t="s">
        <v>46</v>
      </c>
      <c r="E14" s="26"/>
      <c r="F14" s="27">
        <v>42317</v>
      </c>
      <c r="G14" s="27">
        <v>42320</v>
      </c>
      <c r="H14" s="23" t="s">
        <v>4</v>
      </c>
      <c r="I14" s="28">
        <v>0</v>
      </c>
      <c r="J14" s="33">
        <f t="shared" si="3"/>
        <v>4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89"/>
    </row>
    <row r="15" spans="2:183" ht="15" customHeight="1" x14ac:dyDescent="0.15">
      <c r="B15" s="90"/>
      <c r="C15" s="30"/>
      <c r="D15" s="31" t="s">
        <v>47</v>
      </c>
      <c r="E15" s="26"/>
      <c r="F15" s="27">
        <v>42321</v>
      </c>
      <c r="G15" s="27">
        <v>42321</v>
      </c>
      <c r="H15" s="23" t="s">
        <v>4</v>
      </c>
      <c r="I15" s="28">
        <v>0</v>
      </c>
      <c r="J15" s="33">
        <f t="shared" si="3"/>
        <v>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89"/>
    </row>
    <row r="16" spans="2:183" ht="15" customHeight="1" x14ac:dyDescent="0.15">
      <c r="B16" s="92"/>
      <c r="C16" s="135" t="s">
        <v>15</v>
      </c>
      <c r="D16" s="136"/>
      <c r="E16" s="46" t="s">
        <v>55</v>
      </c>
      <c r="F16" s="47">
        <v>42324</v>
      </c>
      <c r="G16" s="47">
        <v>42328</v>
      </c>
      <c r="H16" s="48" t="s">
        <v>4</v>
      </c>
      <c r="I16" s="49">
        <v>0</v>
      </c>
      <c r="J16" s="50">
        <f t="shared" si="3"/>
        <v>5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89"/>
    </row>
    <row r="17" spans="2:183" ht="15" customHeight="1" x14ac:dyDescent="0.15">
      <c r="B17" s="92"/>
      <c r="C17" s="34"/>
      <c r="D17" s="31" t="s">
        <v>44</v>
      </c>
      <c r="E17" s="26"/>
      <c r="F17" s="27">
        <v>42324</v>
      </c>
      <c r="G17" s="27">
        <v>42326</v>
      </c>
      <c r="H17" s="23" t="s">
        <v>4</v>
      </c>
      <c r="I17" s="28">
        <v>0</v>
      </c>
      <c r="J17" s="29">
        <f t="shared" si="3"/>
        <v>3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89"/>
    </row>
    <row r="18" spans="2:183" ht="15" customHeight="1" x14ac:dyDescent="0.15">
      <c r="B18" s="92"/>
      <c r="C18" s="32"/>
      <c r="D18" s="31" t="s">
        <v>45</v>
      </c>
      <c r="E18" s="26"/>
      <c r="F18" s="27">
        <v>42327</v>
      </c>
      <c r="G18" s="27">
        <v>42328</v>
      </c>
      <c r="H18" s="23" t="s">
        <v>4</v>
      </c>
      <c r="I18" s="28">
        <v>0</v>
      </c>
      <c r="J18" s="29">
        <f>NETWORKDAYS(F18,G18)</f>
        <v>2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89"/>
    </row>
    <row r="19" spans="2:183" ht="15" customHeight="1" x14ac:dyDescent="0.15">
      <c r="B19" s="92"/>
      <c r="C19" s="131" t="s">
        <v>49</v>
      </c>
      <c r="D19" s="132"/>
      <c r="E19" s="46" t="s">
        <v>55</v>
      </c>
      <c r="F19" s="47"/>
      <c r="G19" s="47"/>
      <c r="H19" s="48" t="s">
        <v>4</v>
      </c>
      <c r="I19" s="49">
        <v>0</v>
      </c>
      <c r="J19" s="50">
        <f t="shared" si="3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89"/>
    </row>
    <row r="20" spans="2:183" ht="15" customHeight="1" x14ac:dyDescent="0.15">
      <c r="B20" s="92"/>
      <c r="C20" s="34"/>
      <c r="D20" s="31" t="s">
        <v>16</v>
      </c>
      <c r="E20" s="26"/>
      <c r="F20" s="27"/>
      <c r="G20" s="27"/>
      <c r="H20" s="23" t="s">
        <v>4</v>
      </c>
      <c r="I20" s="28">
        <v>0</v>
      </c>
      <c r="J20" s="29">
        <f t="shared" si="3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89"/>
    </row>
    <row r="21" spans="2:183" ht="15" customHeight="1" x14ac:dyDescent="0.15">
      <c r="B21" s="92"/>
      <c r="C21" s="35"/>
      <c r="D21" s="31" t="s">
        <v>17</v>
      </c>
      <c r="E21" s="26"/>
      <c r="F21" s="27"/>
      <c r="G21" s="27"/>
      <c r="H21" s="23" t="s">
        <v>4</v>
      </c>
      <c r="I21" s="28">
        <v>0</v>
      </c>
      <c r="J21" s="29">
        <f t="shared" si="3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89"/>
    </row>
    <row r="22" spans="2:183" ht="15" customHeight="1" x14ac:dyDescent="0.15">
      <c r="B22" s="92"/>
      <c r="C22" s="131" t="s">
        <v>18</v>
      </c>
      <c r="D22" s="132"/>
      <c r="E22" s="46" t="s">
        <v>55</v>
      </c>
      <c r="F22" s="47"/>
      <c r="G22" s="47"/>
      <c r="H22" s="48" t="s">
        <v>4</v>
      </c>
      <c r="I22" s="49">
        <v>0</v>
      </c>
      <c r="J22" s="50">
        <f t="shared" si="3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89"/>
    </row>
    <row r="23" spans="2:183" ht="15" customHeight="1" x14ac:dyDescent="0.15">
      <c r="B23" s="92"/>
      <c r="C23" s="34"/>
      <c r="D23" s="31" t="s">
        <v>48</v>
      </c>
      <c r="E23" s="26"/>
      <c r="F23" s="27"/>
      <c r="G23" s="27"/>
      <c r="H23" s="23" t="s">
        <v>4</v>
      </c>
      <c r="I23" s="28">
        <v>0</v>
      </c>
      <c r="J23" s="29">
        <f t="shared" si="3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89"/>
    </row>
    <row r="24" spans="2:183" ht="15" customHeight="1" x14ac:dyDescent="0.15">
      <c r="B24" s="92"/>
      <c r="C24" s="32"/>
      <c r="D24" s="31" t="s">
        <v>50</v>
      </c>
      <c r="E24" s="26"/>
      <c r="F24" s="27"/>
      <c r="G24" s="27"/>
      <c r="H24" s="23" t="s">
        <v>4</v>
      </c>
      <c r="I24" s="28">
        <v>0</v>
      </c>
      <c r="J24" s="29">
        <f t="shared" si="3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89"/>
    </row>
    <row r="25" spans="2:183" ht="15" customHeight="1" x14ac:dyDescent="0.15">
      <c r="B25" s="92"/>
      <c r="C25" s="32"/>
      <c r="D25" s="31" t="s">
        <v>51</v>
      </c>
      <c r="E25" s="26"/>
      <c r="F25" s="27"/>
      <c r="G25" s="27"/>
      <c r="H25" s="23" t="s">
        <v>4</v>
      </c>
      <c r="I25" s="28">
        <v>0</v>
      </c>
      <c r="J25" s="29">
        <f t="shared" si="3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89"/>
    </row>
    <row r="26" spans="2:183" ht="15" customHeight="1" x14ac:dyDescent="0.15">
      <c r="B26" s="93"/>
      <c r="C26" s="135" t="s">
        <v>43</v>
      </c>
      <c r="D26" s="136"/>
      <c r="E26" s="46" t="s">
        <v>20</v>
      </c>
      <c r="F26" s="47"/>
      <c r="G26" s="47"/>
      <c r="H26" s="48" t="s">
        <v>4</v>
      </c>
      <c r="I26" s="49">
        <v>0</v>
      </c>
      <c r="J26" s="50">
        <f t="shared" si="3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5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89"/>
    </row>
    <row r="27" spans="2:183" ht="15" customHeight="1" x14ac:dyDescent="0.15">
      <c r="B27" s="123" t="s">
        <v>54</v>
      </c>
      <c r="C27" s="124"/>
      <c r="D27" s="125"/>
      <c r="E27" s="65" t="s">
        <v>55</v>
      </c>
      <c r="F27" s="66"/>
      <c r="G27" s="66"/>
      <c r="H27" s="67" t="s">
        <v>4</v>
      </c>
      <c r="I27" s="68">
        <v>0</v>
      </c>
      <c r="J27" s="69">
        <f t="shared" si="3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5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89"/>
    </row>
    <row r="28" spans="2:183" ht="15" customHeight="1" x14ac:dyDescent="0.15">
      <c r="B28" s="92"/>
      <c r="C28" s="119" t="s">
        <v>62</v>
      </c>
      <c r="D28" s="120"/>
      <c r="E28" s="26" t="s">
        <v>61</v>
      </c>
      <c r="F28" s="27"/>
      <c r="G28" s="27"/>
      <c r="H28" s="23" t="s">
        <v>4</v>
      </c>
      <c r="I28" s="28">
        <v>0</v>
      </c>
      <c r="J28" s="29">
        <f t="shared" si="3"/>
        <v>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5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89"/>
    </row>
    <row r="29" spans="2:183" ht="15" customHeight="1" x14ac:dyDescent="0.15">
      <c r="B29" s="92"/>
      <c r="C29" s="126" t="s">
        <v>63</v>
      </c>
      <c r="D29" s="127"/>
      <c r="E29" s="26"/>
      <c r="F29" s="27"/>
      <c r="G29" s="27"/>
      <c r="H29" s="23" t="s">
        <v>4</v>
      </c>
      <c r="I29" s="28">
        <v>0</v>
      </c>
      <c r="J29" s="29">
        <f t="shared" si="3"/>
        <v>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5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89"/>
    </row>
    <row r="30" spans="2:183" ht="15" customHeight="1" x14ac:dyDescent="0.15">
      <c r="B30" s="94"/>
      <c r="C30" s="128" t="s">
        <v>19</v>
      </c>
      <c r="D30" s="129"/>
      <c r="E30" s="36"/>
      <c r="F30" s="27"/>
      <c r="G30" s="27"/>
      <c r="H30" s="23" t="s">
        <v>4</v>
      </c>
      <c r="I30" s="28">
        <v>0</v>
      </c>
      <c r="J30" s="29">
        <f t="shared" si="3"/>
        <v>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5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89"/>
    </row>
    <row r="31" spans="2:183" ht="15" customHeight="1" x14ac:dyDescent="0.15">
      <c r="B31" s="95"/>
      <c r="C31" s="130" t="s">
        <v>64</v>
      </c>
      <c r="D31" s="130"/>
      <c r="E31" s="78" t="s">
        <v>61</v>
      </c>
      <c r="F31" s="61"/>
      <c r="G31" s="61"/>
      <c r="H31" s="62" t="s">
        <v>4</v>
      </c>
      <c r="I31" s="63">
        <v>0</v>
      </c>
      <c r="J31" s="64">
        <f t="shared" si="3"/>
        <v>0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5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89"/>
    </row>
    <row r="32" spans="2:183" ht="15" customHeight="1" x14ac:dyDescent="0.15">
      <c r="B32" s="95"/>
      <c r="C32" s="34"/>
      <c r="D32" s="37"/>
      <c r="E32" s="36"/>
      <c r="F32" s="27"/>
      <c r="G32" s="27"/>
      <c r="H32" s="23" t="s">
        <v>4</v>
      </c>
      <c r="I32" s="28">
        <v>0</v>
      </c>
      <c r="J32" s="29">
        <f t="shared" si="3"/>
        <v>0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5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89"/>
    </row>
    <row r="33" spans="2:183" ht="15" customHeight="1" x14ac:dyDescent="0.15">
      <c r="B33" s="95"/>
      <c r="C33" s="32"/>
      <c r="D33" s="37"/>
      <c r="E33" s="36"/>
      <c r="F33" s="27"/>
      <c r="G33" s="27"/>
      <c r="H33" s="23" t="s">
        <v>4</v>
      </c>
      <c r="I33" s="28">
        <v>0</v>
      </c>
      <c r="J33" s="29">
        <f t="shared" si="3"/>
        <v>0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5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89"/>
    </row>
    <row r="34" spans="2:183" ht="15" customHeight="1" x14ac:dyDescent="0.15">
      <c r="B34" s="95"/>
      <c r="C34" s="32"/>
      <c r="D34" s="38"/>
      <c r="E34" s="36"/>
      <c r="F34" s="27"/>
      <c r="G34" s="27"/>
      <c r="H34" s="23" t="s">
        <v>4</v>
      </c>
      <c r="I34" s="28">
        <v>0</v>
      </c>
      <c r="J34" s="29">
        <f t="shared" si="3"/>
        <v>0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5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89"/>
    </row>
    <row r="35" spans="2:183" ht="15" customHeight="1" x14ac:dyDescent="0.15">
      <c r="B35" s="95"/>
      <c r="C35" s="32"/>
      <c r="D35" s="38"/>
      <c r="E35" s="36"/>
      <c r="F35" s="27"/>
      <c r="G35" s="27"/>
      <c r="H35" s="23" t="s">
        <v>4</v>
      </c>
      <c r="I35" s="28">
        <v>0</v>
      </c>
      <c r="J35" s="29">
        <f t="shared" si="3"/>
        <v>0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5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89"/>
    </row>
    <row r="36" spans="2:183" ht="15" customHeight="1" x14ac:dyDescent="0.15">
      <c r="B36" s="95"/>
      <c r="C36" s="130" t="s">
        <v>65</v>
      </c>
      <c r="D36" s="130"/>
      <c r="E36" s="78" t="s">
        <v>61</v>
      </c>
      <c r="F36" s="61"/>
      <c r="G36" s="61"/>
      <c r="H36" s="62" t="s">
        <v>4</v>
      </c>
      <c r="I36" s="63">
        <v>0</v>
      </c>
      <c r="J36" s="64">
        <f t="shared" si="3"/>
        <v>0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5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89"/>
    </row>
    <row r="37" spans="2:183" ht="15" customHeight="1" x14ac:dyDescent="0.15">
      <c r="B37" s="95"/>
      <c r="C37" s="34"/>
      <c r="D37" s="37" t="s">
        <v>66</v>
      </c>
      <c r="E37" s="36"/>
      <c r="F37" s="27"/>
      <c r="G37" s="27"/>
      <c r="H37" s="23" t="s">
        <v>4</v>
      </c>
      <c r="I37" s="28">
        <v>0</v>
      </c>
      <c r="J37" s="29">
        <f t="shared" si="3"/>
        <v>0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5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89"/>
    </row>
    <row r="38" spans="2:183" ht="15" customHeight="1" x14ac:dyDescent="0.15">
      <c r="B38" s="95"/>
      <c r="C38" s="32"/>
      <c r="D38" s="38" t="s">
        <v>67</v>
      </c>
      <c r="E38" s="36"/>
      <c r="F38" s="27"/>
      <c r="G38" s="27"/>
      <c r="H38" s="23" t="s">
        <v>4</v>
      </c>
      <c r="I38" s="28">
        <v>0</v>
      </c>
      <c r="J38" s="29">
        <f t="shared" si="3"/>
        <v>0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5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89"/>
    </row>
    <row r="39" spans="2:183" ht="15" customHeight="1" x14ac:dyDescent="0.15">
      <c r="B39" s="95"/>
      <c r="C39" s="32"/>
      <c r="D39" s="38" t="s">
        <v>68</v>
      </c>
      <c r="E39" s="36"/>
      <c r="F39" s="27"/>
      <c r="G39" s="27"/>
      <c r="H39" s="23" t="s">
        <v>4</v>
      </c>
      <c r="I39" s="28">
        <v>0</v>
      </c>
      <c r="J39" s="29">
        <f t="shared" si="3"/>
        <v>0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5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89"/>
    </row>
    <row r="40" spans="2:183" ht="15" customHeight="1" x14ac:dyDescent="0.15">
      <c r="B40" s="95"/>
      <c r="C40" s="130"/>
      <c r="D40" s="130"/>
      <c r="E40" s="78" t="s">
        <v>61</v>
      </c>
      <c r="F40" s="61"/>
      <c r="G40" s="61"/>
      <c r="H40" s="62" t="s">
        <v>4</v>
      </c>
      <c r="I40" s="63">
        <v>0</v>
      </c>
      <c r="J40" s="64">
        <f t="shared" si="3"/>
        <v>0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5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89"/>
    </row>
    <row r="41" spans="2:183" ht="15" customHeight="1" x14ac:dyDescent="0.15">
      <c r="B41" s="95"/>
      <c r="C41" s="34"/>
      <c r="D41" s="37"/>
      <c r="E41" s="36"/>
      <c r="F41" s="27"/>
      <c r="G41" s="27"/>
      <c r="H41" s="23" t="s">
        <v>5</v>
      </c>
      <c r="I41" s="28">
        <v>0</v>
      </c>
      <c r="J41" s="29">
        <f t="shared" si="3"/>
        <v>0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5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89"/>
    </row>
    <row r="42" spans="2:183" ht="15" customHeight="1" x14ac:dyDescent="0.15">
      <c r="B42" s="95"/>
      <c r="C42" s="32"/>
      <c r="D42" s="38"/>
      <c r="E42" s="36"/>
      <c r="F42" s="27"/>
      <c r="G42" s="27"/>
      <c r="H42" s="23" t="s">
        <v>4</v>
      </c>
      <c r="I42" s="28">
        <v>0</v>
      </c>
      <c r="J42" s="29">
        <f t="shared" si="3"/>
        <v>0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5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89"/>
    </row>
    <row r="43" spans="2:183" ht="15" customHeight="1" x14ac:dyDescent="0.15">
      <c r="B43" s="95"/>
      <c r="C43" s="32"/>
      <c r="D43" s="38"/>
      <c r="E43" s="36"/>
      <c r="F43" s="27"/>
      <c r="G43" s="27"/>
      <c r="H43" s="23" t="s">
        <v>4</v>
      </c>
      <c r="I43" s="28">
        <v>0</v>
      </c>
      <c r="J43" s="29">
        <f t="shared" si="3"/>
        <v>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5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89"/>
    </row>
    <row r="44" spans="2:183" ht="15" customHeight="1" x14ac:dyDescent="0.15">
      <c r="B44" s="95"/>
      <c r="C44" s="32"/>
      <c r="D44" s="38"/>
      <c r="E44" s="36"/>
      <c r="F44" s="27"/>
      <c r="G44" s="27"/>
      <c r="H44" s="23" t="s">
        <v>5</v>
      </c>
      <c r="I44" s="28">
        <v>0</v>
      </c>
      <c r="J44" s="29">
        <f t="shared" si="3"/>
        <v>0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5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89"/>
    </row>
    <row r="45" spans="2:183" ht="15" customHeight="1" x14ac:dyDescent="0.15">
      <c r="B45" s="95"/>
      <c r="C45" s="32"/>
      <c r="D45" s="38"/>
      <c r="E45" s="36"/>
      <c r="F45" s="27"/>
      <c r="G45" s="27"/>
      <c r="H45" s="23" t="s">
        <v>4</v>
      </c>
      <c r="I45" s="28">
        <v>0</v>
      </c>
      <c r="J45" s="29">
        <f t="shared" si="3"/>
        <v>0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5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89"/>
    </row>
    <row r="46" spans="2:183" ht="15" customHeight="1" x14ac:dyDescent="0.15">
      <c r="B46" s="95"/>
      <c r="C46" s="32"/>
      <c r="D46" s="38"/>
      <c r="E46" s="36"/>
      <c r="F46" s="27"/>
      <c r="G46" s="27"/>
      <c r="H46" s="23" t="s">
        <v>4</v>
      </c>
      <c r="I46" s="28">
        <v>0</v>
      </c>
      <c r="J46" s="29">
        <f t="shared" si="3"/>
        <v>0</v>
      </c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5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89"/>
    </row>
    <row r="47" spans="2:183" ht="15" customHeight="1" x14ac:dyDescent="0.15">
      <c r="B47" s="95"/>
      <c r="C47" s="32"/>
      <c r="D47" s="38"/>
      <c r="E47" s="36"/>
      <c r="F47" s="27"/>
      <c r="G47" s="27"/>
      <c r="H47" s="23" t="s">
        <v>5</v>
      </c>
      <c r="I47" s="28">
        <v>0</v>
      </c>
      <c r="J47" s="29">
        <f t="shared" si="3"/>
        <v>0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5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89"/>
    </row>
    <row r="48" spans="2:183" ht="15" customHeight="1" x14ac:dyDescent="0.15">
      <c r="B48" s="95"/>
      <c r="C48" s="32"/>
      <c r="D48" s="38"/>
      <c r="E48" s="36"/>
      <c r="F48" s="27"/>
      <c r="G48" s="27"/>
      <c r="H48" s="23" t="s">
        <v>4</v>
      </c>
      <c r="I48" s="28">
        <v>0</v>
      </c>
      <c r="J48" s="29">
        <f t="shared" si="3"/>
        <v>0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5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89"/>
    </row>
    <row r="49" spans="2:183" ht="15" customHeight="1" x14ac:dyDescent="0.15">
      <c r="B49" s="123" t="s">
        <v>21</v>
      </c>
      <c r="C49" s="124"/>
      <c r="D49" s="125"/>
      <c r="E49" s="65" t="s">
        <v>55</v>
      </c>
      <c r="F49" s="66"/>
      <c r="G49" s="66"/>
      <c r="H49" s="75" t="s">
        <v>4</v>
      </c>
      <c r="I49" s="76">
        <v>0</v>
      </c>
      <c r="J49" s="77">
        <f t="shared" si="3"/>
        <v>0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5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89"/>
    </row>
    <row r="50" spans="2:183" ht="15" customHeight="1" x14ac:dyDescent="0.15">
      <c r="B50" s="92"/>
      <c r="C50" s="119" t="s">
        <v>57</v>
      </c>
      <c r="D50" s="120"/>
      <c r="E50" s="70"/>
      <c r="F50" s="71"/>
      <c r="G50" s="71"/>
      <c r="H50" s="72" t="s">
        <v>4</v>
      </c>
      <c r="I50" s="73">
        <v>0</v>
      </c>
      <c r="J50" s="74">
        <f t="shared" si="3"/>
        <v>0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89"/>
    </row>
    <row r="51" spans="2:183" ht="15" customHeight="1" x14ac:dyDescent="0.15">
      <c r="B51" s="92"/>
      <c r="C51" s="121" t="s">
        <v>52</v>
      </c>
      <c r="D51" s="122"/>
      <c r="E51" s="26"/>
      <c r="F51" s="27"/>
      <c r="G51" s="27"/>
      <c r="H51" s="23" t="s">
        <v>4</v>
      </c>
      <c r="I51" s="28">
        <v>0</v>
      </c>
      <c r="J51" s="29">
        <f t="shared" si="3"/>
        <v>0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5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89"/>
    </row>
    <row r="52" spans="2:183" ht="15" customHeight="1" x14ac:dyDescent="0.15">
      <c r="B52" s="92"/>
      <c r="C52" s="121" t="s">
        <v>53</v>
      </c>
      <c r="D52" s="122"/>
      <c r="E52" s="26"/>
      <c r="F52" s="27"/>
      <c r="G52" s="27"/>
      <c r="H52" s="23" t="s">
        <v>4</v>
      </c>
      <c r="I52" s="28">
        <v>0</v>
      </c>
      <c r="J52" s="29">
        <f t="shared" si="3"/>
        <v>0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5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89"/>
    </row>
    <row r="53" spans="2:183" ht="15" customHeight="1" x14ac:dyDescent="0.15">
      <c r="B53" s="93"/>
      <c r="C53" s="121" t="s">
        <v>13</v>
      </c>
      <c r="D53" s="122"/>
      <c r="E53" s="26"/>
      <c r="F53" s="27"/>
      <c r="G53" s="27"/>
      <c r="H53" s="23" t="s">
        <v>4</v>
      </c>
      <c r="I53" s="28">
        <v>0</v>
      </c>
      <c r="J53" s="29">
        <f t="shared" si="3"/>
        <v>0</v>
      </c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5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89"/>
    </row>
    <row r="54" spans="2:183" ht="15" customHeight="1" x14ac:dyDescent="0.15">
      <c r="B54" s="123" t="s">
        <v>58</v>
      </c>
      <c r="C54" s="124"/>
      <c r="D54" s="125"/>
      <c r="E54" s="65" t="s">
        <v>55</v>
      </c>
      <c r="F54" s="66"/>
      <c r="G54" s="66"/>
      <c r="H54" s="75" t="s">
        <v>4</v>
      </c>
      <c r="I54" s="76">
        <v>0</v>
      </c>
      <c r="J54" s="77">
        <f t="shared" si="3"/>
        <v>0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5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89"/>
    </row>
    <row r="55" spans="2:183" ht="15" customHeight="1" x14ac:dyDescent="0.15">
      <c r="B55" s="92"/>
      <c r="C55" s="119" t="s">
        <v>59</v>
      </c>
      <c r="D55" s="120"/>
      <c r="E55" s="70"/>
      <c r="F55" s="71"/>
      <c r="G55" s="71"/>
      <c r="H55" s="72" t="s">
        <v>4</v>
      </c>
      <c r="I55" s="73">
        <v>0</v>
      </c>
      <c r="J55" s="74">
        <f t="shared" si="3"/>
        <v>0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5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89"/>
    </row>
    <row r="56" spans="2:183" ht="15" customHeight="1" x14ac:dyDescent="0.15">
      <c r="B56" s="92"/>
      <c r="C56" s="121" t="s">
        <v>6</v>
      </c>
      <c r="D56" s="122"/>
      <c r="E56" s="26"/>
      <c r="F56" s="27"/>
      <c r="G56" s="27"/>
      <c r="H56" s="23" t="s">
        <v>4</v>
      </c>
      <c r="I56" s="28">
        <v>0</v>
      </c>
      <c r="J56" s="29">
        <f t="shared" si="3"/>
        <v>0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5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89"/>
    </row>
    <row r="57" spans="2:183" ht="15" customHeight="1" x14ac:dyDescent="0.15">
      <c r="B57" s="123" t="s">
        <v>7</v>
      </c>
      <c r="C57" s="124"/>
      <c r="D57" s="125"/>
      <c r="E57" s="65" t="s">
        <v>55</v>
      </c>
      <c r="F57" s="66"/>
      <c r="G57" s="66"/>
      <c r="H57" s="75" t="s">
        <v>4</v>
      </c>
      <c r="I57" s="76">
        <v>0</v>
      </c>
      <c r="J57" s="77">
        <f t="shared" si="3"/>
        <v>0</v>
      </c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5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89"/>
    </row>
    <row r="58" spans="2:183" ht="15" customHeight="1" x14ac:dyDescent="0.15">
      <c r="B58" s="92"/>
      <c r="C58" s="119" t="s">
        <v>7</v>
      </c>
      <c r="D58" s="120"/>
      <c r="E58" s="70"/>
      <c r="F58" s="71"/>
      <c r="G58" s="71"/>
      <c r="H58" s="72" t="s">
        <v>4</v>
      </c>
      <c r="I58" s="73">
        <v>0</v>
      </c>
      <c r="J58" s="74">
        <f t="shared" si="3"/>
        <v>0</v>
      </c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5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89"/>
    </row>
    <row r="59" spans="2:183" ht="15" customHeight="1" x14ac:dyDescent="0.15">
      <c r="B59" s="123" t="s">
        <v>8</v>
      </c>
      <c r="C59" s="124"/>
      <c r="D59" s="125"/>
      <c r="E59" s="65" t="s">
        <v>55</v>
      </c>
      <c r="F59" s="66"/>
      <c r="G59" s="66"/>
      <c r="H59" s="75" t="s">
        <v>4</v>
      </c>
      <c r="I59" s="76">
        <v>0</v>
      </c>
      <c r="J59" s="77">
        <f t="shared" si="3"/>
        <v>0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5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89"/>
    </row>
    <row r="60" spans="2:183" ht="15" customHeight="1" x14ac:dyDescent="0.15">
      <c r="B60" s="92"/>
      <c r="C60" s="119" t="s">
        <v>60</v>
      </c>
      <c r="D60" s="120"/>
      <c r="E60" s="70"/>
      <c r="F60" s="71"/>
      <c r="G60" s="71"/>
      <c r="H60" s="72" t="s">
        <v>4</v>
      </c>
      <c r="I60" s="73">
        <v>0</v>
      </c>
      <c r="J60" s="74">
        <f t="shared" si="3"/>
        <v>0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5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89"/>
    </row>
    <row r="61" spans="2:183" ht="15" customHeight="1" thickBot="1" x14ac:dyDescent="0.2">
      <c r="B61" s="96"/>
      <c r="C61" s="117" t="s">
        <v>9</v>
      </c>
      <c r="D61" s="118"/>
      <c r="E61" s="97"/>
      <c r="F61" s="98"/>
      <c r="G61" s="98"/>
      <c r="H61" s="99" t="s">
        <v>4</v>
      </c>
      <c r="I61" s="100">
        <v>0</v>
      </c>
      <c r="J61" s="101">
        <f t="shared" si="3"/>
        <v>0</v>
      </c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3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  <c r="DY61" s="102"/>
      <c r="DZ61" s="102"/>
      <c r="EA61" s="102"/>
      <c r="EB61" s="102"/>
      <c r="EC61" s="102"/>
      <c r="ED61" s="102"/>
      <c r="EE61" s="102"/>
      <c r="EF61" s="102"/>
      <c r="EG61" s="102"/>
      <c r="EH61" s="102"/>
      <c r="EI61" s="102"/>
      <c r="EJ61" s="102"/>
      <c r="EK61" s="102"/>
      <c r="EL61" s="102"/>
      <c r="EM61" s="102"/>
      <c r="EN61" s="102"/>
      <c r="EO61" s="102"/>
      <c r="EP61" s="102"/>
      <c r="EQ61" s="102"/>
      <c r="ER61" s="102"/>
      <c r="ES61" s="102"/>
      <c r="ET61" s="102"/>
      <c r="EU61" s="102"/>
      <c r="EV61" s="102"/>
      <c r="EW61" s="102"/>
      <c r="EX61" s="102"/>
      <c r="EY61" s="102"/>
      <c r="EZ61" s="102"/>
      <c r="FA61" s="102"/>
      <c r="FB61" s="102"/>
      <c r="FC61" s="102"/>
      <c r="FD61" s="102"/>
      <c r="FE61" s="102"/>
      <c r="FF61" s="102"/>
      <c r="FG61" s="102"/>
      <c r="FH61" s="102"/>
      <c r="FI61" s="102"/>
      <c r="FJ61" s="102"/>
      <c r="FK61" s="102"/>
      <c r="FL61" s="102"/>
      <c r="FM61" s="102"/>
      <c r="FN61" s="102"/>
      <c r="FO61" s="102"/>
      <c r="FP61" s="102"/>
      <c r="FQ61" s="102"/>
      <c r="FR61" s="102"/>
      <c r="FS61" s="102"/>
      <c r="FT61" s="102"/>
      <c r="FU61" s="102"/>
      <c r="FV61" s="102"/>
      <c r="FW61" s="102"/>
      <c r="FX61" s="102"/>
      <c r="FY61" s="102"/>
      <c r="FZ61" s="102"/>
      <c r="GA61" s="104"/>
    </row>
    <row r="74" spans="2:8" s="5" customFormat="1" x14ac:dyDescent="0.15">
      <c r="B74" s="1"/>
      <c r="C74" s="3"/>
      <c r="D74" s="3"/>
      <c r="E74" s="1"/>
      <c r="F74" s="4"/>
      <c r="G74" s="4"/>
      <c r="H74" s="3"/>
    </row>
  </sheetData>
  <mergeCells count="37">
    <mergeCell ref="B1:E1"/>
    <mergeCell ref="C61:D61"/>
    <mergeCell ref="C55:D55"/>
    <mergeCell ref="C56:D56"/>
    <mergeCell ref="B57:D57"/>
    <mergeCell ref="C58:D58"/>
    <mergeCell ref="B59:D59"/>
    <mergeCell ref="C60:D60"/>
    <mergeCell ref="B54:D54"/>
    <mergeCell ref="C28:D28"/>
    <mergeCell ref="C29:D29"/>
    <mergeCell ref="C30:D30"/>
    <mergeCell ref="C31:D31"/>
    <mergeCell ref="C36:D36"/>
    <mergeCell ref="C40:D40"/>
    <mergeCell ref="B49:D49"/>
    <mergeCell ref="C50:D50"/>
    <mergeCell ref="C51:D51"/>
    <mergeCell ref="C52:D52"/>
    <mergeCell ref="C53:D53"/>
    <mergeCell ref="B27:D27"/>
    <mergeCell ref="B7:D7"/>
    <mergeCell ref="C8:D8"/>
    <mergeCell ref="C9:D9"/>
    <mergeCell ref="C10:D10"/>
    <mergeCell ref="C11:D11"/>
    <mergeCell ref="B12:D12"/>
    <mergeCell ref="C13:D13"/>
    <mergeCell ref="C16:D16"/>
    <mergeCell ref="C19:D19"/>
    <mergeCell ref="C22:D22"/>
    <mergeCell ref="C26:D26"/>
    <mergeCell ref="C6:D6"/>
    <mergeCell ref="H2:J2"/>
    <mergeCell ref="C3:D3"/>
    <mergeCell ref="B4:D4"/>
    <mergeCell ref="C5:D5"/>
  </mergeCells>
  <phoneticPr fontId="2" type="noConversion"/>
  <conditionalFormatting sqref="K2:GA2">
    <cfRule type="expression" dxfId="9" priority="10" stopIfTrue="1">
      <formula>IF($G$2&lt;2,(OR(WEEKDAY(K3)=1,WEEKDAY(K3)=7)))</formula>
    </cfRule>
  </conditionalFormatting>
  <conditionalFormatting sqref="G31:G48">
    <cfRule type="cellIs" dxfId="8" priority="9" stopIfTrue="1" operator="lessThan">
      <formula>F31</formula>
    </cfRule>
  </conditionalFormatting>
  <conditionalFormatting sqref="K4:GA61">
    <cfRule type="expression" dxfId="7" priority="6" stopIfTrue="1">
      <formula>AND(K$3&gt;=$F4,K$3&lt;$F4+($G4-$F4+1)*$I4%)</formula>
    </cfRule>
    <cfRule type="expression" dxfId="6" priority="7" stopIfTrue="1">
      <formula>AND(K$3&gt;=$F4+($G4-$F4+1)*$I4%,K$3&lt;=$G4)</formula>
    </cfRule>
    <cfRule type="expression" dxfId="5" priority="8" stopIfTrue="1">
      <formula>IF($G$2&lt;2,(OR(WEEKDAY(K$3)=1,WEEKDAY(K$3)=7)))</formula>
    </cfRule>
  </conditionalFormatting>
  <conditionalFormatting sqref="H4:H61">
    <cfRule type="cellIs" dxfId="4" priority="3" stopIfTrue="1" operator="equal">
      <formula>"완료"</formula>
    </cfRule>
    <cfRule type="cellIs" dxfId="3" priority="4" stopIfTrue="1" operator="equal">
      <formula>"진행"</formula>
    </cfRule>
    <cfRule type="cellIs" dxfId="2" priority="5" stopIfTrue="1" operator="equal">
      <formula>"지연"</formula>
    </cfRule>
  </conditionalFormatting>
  <conditionalFormatting sqref="K3:GA3">
    <cfRule type="expression" dxfId="0" priority="1" stopIfTrue="1">
      <formula>IF($G$2&lt;2,(OR(WEEKDAY(K3)=1,WEEKDAY(K3)=7)))</formula>
    </cfRule>
  </conditionalFormatting>
  <dataValidations count="2">
    <dataValidation type="list" operator="equal" allowBlank="1" showDropDown="1" showErrorMessage="1" errorTitle="Input Error" error="Value can only be 1 for daily and 7 for weekly.  Please re-enter your value" sqref="G2">
      <formula1>"1, 7"</formula1>
    </dataValidation>
    <dataValidation type="list" allowBlank="1" showInputMessage="1" showErrorMessage="1" sqref="H4:H61">
      <formula1>"완료,진행,대기"</formula1>
    </dataValidation>
  </dataValidations>
  <printOptions horizontalCentered="1"/>
  <pageMargins left="0.5" right="0.5" top="0.5" bottom="0.42" header="0.5" footer="0.23"/>
  <pageSetup scale="80" orientation="landscape" r:id="rId1"/>
  <headerFooter alignWithMargins="0">
    <oddFooter>&amp;L&amp;F&amp;CPage &amp;P of  &amp;N&amp;R&amp;F</oddFooter>
  </headerFooter>
  <ignoredErrors>
    <ignoredError sqref="F12:G12 F7:G7 G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문서이력변경</vt:lpstr>
      <vt:lpstr>Manager</vt:lpstr>
      <vt:lpstr>Manager!Print_Titles</vt:lpstr>
    </vt:vector>
  </TitlesOfParts>
  <Company>영림원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ghhwang</dc:creator>
  <cp:lastModifiedBy>pluto@i-popcorn.co.kr</cp:lastModifiedBy>
  <cp:lastPrinted>2015-11-01T09:28:08Z</cp:lastPrinted>
  <dcterms:created xsi:type="dcterms:W3CDTF">2004-06-23T06:13:55Z</dcterms:created>
  <dcterms:modified xsi:type="dcterms:W3CDTF">2015-12-08T06:57:36Z</dcterms:modified>
</cp:coreProperties>
</file>