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filterPrivacy="1"/>
  <xr:revisionPtr revIDLastSave="0" documentId="13_ncr:1_{23815E14-5408-40E6-BC6C-06F832EFCAD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H17" i="1"/>
  <c r="H16" i="1"/>
  <c r="H14" i="1"/>
  <c r="H13" i="1"/>
  <c r="H12" i="1"/>
  <c r="H10" i="1"/>
  <c r="H8" i="1"/>
  <c r="H9" i="1"/>
  <c r="H6" i="1"/>
  <c r="H5" i="1"/>
  <c r="H4" i="1"/>
  <c r="H3" i="1"/>
  <c r="F14" i="1"/>
  <c r="F18" i="1"/>
  <c r="F17" i="1"/>
  <c r="F16" i="1"/>
  <c r="F13" i="1"/>
  <c r="F12" i="1"/>
  <c r="F10" i="1"/>
  <c r="F9" i="1"/>
  <c r="F8" i="1"/>
  <c r="F6" i="1"/>
  <c r="F5" i="1"/>
  <c r="F4" i="1"/>
  <c r="F3" i="1"/>
</calcChain>
</file>

<file path=xl/sharedStrings.xml><?xml version="1.0" encoding="utf-8"?>
<sst xmlns="http://schemas.openxmlformats.org/spreadsheetml/2006/main" count="38" uniqueCount="20">
  <si>
    <t>16料</t>
    <phoneticPr fontId="1" type="noConversion"/>
  </si>
  <si>
    <t>63料</t>
    <phoneticPr fontId="1" type="noConversion"/>
  </si>
  <si>
    <t>86料</t>
    <phoneticPr fontId="1" type="noConversion"/>
  </si>
  <si>
    <t>2开</t>
    <phoneticPr fontId="1" type="noConversion"/>
  </si>
  <si>
    <t>4开</t>
    <phoneticPr fontId="1" type="noConversion"/>
  </si>
  <si>
    <t>玻璃</t>
    <phoneticPr fontId="1" type="noConversion"/>
  </si>
  <si>
    <t>型号</t>
    <phoneticPr fontId="1" type="noConversion"/>
  </si>
  <si>
    <t>门宽(毫米)</t>
    <phoneticPr fontId="1" type="noConversion"/>
  </si>
  <si>
    <t>尺寸（毫米）</t>
    <phoneticPr fontId="1" type="noConversion"/>
  </si>
  <si>
    <t>玻璃（毫米）</t>
    <phoneticPr fontId="1" type="noConversion"/>
  </si>
  <si>
    <t>门窗尺寸计算</t>
    <phoneticPr fontId="1" type="noConversion"/>
  </si>
  <si>
    <t>80料</t>
    <phoneticPr fontId="1" type="noConversion"/>
  </si>
  <si>
    <t>门扇(毫米)</t>
    <phoneticPr fontId="1" type="noConversion"/>
  </si>
  <si>
    <t>上下</t>
    <phoneticPr fontId="1" type="noConversion"/>
  </si>
  <si>
    <t>需要手动填写</t>
    <phoneticPr fontId="1" type="noConversion"/>
  </si>
  <si>
    <t>算出的结果</t>
    <phoneticPr fontId="1" type="noConversion"/>
  </si>
  <si>
    <t>材料类型</t>
    <phoneticPr fontId="1" type="noConversion"/>
  </si>
  <si>
    <t>标题</t>
    <phoneticPr fontId="1" type="noConversion"/>
  </si>
  <si>
    <t>说明</t>
    <phoneticPr fontId="1" type="noConversion"/>
  </si>
  <si>
    <t>三连动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</si>
</sst>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/>
    <xf numFmtId="0" fontId="0" fillId="4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workbookViewId="0">
      <selection activeCell="I3" sqref="I3"/>
    </sheetView>
  </sheetViews>
  <sheetFormatPr defaultRowHeight="14.25" x14ac:dyDescent="0.2"/>
  <cols>
    <col min="6" max="6" width="15.625" customWidth="1"/>
    <col min="7" max="7" width="13.875" customWidth="1"/>
    <col min="8" max="8" width="10.625" customWidth="1"/>
    <col min="13" max="13" width="29.25" customWidth="1"/>
  </cols>
  <sheetData>
    <row r="1" spans="1:13" ht="36.75" customHeight="1" x14ac:dyDescent="0.2">
      <c r="A1" s="1" t="s">
        <v>10</v>
      </c>
      <c r="B1" s="1"/>
      <c r="C1" s="1"/>
      <c r="D1" s="1"/>
      <c r="E1" s="1"/>
      <c r="F1" s="1"/>
      <c r="G1" s="1"/>
      <c r="H1" s="1"/>
      <c r="L1" t="s">
        <v>18</v>
      </c>
    </row>
    <row r="2" spans="1:13" ht="36.75" customHeight="1" x14ac:dyDescent="0.2">
      <c r="A2" s="6" t="s">
        <v>6</v>
      </c>
      <c r="B2" s="6"/>
      <c r="C2" s="6" t="s">
        <v>8</v>
      </c>
      <c r="D2" s="6"/>
      <c r="E2" s="6"/>
      <c r="F2" s="6" t="s">
        <v>12</v>
      </c>
      <c r="G2" s="6"/>
      <c r="H2" s="6" t="s">
        <v>9</v>
      </c>
      <c r="L2" s="3"/>
      <c r="M2" s="2" t="s">
        <v>14</v>
      </c>
    </row>
    <row r="3" spans="1:13" ht="36.75" customHeight="1" x14ac:dyDescent="0.2">
      <c r="A3" s="5" t="s">
        <v>0</v>
      </c>
      <c r="B3" s="2"/>
      <c r="C3" s="3">
        <v>2000</v>
      </c>
      <c r="D3" s="2">
        <v>87</v>
      </c>
      <c r="E3" s="2"/>
      <c r="F3" s="4">
        <f>C3-D3</f>
        <v>1913</v>
      </c>
      <c r="G3" s="2">
        <v>22</v>
      </c>
      <c r="H3" s="4">
        <f>F3-G3</f>
        <v>1891</v>
      </c>
      <c r="I3" s="2" t="s">
        <v>5</v>
      </c>
      <c r="L3" s="4"/>
      <c r="M3" s="2" t="s">
        <v>15</v>
      </c>
    </row>
    <row r="4" spans="1:13" ht="36.75" customHeight="1" x14ac:dyDescent="0.2">
      <c r="A4" s="2"/>
      <c r="B4" s="2" t="s">
        <v>3</v>
      </c>
      <c r="C4" s="3">
        <v>2000</v>
      </c>
      <c r="D4" s="2">
        <v>18</v>
      </c>
      <c r="E4" s="2"/>
      <c r="F4" s="4">
        <f>(C4-D4)/2</f>
        <v>991</v>
      </c>
      <c r="G4" s="2">
        <v>29</v>
      </c>
      <c r="H4" s="4">
        <f>F4+G4</f>
        <v>1020</v>
      </c>
      <c r="I4" s="2" t="s">
        <v>13</v>
      </c>
      <c r="L4" s="5"/>
      <c r="M4" s="2" t="s">
        <v>16</v>
      </c>
    </row>
    <row r="5" spans="1:13" ht="36.75" customHeight="1" x14ac:dyDescent="0.2">
      <c r="A5" s="2"/>
      <c r="B5" s="2" t="s">
        <v>19</v>
      </c>
      <c r="C5" s="3">
        <v>2000</v>
      </c>
      <c r="D5" s="2">
        <v>90</v>
      </c>
      <c r="E5" s="2"/>
      <c r="F5" s="4">
        <f>C5-D5</f>
        <v>1910</v>
      </c>
      <c r="G5" s="2">
        <v>22</v>
      </c>
      <c r="H5" s="4">
        <f>F5-G5</f>
        <v>1888</v>
      </c>
      <c r="I5" s="2" t="s">
        <v>5</v>
      </c>
      <c r="L5" s="6"/>
      <c r="M5" s="2" t="s">
        <v>17</v>
      </c>
    </row>
    <row r="6" spans="1:13" ht="36.75" customHeight="1" x14ac:dyDescent="0.2">
      <c r="A6" s="2"/>
      <c r="B6" s="2"/>
      <c r="C6" s="3">
        <v>2100</v>
      </c>
      <c r="D6" s="2"/>
      <c r="E6" s="2"/>
      <c r="F6" s="4">
        <f>C6/3</f>
        <v>700</v>
      </c>
      <c r="G6" s="2">
        <v>29</v>
      </c>
      <c r="H6" s="4">
        <f>F6+G6</f>
        <v>729</v>
      </c>
      <c r="I6" s="2" t="s">
        <v>13</v>
      </c>
    </row>
    <row r="7" spans="1:13" ht="24.95" customHeight="1" x14ac:dyDescent="0.2">
      <c r="A7" s="6" t="s">
        <v>6</v>
      </c>
      <c r="B7" s="6"/>
      <c r="C7" s="6" t="s">
        <v>8</v>
      </c>
      <c r="D7" s="6"/>
      <c r="E7" s="6"/>
      <c r="F7" s="6" t="s">
        <v>7</v>
      </c>
      <c r="G7" s="6"/>
      <c r="H7" s="6" t="s">
        <v>9</v>
      </c>
    </row>
    <row r="8" spans="1:13" ht="24.95" customHeight="1" x14ac:dyDescent="0.2">
      <c r="A8" s="5" t="s">
        <v>1</v>
      </c>
      <c r="B8" s="2"/>
      <c r="C8" s="3">
        <v>2000</v>
      </c>
      <c r="D8" s="2">
        <v>50</v>
      </c>
      <c r="E8" s="2"/>
      <c r="F8" s="4">
        <f>C8-D8</f>
        <v>1950</v>
      </c>
      <c r="G8" s="2">
        <v>106</v>
      </c>
      <c r="H8" s="4">
        <f>F8-G8</f>
        <v>1844</v>
      </c>
    </row>
    <row r="9" spans="1:13" ht="24.95" customHeight="1" x14ac:dyDescent="0.2">
      <c r="A9" s="2"/>
      <c r="B9" s="2" t="s">
        <v>3</v>
      </c>
      <c r="C9" s="3">
        <v>2000</v>
      </c>
      <c r="D9" s="2">
        <v>45</v>
      </c>
      <c r="E9" s="2">
        <v>63</v>
      </c>
      <c r="F9" s="4">
        <f>(C9-D9+E9)/2</f>
        <v>1009</v>
      </c>
      <c r="G9" s="2">
        <v>106</v>
      </c>
      <c r="H9" s="4">
        <f>F9-G9</f>
        <v>903</v>
      </c>
    </row>
    <row r="10" spans="1:13" ht="24.95" customHeight="1" x14ac:dyDescent="0.2">
      <c r="A10" s="2"/>
      <c r="B10" s="2" t="s">
        <v>4</v>
      </c>
      <c r="C10" s="3">
        <v>2000</v>
      </c>
      <c r="D10" s="2">
        <v>50</v>
      </c>
      <c r="E10" s="2">
        <v>126</v>
      </c>
      <c r="F10" s="4">
        <f>(C10-D10+126)/4</f>
        <v>519</v>
      </c>
      <c r="G10" s="2">
        <v>106</v>
      </c>
      <c r="H10" s="4">
        <f>F10-G10</f>
        <v>413</v>
      </c>
    </row>
    <row r="11" spans="1:13" ht="24.95" customHeight="1" x14ac:dyDescent="0.2">
      <c r="A11" s="6" t="s">
        <v>6</v>
      </c>
      <c r="B11" s="6"/>
      <c r="C11" s="6" t="s">
        <v>8</v>
      </c>
      <c r="D11" s="6"/>
      <c r="E11" s="6"/>
      <c r="F11" s="6" t="s">
        <v>7</v>
      </c>
      <c r="G11" s="6"/>
      <c r="H11" s="6" t="s">
        <v>9</v>
      </c>
    </row>
    <row r="12" spans="1:13" ht="24.95" customHeight="1" x14ac:dyDescent="0.2">
      <c r="A12" s="5" t="s">
        <v>11</v>
      </c>
      <c r="B12" s="2"/>
      <c r="C12" s="3">
        <v>2000</v>
      </c>
      <c r="D12" s="2">
        <v>50</v>
      </c>
      <c r="E12" s="2"/>
      <c r="F12" s="4">
        <f>C12-D12</f>
        <v>1950</v>
      </c>
      <c r="G12" s="2">
        <v>140</v>
      </c>
      <c r="H12" s="4">
        <f>F12-G12</f>
        <v>1810</v>
      </c>
    </row>
    <row r="13" spans="1:13" ht="24.95" customHeight="1" x14ac:dyDescent="0.2">
      <c r="B13" s="2" t="s">
        <v>3</v>
      </c>
      <c r="C13" s="3">
        <v>2000</v>
      </c>
      <c r="D13" s="2">
        <v>36</v>
      </c>
      <c r="E13" s="2">
        <v>80</v>
      </c>
      <c r="F13" s="4">
        <f>(C13-D13+E13)/2</f>
        <v>1022</v>
      </c>
      <c r="G13" s="2">
        <v>140</v>
      </c>
      <c r="H13" s="4">
        <f>F13-G13</f>
        <v>882</v>
      </c>
    </row>
    <row r="14" spans="1:13" ht="24.95" customHeight="1" x14ac:dyDescent="0.2">
      <c r="B14" s="2" t="s">
        <v>4</v>
      </c>
      <c r="C14" s="3">
        <v>2000</v>
      </c>
      <c r="D14" s="2">
        <v>50</v>
      </c>
      <c r="E14" s="2">
        <v>160</v>
      </c>
      <c r="F14" s="4">
        <f>(C14-D14+E14)/4</f>
        <v>527.5</v>
      </c>
      <c r="G14" s="2">
        <v>140</v>
      </c>
      <c r="H14" s="4">
        <f>F14-G14</f>
        <v>387.5</v>
      </c>
    </row>
    <row r="15" spans="1:13" ht="24.95" customHeight="1" x14ac:dyDescent="0.2">
      <c r="A15" s="6" t="s">
        <v>6</v>
      </c>
      <c r="B15" s="6"/>
      <c r="C15" s="6" t="s">
        <v>8</v>
      </c>
      <c r="D15" s="6"/>
      <c r="E15" s="6"/>
      <c r="F15" s="6" t="s">
        <v>7</v>
      </c>
      <c r="G15" s="6"/>
      <c r="H15" s="6" t="s">
        <v>9</v>
      </c>
    </row>
    <row r="16" spans="1:13" ht="24.95" customHeight="1" x14ac:dyDescent="0.2">
      <c r="A16" s="5" t="s">
        <v>2</v>
      </c>
      <c r="B16" s="2"/>
      <c r="C16" s="3">
        <v>2000</v>
      </c>
      <c r="D16" s="2">
        <v>50</v>
      </c>
      <c r="E16" s="2"/>
      <c r="F16" s="4">
        <f>C16-D16</f>
        <v>1950</v>
      </c>
      <c r="G16" s="2">
        <v>150</v>
      </c>
      <c r="H16" s="4">
        <f>F16-G16</f>
        <v>1800</v>
      </c>
    </row>
    <row r="17" spans="2:8" ht="24.95" customHeight="1" x14ac:dyDescent="0.2">
      <c r="B17" s="2" t="s">
        <v>3</v>
      </c>
      <c r="C17" s="3">
        <v>2000</v>
      </c>
      <c r="D17" s="2">
        <v>36</v>
      </c>
      <c r="E17" s="2">
        <v>80</v>
      </c>
      <c r="F17" s="4">
        <f>(C17-D17+E17)/2</f>
        <v>1022</v>
      </c>
      <c r="G17" s="2">
        <v>150</v>
      </c>
      <c r="H17" s="4">
        <f>F17-G17</f>
        <v>872</v>
      </c>
    </row>
    <row r="18" spans="2:8" ht="24.95" customHeight="1" x14ac:dyDescent="0.2">
      <c r="B18" s="2" t="s">
        <v>4</v>
      </c>
      <c r="C18" s="3">
        <v>2000</v>
      </c>
      <c r="D18" s="2">
        <v>52</v>
      </c>
      <c r="E18" s="2">
        <v>160</v>
      </c>
      <c r="F18" s="4">
        <f>(C18-D18+E18)/4</f>
        <v>527.5</v>
      </c>
      <c r="G18" s="2">
        <v>150</v>
      </c>
      <c r="H18" s="4">
        <f>F18-G18</f>
        <v>377.5</v>
      </c>
    </row>
    <row r="19" spans="2:8" ht="24.95" customHeight="1" x14ac:dyDescent="0.2"/>
    <row r="20" spans="2:8" ht="24.95" customHeight="1" x14ac:dyDescent="0.2"/>
  </sheetData>
  <mergeCells count="1">
    <mergeCell ref="A1:H1"/>
  </mergeCells>
  <phoneticPr fontId="1" type="noConversion"/>
  <pageMargins left="0.7" right="0.7" top="0.75" bottom="0.75" header="0.3" footer="0.3"/>
  <pageSetup paperSize="9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2022-02-21T09:15:03Z</dcterms:modified>
</cp:coreProperties>
</file>