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2.5" sheetId="1" r:id="rId3"/>
    <sheet state="visible" name="T5" sheetId="2" r:id="rId4"/>
    <sheet state="visible" name="T10" sheetId="3" r:id="rId5"/>
    <sheet state="visible" name="MXL" sheetId="4" r:id="rId6"/>
    <sheet state="visible" name="40 D.P." sheetId="5" r:id="rId7"/>
    <sheet state="visible" name="XL" sheetId="6" r:id="rId8"/>
    <sheet state="visible" name="L" sheetId="7" r:id="rId9"/>
    <sheet state="visible" name="HTD 3mm" sheetId="8" r:id="rId10"/>
    <sheet state="visible" name="HTD 5mm" sheetId="9" r:id="rId11"/>
    <sheet state="visible" name="HTD 8mm" sheetId="10" r:id="rId12"/>
    <sheet state="visible" name="GT2 2mm" sheetId="11" r:id="rId13"/>
    <sheet state="visible" name="GT2 3mm" sheetId="12" r:id="rId14"/>
    <sheet state="visible" name="GT2 5mm" sheetId="13" r:id="rId15"/>
  </sheets>
  <definedNames/>
  <calcPr/>
</workbook>
</file>

<file path=xl/sharedStrings.xml><?xml version="1.0" encoding="utf-8"?>
<sst xmlns="http://schemas.openxmlformats.org/spreadsheetml/2006/main" count="305" uniqueCount="47">
  <si>
    <t>If you would like to modify this document you can make a copy by selecting File -&gt; make a copy. It will then appear in your own google drive.</t>
  </si>
  <si>
    <t>T2.5 (.098") Pitch Pulley Dimensions</t>
  </si>
  <si>
    <t>Tooth pitch =</t>
  </si>
  <si>
    <t>mm</t>
  </si>
  <si>
    <t xml:space="preserve">Pitch line offset = </t>
  </si>
  <si>
    <t>From http://www.sdp-si.com/</t>
  </si>
  <si>
    <t>Calculated using curvefit</t>
  </si>
  <si>
    <t>Calculated using tooth pitch and line offset</t>
  </si>
  <si>
    <t>Pitch Diameter</t>
  </si>
  <si>
    <t>Outside Diameter</t>
  </si>
  <si>
    <t>No of grooves (teeth)</t>
  </si>
  <si>
    <t>Inch</t>
  </si>
  <si>
    <t>Outside Diameter / Grooves (mm)</t>
  </si>
  <si>
    <t>Accurate OD / Grooves (curvefit)</t>
  </si>
  <si>
    <t>Simplified OD / Grooves (curvefit)</t>
  </si>
  <si>
    <t>Simplified OD (mm)</t>
  </si>
  <si>
    <t>Simplified difference from actual</t>
  </si>
  <si>
    <t>Diameter (calculated)</t>
  </si>
  <si>
    <t>Diameter (calculated) / Grooves</t>
  </si>
  <si>
    <t>Calculated diameter difference from actual</t>
  </si>
  <si>
    <r>
      <t>﻿</t>
    </r>
    <r>
      <rPr>
        <rFont val="Verdana"/>
        <sz val="10.0"/>
      </rPr>
      <t>MMF Model: y=(a*b+c*x^d)/(b+x^d)</t>
    </r>
  </si>
  <si>
    <t>Coefficient Data:</t>
  </si>
  <si>
    <t>Accurate</t>
  </si>
  <si>
    <t>Simplified</t>
  </si>
  <si>
    <t>a =</t>
  </si>
  <si>
    <t>b =</t>
  </si>
  <si>
    <t>c =</t>
  </si>
  <si>
    <t>d =</t>
  </si>
  <si>
    <t>Mean</t>
  </si>
  <si>
    <t>Std Dev</t>
  </si>
  <si>
    <t>T5 (.197") Pitch Pulley Dimensions</t>
  </si>
  <si>
    <r>
      <t>﻿</t>
    </r>
    <r>
      <rPr>
        <rFont val="Verdana"/>
        <sz val="10.0"/>
      </rPr>
      <t>MMF Model: y=(a*b+c*x^d)/(b+x^d)</t>
    </r>
  </si>
  <si>
    <t xml:space="preserve">T10 (.394") Pitch Pulley Dimensions </t>
  </si>
  <si>
    <r>
      <t>﻿</t>
    </r>
    <r>
      <rPr>
        <rFont val="Verdana"/>
        <sz val="10.0"/>
      </rPr>
      <t>MMF Model: y=(a*b+c*x^d)/(b+x^d)</t>
    </r>
  </si>
  <si>
    <r>
      <t>﻿</t>
    </r>
    <r>
      <rPr>
        <rFont val="Verdana"/>
        <sz val="10.0"/>
      </rPr>
      <t>MMF Model: y=(a*b+c*x^d)/(b+x^d)</t>
    </r>
  </si>
  <si>
    <t xml:space="preserve">.080" (2.03 mm) MXL Pitch Pulley Dimensions </t>
  </si>
  <si>
    <t>No. of Grooves (teeth)</t>
  </si>
  <si>
    <t xml:space="preserve">40 D.P. (.0816" 2.07 mm) Pitch Pulley Dimensions </t>
  </si>
  <si>
    <t>1/5" (5.08 mm) XL Pitch Pulley Dimensions</t>
  </si>
  <si>
    <t xml:space="preserve">3/8" (9.525 mm) L Pitch Pulley Dimensions </t>
  </si>
  <si>
    <t xml:space="preserve">3 mm Pitch HTD® Pulley Dimensions </t>
  </si>
  <si>
    <t xml:space="preserve">5 mm Pitch HTD® Pulley Dimensions </t>
  </si>
  <si>
    <t>Diameter for base of tooth for an inverted belt (mm)</t>
  </si>
  <si>
    <t xml:space="preserve">8 mm Pitch HTD® Pulley Dimensions </t>
  </si>
  <si>
    <t xml:space="preserve">2 mm Pitch GT®2 Pulley Dimensions </t>
  </si>
  <si>
    <t xml:space="preserve">3 mm Pitch GT®2 Pulley Dimensions </t>
  </si>
  <si>
    <t xml:space="preserve">5 mm Pitch GT®2 Pulley Dimensions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</si>
</sst>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Verdana"/>
    </font>
    <font>
      <b/>
      <sz val="12.0"/>
    </font>
    <font/>
    <font>
      <sz val="10.0"/>
      <name val="Verdana"/>
    </font>
    <font>
      <sz val="10.0"/>
      <name val="Krungthep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3" numFmtId="164" xfId="0" applyAlignment="1" applyFont="1" applyNumberFormat="1">
      <alignment shrinkToFit="0" vertical="bottom" wrapText="0"/>
    </xf>
    <xf borderId="0" fillId="2" fontId="3" numFmtId="2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3" numFmtId="4" xfId="0" applyAlignment="1" applyFont="1" applyNumberFormat="1">
      <alignment shrinkToFit="0" vertical="bottom" wrapText="1"/>
    </xf>
    <xf borderId="0" fillId="0" fontId="3" numFmtId="164" xfId="0" applyAlignment="1" applyFont="1" applyNumberFormat="1">
      <alignment shrinkToFit="0" vertical="bottom" wrapText="1"/>
    </xf>
    <xf borderId="0" fillId="0" fontId="3" numFmtId="2" xfId="0" applyAlignment="1" applyFont="1" applyNumberFormat="1">
      <alignment shrinkToFit="0" vertical="bottom" wrapText="1"/>
    </xf>
    <xf borderId="0" fillId="0" fontId="2" numFmtId="11" xfId="0" applyFont="1" applyNumberFormat="1"/>
    <xf borderId="0" fillId="0" fontId="4" numFmtId="0" xfId="0" applyAlignment="1" applyFont="1">
      <alignment shrinkToFit="0" vertical="bottom" wrapText="0"/>
    </xf>
    <xf borderId="0" fillId="0" fontId="3" numFmtId="11" xfId="0" applyAlignment="1" applyFont="1" applyNumberFormat="1">
      <alignment shrinkToFit="0" vertical="bottom" wrapText="0"/>
    </xf>
    <xf borderId="0" fillId="0" fontId="3" numFmtId="4" xfId="0" applyAlignment="1" applyFont="1" applyNumberFormat="1">
      <alignment shrinkToFit="0" vertical="bottom" wrapText="0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shrinkToFit="0" vertical="bottom" wrapText="0"/>
    </xf>
    <xf borderId="1" fillId="3" fontId="3" numFmtId="0" xfId="0" applyAlignment="1" applyBorder="1" applyFont="1">
      <alignment shrinkToFit="0" vertical="bottom" wrapText="1"/>
    </xf>
    <xf borderId="1" fillId="3" fontId="3" numFmtId="2" xfId="0" applyAlignment="1" applyBorder="1" applyFont="1" applyNumberFormat="1">
      <alignment shrinkToFit="0" vertical="bottom" wrapText="0"/>
    </xf>
    <xf borderId="1" fillId="3" fontId="3" numFmtId="164" xfId="0" applyAlignment="1" applyBorder="1" applyFont="1" applyNumberFormat="1">
      <alignment shrinkToFit="0" vertical="bottom" wrapText="0"/>
    </xf>
    <xf borderId="0" fillId="4" fontId="2" numFmtId="0" xfId="0" applyFill="1" applyFont="1"/>
    <xf borderId="0" fillId="4" fontId="3" numFmtId="0" xfId="0" applyAlignment="1" applyFont="1">
      <alignment shrinkToFit="0" vertical="bottom" wrapText="1"/>
    </xf>
    <xf borderId="0" fillId="4" fontId="3" numFmtId="2" xfId="0" applyAlignment="1" applyFont="1" applyNumberFormat="1">
      <alignment shrinkToFit="0" vertical="bottom" wrapText="0"/>
    </xf>
    <xf borderId="0" fillId="4" fontId="3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T2.5!$G$10</c:f>
            </c:strRef>
          </c:tx>
          <c:spPr>
            <a:ln cmpd="sng" w="28575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T2.5!$A$11:$A$114</c:f>
            </c:strRef>
          </c:cat>
          <c:val>
            <c:numRef>
              <c:f>T2.5!$G$11:$G$114</c:f>
              <c:numCache/>
            </c:numRef>
          </c:val>
          <c:smooth val="0"/>
        </c:ser>
        <c:ser>
          <c:idx val="1"/>
          <c:order val="1"/>
          <c:tx>
            <c:strRef>
              <c:f>T2.5!$J$10</c:f>
            </c:strRef>
          </c:tx>
          <c:spPr>
            <a:ln cmpd="sng" w="28575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T2.5!$A$11:$A$114</c:f>
            </c:strRef>
          </c:cat>
          <c:val>
            <c:numRef>
              <c:f>T2.5!$J$11:$J$114</c:f>
              <c:numCache/>
            </c:numRef>
          </c:val>
          <c:smooth val="0"/>
        </c:ser>
        <c:ser>
          <c:idx val="2"/>
          <c:order val="2"/>
          <c:tx>
            <c:strRef>
              <c:f>T2.5!$O$10</c:f>
            </c:strRef>
          </c:tx>
          <c:spPr>
            <a:ln cmpd="sng" w="28575">
              <a:solidFill>
                <a:srgbClr val="DD2D32"/>
              </a:solidFill>
              <a:prstDash val="solid"/>
            </a:ln>
          </c:spPr>
          <c:marker>
            <c:symbol val="none"/>
          </c:marker>
          <c:cat>
            <c:strRef>
              <c:f>T2.5!$A$11:$A$114</c:f>
            </c:strRef>
          </c:cat>
          <c:val>
            <c:numRef>
              <c:f>T2.5!$O$11:$O$114</c:f>
              <c:numCache/>
            </c:numRef>
          </c:val>
          <c:smooth val="0"/>
        </c:ser>
        <c:axId val="221303515"/>
        <c:axId val="799401556"/>
      </c:lineChart>
      <c:catAx>
        <c:axId val="221303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9401556"/>
      </c:catAx>
      <c:valAx>
        <c:axId val="799401556"/>
        <c:scaling>
          <c:orientation val="minMax"/>
          <c:max val="0.792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130351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'HTD 8mm'!$G$8</c:f>
            </c:strRef>
          </c:tx>
          <c:spPr>
            <a:ln cmpd="sng" w="28575">
              <a:solidFill>
                <a:srgbClr val="DD2D32"/>
              </a:solidFill>
              <a:prstDash val="solid"/>
            </a:ln>
          </c:spPr>
          <c:marker>
            <c:symbol val="none"/>
          </c:marker>
          <c:cat>
            <c:strRef>
              <c:f>'HTD 8mm'!$A$9:$A$153</c:f>
            </c:strRef>
          </c:cat>
          <c:val>
            <c:numRef>
              <c:f>'HTD 8mm'!$G$9:$G$153</c:f>
              <c:numCache/>
            </c:numRef>
          </c:val>
          <c:smooth val="0"/>
        </c:ser>
        <c:ser>
          <c:idx val="1"/>
          <c:order val="1"/>
          <c:tx>
            <c:strRef>
              <c:f>'HTD 8mm'!$J$8</c:f>
            </c:strRef>
          </c:tx>
          <c:spPr>
            <a:ln cmpd="sng" w="28575">
              <a:solidFill>
                <a:srgbClr val="A2BD90"/>
              </a:solidFill>
              <a:prstDash val="solid"/>
            </a:ln>
          </c:spPr>
          <c:marker>
            <c:symbol val="none"/>
          </c:marker>
          <c:cat>
            <c:strRef>
              <c:f>'HTD 8mm'!$A$9:$A$153</c:f>
            </c:strRef>
          </c:cat>
          <c:val>
            <c:numRef>
              <c:f>'HTD 8mm'!$J$9:$J$153</c:f>
              <c:numCache/>
            </c:numRef>
          </c:val>
          <c:smooth val="0"/>
        </c:ser>
        <c:axId val="2019019932"/>
        <c:axId val="2001362877"/>
      </c:lineChart>
      <c:catAx>
        <c:axId val="2019019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1362877"/>
      </c:catAx>
      <c:valAx>
        <c:axId val="2001362877"/>
        <c:scaling>
          <c:orientation val="minMax"/>
          <c:max val="2.55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901993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'GT2 2mm'!$G$8</c:f>
            </c:strRef>
          </c:tx>
          <c:spPr>
            <a:ln cmpd="sng" w="28575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'GT2 2mm'!$A$9:$A$153</c:f>
            </c:strRef>
          </c:cat>
          <c:val>
            <c:numRef>
              <c:f>'GT2 2mm'!$G$9:$G$153</c:f>
              <c:numCache/>
            </c:numRef>
          </c:val>
          <c:smooth val="0"/>
        </c:ser>
        <c:ser>
          <c:idx val="1"/>
          <c:order val="1"/>
          <c:tx>
            <c:strRef>
              <c:f>'GT2 2mm'!$J$8</c:f>
            </c:strRef>
          </c:tx>
          <c:spPr>
            <a:ln cmpd="sng" w="28575">
              <a:solidFill>
                <a:srgbClr val="DD2D32"/>
              </a:solidFill>
              <a:prstDash val="solid"/>
            </a:ln>
          </c:spPr>
          <c:marker>
            <c:symbol val="none"/>
          </c:marker>
          <c:cat>
            <c:strRef>
              <c:f>'GT2 2mm'!$A$9:$A$153</c:f>
            </c:strRef>
          </c:cat>
          <c:val>
            <c:numRef>
              <c:f>'GT2 2mm'!$J$9:$J$153</c:f>
              <c:numCache/>
            </c:numRef>
          </c:val>
          <c:smooth val="0"/>
        </c:ser>
        <c:axId val="202221821"/>
        <c:axId val="2009948649"/>
      </c:lineChart>
      <c:catAx>
        <c:axId val="202221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9948649"/>
      </c:catAx>
      <c:valAx>
        <c:axId val="2009948649"/>
        <c:scaling>
          <c:orientation val="minMax"/>
          <c:max val="0.6400000000000001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22182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'GT2 3mm'!$G$8</c:f>
            </c:strRef>
          </c:tx>
          <c:spPr>
            <a:ln cmpd="sng" w="28575">
              <a:solidFill>
                <a:srgbClr val="DD2D32"/>
              </a:solidFill>
              <a:prstDash val="solid"/>
            </a:ln>
          </c:spPr>
          <c:marker>
            <c:symbol val="none"/>
          </c:marker>
          <c:cat>
            <c:strRef>
              <c:f>'GT2 3mm'!$A$9:$A$153</c:f>
            </c:strRef>
          </c:cat>
          <c:val>
            <c:numRef>
              <c:f>'GT2 3mm'!$G$9:$G$153</c:f>
              <c:numCache/>
            </c:numRef>
          </c:val>
          <c:smooth val="0"/>
        </c:ser>
        <c:ser>
          <c:idx val="1"/>
          <c:order val="1"/>
          <c:tx>
            <c:strRef>
              <c:f>'GT2 3mm'!$J$8</c:f>
            </c:strRef>
          </c:tx>
          <c:spPr>
            <a:ln cmpd="sng" w="28575">
              <a:solidFill>
                <a:srgbClr val="A2BD90"/>
              </a:solidFill>
              <a:prstDash val="solid"/>
            </a:ln>
          </c:spPr>
          <c:marker>
            <c:symbol val="none"/>
          </c:marker>
          <c:cat>
            <c:strRef>
              <c:f>'GT2 3mm'!$A$9:$A$153</c:f>
            </c:strRef>
          </c:cat>
          <c:val>
            <c:numRef>
              <c:f>'GT2 3mm'!$J$9:$J$153</c:f>
              <c:numCache/>
            </c:numRef>
          </c:val>
          <c:smooth val="0"/>
        </c:ser>
        <c:axId val="869170075"/>
        <c:axId val="817714147"/>
      </c:lineChart>
      <c:catAx>
        <c:axId val="869170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17714147"/>
      </c:catAx>
      <c:valAx>
        <c:axId val="817714147"/>
        <c:scaling>
          <c:orientation val="minMax"/>
          <c:max val="0.9600000000000001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917007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'GT2 5mm'!$G$8</c:f>
            </c:strRef>
          </c:tx>
          <c:spPr>
            <a:ln cmpd="sng" w="28575">
              <a:solidFill>
                <a:srgbClr val="A2BD90"/>
              </a:solidFill>
              <a:prstDash val="solid"/>
            </a:ln>
          </c:spPr>
          <c:marker>
            <c:symbol val="none"/>
          </c:marker>
          <c:cat>
            <c:strRef>
              <c:f>'GT2 5mm'!$A$9:$A$153</c:f>
            </c:strRef>
          </c:cat>
          <c:val>
            <c:numRef>
              <c:f>'GT2 5mm'!$G$9:$G$153</c:f>
              <c:numCache/>
            </c:numRef>
          </c:val>
          <c:smooth val="0"/>
        </c:ser>
        <c:ser>
          <c:idx val="1"/>
          <c:order val="1"/>
          <c:tx>
            <c:strRef>
              <c:f>'GT2 5mm'!$J$8</c:f>
            </c:strRef>
          </c:tx>
          <c:spPr>
            <a:ln cmpd="sng" w="28575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'GT2 5mm'!$A$9:$A$153</c:f>
            </c:strRef>
          </c:cat>
          <c:val>
            <c:numRef>
              <c:f>'GT2 5mm'!$J$9:$J$153</c:f>
              <c:numCache/>
            </c:numRef>
          </c:val>
          <c:smooth val="0"/>
        </c:ser>
        <c:axId val="1655451635"/>
        <c:axId val="2113953005"/>
      </c:lineChart>
      <c:catAx>
        <c:axId val="1655451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3953005"/>
      </c:catAx>
      <c:valAx>
        <c:axId val="2113953005"/>
        <c:scaling>
          <c:orientation val="minMax"/>
          <c:min val="1.4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545163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'T5'!$G$8</c:f>
            </c:strRef>
          </c:tx>
          <c:spPr>
            <a:ln cmpd="sng" w="28575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'T5'!$A$9:$A$112</c:f>
            </c:strRef>
          </c:cat>
          <c:val>
            <c:numRef>
              <c:f>'T5'!$G$9:$G$112</c:f>
              <c:numCache/>
            </c:numRef>
          </c:val>
          <c:smooth val="0"/>
        </c:ser>
        <c:ser>
          <c:idx val="1"/>
          <c:order val="1"/>
          <c:tx>
            <c:strRef>
              <c:f>'T5'!$J$8</c:f>
            </c:strRef>
          </c:tx>
          <c:spPr>
            <a:ln cmpd="sng" w="28575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'T5'!$A$9:$A$112</c:f>
            </c:strRef>
          </c:cat>
          <c:val>
            <c:numRef>
              <c:f>'T5'!$J$9:$J$112</c:f>
              <c:numCache/>
            </c:numRef>
          </c:val>
          <c:smooth val="0"/>
        </c:ser>
        <c:ser>
          <c:idx val="2"/>
          <c:order val="2"/>
          <c:tx>
            <c:strRef>
              <c:f>'T5'!$O$8</c:f>
            </c:strRef>
          </c:tx>
          <c:spPr>
            <a:ln cmpd="sng" w="28575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'T5'!$A$9:$A$112</c:f>
            </c:strRef>
          </c:cat>
          <c:val>
            <c:numRef>
              <c:f>'T5'!$O$9:$O$112</c:f>
              <c:numCache/>
            </c:numRef>
          </c:val>
          <c:smooth val="0"/>
        </c:ser>
        <c:axId val="402577880"/>
        <c:axId val="1759493383"/>
      </c:lineChart>
      <c:catAx>
        <c:axId val="40257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9493383"/>
      </c:catAx>
      <c:valAx>
        <c:axId val="1759493383"/>
        <c:scaling>
          <c:orientation val="minMax"/>
          <c:max val="1.6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257788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'T10'!$G$8</c:f>
            </c:strRef>
          </c:tx>
          <c:spPr>
            <a:ln cmpd="sng" w="28575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'T10'!$A$9:$A$112</c:f>
            </c:strRef>
          </c:cat>
          <c:val>
            <c:numRef>
              <c:f>'T10'!$G$9:$G$112</c:f>
              <c:numCache/>
            </c:numRef>
          </c:val>
          <c:smooth val="0"/>
        </c:ser>
        <c:ser>
          <c:idx val="1"/>
          <c:order val="1"/>
          <c:tx>
            <c:strRef>
              <c:f>'T10'!$J$8</c:f>
            </c:strRef>
          </c:tx>
          <c:spPr>
            <a:ln cmpd="sng" w="28575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'T10'!$A$9:$A$112</c:f>
            </c:strRef>
          </c:cat>
          <c:val>
            <c:numRef>
              <c:f>'T10'!$J$9:$J$112</c:f>
              <c:numCache/>
            </c:numRef>
          </c:val>
          <c:smooth val="0"/>
        </c:ser>
        <c:ser>
          <c:idx val="2"/>
          <c:order val="2"/>
          <c:tx>
            <c:strRef>
              <c:f>'T10'!$O$8</c:f>
            </c:strRef>
          </c:tx>
          <c:spPr>
            <a:ln cmpd="sng" w="28575">
              <a:solidFill>
                <a:srgbClr val="DD2D32"/>
              </a:solidFill>
              <a:prstDash val="solid"/>
            </a:ln>
          </c:spPr>
          <c:marker>
            <c:symbol val="none"/>
          </c:marker>
          <c:cat>
            <c:strRef>
              <c:f>'T10'!$A$9:$A$112</c:f>
            </c:strRef>
          </c:cat>
          <c:val>
            <c:numRef>
              <c:f>'T10'!$O$9:$O$112</c:f>
              <c:numCache/>
            </c:numRef>
          </c:val>
          <c:smooth val="0"/>
        </c:ser>
        <c:axId val="513698818"/>
        <c:axId val="668165705"/>
      </c:lineChart>
      <c:catAx>
        <c:axId val="513698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8165705"/>
      </c:catAx>
      <c:valAx>
        <c:axId val="668165705"/>
        <c:scaling>
          <c:orientation val="minMax"/>
          <c:max val="3.2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369881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MXL!$G$8</c:f>
            </c:strRef>
          </c:tx>
          <c:spPr>
            <a:ln cmpd="sng" w="28575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strRef>
              <c:f>MXL!$A$9:$A$153</c:f>
            </c:strRef>
          </c:cat>
          <c:val>
            <c:numRef>
              <c:f>MXL!$G$9:$G$153</c:f>
              <c:numCache/>
            </c:numRef>
          </c:val>
          <c:smooth val="0"/>
        </c:ser>
        <c:ser>
          <c:idx val="1"/>
          <c:order val="1"/>
          <c:tx>
            <c:strRef>
              <c:f>MXL!$J$8</c:f>
            </c:strRef>
          </c:tx>
          <c:spPr>
            <a:ln cmpd="sng" w="28575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MXL!$A$9:$A$153</c:f>
            </c:strRef>
          </c:cat>
          <c:val>
            <c:numRef>
              <c:f>MXL!$J$9:$J$153</c:f>
              <c:numCache/>
            </c:numRef>
          </c:val>
          <c:smooth val="0"/>
        </c:ser>
        <c:axId val="1441123753"/>
        <c:axId val="319634973"/>
      </c:lineChart>
      <c:catAx>
        <c:axId val="1441123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19634973"/>
      </c:catAx>
      <c:valAx>
        <c:axId val="319634973"/>
        <c:scaling>
          <c:orientation val="minMax"/>
          <c:max val="0.6500000000000001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112375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'40 D.P.'!$G$8</c:f>
            </c:strRef>
          </c:tx>
          <c:spPr>
            <a:ln cmpd="sng" w="28575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strRef>
              <c:f>'40 D.P.'!$A$9:$A$153</c:f>
            </c:strRef>
          </c:cat>
          <c:val>
            <c:numRef>
              <c:f>'40 D.P.'!$G$9:$G$153</c:f>
              <c:numCache/>
            </c:numRef>
          </c:val>
          <c:smooth val="0"/>
        </c:ser>
        <c:ser>
          <c:idx val="1"/>
          <c:order val="1"/>
          <c:tx>
            <c:strRef>
              <c:f>'40 D.P.'!$J$8</c:f>
            </c:strRef>
          </c:tx>
          <c:spPr>
            <a:ln cmpd="sng" w="28575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'40 D.P.'!$A$9:$A$153</c:f>
            </c:strRef>
          </c:cat>
          <c:val>
            <c:numRef>
              <c:f>'40 D.P.'!$J$9:$J$153</c:f>
              <c:numCache/>
            </c:numRef>
          </c:val>
          <c:smooth val="0"/>
        </c:ser>
        <c:axId val="575765767"/>
        <c:axId val="729279416"/>
      </c:lineChart>
      <c:catAx>
        <c:axId val="575765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9279416"/>
      </c:catAx>
      <c:valAx>
        <c:axId val="729279416"/>
        <c:scaling>
          <c:orientation val="minMax"/>
          <c:max val="0.6700000000000002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576576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XL!$G$8</c:f>
            </c:strRef>
          </c:tx>
          <c:spPr>
            <a:ln cmpd="sng" w="28575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strRef>
              <c:f>XL!$A$9:$A$212</c:f>
            </c:strRef>
          </c:cat>
          <c:val>
            <c:numRef>
              <c:f>XL!$G$9:$G$212</c:f>
              <c:numCache/>
            </c:numRef>
          </c:val>
          <c:smooth val="0"/>
        </c:ser>
        <c:ser>
          <c:idx val="1"/>
          <c:order val="1"/>
          <c:tx>
            <c:strRef>
              <c:f>XL!$J$8</c:f>
            </c:strRef>
          </c:tx>
          <c:spPr>
            <a:ln cmpd="sng" w="28575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XL!$A$9:$A$212</c:f>
            </c:strRef>
          </c:cat>
          <c:val>
            <c:numRef>
              <c:f>XL!$J$9:$J$212</c:f>
              <c:numCache/>
            </c:numRef>
          </c:val>
          <c:smooth val="0"/>
        </c:ser>
        <c:axId val="1797295"/>
        <c:axId val="420398242"/>
      </c:lineChart>
      <c:catAx>
        <c:axId val="1797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0398242"/>
      </c:catAx>
      <c:valAx>
        <c:axId val="420398242"/>
        <c:scaling>
          <c:orientation val="minMax"/>
          <c:min val="1.52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729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L!$G$8</c:f>
            </c:strRef>
          </c:tx>
          <c:spPr>
            <a:ln cmpd="sng" w="28575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L!$A$9:$A$212</c:f>
            </c:strRef>
          </c:cat>
          <c:val>
            <c:numRef>
              <c:f>L!$G$9:$G$212</c:f>
              <c:numCache/>
            </c:numRef>
          </c:val>
          <c:smooth val="0"/>
        </c:ser>
        <c:ser>
          <c:idx val="1"/>
          <c:order val="1"/>
          <c:tx>
            <c:strRef>
              <c:f>L!$J$8</c:f>
            </c:strRef>
          </c:tx>
          <c:spPr>
            <a:ln cmpd="sng" w="28575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L!$A$9:$A$212</c:f>
            </c:strRef>
          </c:cat>
          <c:val>
            <c:numRef>
              <c:f>L!$J$9:$J$212</c:f>
              <c:numCache/>
            </c:numRef>
          </c:val>
          <c:smooth val="0"/>
        </c:ser>
        <c:axId val="1058969157"/>
        <c:axId val="1753871607"/>
      </c:lineChart>
      <c:catAx>
        <c:axId val="1058969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3871607"/>
      </c:catAx>
      <c:valAx>
        <c:axId val="1753871607"/>
        <c:scaling>
          <c:orientation val="minMax"/>
          <c:max val="3.05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896915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'HTD 3mm'!$G$8</c:f>
            </c:strRef>
          </c:tx>
          <c:spPr>
            <a:ln cmpd="sng" w="28575">
              <a:solidFill>
                <a:srgbClr val="90713A"/>
              </a:solidFill>
              <a:prstDash val="solid"/>
            </a:ln>
          </c:spPr>
          <c:marker>
            <c:symbol val="none"/>
          </c:marker>
          <c:cat>
            <c:strRef>
              <c:f>'HTD 3mm'!$A$9:$A$153</c:f>
            </c:strRef>
          </c:cat>
          <c:val>
            <c:numRef>
              <c:f>'HTD 3mm'!$G$9:$G$153</c:f>
              <c:numCache/>
            </c:numRef>
          </c:val>
          <c:smooth val="0"/>
        </c:ser>
        <c:ser>
          <c:idx val="1"/>
          <c:order val="1"/>
          <c:tx>
            <c:strRef>
              <c:f>'HTD 3mm'!$J$8</c:f>
            </c:strRef>
          </c:tx>
          <c:spPr>
            <a:ln cmpd="sng" w="28575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'HTD 3mm'!$A$9:$A$153</c:f>
            </c:strRef>
          </c:cat>
          <c:val>
            <c:numRef>
              <c:f>'HTD 3mm'!$J$9:$J$153</c:f>
              <c:numCache/>
            </c:numRef>
          </c:val>
          <c:smooth val="0"/>
        </c:ser>
        <c:axId val="1238670839"/>
        <c:axId val="779220523"/>
      </c:lineChart>
      <c:catAx>
        <c:axId val="1238670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9220523"/>
      </c:catAx>
      <c:valAx>
        <c:axId val="779220523"/>
        <c:scaling>
          <c:orientation val="minMax"/>
          <c:max val="0.9600000000000001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3867083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'HTD 5mm'!$G$8</c:f>
            </c:strRef>
          </c:tx>
          <c:spPr>
            <a:ln cmpd="sng" w="28575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'HTD 5mm'!$A$9:$A$153</c:f>
            </c:strRef>
          </c:cat>
          <c:val>
            <c:numRef>
              <c:f>'HTD 5mm'!$G$9:$G$153</c:f>
              <c:numCache/>
            </c:numRef>
          </c:val>
          <c:smooth val="0"/>
        </c:ser>
        <c:ser>
          <c:idx val="1"/>
          <c:order val="1"/>
          <c:tx>
            <c:strRef>
              <c:f>'HTD 5mm'!$J$8</c:f>
            </c:strRef>
          </c:tx>
          <c:spPr>
            <a:ln cmpd="sng" w="28575">
              <a:solidFill>
                <a:srgbClr val="DD2D32"/>
              </a:solidFill>
              <a:prstDash val="solid"/>
            </a:ln>
          </c:spPr>
          <c:marker>
            <c:symbol val="none"/>
          </c:marker>
          <c:cat>
            <c:strRef>
              <c:f>'HTD 5mm'!$A$9:$A$153</c:f>
            </c:strRef>
          </c:cat>
          <c:val>
            <c:numRef>
              <c:f>'HTD 5mm'!$J$9:$J$153</c:f>
              <c:numCache/>
            </c:numRef>
          </c:val>
          <c:smooth val="0"/>
        </c:ser>
        <c:axId val="1075668428"/>
        <c:axId val="400593810"/>
      </c:lineChart>
      <c:catAx>
        <c:axId val="1075668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0593810"/>
      </c:catAx>
      <c:valAx>
        <c:axId val="400593810"/>
        <c:scaling>
          <c:orientation val="minMax"/>
          <c:max val="1.6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566842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9525</xdr:colOff>
      <xdr:row>10</xdr:row>
      <xdr:rowOff>57150</xdr:rowOff>
    </xdr:from>
    <xdr:ext cx="6753225" cy="71437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8</xdr:row>
      <xdr:rowOff>0</xdr:rowOff>
    </xdr:from>
    <xdr:ext cx="6867525" cy="8963025"/>
    <xdr:graphicFrame>
      <xdr:nvGraphicFramePr>
        <xdr:cNvPr descr="Chart 0"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8</xdr:row>
      <xdr:rowOff>0</xdr:rowOff>
    </xdr:from>
    <xdr:ext cx="6867525" cy="8963025"/>
    <xdr:graphicFrame>
      <xdr:nvGraphicFramePr>
        <xdr:cNvPr descr="Chart 0"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8</xdr:row>
      <xdr:rowOff>0</xdr:rowOff>
    </xdr:from>
    <xdr:ext cx="6867525" cy="8963025"/>
    <xdr:graphicFrame>
      <xdr:nvGraphicFramePr>
        <xdr:cNvPr descr="Chart 0"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8</xdr:row>
      <xdr:rowOff>0</xdr:rowOff>
    </xdr:from>
    <xdr:ext cx="6867525" cy="8963025"/>
    <xdr:graphicFrame>
      <xdr:nvGraphicFramePr>
        <xdr:cNvPr descr="Chart 0"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9525</xdr:colOff>
      <xdr:row>8</xdr:row>
      <xdr:rowOff>57150</xdr:rowOff>
    </xdr:from>
    <xdr:ext cx="6753225" cy="7143750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9525</xdr:colOff>
      <xdr:row>8</xdr:row>
      <xdr:rowOff>57150</xdr:rowOff>
    </xdr:from>
    <xdr:ext cx="6753225" cy="7143750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8</xdr:row>
      <xdr:rowOff>0</xdr:rowOff>
    </xdr:from>
    <xdr:ext cx="6867525" cy="8963025"/>
    <xdr:graphicFrame>
      <xdr:nvGraphicFramePr>
        <xdr:cNvPr descr="Chart 0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8</xdr:row>
      <xdr:rowOff>0</xdr:rowOff>
    </xdr:from>
    <xdr:ext cx="6867525" cy="8963025"/>
    <xdr:graphicFrame>
      <xdr:nvGraphicFramePr>
        <xdr:cNvPr descr="Chart 0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</xdr:colOff>
      <xdr:row>7</xdr:row>
      <xdr:rowOff>628650</xdr:rowOff>
    </xdr:from>
    <xdr:ext cx="7219950" cy="8972550"/>
    <xdr:graphicFrame>
      <xdr:nvGraphicFramePr>
        <xdr:cNvPr descr="Chart 0"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</xdr:colOff>
      <xdr:row>7</xdr:row>
      <xdr:rowOff>628650</xdr:rowOff>
    </xdr:from>
    <xdr:ext cx="7219950" cy="8972550"/>
    <xdr:graphicFrame>
      <xdr:nvGraphicFramePr>
        <xdr:cNvPr descr="Chart 0"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8</xdr:row>
      <xdr:rowOff>0</xdr:rowOff>
    </xdr:from>
    <xdr:ext cx="6867525" cy="8963025"/>
    <xdr:graphicFrame>
      <xdr:nvGraphicFramePr>
        <xdr:cNvPr descr="Chart 0"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47625</xdr:colOff>
      <xdr:row>7</xdr:row>
      <xdr:rowOff>742950</xdr:rowOff>
    </xdr:from>
    <xdr:ext cx="6867525" cy="8963025"/>
    <xdr:graphicFrame>
      <xdr:nvGraphicFramePr>
        <xdr:cNvPr descr="Chart 0"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14"/>
    <col customWidth="1" min="6" max="6" width="4.86"/>
    <col customWidth="1" min="7" max="7" width="14.57"/>
    <col customWidth="1" min="8" max="8" width="4.86"/>
    <col customWidth="1" min="9" max="10" width="11.0"/>
    <col customWidth="1" min="11" max="12" width="9.71"/>
    <col customWidth="1" min="13" max="13" width="3.0"/>
    <col customWidth="1" min="14" max="14" width="10.71"/>
    <col customWidth="1" min="15" max="15" width="11.0"/>
    <col customWidth="1" min="16" max="16" width="10.71"/>
    <col customWidth="1" min="17" max="17" width="11.0"/>
    <col customWidth="1" min="18" max="18" width="12.29"/>
    <col customWidth="1" min="19" max="20" width="11.0"/>
    <col customWidth="1" min="21" max="29" width="8.0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2"/>
      <c r="N1" s="4"/>
      <c r="O1" s="2"/>
      <c r="P1" s="3"/>
      <c r="Q1" s="2"/>
      <c r="R1" s="2"/>
      <c r="S1" s="2"/>
      <c r="T1" s="2"/>
      <c r="U1" s="2"/>
    </row>
    <row r="2" ht="12.75" customHeight="1">
      <c r="L2" s="5"/>
      <c r="N2" s="6"/>
      <c r="P2" s="5"/>
    </row>
    <row r="3" ht="12.75" customHeight="1">
      <c r="A3" t="s">
        <v>1</v>
      </c>
      <c r="L3" s="5"/>
      <c r="N3" s="6"/>
      <c r="P3" s="5"/>
    </row>
    <row r="4" ht="12.75" customHeight="1">
      <c r="L4" s="5"/>
      <c r="N4" s="6"/>
      <c r="P4" s="5"/>
    </row>
    <row r="5" ht="12.75" customHeight="1">
      <c r="A5" t="s">
        <v>2</v>
      </c>
      <c r="C5">
        <v>2.5</v>
      </c>
      <c r="D5" t="s">
        <v>3</v>
      </c>
      <c r="E5" s="5"/>
      <c r="H5" s="5"/>
      <c r="J5" s="6"/>
      <c r="L5" s="5"/>
    </row>
    <row r="6" ht="12.75" customHeight="1">
      <c r="A6" t="s">
        <v>4</v>
      </c>
      <c r="C6">
        <v>0.2609</v>
      </c>
      <c r="D6" t="s">
        <v>3</v>
      </c>
      <c r="H6" s="5"/>
      <c r="J6" s="6"/>
      <c r="L6" s="5"/>
    </row>
    <row r="7" ht="12.75" customHeight="1">
      <c r="L7" s="5"/>
      <c r="N7" s="6"/>
      <c r="P7" s="5"/>
    </row>
    <row r="8" ht="12.75" customHeight="1">
      <c r="A8" s="7"/>
      <c r="B8" t="s">
        <v>5</v>
      </c>
      <c r="C8" s="7"/>
      <c r="D8" s="7"/>
      <c r="E8" s="7"/>
      <c r="F8" s="7"/>
      <c r="I8" t="s">
        <v>6</v>
      </c>
      <c r="L8" s="5"/>
      <c r="N8" s="6" t="s">
        <v>7</v>
      </c>
      <c r="P8" s="5"/>
    </row>
    <row r="9" ht="12.75" customHeight="1">
      <c r="A9" s="7"/>
      <c r="B9" s="7" t="s">
        <v>8</v>
      </c>
      <c r="D9" s="7" t="s">
        <v>9</v>
      </c>
      <c r="F9" s="7"/>
      <c r="L9" s="5"/>
      <c r="N9" s="6"/>
      <c r="P9" s="5"/>
    </row>
    <row r="10" ht="51.0" customHeight="1">
      <c r="A10" s="8" t="s">
        <v>10</v>
      </c>
      <c r="B10" s="8" t="s">
        <v>11</v>
      </c>
      <c r="C10" s="8" t="s">
        <v>3</v>
      </c>
      <c r="D10" s="8" t="s">
        <v>11</v>
      </c>
      <c r="E10" s="8" t="s">
        <v>3</v>
      </c>
      <c r="F10" s="8"/>
      <c r="G10" s="8" t="s">
        <v>12</v>
      </c>
      <c r="H10" s="8"/>
      <c r="I10" s="8" t="s">
        <v>13</v>
      </c>
      <c r="J10" s="8" t="s">
        <v>14</v>
      </c>
      <c r="K10" s="9" t="s">
        <v>15</v>
      </c>
      <c r="L10" s="10" t="s">
        <v>16</v>
      </c>
      <c r="M10" s="8"/>
      <c r="N10" s="11" t="s">
        <v>17</v>
      </c>
      <c r="O10" s="8" t="s">
        <v>18</v>
      </c>
      <c r="P10" s="10" t="s">
        <v>19</v>
      </c>
    </row>
    <row r="11" ht="12.75" customHeight="1">
      <c r="A11">
        <v>8.0</v>
      </c>
      <c r="I11" s="12">
        <f t="shared" ref="I11:I114" si="1">($S$60*$S$61+$S$62*$A11^$S$63)/($S$61+$A11^$S$63)</f>
        <v>0.7312816949</v>
      </c>
      <c r="J11">
        <f t="shared" ref="J11:J114" si="2">($T$62*A11^$T$63)/($T$61+A11^$T$63)</f>
        <v>0.7313318671</v>
      </c>
      <c r="K11" s="6">
        <f t="shared" ref="K11:K114" si="3">A11*J11</f>
        <v>5.850654936</v>
      </c>
      <c r="L11" s="5">
        <f t="shared" ref="L11:L114" si="4">E11-K11</f>
        <v>-5.850654936</v>
      </c>
      <c r="M11" s="6"/>
      <c r="N11" s="6">
        <f t="shared" ref="N11:N114" si="5">2*((A11*$C$5)/(PI()*2)-$C$6)</f>
        <v>5.844397724</v>
      </c>
      <c r="O11">
        <f t="shared" ref="O11:O114" si="6">N11/A11</f>
        <v>0.7305497155</v>
      </c>
      <c r="P11" s="5">
        <f t="shared" ref="P11:P114" si="7">N11-E11</f>
        <v>5.844397724</v>
      </c>
    </row>
    <row r="12" ht="12.75" customHeight="1">
      <c r="A12">
        <v>9.0</v>
      </c>
      <c r="I12" s="12">
        <f t="shared" si="1"/>
        <v>0.7381096696</v>
      </c>
      <c r="J12">
        <f t="shared" si="2"/>
        <v>0.7381580783</v>
      </c>
      <c r="K12" s="6">
        <f t="shared" si="3"/>
        <v>6.643422704</v>
      </c>
      <c r="L12" s="5">
        <f t="shared" si="4"/>
        <v>-6.643422704</v>
      </c>
      <c r="M12" s="6"/>
      <c r="N12" s="6">
        <f t="shared" si="5"/>
        <v>6.640172439</v>
      </c>
      <c r="O12">
        <f t="shared" si="6"/>
        <v>0.7377969377</v>
      </c>
      <c r="P12" s="5">
        <f t="shared" si="7"/>
        <v>6.640172439</v>
      </c>
    </row>
    <row r="13" ht="12.75" customHeight="1">
      <c r="A13">
        <v>10.0</v>
      </c>
      <c r="B13">
        <v>0.317</v>
      </c>
      <c r="C13">
        <v>8.05</v>
      </c>
      <c r="D13">
        <v>0.293</v>
      </c>
      <c r="E13">
        <v>7.45</v>
      </c>
      <c r="G13">
        <f t="shared" ref="G13:G114" si="8">E13/A13</f>
        <v>0.745</v>
      </c>
      <c r="I13" s="12">
        <f t="shared" si="1"/>
        <v>0.7436484745</v>
      </c>
      <c r="J13">
        <f t="shared" si="2"/>
        <v>0.7436952468</v>
      </c>
      <c r="K13" s="6">
        <f t="shared" si="3"/>
        <v>7.436952468</v>
      </c>
      <c r="L13" s="5">
        <f t="shared" si="4"/>
        <v>0.01304753187</v>
      </c>
      <c r="M13" s="6"/>
      <c r="N13" s="6">
        <f t="shared" si="5"/>
        <v>7.435947155</v>
      </c>
      <c r="O13">
        <f t="shared" si="6"/>
        <v>0.7435947155</v>
      </c>
      <c r="P13" s="5">
        <f t="shared" si="7"/>
        <v>-0.01405284541</v>
      </c>
    </row>
    <row r="14" ht="12.75" customHeight="1">
      <c r="A14">
        <v>11.0</v>
      </c>
      <c r="B14">
        <v>0.348</v>
      </c>
      <c r="C14">
        <v>8.85</v>
      </c>
      <c r="D14">
        <v>0.325</v>
      </c>
      <c r="E14">
        <v>8.25</v>
      </c>
      <c r="G14">
        <f t="shared" si="8"/>
        <v>0.75</v>
      </c>
      <c r="I14" s="12">
        <f t="shared" si="1"/>
        <v>0.7482305033</v>
      </c>
      <c r="J14">
        <f t="shared" si="2"/>
        <v>0.7482757691</v>
      </c>
      <c r="K14" s="6">
        <f t="shared" si="3"/>
        <v>8.23103346</v>
      </c>
      <c r="L14" s="5">
        <f t="shared" si="4"/>
        <v>0.01896654001</v>
      </c>
      <c r="M14" s="6"/>
      <c r="N14" s="6">
        <f t="shared" si="5"/>
        <v>8.23172187</v>
      </c>
      <c r="O14">
        <f t="shared" si="6"/>
        <v>0.7483383518</v>
      </c>
      <c r="P14" s="5">
        <f t="shared" si="7"/>
        <v>-0.01827812995</v>
      </c>
    </row>
    <row r="15" ht="12.75" customHeight="1">
      <c r="A15">
        <v>12.0</v>
      </c>
      <c r="B15">
        <v>0.378</v>
      </c>
      <c r="C15">
        <v>9.6</v>
      </c>
      <c r="D15">
        <v>0.354</v>
      </c>
      <c r="E15">
        <v>9.0</v>
      </c>
      <c r="G15">
        <f t="shared" si="8"/>
        <v>0.75</v>
      </c>
      <c r="I15" s="12">
        <f t="shared" si="1"/>
        <v>0.7520831136</v>
      </c>
      <c r="J15">
        <f t="shared" si="2"/>
        <v>0.7521269962</v>
      </c>
      <c r="K15" s="6">
        <f t="shared" si="3"/>
        <v>9.025523954</v>
      </c>
      <c r="L15" s="5">
        <f t="shared" si="4"/>
        <v>-0.02552395406</v>
      </c>
      <c r="M15" s="6"/>
      <c r="N15" s="6">
        <f t="shared" si="5"/>
        <v>9.027496586</v>
      </c>
      <c r="O15">
        <f t="shared" si="6"/>
        <v>0.7522913821</v>
      </c>
      <c r="P15" s="5">
        <f t="shared" si="7"/>
        <v>0.02749658551</v>
      </c>
    </row>
    <row r="16" ht="12.75" customHeight="1">
      <c r="A16">
        <v>13.0</v>
      </c>
      <c r="B16">
        <v>0.409</v>
      </c>
      <c r="C16">
        <v>10.4</v>
      </c>
      <c r="D16">
        <v>0.386</v>
      </c>
      <c r="E16">
        <v>9.8</v>
      </c>
      <c r="G16">
        <f t="shared" si="8"/>
        <v>0.7538461538</v>
      </c>
      <c r="I16" s="12">
        <f t="shared" si="1"/>
        <v>0.7553670367</v>
      </c>
      <c r="J16">
        <f t="shared" si="2"/>
        <v>0.7554096496</v>
      </c>
      <c r="K16" s="6">
        <f t="shared" si="3"/>
        <v>9.820325445</v>
      </c>
      <c r="L16" s="5">
        <f t="shared" si="4"/>
        <v>-0.02032544521</v>
      </c>
      <c r="M16" s="6"/>
      <c r="N16" s="6">
        <f t="shared" si="5"/>
        <v>9.823271301</v>
      </c>
      <c r="O16">
        <f t="shared" si="6"/>
        <v>0.7556362539</v>
      </c>
      <c r="P16" s="5">
        <f t="shared" si="7"/>
        <v>0.02327130097</v>
      </c>
    </row>
    <row r="17" ht="12.75" customHeight="1">
      <c r="A17">
        <v>14.0</v>
      </c>
      <c r="B17">
        <v>0.441</v>
      </c>
      <c r="C17">
        <v>11.2</v>
      </c>
      <c r="D17">
        <v>0.417</v>
      </c>
      <c r="E17">
        <v>10.6</v>
      </c>
      <c r="G17">
        <f t="shared" si="8"/>
        <v>0.7571428571</v>
      </c>
      <c r="I17" s="12">
        <f t="shared" si="1"/>
        <v>0.7581990928</v>
      </c>
      <c r="J17">
        <f t="shared" si="2"/>
        <v>0.758240539</v>
      </c>
      <c r="K17" s="6">
        <f t="shared" si="3"/>
        <v>10.61536755</v>
      </c>
      <c r="L17" s="5">
        <f t="shared" si="4"/>
        <v>-0.01536754543</v>
      </c>
      <c r="M17" s="6"/>
      <c r="N17" s="6">
        <f t="shared" si="5"/>
        <v>10.61904602</v>
      </c>
      <c r="O17">
        <f t="shared" si="6"/>
        <v>0.7585032869</v>
      </c>
      <c r="P17" s="5">
        <f t="shared" si="7"/>
        <v>0.01904601643</v>
      </c>
    </row>
    <row r="18" ht="12.75" customHeight="1">
      <c r="A18">
        <v>15.0</v>
      </c>
      <c r="B18">
        <v>0.472</v>
      </c>
      <c r="C18">
        <v>12.0</v>
      </c>
      <c r="D18">
        <v>0.449</v>
      </c>
      <c r="E18">
        <v>11.4</v>
      </c>
      <c r="G18">
        <f t="shared" si="8"/>
        <v>0.76</v>
      </c>
      <c r="I18" s="12">
        <f t="shared" si="1"/>
        <v>0.7606662123</v>
      </c>
      <c r="J18">
        <f t="shared" si="2"/>
        <v>0.760706584</v>
      </c>
      <c r="K18" s="6">
        <f t="shared" si="3"/>
        <v>11.41059876</v>
      </c>
      <c r="L18" s="5">
        <f t="shared" si="4"/>
        <v>-0.01059876055</v>
      </c>
      <c r="M18" s="6"/>
      <c r="N18" s="6">
        <f t="shared" si="5"/>
        <v>11.41482073</v>
      </c>
      <c r="O18">
        <f t="shared" si="6"/>
        <v>0.7609880488</v>
      </c>
      <c r="P18" s="5">
        <f t="shared" si="7"/>
        <v>0.01482073189</v>
      </c>
    </row>
    <row r="19" ht="12.75" customHeight="1">
      <c r="A19">
        <v>16.0</v>
      </c>
      <c r="B19">
        <v>0.504</v>
      </c>
      <c r="C19">
        <v>12.8</v>
      </c>
      <c r="D19">
        <v>0.48</v>
      </c>
      <c r="E19">
        <v>12.2</v>
      </c>
      <c r="G19">
        <f t="shared" si="8"/>
        <v>0.7625</v>
      </c>
      <c r="I19" s="12">
        <f t="shared" si="1"/>
        <v>0.7628344104</v>
      </c>
      <c r="J19">
        <f t="shared" si="2"/>
        <v>0.7628737905</v>
      </c>
      <c r="K19" s="6">
        <f t="shared" si="3"/>
        <v>12.20598065</v>
      </c>
      <c r="L19" s="5">
        <f t="shared" si="4"/>
        <v>-0.005980648707</v>
      </c>
      <c r="M19" s="6"/>
      <c r="N19" s="6">
        <f t="shared" si="5"/>
        <v>12.21059545</v>
      </c>
      <c r="O19">
        <f t="shared" si="6"/>
        <v>0.7631622155</v>
      </c>
      <c r="P19" s="5">
        <f t="shared" si="7"/>
        <v>0.01059544735</v>
      </c>
    </row>
    <row r="20" ht="12.75" customHeight="1">
      <c r="A20">
        <v>17.0</v>
      </c>
      <c r="B20">
        <v>0.535</v>
      </c>
      <c r="C20">
        <v>13.6</v>
      </c>
      <c r="D20">
        <v>0.512</v>
      </c>
      <c r="E20">
        <v>13.0</v>
      </c>
      <c r="G20">
        <f t="shared" si="8"/>
        <v>0.7647058824</v>
      </c>
      <c r="I20" s="12">
        <f t="shared" si="1"/>
        <v>0.7647547138</v>
      </c>
      <c r="J20">
        <f t="shared" si="2"/>
        <v>0.7647931767</v>
      </c>
      <c r="K20" s="6">
        <f t="shared" si="3"/>
        <v>13.001484</v>
      </c>
      <c r="L20" s="5">
        <f t="shared" si="4"/>
        <v>-0.001484003055</v>
      </c>
      <c r="M20" s="6"/>
      <c r="N20" s="6">
        <f t="shared" si="5"/>
        <v>13.00637016</v>
      </c>
      <c r="O20">
        <f t="shared" si="6"/>
        <v>0.7650805978</v>
      </c>
      <c r="P20" s="5">
        <f t="shared" si="7"/>
        <v>0.006370162811</v>
      </c>
    </row>
    <row r="21" ht="12.75" customHeight="1">
      <c r="A21">
        <v>18.0</v>
      </c>
      <c r="B21">
        <v>0.567</v>
      </c>
      <c r="C21">
        <v>14.4</v>
      </c>
      <c r="D21">
        <v>0.543</v>
      </c>
      <c r="E21">
        <v>13.8</v>
      </c>
      <c r="G21">
        <f t="shared" si="8"/>
        <v>0.7666666667</v>
      </c>
      <c r="I21" s="12">
        <f t="shared" si="1"/>
        <v>0.7664671818</v>
      </c>
      <c r="J21">
        <f t="shared" si="2"/>
        <v>0.7665047938</v>
      </c>
      <c r="K21" s="6">
        <f t="shared" si="3"/>
        <v>13.79708629</v>
      </c>
      <c r="L21" s="5">
        <f t="shared" si="4"/>
        <v>0.002913711317</v>
      </c>
      <c r="M21" s="6"/>
      <c r="N21" s="6">
        <f t="shared" si="5"/>
        <v>13.80214488</v>
      </c>
      <c r="O21">
        <f t="shared" si="6"/>
        <v>0.7667858266</v>
      </c>
      <c r="P21" s="5">
        <f t="shared" si="7"/>
        <v>0.002144878271</v>
      </c>
    </row>
    <row r="22" ht="12.75" customHeight="1">
      <c r="A22">
        <v>19.0</v>
      </c>
      <c r="B22">
        <v>0.598</v>
      </c>
      <c r="C22">
        <v>15.2</v>
      </c>
      <c r="D22">
        <v>0.575</v>
      </c>
      <c r="E22">
        <v>14.6</v>
      </c>
      <c r="G22">
        <f t="shared" si="8"/>
        <v>0.7684210526</v>
      </c>
      <c r="I22" s="12">
        <f t="shared" si="1"/>
        <v>0.768003699</v>
      </c>
      <c r="J22">
        <f t="shared" si="2"/>
        <v>0.76804052</v>
      </c>
      <c r="K22" s="6">
        <f t="shared" si="3"/>
        <v>14.59276988</v>
      </c>
      <c r="L22" s="5">
        <f t="shared" si="4"/>
        <v>0.007230119698</v>
      </c>
      <c r="M22" s="6"/>
      <c r="N22" s="6">
        <f t="shared" si="5"/>
        <v>14.59791959</v>
      </c>
      <c r="O22">
        <f t="shared" si="6"/>
        <v>0.7683115576</v>
      </c>
      <c r="P22" s="5">
        <f t="shared" si="7"/>
        <v>-0.00208040627</v>
      </c>
    </row>
    <row r="23" ht="12.75" customHeight="1">
      <c r="A23">
        <v>20.0</v>
      </c>
      <c r="B23">
        <v>0.63</v>
      </c>
      <c r="C23">
        <v>16.0</v>
      </c>
      <c r="D23">
        <v>0.606</v>
      </c>
      <c r="E23">
        <v>15.4</v>
      </c>
      <c r="G23">
        <f t="shared" si="8"/>
        <v>0.77</v>
      </c>
      <c r="I23" s="12">
        <f t="shared" si="1"/>
        <v>0.7693899574</v>
      </c>
      <c r="J23">
        <f t="shared" si="2"/>
        <v>0.7694260412</v>
      </c>
      <c r="K23" s="6">
        <f t="shared" si="3"/>
        <v>15.38852082</v>
      </c>
      <c r="L23" s="5">
        <f t="shared" si="4"/>
        <v>0.01147917522</v>
      </c>
      <c r="M23" s="6"/>
      <c r="N23" s="6">
        <f t="shared" si="5"/>
        <v>15.39369431</v>
      </c>
      <c r="O23">
        <f t="shared" si="6"/>
        <v>0.7696847155</v>
      </c>
      <c r="P23" s="5">
        <f t="shared" si="7"/>
        <v>-0.00630569081</v>
      </c>
    </row>
    <row r="24" ht="12.75" customHeight="1">
      <c r="A24">
        <v>21.0</v>
      </c>
      <c r="B24">
        <v>0.661</v>
      </c>
      <c r="C24">
        <v>16.8</v>
      </c>
      <c r="D24">
        <v>0.638</v>
      </c>
      <c r="E24">
        <v>16.2</v>
      </c>
      <c r="G24">
        <f t="shared" si="8"/>
        <v>0.7714285714</v>
      </c>
      <c r="I24" s="12">
        <f t="shared" si="1"/>
        <v>0.7706468885</v>
      </c>
      <c r="J24">
        <f t="shared" si="2"/>
        <v>0.7706822836</v>
      </c>
      <c r="K24" s="6">
        <f t="shared" si="3"/>
        <v>16.18432796</v>
      </c>
      <c r="L24" s="5">
        <f t="shared" si="4"/>
        <v>0.0156720441</v>
      </c>
      <c r="M24" s="6"/>
      <c r="N24" s="6">
        <f t="shared" si="5"/>
        <v>16.18946902</v>
      </c>
      <c r="O24">
        <f t="shared" si="6"/>
        <v>0.7709270964</v>
      </c>
      <c r="P24" s="5">
        <f t="shared" si="7"/>
        <v>-0.01053097535</v>
      </c>
    </row>
    <row r="25" ht="12.75" customHeight="1">
      <c r="A25">
        <v>22.0</v>
      </c>
      <c r="B25">
        <v>0.693</v>
      </c>
      <c r="C25">
        <v>17.6</v>
      </c>
      <c r="D25">
        <v>0.669</v>
      </c>
      <c r="E25">
        <v>17.0</v>
      </c>
      <c r="G25">
        <f t="shared" si="8"/>
        <v>0.7727272727</v>
      </c>
      <c r="I25" s="12">
        <f t="shared" si="1"/>
        <v>0.7717917155</v>
      </c>
      <c r="J25">
        <f t="shared" si="2"/>
        <v>0.7718264659</v>
      </c>
      <c r="K25" s="6">
        <f t="shared" si="3"/>
        <v>16.98018225</v>
      </c>
      <c r="L25" s="5">
        <f t="shared" si="4"/>
        <v>0.01981774973</v>
      </c>
      <c r="M25" s="6"/>
      <c r="N25" s="6">
        <f t="shared" si="5"/>
        <v>16.98524374</v>
      </c>
      <c r="O25">
        <f t="shared" si="6"/>
        <v>0.7720565336</v>
      </c>
      <c r="P25" s="5">
        <f t="shared" si="7"/>
        <v>-0.01475625989</v>
      </c>
    </row>
    <row r="26" ht="12.75" customHeight="1">
      <c r="A26">
        <v>23.0</v>
      </c>
      <c r="B26">
        <v>0.724</v>
      </c>
      <c r="C26">
        <v>18.4</v>
      </c>
      <c r="D26">
        <v>0.701</v>
      </c>
      <c r="E26">
        <v>17.8</v>
      </c>
      <c r="G26">
        <f t="shared" si="8"/>
        <v>0.7739130435</v>
      </c>
      <c r="I26" s="12">
        <f t="shared" si="1"/>
        <v>0.7728387394</v>
      </c>
      <c r="J26">
        <f t="shared" si="2"/>
        <v>0.7728728849</v>
      </c>
      <c r="K26" s="6">
        <f t="shared" si="3"/>
        <v>17.77607635</v>
      </c>
      <c r="L26" s="5">
        <f t="shared" si="4"/>
        <v>0.02392364819</v>
      </c>
      <c r="M26" s="6"/>
      <c r="N26" s="6">
        <f t="shared" si="5"/>
        <v>17.78101846</v>
      </c>
      <c r="O26">
        <f t="shared" si="6"/>
        <v>0.7730877589</v>
      </c>
      <c r="P26" s="5">
        <f t="shared" si="7"/>
        <v>-0.01898154443</v>
      </c>
    </row>
    <row r="27" ht="12.75" customHeight="1">
      <c r="A27">
        <v>24.0</v>
      </c>
      <c r="B27">
        <v>0.754</v>
      </c>
      <c r="C27">
        <v>19.15</v>
      </c>
      <c r="D27">
        <v>0.73</v>
      </c>
      <c r="E27">
        <v>18.55</v>
      </c>
      <c r="G27">
        <f t="shared" si="8"/>
        <v>0.7729166667</v>
      </c>
      <c r="I27" s="12">
        <f t="shared" si="1"/>
        <v>0.7737999321</v>
      </c>
      <c r="J27">
        <f t="shared" si="2"/>
        <v>0.773833509</v>
      </c>
      <c r="K27" s="6">
        <f t="shared" si="3"/>
        <v>18.57200422</v>
      </c>
      <c r="L27" s="5">
        <f t="shared" si="4"/>
        <v>-0.0220042156</v>
      </c>
      <c r="M27" s="6"/>
      <c r="N27" s="6">
        <f t="shared" si="5"/>
        <v>18.57679317</v>
      </c>
      <c r="O27">
        <f t="shared" si="6"/>
        <v>0.7740330488</v>
      </c>
      <c r="P27" s="5">
        <f t="shared" si="7"/>
        <v>0.02679317103</v>
      </c>
    </row>
    <row r="28" ht="12.75" customHeight="1">
      <c r="A28">
        <v>25.0</v>
      </c>
      <c r="B28">
        <v>0.785</v>
      </c>
      <c r="C28">
        <v>19.95</v>
      </c>
      <c r="D28">
        <v>0.762</v>
      </c>
      <c r="E28">
        <v>19.35</v>
      </c>
      <c r="G28">
        <f t="shared" si="8"/>
        <v>0.774</v>
      </c>
      <c r="I28" s="12">
        <f t="shared" si="1"/>
        <v>0.7746853922</v>
      </c>
      <c r="J28">
        <f t="shared" si="2"/>
        <v>0.7747184335</v>
      </c>
      <c r="K28" s="6">
        <f t="shared" si="3"/>
        <v>19.36796084</v>
      </c>
      <c r="L28" s="5">
        <f t="shared" si="4"/>
        <v>-0.01796083803</v>
      </c>
      <c r="M28" s="6"/>
      <c r="N28" s="6">
        <f t="shared" si="5"/>
        <v>19.37256789</v>
      </c>
      <c r="O28">
        <f t="shared" si="6"/>
        <v>0.7749027155</v>
      </c>
      <c r="P28" s="5">
        <f t="shared" si="7"/>
        <v>0.02256788649</v>
      </c>
    </row>
    <row r="29" ht="12.75" customHeight="1">
      <c r="A29">
        <v>26.0</v>
      </c>
      <c r="B29">
        <v>0.817</v>
      </c>
      <c r="C29">
        <v>20.75</v>
      </c>
      <c r="D29">
        <v>0.793</v>
      </c>
      <c r="E29">
        <v>20.15</v>
      </c>
      <c r="G29">
        <f t="shared" si="8"/>
        <v>0.775</v>
      </c>
      <c r="I29" s="12">
        <f t="shared" si="1"/>
        <v>0.7755036967</v>
      </c>
      <c r="J29">
        <f t="shared" si="2"/>
        <v>0.7755362327</v>
      </c>
      <c r="K29" s="6">
        <f t="shared" si="3"/>
        <v>20.16394205</v>
      </c>
      <c r="L29" s="5">
        <f t="shared" si="4"/>
        <v>-0.01394204983</v>
      </c>
      <c r="M29" s="6"/>
      <c r="N29" s="6">
        <f t="shared" si="5"/>
        <v>20.1683426</v>
      </c>
      <c r="O29">
        <f t="shared" si="6"/>
        <v>0.7757054847</v>
      </c>
      <c r="P29" s="5">
        <f t="shared" si="7"/>
        <v>0.01834260195</v>
      </c>
    </row>
    <row r="30" ht="12.75" customHeight="1">
      <c r="A30">
        <v>27.0</v>
      </c>
      <c r="B30">
        <v>0.848</v>
      </c>
      <c r="C30">
        <v>21.55</v>
      </c>
      <c r="D30">
        <v>0.825</v>
      </c>
      <c r="E30">
        <v>20.95</v>
      </c>
      <c r="G30">
        <f t="shared" si="8"/>
        <v>0.7759259259</v>
      </c>
      <c r="I30" s="12">
        <f t="shared" si="1"/>
        <v>0.7762621771</v>
      </c>
      <c r="J30">
        <f t="shared" si="2"/>
        <v>0.7762942354</v>
      </c>
      <c r="K30" s="6">
        <f t="shared" si="3"/>
        <v>20.95994436</v>
      </c>
      <c r="L30" s="5">
        <f t="shared" si="4"/>
        <v>-0.009944355822</v>
      </c>
      <c r="M30" s="6"/>
      <c r="N30" s="6">
        <f t="shared" si="5"/>
        <v>20.96411732</v>
      </c>
      <c r="O30">
        <f t="shared" si="6"/>
        <v>0.7764487895</v>
      </c>
      <c r="P30" s="5">
        <f t="shared" si="7"/>
        <v>0.01411731741</v>
      </c>
    </row>
    <row r="31" ht="12.75" customHeight="1">
      <c r="A31">
        <v>28.0</v>
      </c>
      <c r="B31">
        <v>0.88</v>
      </c>
      <c r="C31">
        <v>22.35</v>
      </c>
      <c r="D31">
        <v>0.856</v>
      </c>
      <c r="E31">
        <v>21.75</v>
      </c>
      <c r="G31">
        <f t="shared" si="8"/>
        <v>0.7767857143</v>
      </c>
      <c r="I31" s="12">
        <f t="shared" si="1"/>
        <v>0.776967137</v>
      </c>
      <c r="J31">
        <f t="shared" si="2"/>
        <v>0.7769987432</v>
      </c>
      <c r="K31" s="6">
        <f t="shared" si="3"/>
        <v>21.75596481</v>
      </c>
      <c r="L31" s="5">
        <f t="shared" si="4"/>
        <v>-0.00596480953</v>
      </c>
      <c r="M31" s="6"/>
      <c r="N31" s="6">
        <f t="shared" si="5"/>
        <v>21.75989203</v>
      </c>
      <c r="O31">
        <f t="shared" si="6"/>
        <v>0.7771390012</v>
      </c>
      <c r="P31" s="5">
        <f t="shared" si="7"/>
        <v>0.009892032865</v>
      </c>
    </row>
    <row r="32" ht="12.75" customHeight="1">
      <c r="A32">
        <v>29.0</v>
      </c>
      <c r="B32">
        <v>0.911</v>
      </c>
      <c r="C32">
        <v>23.15</v>
      </c>
      <c r="D32">
        <v>0.888</v>
      </c>
      <c r="E32">
        <v>22.55</v>
      </c>
      <c r="G32">
        <f t="shared" si="8"/>
        <v>0.7775862069</v>
      </c>
      <c r="I32" s="12">
        <f t="shared" si="1"/>
        <v>0.7776240265</v>
      </c>
      <c r="J32">
        <f t="shared" si="2"/>
        <v>0.7776552039</v>
      </c>
      <c r="K32" s="6">
        <f t="shared" si="3"/>
        <v>22.55200091</v>
      </c>
      <c r="L32" s="5">
        <f t="shared" si="4"/>
        <v>-0.002000914249</v>
      </c>
      <c r="M32" s="6"/>
      <c r="N32" s="6">
        <f t="shared" si="5"/>
        <v>22.55566675</v>
      </c>
      <c r="O32">
        <f t="shared" si="6"/>
        <v>0.777781612</v>
      </c>
      <c r="P32" s="5">
        <f t="shared" si="7"/>
        <v>0.005666748325</v>
      </c>
    </row>
    <row r="33" ht="12.75" customHeight="1">
      <c r="A33">
        <v>30.0</v>
      </c>
      <c r="B33">
        <v>0.943</v>
      </c>
      <c r="C33">
        <v>23.95</v>
      </c>
      <c r="D33">
        <v>0.919</v>
      </c>
      <c r="E33">
        <v>23.35</v>
      </c>
      <c r="G33">
        <f t="shared" si="8"/>
        <v>0.7783333333</v>
      </c>
      <c r="I33" s="12">
        <f t="shared" si="1"/>
        <v>0.7782375811</v>
      </c>
      <c r="J33">
        <f t="shared" si="2"/>
        <v>0.7782683515</v>
      </c>
      <c r="K33" s="6">
        <f t="shared" si="3"/>
        <v>23.34805054</v>
      </c>
      <c r="L33" s="5">
        <f t="shared" si="4"/>
        <v>0.001949455634</v>
      </c>
      <c r="M33" s="6"/>
      <c r="N33" s="6">
        <f t="shared" si="5"/>
        <v>23.35144146</v>
      </c>
      <c r="O33">
        <f t="shared" si="6"/>
        <v>0.7783813821</v>
      </c>
      <c r="P33" s="5">
        <f t="shared" si="7"/>
        <v>0.001441463784</v>
      </c>
    </row>
    <row r="34" ht="12.75" customHeight="1">
      <c r="A34">
        <v>31.0</v>
      </c>
      <c r="B34">
        <v>0.974</v>
      </c>
      <c r="C34">
        <v>24.75</v>
      </c>
      <c r="D34">
        <v>0.951</v>
      </c>
      <c r="E34">
        <v>24.15</v>
      </c>
      <c r="G34">
        <f t="shared" si="8"/>
        <v>0.7790322581</v>
      </c>
      <c r="I34" s="12">
        <f t="shared" si="1"/>
        <v>0.7788119355</v>
      </c>
      <c r="J34">
        <f t="shared" si="2"/>
        <v>0.7788423188</v>
      </c>
      <c r="K34" s="6">
        <f t="shared" si="3"/>
        <v>24.14411188</v>
      </c>
      <c r="L34" s="5">
        <f t="shared" si="4"/>
        <v>0.005888117733</v>
      </c>
      <c r="M34" s="6"/>
      <c r="N34" s="6">
        <f t="shared" si="5"/>
        <v>24.14721618</v>
      </c>
      <c r="O34">
        <f t="shared" si="6"/>
        <v>0.7789424574</v>
      </c>
      <c r="P34" s="5">
        <f t="shared" si="7"/>
        <v>-0.002783820756</v>
      </c>
    </row>
    <row r="35" ht="12.75" customHeight="1">
      <c r="A35">
        <v>32.0</v>
      </c>
      <c r="B35">
        <v>1.006</v>
      </c>
      <c r="C35">
        <v>25.55</v>
      </c>
      <c r="D35">
        <v>0.982</v>
      </c>
      <c r="E35">
        <v>24.95</v>
      </c>
      <c r="G35">
        <f t="shared" si="8"/>
        <v>0.7796875</v>
      </c>
      <c r="I35" s="12">
        <f t="shared" si="1"/>
        <v>0.7793507155</v>
      </c>
      <c r="J35">
        <f t="shared" si="2"/>
        <v>0.7793807302</v>
      </c>
      <c r="K35" s="6">
        <f t="shared" si="3"/>
        <v>24.94018337</v>
      </c>
      <c r="L35" s="5">
        <f t="shared" si="4"/>
        <v>0.009816632585</v>
      </c>
      <c r="M35" s="6"/>
      <c r="N35" s="6">
        <f t="shared" si="5"/>
        <v>24.94299089</v>
      </c>
      <c r="O35">
        <f t="shared" si="6"/>
        <v>0.7794684655</v>
      </c>
      <c r="P35" s="5">
        <f t="shared" si="7"/>
        <v>-0.007009105297</v>
      </c>
    </row>
    <row r="36" ht="12.75" customHeight="1">
      <c r="A36">
        <v>33.0</v>
      </c>
      <c r="B36">
        <v>1.037</v>
      </c>
      <c r="C36">
        <v>26.35</v>
      </c>
      <c r="D36">
        <v>1.014</v>
      </c>
      <c r="E36">
        <v>25.75</v>
      </c>
      <c r="G36">
        <f t="shared" si="8"/>
        <v>0.7803030303</v>
      </c>
      <c r="I36" s="12">
        <f t="shared" si="1"/>
        <v>0.779857114</v>
      </c>
      <c r="J36">
        <f t="shared" si="2"/>
        <v>0.7798867774</v>
      </c>
      <c r="K36" s="6">
        <f t="shared" si="3"/>
        <v>25.73626365</v>
      </c>
      <c r="L36" s="5">
        <f t="shared" si="4"/>
        <v>0.01373634504</v>
      </c>
      <c r="M36" s="6"/>
      <c r="N36" s="6">
        <f t="shared" si="5"/>
        <v>25.73876561</v>
      </c>
      <c r="O36">
        <f t="shared" si="6"/>
        <v>0.7799625942</v>
      </c>
      <c r="P36" s="5">
        <f t="shared" si="7"/>
        <v>-0.01123438984</v>
      </c>
    </row>
    <row r="37" ht="12.75" customHeight="1">
      <c r="A37">
        <v>34.0</v>
      </c>
      <c r="B37">
        <v>1.069</v>
      </c>
      <c r="C37">
        <v>27.15</v>
      </c>
      <c r="D37">
        <v>1.045</v>
      </c>
      <c r="E37">
        <v>26.55</v>
      </c>
      <c r="G37">
        <f t="shared" si="8"/>
        <v>0.7808823529</v>
      </c>
      <c r="I37" s="12">
        <f t="shared" si="1"/>
        <v>0.7803339538</v>
      </c>
      <c r="J37">
        <f t="shared" si="2"/>
        <v>0.7803632818</v>
      </c>
      <c r="K37" s="6">
        <f t="shared" si="3"/>
        <v>26.53235158</v>
      </c>
      <c r="L37" s="5">
        <f t="shared" si="4"/>
        <v>0.01764841808</v>
      </c>
      <c r="M37" s="6"/>
      <c r="N37" s="6">
        <f t="shared" si="5"/>
        <v>26.53454033</v>
      </c>
      <c r="O37">
        <f t="shared" si="6"/>
        <v>0.7804276566</v>
      </c>
      <c r="P37" s="5">
        <f t="shared" si="7"/>
        <v>-0.01545967438</v>
      </c>
    </row>
    <row r="38" ht="12.75" customHeight="1">
      <c r="A38">
        <v>35.0</v>
      </c>
      <c r="B38">
        <v>1.1</v>
      </c>
      <c r="C38">
        <v>27.95</v>
      </c>
      <c r="D38">
        <v>1.077</v>
      </c>
      <c r="E38">
        <v>27.35</v>
      </c>
      <c r="G38">
        <f t="shared" si="8"/>
        <v>0.7814285714</v>
      </c>
      <c r="I38" s="12">
        <f t="shared" si="1"/>
        <v>0.7807837392</v>
      </c>
      <c r="J38">
        <f t="shared" si="2"/>
        <v>0.7808127468</v>
      </c>
      <c r="K38" s="6">
        <f t="shared" si="3"/>
        <v>27.32844614</v>
      </c>
      <c r="L38" s="5">
        <f t="shared" si="4"/>
        <v>0.02155386069</v>
      </c>
      <c r="M38" s="6"/>
      <c r="N38" s="6">
        <f t="shared" si="5"/>
        <v>27.33031504</v>
      </c>
      <c r="O38">
        <f t="shared" si="6"/>
        <v>0.780866144</v>
      </c>
      <c r="P38" s="5">
        <f t="shared" si="7"/>
        <v>-0.01968495892</v>
      </c>
    </row>
    <row r="39" ht="12.75" customHeight="1">
      <c r="A39">
        <v>36.0</v>
      </c>
      <c r="B39">
        <v>1.132</v>
      </c>
      <c r="C39">
        <v>28.75</v>
      </c>
      <c r="D39">
        <v>1.108</v>
      </c>
      <c r="E39">
        <v>28.15</v>
      </c>
      <c r="G39">
        <f t="shared" si="8"/>
        <v>0.7819444444</v>
      </c>
      <c r="I39" s="12">
        <f t="shared" si="1"/>
        <v>0.7812087003</v>
      </c>
      <c r="J39">
        <f t="shared" si="2"/>
        <v>0.7812374014</v>
      </c>
      <c r="K39" s="6">
        <f t="shared" si="3"/>
        <v>28.12454645</v>
      </c>
      <c r="L39" s="5">
        <f t="shared" si="4"/>
        <v>0.02545355082</v>
      </c>
      <c r="M39" s="6"/>
      <c r="N39" s="6">
        <f t="shared" si="5"/>
        <v>28.12608976</v>
      </c>
      <c r="O39">
        <f t="shared" si="6"/>
        <v>0.781280271</v>
      </c>
      <c r="P39" s="5">
        <f t="shared" si="7"/>
        <v>-0.02391024346</v>
      </c>
    </row>
    <row r="40" ht="12.75" customHeight="1">
      <c r="A40">
        <v>37.0</v>
      </c>
      <c r="B40">
        <v>1.161</v>
      </c>
      <c r="C40">
        <v>29.5</v>
      </c>
      <c r="D40">
        <v>1.138</v>
      </c>
      <c r="E40">
        <v>28.9</v>
      </c>
      <c r="G40">
        <f t="shared" si="8"/>
        <v>0.7810810811</v>
      </c>
      <c r="I40" s="12">
        <f t="shared" si="1"/>
        <v>0.7816108288</v>
      </c>
      <c r="J40">
        <f t="shared" si="2"/>
        <v>0.7816392364</v>
      </c>
      <c r="K40" s="6">
        <f t="shared" si="3"/>
        <v>28.92065175</v>
      </c>
      <c r="L40" s="5">
        <f t="shared" si="4"/>
        <v>-0.02065174546</v>
      </c>
      <c r="M40" s="6"/>
      <c r="N40" s="6">
        <f t="shared" si="5"/>
        <v>28.92186447</v>
      </c>
      <c r="O40">
        <f t="shared" si="6"/>
        <v>0.7816720128</v>
      </c>
      <c r="P40" s="5">
        <f t="shared" si="7"/>
        <v>0.021864472</v>
      </c>
    </row>
    <row r="41" ht="12.75" customHeight="1">
      <c r="A41">
        <v>38.0</v>
      </c>
      <c r="B41">
        <v>1.193</v>
      </c>
      <c r="C41">
        <v>30.3</v>
      </c>
      <c r="D41">
        <v>1.169</v>
      </c>
      <c r="E41">
        <v>29.7</v>
      </c>
      <c r="G41">
        <f t="shared" si="8"/>
        <v>0.7815789474</v>
      </c>
      <c r="I41" s="12">
        <f t="shared" si="1"/>
        <v>0.7819919095</v>
      </c>
      <c r="J41">
        <f t="shared" si="2"/>
        <v>0.7820200357</v>
      </c>
      <c r="K41" s="6">
        <f t="shared" si="3"/>
        <v>29.71676136</v>
      </c>
      <c r="L41" s="5">
        <f t="shared" si="4"/>
        <v>-0.01676135799</v>
      </c>
      <c r="M41" s="6"/>
      <c r="N41" s="6">
        <f t="shared" si="5"/>
        <v>29.71763919</v>
      </c>
      <c r="O41">
        <f t="shared" si="6"/>
        <v>0.7820431365</v>
      </c>
      <c r="P41" s="5">
        <f t="shared" si="7"/>
        <v>0.01763918746</v>
      </c>
    </row>
    <row r="42" ht="12.75" customHeight="1">
      <c r="A42">
        <v>39.0</v>
      </c>
      <c r="B42">
        <v>1.224</v>
      </c>
      <c r="C42">
        <v>31.1</v>
      </c>
      <c r="D42">
        <v>1.201</v>
      </c>
      <c r="E42">
        <v>30.5</v>
      </c>
      <c r="G42">
        <f t="shared" si="8"/>
        <v>0.7820512821</v>
      </c>
      <c r="I42" s="12">
        <f t="shared" si="1"/>
        <v>0.7823535463</v>
      </c>
      <c r="J42">
        <f t="shared" si="2"/>
        <v>0.7823814025</v>
      </c>
      <c r="K42" s="6">
        <f t="shared" si="3"/>
        <v>30.5128747</v>
      </c>
      <c r="L42" s="5">
        <f t="shared" si="4"/>
        <v>-0.01287469911</v>
      </c>
      <c r="M42" s="6"/>
      <c r="N42" s="6">
        <f t="shared" si="5"/>
        <v>30.5134139</v>
      </c>
      <c r="O42">
        <f t="shared" si="6"/>
        <v>0.7823952283</v>
      </c>
      <c r="P42" s="5">
        <f t="shared" si="7"/>
        <v>0.01341390292</v>
      </c>
    </row>
    <row r="43" ht="12.75" customHeight="1">
      <c r="A43">
        <v>40.0</v>
      </c>
      <c r="B43">
        <v>1.256</v>
      </c>
      <c r="C43">
        <v>31.9</v>
      </c>
      <c r="D43">
        <v>1.232</v>
      </c>
      <c r="E43">
        <v>31.3</v>
      </c>
      <c r="G43">
        <f t="shared" si="8"/>
        <v>0.7825</v>
      </c>
      <c r="I43" s="12">
        <f t="shared" si="1"/>
        <v>0.7826971843</v>
      </c>
      <c r="J43">
        <f t="shared" si="2"/>
        <v>0.7827247813</v>
      </c>
      <c r="K43" s="6">
        <f t="shared" si="3"/>
        <v>31.30899125</v>
      </c>
      <c r="L43" s="5">
        <f t="shared" si="4"/>
        <v>-0.008991252428</v>
      </c>
      <c r="M43" s="6"/>
      <c r="N43" s="6">
        <f t="shared" si="5"/>
        <v>31.30918862</v>
      </c>
      <c r="O43">
        <f t="shared" si="6"/>
        <v>0.7827297155</v>
      </c>
      <c r="P43" s="5">
        <f t="shared" si="7"/>
        <v>0.009188618379</v>
      </c>
    </row>
    <row r="44" ht="12.75" customHeight="1">
      <c r="A44">
        <v>41.0</v>
      </c>
      <c r="B44">
        <v>1.287</v>
      </c>
      <c r="C44">
        <v>32.7</v>
      </c>
      <c r="D44">
        <v>1.264</v>
      </c>
      <c r="E44">
        <v>32.1</v>
      </c>
      <c r="G44">
        <f t="shared" si="8"/>
        <v>0.7829268293</v>
      </c>
      <c r="I44" s="12">
        <f t="shared" si="1"/>
        <v>0.7830241292</v>
      </c>
      <c r="J44">
        <f t="shared" si="2"/>
        <v>0.7830514772</v>
      </c>
      <c r="K44" s="6">
        <f t="shared" si="3"/>
        <v>32.10511056</v>
      </c>
      <c r="L44" s="5">
        <f t="shared" si="4"/>
        <v>-0.005110563184</v>
      </c>
      <c r="M44" s="6"/>
      <c r="N44" s="6">
        <f t="shared" si="5"/>
        <v>32.10496333</v>
      </c>
      <c r="O44">
        <f t="shared" si="6"/>
        <v>0.7830478862</v>
      </c>
      <c r="P44" s="5">
        <f t="shared" si="7"/>
        <v>0.004963333839</v>
      </c>
    </row>
    <row r="45" ht="12.75" customHeight="1">
      <c r="A45">
        <v>42.0</v>
      </c>
      <c r="B45">
        <v>1.319</v>
      </c>
      <c r="C45">
        <v>33.5</v>
      </c>
      <c r="D45">
        <v>1.295</v>
      </c>
      <c r="E45">
        <v>32.9</v>
      </c>
      <c r="G45">
        <f t="shared" si="8"/>
        <v>0.7833333333</v>
      </c>
      <c r="I45" s="12">
        <f t="shared" si="1"/>
        <v>0.7833355639</v>
      </c>
      <c r="J45">
        <f t="shared" si="2"/>
        <v>0.7833626721</v>
      </c>
      <c r="K45" s="6">
        <f t="shared" si="3"/>
        <v>32.90123223</v>
      </c>
      <c r="L45" s="5">
        <f t="shared" si="4"/>
        <v>-0.001232230206</v>
      </c>
      <c r="M45" s="6"/>
      <c r="N45" s="6">
        <f t="shared" si="5"/>
        <v>32.90073805</v>
      </c>
      <c r="O45">
        <f t="shared" si="6"/>
        <v>0.7833509059</v>
      </c>
      <c r="P45" s="5">
        <f t="shared" si="7"/>
        <v>0.000738049298</v>
      </c>
    </row>
    <row r="46" ht="12.75" customHeight="1">
      <c r="A46">
        <v>43.0</v>
      </c>
      <c r="B46">
        <v>1.35</v>
      </c>
      <c r="C46">
        <v>34.3</v>
      </c>
      <c r="D46">
        <v>1.327</v>
      </c>
      <c r="E46">
        <v>33.7</v>
      </c>
      <c r="G46">
        <f t="shared" si="8"/>
        <v>0.7837209302</v>
      </c>
      <c r="I46" s="12">
        <f t="shared" si="1"/>
        <v>0.783632562</v>
      </c>
      <c r="J46">
        <f t="shared" si="2"/>
        <v>0.7836594395</v>
      </c>
      <c r="K46" s="6">
        <f t="shared" si="3"/>
        <v>33.6973559</v>
      </c>
      <c r="L46" s="5">
        <f t="shared" si="4"/>
        <v>0.002644101031</v>
      </c>
      <c r="M46" s="6"/>
      <c r="N46" s="6">
        <f t="shared" si="5"/>
        <v>33.69651276</v>
      </c>
      <c r="O46">
        <f t="shared" si="6"/>
        <v>0.7836398317</v>
      </c>
      <c r="P46" s="5">
        <f t="shared" si="7"/>
        <v>-0.003487235243</v>
      </c>
    </row>
    <row r="47" ht="12.75" customHeight="1">
      <c r="A47">
        <v>44.0</v>
      </c>
      <c r="B47">
        <v>1.382</v>
      </c>
      <c r="C47">
        <v>35.1</v>
      </c>
      <c r="D47">
        <v>1.358</v>
      </c>
      <c r="E47">
        <v>34.5</v>
      </c>
      <c r="G47">
        <f t="shared" si="8"/>
        <v>0.7840909091</v>
      </c>
      <c r="I47" s="12">
        <f t="shared" si="1"/>
        <v>0.7839161006</v>
      </c>
      <c r="J47">
        <f t="shared" si="2"/>
        <v>0.7839427558</v>
      </c>
      <c r="K47" s="6">
        <f t="shared" si="3"/>
        <v>34.49348126</v>
      </c>
      <c r="L47" s="5">
        <f t="shared" si="4"/>
        <v>0.006518744308</v>
      </c>
      <c r="M47" s="6"/>
      <c r="N47" s="6">
        <f t="shared" si="5"/>
        <v>34.49228748</v>
      </c>
      <c r="O47">
        <f t="shared" si="6"/>
        <v>0.7839156246</v>
      </c>
      <c r="P47" s="5">
        <f t="shared" si="7"/>
        <v>-0.007712519783</v>
      </c>
    </row>
    <row r="48" ht="12.75" customHeight="1">
      <c r="A48">
        <v>45.0</v>
      </c>
      <c r="B48">
        <v>1.413</v>
      </c>
      <c r="C48">
        <v>35.9</v>
      </c>
      <c r="D48">
        <v>1.39</v>
      </c>
      <c r="E48">
        <v>35.3</v>
      </c>
      <c r="G48">
        <f t="shared" si="8"/>
        <v>0.7844444444</v>
      </c>
      <c r="I48" s="12">
        <f t="shared" si="1"/>
        <v>0.7841870707</v>
      </c>
      <c r="J48">
        <f t="shared" si="2"/>
        <v>0.7842135116</v>
      </c>
      <c r="K48" s="6">
        <f t="shared" si="3"/>
        <v>35.28960802</v>
      </c>
      <c r="L48" s="5">
        <f t="shared" si="4"/>
        <v>0.01039197774</v>
      </c>
      <c r="M48" s="6"/>
      <c r="N48" s="6">
        <f t="shared" si="5"/>
        <v>35.2880622</v>
      </c>
      <c r="O48">
        <f t="shared" si="6"/>
        <v>0.7841791599</v>
      </c>
      <c r="P48" s="5">
        <f t="shared" si="7"/>
        <v>-0.01193780432</v>
      </c>
    </row>
    <row r="49" ht="12.75" customHeight="1">
      <c r="A49">
        <v>46.0</v>
      </c>
      <c r="B49">
        <v>1.445</v>
      </c>
      <c r="C49">
        <v>36.7</v>
      </c>
      <c r="D49">
        <v>1.421</v>
      </c>
      <c r="E49">
        <v>36.1</v>
      </c>
      <c r="G49">
        <f t="shared" si="8"/>
        <v>0.7847826087</v>
      </c>
      <c r="I49" s="12">
        <f t="shared" si="1"/>
        <v>0.7844462866</v>
      </c>
      <c r="J49">
        <f t="shared" si="2"/>
        <v>0.7844725207</v>
      </c>
      <c r="K49" s="6">
        <f t="shared" si="3"/>
        <v>36.08573595</v>
      </c>
      <c r="L49" s="5">
        <f t="shared" si="4"/>
        <v>0.01426404814</v>
      </c>
      <c r="M49" s="6"/>
      <c r="N49" s="6">
        <f t="shared" si="5"/>
        <v>36.08383691</v>
      </c>
      <c r="O49">
        <f t="shared" si="6"/>
        <v>0.7844312372</v>
      </c>
      <c r="P49" s="5">
        <f t="shared" si="7"/>
        <v>-0.01616308886</v>
      </c>
    </row>
    <row r="50" ht="12.75" customHeight="1">
      <c r="A50">
        <v>47.0</v>
      </c>
      <c r="B50">
        <v>1.476</v>
      </c>
      <c r="C50">
        <v>37.5</v>
      </c>
      <c r="D50">
        <v>1.453</v>
      </c>
      <c r="E50">
        <v>36.9</v>
      </c>
      <c r="G50">
        <f t="shared" si="8"/>
        <v>0.785106383</v>
      </c>
      <c r="I50" s="12">
        <f t="shared" si="1"/>
        <v>0.7846944938</v>
      </c>
      <c r="J50">
        <f t="shared" si="2"/>
        <v>0.7847205282</v>
      </c>
      <c r="K50" s="6">
        <f t="shared" si="3"/>
        <v>36.88186483</v>
      </c>
      <c r="L50" s="5">
        <f t="shared" si="4"/>
        <v>0.01813517477</v>
      </c>
      <c r="M50" s="6"/>
      <c r="N50" s="6">
        <f t="shared" si="5"/>
        <v>36.87961163</v>
      </c>
      <c r="O50">
        <f t="shared" si="6"/>
        <v>0.7846725878</v>
      </c>
      <c r="P50" s="5">
        <f t="shared" si="7"/>
        <v>-0.0203883734</v>
      </c>
    </row>
    <row r="51" ht="12.75" customHeight="1">
      <c r="A51">
        <v>48.0</v>
      </c>
      <c r="B51">
        <v>1.508</v>
      </c>
      <c r="C51">
        <v>38.3</v>
      </c>
      <c r="D51">
        <v>1.484</v>
      </c>
      <c r="E51">
        <v>37.7</v>
      </c>
      <c r="G51">
        <f t="shared" si="8"/>
        <v>0.7854166667</v>
      </c>
      <c r="I51" s="12">
        <f t="shared" si="1"/>
        <v>0.7849323762</v>
      </c>
      <c r="J51">
        <f t="shared" si="2"/>
        <v>0.7849582177</v>
      </c>
      <c r="K51" s="6">
        <f t="shared" si="3"/>
        <v>37.67799445</v>
      </c>
      <c r="L51" s="5">
        <f t="shared" si="4"/>
        <v>0.02200555267</v>
      </c>
      <c r="M51" s="6"/>
      <c r="N51" s="6">
        <f t="shared" si="5"/>
        <v>37.67538634</v>
      </c>
      <c r="O51">
        <f t="shared" si="6"/>
        <v>0.7849038821</v>
      </c>
      <c r="P51" s="5">
        <f t="shared" si="7"/>
        <v>-0.02461365795</v>
      </c>
    </row>
    <row r="52" ht="12.75" customHeight="1">
      <c r="A52">
        <v>49.0</v>
      </c>
      <c r="B52">
        <v>1.537</v>
      </c>
      <c r="C52">
        <v>39.05</v>
      </c>
      <c r="D52">
        <v>1.514</v>
      </c>
      <c r="E52">
        <v>38.45</v>
      </c>
      <c r="G52">
        <f t="shared" si="8"/>
        <v>0.7846938776</v>
      </c>
      <c r="I52" s="12">
        <f t="shared" si="1"/>
        <v>0.7851605623</v>
      </c>
      <c r="J52">
        <f t="shared" si="2"/>
        <v>0.7851862172</v>
      </c>
      <c r="K52" s="6">
        <f t="shared" si="3"/>
        <v>38.47412464</v>
      </c>
      <c r="L52" s="5">
        <f t="shared" si="4"/>
        <v>-0.02412464461</v>
      </c>
      <c r="M52" s="6"/>
      <c r="N52" s="6">
        <f t="shared" si="5"/>
        <v>38.47116106</v>
      </c>
      <c r="O52">
        <f t="shared" si="6"/>
        <v>0.7851257359</v>
      </c>
      <c r="P52" s="5">
        <f t="shared" si="7"/>
        <v>0.02116105751</v>
      </c>
    </row>
    <row r="53" ht="12.75" customHeight="1">
      <c r="A53">
        <v>50.0</v>
      </c>
      <c r="B53">
        <v>1.569</v>
      </c>
      <c r="C53">
        <v>39.85</v>
      </c>
      <c r="D53">
        <v>1.545</v>
      </c>
      <c r="E53">
        <v>39.25</v>
      </c>
      <c r="G53">
        <f t="shared" si="8"/>
        <v>0.785</v>
      </c>
      <c r="I53" s="12">
        <f t="shared" si="1"/>
        <v>0.7853796307</v>
      </c>
      <c r="J53">
        <f t="shared" si="2"/>
        <v>0.7854051052</v>
      </c>
      <c r="K53" s="6">
        <f t="shared" si="3"/>
        <v>39.27025526</v>
      </c>
      <c r="L53" s="5">
        <f t="shared" si="4"/>
        <v>-0.02025526247</v>
      </c>
      <c r="M53" s="6"/>
      <c r="N53" s="6">
        <f t="shared" si="5"/>
        <v>39.26693577</v>
      </c>
      <c r="O53">
        <f t="shared" si="6"/>
        <v>0.7853387155</v>
      </c>
      <c r="P53" s="5">
        <f t="shared" si="7"/>
        <v>0.01693577297</v>
      </c>
    </row>
    <row r="54" ht="12.75" customHeight="1">
      <c r="A54">
        <v>51.0</v>
      </c>
      <c r="B54">
        <v>1.6</v>
      </c>
      <c r="C54">
        <v>40.65</v>
      </c>
      <c r="D54">
        <v>1.577</v>
      </c>
      <c r="E54">
        <v>40.05</v>
      </c>
      <c r="G54">
        <f t="shared" si="8"/>
        <v>0.7852941176</v>
      </c>
      <c r="I54" s="12">
        <f t="shared" si="1"/>
        <v>0.785590115</v>
      </c>
      <c r="J54">
        <f t="shared" si="2"/>
        <v>0.785615415</v>
      </c>
      <c r="K54" s="6">
        <f t="shared" si="3"/>
        <v>40.06638616</v>
      </c>
      <c r="L54" s="5">
        <f t="shared" si="4"/>
        <v>-0.0163861631</v>
      </c>
      <c r="M54" s="6"/>
      <c r="N54" s="6">
        <f t="shared" si="5"/>
        <v>40.06271049</v>
      </c>
      <c r="O54">
        <f t="shared" si="6"/>
        <v>0.7855433429</v>
      </c>
      <c r="P54" s="5">
        <f t="shared" si="7"/>
        <v>0.01271048843</v>
      </c>
    </row>
    <row r="55" ht="12.75" customHeight="1">
      <c r="A55">
        <v>52.0</v>
      </c>
      <c r="B55">
        <v>1.632</v>
      </c>
      <c r="C55">
        <v>41.45</v>
      </c>
      <c r="D55">
        <v>1.608</v>
      </c>
      <c r="E55">
        <v>40.85</v>
      </c>
      <c r="G55">
        <f t="shared" si="8"/>
        <v>0.7855769231</v>
      </c>
      <c r="I55" s="12">
        <f t="shared" si="1"/>
        <v>0.7857925081</v>
      </c>
      <c r="J55">
        <f t="shared" si="2"/>
        <v>0.7858176389</v>
      </c>
      <c r="K55" s="6">
        <f t="shared" si="3"/>
        <v>40.86251722</v>
      </c>
      <c r="L55" s="5">
        <f t="shared" si="4"/>
        <v>-0.01251722367</v>
      </c>
      <c r="M55" s="6"/>
      <c r="N55" s="6">
        <f t="shared" si="5"/>
        <v>40.8584852</v>
      </c>
      <c r="O55">
        <f t="shared" si="6"/>
        <v>0.7857401001</v>
      </c>
      <c r="P55" s="5">
        <f t="shared" si="7"/>
        <v>0.008485203893</v>
      </c>
    </row>
    <row r="56" ht="12.75" customHeight="1">
      <c r="A56">
        <v>53.0</v>
      </c>
      <c r="B56">
        <v>1.663</v>
      </c>
      <c r="C56">
        <v>42.25</v>
      </c>
      <c r="D56">
        <v>1.64</v>
      </c>
      <c r="E56">
        <v>41.65</v>
      </c>
      <c r="G56">
        <f t="shared" si="8"/>
        <v>0.7858490566</v>
      </c>
      <c r="I56" s="12">
        <f t="shared" si="1"/>
        <v>0.7859872658</v>
      </c>
      <c r="J56">
        <f t="shared" si="2"/>
        <v>0.7860122327</v>
      </c>
      <c r="K56" s="6">
        <f t="shared" si="3"/>
        <v>41.65864833</v>
      </c>
      <c r="L56" s="5">
        <f t="shared" si="4"/>
        <v>-0.008648334613</v>
      </c>
      <c r="M56" s="6"/>
      <c r="N56" s="6">
        <f t="shared" si="5"/>
        <v>41.65425992</v>
      </c>
      <c r="O56">
        <f t="shared" si="6"/>
        <v>0.7859294324</v>
      </c>
      <c r="P56" s="5">
        <f t="shared" si="7"/>
        <v>0.004259919352</v>
      </c>
    </row>
    <row r="57" ht="12.75" customHeight="1">
      <c r="A57">
        <v>54.0</v>
      </c>
      <c r="B57">
        <v>1.695</v>
      </c>
      <c r="C57">
        <v>43.05</v>
      </c>
      <c r="D57">
        <v>1.671</v>
      </c>
      <c r="E57">
        <v>42.45</v>
      </c>
      <c r="G57">
        <f t="shared" si="8"/>
        <v>0.7861111111</v>
      </c>
      <c r="I57" s="12">
        <f t="shared" si="1"/>
        <v>0.7861748104</v>
      </c>
      <c r="J57">
        <f t="shared" si="2"/>
        <v>0.7861996185</v>
      </c>
      <c r="K57" s="6">
        <f t="shared" si="3"/>
        <v>42.4547794</v>
      </c>
      <c r="L57" s="5">
        <f t="shared" si="4"/>
        <v>-0.004779398197</v>
      </c>
      <c r="M57" s="6"/>
      <c r="N57" s="6">
        <f t="shared" si="5"/>
        <v>42.45003463</v>
      </c>
      <c r="O57">
        <f t="shared" si="6"/>
        <v>0.7861117525</v>
      </c>
      <c r="P57" s="5">
        <f t="shared" si="7"/>
        <v>0.00003463481174</v>
      </c>
      <c r="R57" s="13" t="s">
        <v>20</v>
      </c>
      <c r="S57" s="7"/>
      <c r="T57" s="7"/>
    </row>
    <row r="58" ht="12.75" customHeight="1">
      <c r="A58">
        <v>55.0</v>
      </c>
      <c r="B58">
        <v>1.726</v>
      </c>
      <c r="C58">
        <v>43.85</v>
      </c>
      <c r="D58">
        <v>1.703</v>
      </c>
      <c r="E58">
        <v>43.25</v>
      </c>
      <c r="G58">
        <f t="shared" si="8"/>
        <v>0.7863636364</v>
      </c>
      <c r="I58" s="12">
        <f t="shared" si="1"/>
        <v>0.7863555338</v>
      </c>
      <c r="J58">
        <f t="shared" si="2"/>
        <v>0.7863801878</v>
      </c>
      <c r="K58" s="6">
        <f t="shared" si="3"/>
        <v>43.25091033</v>
      </c>
      <c r="L58" s="5">
        <f t="shared" si="4"/>
        <v>-0.00091032726</v>
      </c>
      <c r="M58" s="6"/>
      <c r="N58" s="6">
        <f t="shared" si="5"/>
        <v>43.24580935</v>
      </c>
      <c r="O58">
        <f t="shared" si="6"/>
        <v>0.7862874427</v>
      </c>
      <c r="P58" s="5">
        <f t="shared" si="7"/>
        <v>-0.004190649729</v>
      </c>
      <c r="R58" s="7" t="s">
        <v>21</v>
      </c>
      <c r="S58" s="7"/>
      <c r="T58" s="7"/>
    </row>
    <row r="59" ht="12.75" customHeight="1">
      <c r="A59">
        <v>56.0</v>
      </c>
      <c r="B59">
        <v>1.758</v>
      </c>
      <c r="C59">
        <v>44.65</v>
      </c>
      <c r="D59">
        <v>1.734</v>
      </c>
      <c r="E59">
        <v>44.05</v>
      </c>
      <c r="G59">
        <f t="shared" si="8"/>
        <v>0.7866071429</v>
      </c>
      <c r="I59" s="12">
        <f t="shared" si="1"/>
        <v>0.7865298</v>
      </c>
      <c r="J59">
        <f t="shared" si="2"/>
        <v>0.7865543044</v>
      </c>
      <c r="K59" s="6">
        <f t="shared" si="3"/>
        <v>44.04704104</v>
      </c>
      <c r="L59" s="5">
        <f t="shared" si="4"/>
        <v>0.002958955927</v>
      </c>
      <c r="M59" s="6"/>
      <c r="N59" s="6">
        <f t="shared" si="5"/>
        <v>44.04158407</v>
      </c>
      <c r="O59">
        <f t="shared" si="6"/>
        <v>0.7864568583</v>
      </c>
      <c r="P59" s="5">
        <f t="shared" si="7"/>
        <v>-0.008415934269</v>
      </c>
      <c r="R59" s="7"/>
      <c r="S59" s="7" t="s">
        <v>22</v>
      </c>
      <c r="T59" s="7" t="s">
        <v>23</v>
      </c>
    </row>
    <row r="60" ht="12.75" customHeight="1">
      <c r="A60">
        <v>57.0</v>
      </c>
      <c r="B60">
        <v>1.789</v>
      </c>
      <c r="C60">
        <v>45.45</v>
      </c>
      <c r="D60">
        <v>1.766</v>
      </c>
      <c r="E60">
        <v>44.85</v>
      </c>
      <c r="G60">
        <f t="shared" si="8"/>
        <v>0.7868421053</v>
      </c>
      <c r="I60" s="12">
        <f t="shared" si="1"/>
        <v>0.7866979475</v>
      </c>
      <c r="J60">
        <f t="shared" si="2"/>
        <v>0.7867223067</v>
      </c>
      <c r="K60" s="6">
        <f t="shared" si="3"/>
        <v>44.84317148</v>
      </c>
      <c r="L60" s="5">
        <f t="shared" si="4"/>
        <v>0.006828520649</v>
      </c>
      <c r="M60" s="6"/>
      <c r="N60" s="6">
        <f t="shared" si="5"/>
        <v>44.83735878</v>
      </c>
      <c r="O60">
        <f t="shared" si="6"/>
        <v>0.7866203295</v>
      </c>
      <c r="P60" s="5">
        <f t="shared" si="7"/>
        <v>-0.01264121881</v>
      </c>
      <c r="R60" s="7" t="s">
        <v>24</v>
      </c>
      <c r="S60" s="14">
        <v>5.8303915344E-7</v>
      </c>
      <c r="T60">
        <v>0.0</v>
      </c>
    </row>
    <row r="61" ht="12.75" customHeight="1">
      <c r="A61">
        <v>58.0</v>
      </c>
      <c r="B61">
        <v>1.821</v>
      </c>
      <c r="C61">
        <v>46.25</v>
      </c>
      <c r="D61">
        <v>1.797</v>
      </c>
      <c r="E61">
        <v>45.65</v>
      </c>
      <c r="G61">
        <f t="shared" si="8"/>
        <v>0.7870689655</v>
      </c>
      <c r="I61" s="12">
        <f t="shared" si="1"/>
        <v>0.7868602918</v>
      </c>
      <c r="J61">
        <f t="shared" si="2"/>
        <v>0.7868845099</v>
      </c>
      <c r="K61" s="6">
        <f t="shared" si="3"/>
        <v>45.63930157</v>
      </c>
      <c r="L61" s="5">
        <f t="shared" si="4"/>
        <v>0.01069842863</v>
      </c>
      <c r="M61" s="6"/>
      <c r="N61" s="6">
        <f t="shared" si="5"/>
        <v>45.6331335</v>
      </c>
      <c r="O61">
        <f t="shared" si="6"/>
        <v>0.7867781637</v>
      </c>
      <c r="P61" s="5">
        <f t="shared" si="7"/>
        <v>-0.01686650335</v>
      </c>
      <c r="R61" s="7" t="s">
        <v>25</v>
      </c>
      <c r="S61" s="14">
        <v>0.746736782155</v>
      </c>
      <c r="T61">
        <v>0.7467</v>
      </c>
    </row>
    <row r="62" ht="12.75" customHeight="1">
      <c r="A62">
        <v>59.0</v>
      </c>
      <c r="B62">
        <v>1.852</v>
      </c>
      <c r="C62">
        <v>47.05</v>
      </c>
      <c r="D62">
        <v>1.829</v>
      </c>
      <c r="E62">
        <v>46.45</v>
      </c>
      <c r="G62">
        <f t="shared" si="8"/>
        <v>0.7872881356</v>
      </c>
      <c r="I62" s="12">
        <f t="shared" si="1"/>
        <v>0.7870171269</v>
      </c>
      <c r="J62">
        <f t="shared" si="2"/>
        <v>0.7870412079</v>
      </c>
      <c r="K62" s="6">
        <f t="shared" si="3"/>
        <v>46.43543127</v>
      </c>
      <c r="L62" s="5">
        <f t="shared" si="4"/>
        <v>0.01456873482</v>
      </c>
      <c r="M62" s="6"/>
      <c r="N62" s="6">
        <f t="shared" si="5"/>
        <v>46.42890821</v>
      </c>
      <c r="O62">
        <f t="shared" si="6"/>
        <v>0.7869306477</v>
      </c>
      <c r="P62" s="5">
        <f t="shared" si="7"/>
        <v>-0.02109178789</v>
      </c>
      <c r="R62" s="7" t="s">
        <v>26</v>
      </c>
      <c r="S62" s="14">
        <v>0.795986361024</v>
      </c>
      <c r="T62">
        <v>0.796</v>
      </c>
    </row>
    <row r="63" ht="12.75" customHeight="1">
      <c r="A63">
        <v>60.0</v>
      </c>
      <c r="B63">
        <v>1.884</v>
      </c>
      <c r="C63">
        <v>47.85</v>
      </c>
      <c r="D63">
        <v>1.86</v>
      </c>
      <c r="E63">
        <v>47.25</v>
      </c>
      <c r="G63">
        <f t="shared" si="8"/>
        <v>0.7875</v>
      </c>
      <c r="I63" s="12">
        <f t="shared" si="1"/>
        <v>0.7871687276</v>
      </c>
      <c r="J63">
        <f t="shared" si="2"/>
        <v>0.7871926752</v>
      </c>
      <c r="K63" s="6">
        <f t="shared" si="3"/>
        <v>47.23156051</v>
      </c>
      <c r="L63" s="5">
        <f t="shared" si="4"/>
        <v>0.01843948807</v>
      </c>
      <c r="M63" s="6"/>
      <c r="N63" s="6">
        <f t="shared" si="5"/>
        <v>47.22468293</v>
      </c>
      <c r="O63">
        <f t="shared" si="6"/>
        <v>0.7870780488</v>
      </c>
      <c r="P63" s="5">
        <f t="shared" si="7"/>
        <v>-0.02531707243</v>
      </c>
      <c r="R63" s="7" t="s">
        <v>27</v>
      </c>
      <c r="S63" s="14">
        <v>1.02571871374</v>
      </c>
      <c r="T63">
        <v>1.026</v>
      </c>
    </row>
    <row r="64" ht="12.75" customHeight="1">
      <c r="A64">
        <v>61.0</v>
      </c>
      <c r="B64">
        <v>1.915</v>
      </c>
      <c r="C64">
        <v>48.65</v>
      </c>
      <c r="D64">
        <v>1.892</v>
      </c>
      <c r="E64">
        <v>48.05</v>
      </c>
      <c r="G64">
        <f t="shared" si="8"/>
        <v>0.787704918</v>
      </c>
      <c r="I64" s="12">
        <f t="shared" si="1"/>
        <v>0.7873153504</v>
      </c>
      <c r="J64">
        <f t="shared" si="2"/>
        <v>0.7873391683</v>
      </c>
      <c r="K64" s="6">
        <f t="shared" si="3"/>
        <v>48.02768927</v>
      </c>
      <c r="L64" s="5">
        <f t="shared" si="4"/>
        <v>0.02231073177</v>
      </c>
      <c r="M64" s="6"/>
      <c r="N64" s="6">
        <f t="shared" si="5"/>
        <v>48.02045764</v>
      </c>
      <c r="O64">
        <f t="shared" si="6"/>
        <v>0.7872206171</v>
      </c>
      <c r="P64" s="5">
        <f t="shared" si="7"/>
        <v>-0.02954235697</v>
      </c>
    </row>
    <row r="65" ht="12.75" customHeight="1">
      <c r="A65">
        <v>62.0</v>
      </c>
      <c r="B65">
        <v>1.945</v>
      </c>
      <c r="C65">
        <v>49.4</v>
      </c>
      <c r="D65">
        <v>1.921</v>
      </c>
      <c r="E65">
        <v>48.8</v>
      </c>
      <c r="G65">
        <f t="shared" si="8"/>
        <v>0.7870967742</v>
      </c>
      <c r="I65" s="12">
        <f t="shared" si="1"/>
        <v>0.7874572356</v>
      </c>
      <c r="J65">
        <f t="shared" si="2"/>
        <v>0.7874809273</v>
      </c>
      <c r="K65" s="6">
        <f t="shared" si="3"/>
        <v>48.8238175</v>
      </c>
      <c r="L65" s="5">
        <f t="shared" si="4"/>
        <v>-0.02381749562</v>
      </c>
      <c r="M65" s="6"/>
      <c r="N65" s="6">
        <f t="shared" si="5"/>
        <v>48.81623236</v>
      </c>
      <c r="O65">
        <f t="shared" si="6"/>
        <v>0.7873585864</v>
      </c>
      <c r="P65" s="5">
        <f t="shared" si="7"/>
        <v>0.01623235849</v>
      </c>
    </row>
    <row r="66" ht="12.75" customHeight="1">
      <c r="A66">
        <v>63.0</v>
      </c>
      <c r="B66">
        <v>1.976</v>
      </c>
      <c r="C66">
        <v>50.2</v>
      </c>
      <c r="D66">
        <v>1.953</v>
      </c>
      <c r="E66">
        <v>49.6</v>
      </c>
      <c r="G66">
        <f t="shared" si="8"/>
        <v>0.7873015873</v>
      </c>
      <c r="I66" s="12">
        <f t="shared" si="1"/>
        <v>0.7875946082</v>
      </c>
      <c r="J66">
        <f t="shared" si="2"/>
        <v>0.7876181771</v>
      </c>
      <c r="K66" s="6">
        <f t="shared" si="3"/>
        <v>49.61994516</v>
      </c>
      <c r="L66" s="5">
        <f t="shared" si="4"/>
        <v>-0.01994516006</v>
      </c>
      <c r="M66" s="6"/>
      <c r="N66" s="6">
        <f t="shared" si="5"/>
        <v>49.61200707</v>
      </c>
      <c r="O66">
        <f t="shared" si="6"/>
        <v>0.7874921758</v>
      </c>
      <c r="P66" s="5">
        <f t="shared" si="7"/>
        <v>0.01200707395</v>
      </c>
    </row>
    <row r="67" ht="12.75" customHeight="1">
      <c r="A67">
        <v>64.0</v>
      </c>
      <c r="B67">
        <v>2.008</v>
      </c>
      <c r="C67">
        <v>51.0</v>
      </c>
      <c r="D67">
        <v>1.984</v>
      </c>
      <c r="E67">
        <v>50.4</v>
      </c>
      <c r="G67">
        <f t="shared" si="8"/>
        <v>0.7875</v>
      </c>
      <c r="I67" s="12">
        <f t="shared" si="1"/>
        <v>0.7877276793</v>
      </c>
      <c r="J67">
        <f t="shared" si="2"/>
        <v>0.7877511286</v>
      </c>
      <c r="K67" s="6">
        <f t="shared" si="3"/>
        <v>50.41607223</v>
      </c>
      <c r="L67" s="5">
        <f t="shared" si="4"/>
        <v>-0.01607223151</v>
      </c>
      <c r="M67" s="6"/>
      <c r="N67" s="6">
        <f t="shared" si="5"/>
        <v>50.40778179</v>
      </c>
      <c r="O67">
        <f t="shared" si="6"/>
        <v>0.7876215905</v>
      </c>
      <c r="P67" s="5">
        <f t="shared" si="7"/>
        <v>0.007781789407</v>
      </c>
      <c r="R67" s="13"/>
    </row>
    <row r="68" ht="12.75" customHeight="1">
      <c r="A68">
        <v>65.0</v>
      </c>
      <c r="B68">
        <v>2.039</v>
      </c>
      <c r="C68">
        <v>51.8</v>
      </c>
      <c r="D68">
        <v>2.016</v>
      </c>
      <c r="E68">
        <v>51.2</v>
      </c>
      <c r="G68">
        <f t="shared" si="8"/>
        <v>0.7876923077</v>
      </c>
      <c r="I68" s="12">
        <f t="shared" si="1"/>
        <v>0.787856647</v>
      </c>
      <c r="J68">
        <f t="shared" si="2"/>
        <v>0.7878799797</v>
      </c>
      <c r="K68" s="6">
        <f t="shared" si="3"/>
        <v>51.21219868</v>
      </c>
      <c r="L68" s="5">
        <f t="shared" si="4"/>
        <v>-0.01219868353</v>
      </c>
      <c r="M68" s="6"/>
      <c r="N68" s="6">
        <f t="shared" si="5"/>
        <v>51.2035565</v>
      </c>
      <c r="O68">
        <f t="shared" si="6"/>
        <v>0.7877470232</v>
      </c>
      <c r="P68" s="5">
        <f t="shared" si="7"/>
        <v>0.003556504866</v>
      </c>
    </row>
    <row r="69" ht="12.75" customHeight="1">
      <c r="A69">
        <v>66.0</v>
      </c>
      <c r="B69">
        <v>2.071</v>
      </c>
      <c r="C69">
        <v>52.6</v>
      </c>
      <c r="D69">
        <v>2.047</v>
      </c>
      <c r="E69">
        <v>52.0</v>
      </c>
      <c r="G69">
        <f t="shared" si="8"/>
        <v>0.7878787879</v>
      </c>
      <c r="I69" s="12">
        <f t="shared" si="1"/>
        <v>0.7879816974</v>
      </c>
      <c r="J69">
        <f t="shared" si="2"/>
        <v>0.7880049166</v>
      </c>
      <c r="K69" s="6">
        <f t="shared" si="3"/>
        <v>52.00832449</v>
      </c>
      <c r="L69" s="5">
        <f t="shared" si="4"/>
        <v>-0.008324492901</v>
      </c>
      <c r="M69" s="6"/>
      <c r="N69" s="6">
        <f t="shared" si="5"/>
        <v>51.99933122</v>
      </c>
      <c r="O69">
        <f t="shared" si="6"/>
        <v>0.7878686549</v>
      </c>
      <c r="P69" s="5">
        <f t="shared" si="7"/>
        <v>-0.0006687796745</v>
      </c>
      <c r="S69" s="14"/>
    </row>
    <row r="70" ht="12.75" customHeight="1">
      <c r="A70">
        <v>67.0</v>
      </c>
      <c r="B70">
        <v>2.102</v>
      </c>
      <c r="C70">
        <v>53.4</v>
      </c>
      <c r="D70">
        <v>2.079</v>
      </c>
      <c r="E70">
        <v>52.8</v>
      </c>
      <c r="G70">
        <f t="shared" si="8"/>
        <v>0.7880597015</v>
      </c>
      <c r="I70" s="12">
        <f t="shared" si="1"/>
        <v>0.7881030056</v>
      </c>
      <c r="J70">
        <f t="shared" si="2"/>
        <v>0.788126114</v>
      </c>
      <c r="K70" s="6">
        <f t="shared" si="3"/>
        <v>52.80444964</v>
      </c>
      <c r="L70" s="5">
        <f t="shared" si="4"/>
        <v>-0.004449639371</v>
      </c>
      <c r="M70" s="6"/>
      <c r="N70" s="6">
        <f t="shared" si="5"/>
        <v>52.79510594</v>
      </c>
      <c r="O70">
        <f t="shared" si="6"/>
        <v>0.7879866558</v>
      </c>
      <c r="P70" s="5">
        <f t="shared" si="7"/>
        <v>-0.004894064215</v>
      </c>
      <c r="S70" s="14"/>
    </row>
    <row r="71" ht="12.75" customHeight="1">
      <c r="A71">
        <v>68.0</v>
      </c>
      <c r="B71">
        <v>2.134</v>
      </c>
      <c r="C71">
        <v>54.2</v>
      </c>
      <c r="D71">
        <v>2.11</v>
      </c>
      <c r="E71">
        <v>53.6</v>
      </c>
      <c r="G71">
        <f t="shared" si="8"/>
        <v>0.7882352941</v>
      </c>
      <c r="I71" s="12">
        <f t="shared" si="1"/>
        <v>0.7882207364</v>
      </c>
      <c r="J71">
        <f t="shared" si="2"/>
        <v>0.7882437368</v>
      </c>
      <c r="K71" s="6">
        <f t="shared" si="3"/>
        <v>53.60057411</v>
      </c>
      <c r="L71" s="5">
        <f t="shared" si="4"/>
        <v>-0.0005741053158</v>
      </c>
      <c r="M71" s="6"/>
      <c r="N71" s="6">
        <f t="shared" si="5"/>
        <v>53.59088065</v>
      </c>
      <c r="O71">
        <f t="shared" si="6"/>
        <v>0.788101186</v>
      </c>
      <c r="P71" s="5">
        <f t="shared" si="7"/>
        <v>-0.009119348756</v>
      </c>
      <c r="S71" s="14"/>
    </row>
    <row r="72" ht="12.75" customHeight="1">
      <c r="A72">
        <v>69.0</v>
      </c>
      <c r="B72">
        <v>2.165</v>
      </c>
      <c r="C72">
        <v>55.0</v>
      </c>
      <c r="D72">
        <v>2.142</v>
      </c>
      <c r="E72">
        <v>54.4</v>
      </c>
      <c r="G72">
        <f t="shared" si="8"/>
        <v>0.7884057971</v>
      </c>
      <c r="I72" s="12">
        <f t="shared" si="1"/>
        <v>0.7883350451</v>
      </c>
      <c r="J72">
        <f t="shared" si="2"/>
        <v>0.7883579402</v>
      </c>
      <c r="K72" s="6">
        <f t="shared" si="3"/>
        <v>54.39669788</v>
      </c>
      <c r="L72" s="5">
        <f t="shared" si="4"/>
        <v>0.003302124491</v>
      </c>
      <c r="M72" s="6"/>
      <c r="N72" s="6">
        <f t="shared" si="5"/>
        <v>54.38665537</v>
      </c>
      <c r="O72">
        <f t="shared" si="6"/>
        <v>0.7882123966</v>
      </c>
      <c r="P72" s="5">
        <f t="shared" si="7"/>
        <v>-0.0133446333</v>
      </c>
      <c r="S72" s="14"/>
    </row>
    <row r="73" ht="12.75" customHeight="1">
      <c r="A73">
        <v>70.0</v>
      </c>
      <c r="B73">
        <v>2.197</v>
      </c>
      <c r="C73">
        <v>55.8</v>
      </c>
      <c r="D73">
        <v>2.173</v>
      </c>
      <c r="E73">
        <v>55.2</v>
      </c>
      <c r="G73">
        <f t="shared" si="8"/>
        <v>0.7885714286</v>
      </c>
      <c r="I73" s="12">
        <f t="shared" si="1"/>
        <v>0.7884460783</v>
      </c>
      <c r="J73">
        <f t="shared" si="2"/>
        <v>0.7884688705</v>
      </c>
      <c r="K73" s="6">
        <f t="shared" si="3"/>
        <v>55.19282094</v>
      </c>
      <c r="L73" s="5">
        <f t="shared" si="4"/>
        <v>0.007179063113</v>
      </c>
      <c r="M73" s="6"/>
      <c r="N73" s="6">
        <f t="shared" si="5"/>
        <v>55.18243008</v>
      </c>
      <c r="O73">
        <f t="shared" si="6"/>
        <v>0.7883204297</v>
      </c>
      <c r="P73" s="5">
        <f t="shared" si="7"/>
        <v>-0.01756991784</v>
      </c>
    </row>
    <row r="74" ht="12.75" customHeight="1">
      <c r="A74">
        <v>71.0</v>
      </c>
      <c r="B74">
        <v>2.228</v>
      </c>
      <c r="C74">
        <v>56.6</v>
      </c>
      <c r="D74">
        <v>2.205</v>
      </c>
      <c r="E74">
        <v>56.0</v>
      </c>
      <c r="G74">
        <f t="shared" si="8"/>
        <v>0.7887323944</v>
      </c>
      <c r="I74" s="12">
        <f t="shared" si="1"/>
        <v>0.788553974</v>
      </c>
      <c r="J74">
        <f t="shared" si="2"/>
        <v>0.7885766659</v>
      </c>
      <c r="K74" s="6">
        <f t="shared" si="3"/>
        <v>55.98894328</v>
      </c>
      <c r="L74" s="5">
        <f t="shared" si="4"/>
        <v>0.01105672166</v>
      </c>
      <c r="M74" s="6"/>
      <c r="N74" s="6">
        <f t="shared" si="5"/>
        <v>55.9782048</v>
      </c>
      <c r="O74">
        <f t="shared" si="6"/>
        <v>0.7884254197</v>
      </c>
      <c r="P74" s="5">
        <f t="shared" si="7"/>
        <v>-0.02179520238</v>
      </c>
    </row>
    <row r="75" ht="12.75" customHeight="1">
      <c r="A75">
        <v>72.0</v>
      </c>
      <c r="B75">
        <v>2.26</v>
      </c>
      <c r="C75">
        <v>57.4</v>
      </c>
      <c r="D75">
        <v>2.236</v>
      </c>
      <c r="E75">
        <v>56.8</v>
      </c>
      <c r="G75">
        <f t="shared" si="8"/>
        <v>0.7888888889</v>
      </c>
      <c r="I75" s="12">
        <f t="shared" si="1"/>
        <v>0.788658863</v>
      </c>
      <c r="J75">
        <f t="shared" si="2"/>
        <v>0.7886814568</v>
      </c>
      <c r="K75" s="6">
        <f t="shared" si="3"/>
        <v>56.78506489</v>
      </c>
      <c r="L75" s="5">
        <f t="shared" si="4"/>
        <v>0.01493510946</v>
      </c>
      <c r="M75" s="6"/>
      <c r="N75" s="6">
        <f t="shared" si="5"/>
        <v>56.77397951</v>
      </c>
      <c r="O75">
        <f t="shared" si="6"/>
        <v>0.7885274932</v>
      </c>
      <c r="P75" s="5">
        <f t="shared" si="7"/>
        <v>-0.02602048692</v>
      </c>
    </row>
    <row r="76" ht="12.75" customHeight="1">
      <c r="A76">
        <v>73.0</v>
      </c>
      <c r="B76">
        <v>2.291</v>
      </c>
      <c r="C76">
        <v>58.2</v>
      </c>
      <c r="D76">
        <v>2.268</v>
      </c>
      <c r="E76">
        <v>57.6</v>
      </c>
      <c r="G76">
        <f t="shared" si="8"/>
        <v>0.7890410959</v>
      </c>
      <c r="I76" s="12">
        <f t="shared" si="1"/>
        <v>0.7887608686</v>
      </c>
      <c r="J76">
        <f t="shared" si="2"/>
        <v>0.7887833667</v>
      </c>
      <c r="K76" s="6">
        <f t="shared" si="3"/>
        <v>57.58118577</v>
      </c>
      <c r="L76" s="5">
        <f t="shared" si="4"/>
        <v>0.01881423427</v>
      </c>
      <c r="M76" s="6"/>
      <c r="N76" s="6">
        <f t="shared" si="5"/>
        <v>57.56975423</v>
      </c>
      <c r="O76">
        <f t="shared" si="6"/>
        <v>0.7886267703</v>
      </c>
      <c r="P76" s="5">
        <f t="shared" si="7"/>
        <v>-0.03024577146</v>
      </c>
    </row>
    <row r="77" ht="12.75" customHeight="1">
      <c r="A77">
        <v>74.0</v>
      </c>
      <c r="B77">
        <v>2.321</v>
      </c>
      <c r="C77">
        <v>58.95</v>
      </c>
      <c r="D77">
        <v>2.297</v>
      </c>
      <c r="E77">
        <v>58.35</v>
      </c>
      <c r="G77">
        <f t="shared" si="8"/>
        <v>0.7885135135</v>
      </c>
      <c r="I77" s="12">
        <f t="shared" si="1"/>
        <v>0.7888601076</v>
      </c>
      <c r="J77">
        <f t="shared" si="2"/>
        <v>0.7888825121</v>
      </c>
      <c r="K77" s="6">
        <f t="shared" si="3"/>
        <v>58.3773059</v>
      </c>
      <c r="L77" s="5">
        <f t="shared" si="4"/>
        <v>-0.02730589764</v>
      </c>
      <c r="M77" s="6"/>
      <c r="N77" s="6">
        <f t="shared" si="5"/>
        <v>58.36552894</v>
      </c>
      <c r="O77">
        <f t="shared" si="6"/>
        <v>0.7887233641</v>
      </c>
      <c r="P77" s="5">
        <f t="shared" si="7"/>
        <v>0.015528944</v>
      </c>
    </row>
    <row r="78" ht="12.75" customHeight="1">
      <c r="A78">
        <v>75.0</v>
      </c>
      <c r="B78">
        <v>2.352</v>
      </c>
      <c r="C78">
        <v>59.75</v>
      </c>
      <c r="D78">
        <v>2.329</v>
      </c>
      <c r="E78">
        <v>59.15</v>
      </c>
      <c r="G78">
        <f t="shared" si="8"/>
        <v>0.7886666667</v>
      </c>
      <c r="I78" s="12">
        <f t="shared" si="1"/>
        <v>0.7889566907</v>
      </c>
      <c r="J78">
        <f t="shared" si="2"/>
        <v>0.7889790038</v>
      </c>
      <c r="K78" s="6">
        <f t="shared" si="3"/>
        <v>59.17342528</v>
      </c>
      <c r="L78" s="5">
        <f t="shared" si="4"/>
        <v>-0.02342528129</v>
      </c>
      <c r="M78" s="6"/>
      <c r="N78" s="6">
        <f t="shared" si="5"/>
        <v>59.16130366</v>
      </c>
      <c r="O78">
        <f t="shared" si="6"/>
        <v>0.7888173821</v>
      </c>
      <c r="P78" s="5">
        <f t="shared" si="7"/>
        <v>0.01130365946</v>
      </c>
    </row>
    <row r="79" ht="12.75" customHeight="1">
      <c r="A79">
        <v>76.0</v>
      </c>
      <c r="B79">
        <v>2.384</v>
      </c>
      <c r="C79">
        <v>60.55</v>
      </c>
      <c r="D79">
        <v>2.36</v>
      </c>
      <c r="E79">
        <v>59.95</v>
      </c>
      <c r="G79">
        <f t="shared" si="8"/>
        <v>0.7888157895</v>
      </c>
      <c r="I79" s="12">
        <f t="shared" si="1"/>
        <v>0.7890507226</v>
      </c>
      <c r="J79">
        <f t="shared" si="2"/>
        <v>0.7890729462</v>
      </c>
      <c r="K79" s="6">
        <f t="shared" si="3"/>
        <v>59.96954391</v>
      </c>
      <c r="L79" s="5">
        <f t="shared" si="4"/>
        <v>-0.01954391289</v>
      </c>
      <c r="M79" s="6"/>
      <c r="N79" s="6">
        <f t="shared" si="5"/>
        <v>59.95707837</v>
      </c>
      <c r="O79">
        <f t="shared" si="6"/>
        <v>0.788908926</v>
      </c>
      <c r="P79" s="5">
        <f t="shared" si="7"/>
        <v>0.00707837492</v>
      </c>
    </row>
    <row r="80" ht="12.75" customHeight="1">
      <c r="A80">
        <v>77.0</v>
      </c>
      <c r="B80">
        <v>2.415</v>
      </c>
      <c r="C80">
        <v>61.35</v>
      </c>
      <c r="D80">
        <v>2.392</v>
      </c>
      <c r="E80">
        <v>60.75</v>
      </c>
      <c r="G80">
        <f t="shared" si="8"/>
        <v>0.788961039</v>
      </c>
      <c r="I80" s="12">
        <f t="shared" si="1"/>
        <v>0.7891423026</v>
      </c>
      <c r="J80">
        <f t="shared" si="2"/>
        <v>0.7891644388</v>
      </c>
      <c r="K80" s="6">
        <f t="shared" si="3"/>
        <v>60.76566179</v>
      </c>
      <c r="L80" s="5">
        <f t="shared" si="4"/>
        <v>-0.01566178971</v>
      </c>
      <c r="M80" s="6"/>
      <c r="N80" s="6">
        <f t="shared" si="5"/>
        <v>60.75285309</v>
      </c>
      <c r="O80">
        <f t="shared" si="6"/>
        <v>0.7889980921</v>
      </c>
      <c r="P80" s="5">
        <f t="shared" si="7"/>
        <v>0.00285309038</v>
      </c>
    </row>
    <row r="81" ht="12.75" customHeight="1">
      <c r="A81">
        <v>78.0</v>
      </c>
      <c r="B81">
        <v>2.447</v>
      </c>
      <c r="C81">
        <v>62.15</v>
      </c>
      <c r="D81">
        <v>2.423</v>
      </c>
      <c r="E81">
        <v>61.55</v>
      </c>
      <c r="G81">
        <f t="shared" si="8"/>
        <v>0.7891025641</v>
      </c>
      <c r="I81" s="12">
        <f t="shared" si="1"/>
        <v>0.7892315251</v>
      </c>
      <c r="J81">
        <f t="shared" si="2"/>
        <v>0.7892535758</v>
      </c>
      <c r="K81" s="6">
        <f t="shared" si="3"/>
        <v>61.56177891</v>
      </c>
      <c r="L81" s="5">
        <f t="shared" si="4"/>
        <v>-0.01177891002</v>
      </c>
      <c r="M81" s="6"/>
      <c r="N81" s="6">
        <f t="shared" si="5"/>
        <v>61.54862781</v>
      </c>
      <c r="O81">
        <f t="shared" si="6"/>
        <v>0.7890849719</v>
      </c>
      <c r="P81" s="5">
        <f t="shared" si="7"/>
        <v>-0.001372194161</v>
      </c>
    </row>
    <row r="82" ht="12.75" customHeight="1">
      <c r="A82">
        <v>79.0</v>
      </c>
      <c r="B82">
        <v>2.478</v>
      </c>
      <c r="C82">
        <v>62.95</v>
      </c>
      <c r="D82">
        <v>2.455</v>
      </c>
      <c r="E82">
        <v>62.35</v>
      </c>
      <c r="G82">
        <f t="shared" si="8"/>
        <v>0.7892405063</v>
      </c>
      <c r="I82" s="12">
        <f t="shared" si="1"/>
        <v>0.7893184795</v>
      </c>
      <c r="J82">
        <f t="shared" si="2"/>
        <v>0.7893404465</v>
      </c>
      <c r="K82" s="6">
        <f t="shared" si="3"/>
        <v>62.35789527</v>
      </c>
      <c r="L82" s="5">
        <f t="shared" si="4"/>
        <v>-0.00789527294</v>
      </c>
      <c r="M82" s="6"/>
      <c r="N82" s="6">
        <f t="shared" si="5"/>
        <v>62.34440252</v>
      </c>
      <c r="O82">
        <f t="shared" si="6"/>
        <v>0.7891696522</v>
      </c>
      <c r="P82" s="5">
        <f t="shared" si="7"/>
        <v>-0.005597478701</v>
      </c>
    </row>
    <row r="83" ht="12.75" customHeight="1">
      <c r="A83">
        <v>80.0</v>
      </c>
      <c r="B83">
        <v>2.51</v>
      </c>
      <c r="C83">
        <v>63.75</v>
      </c>
      <c r="D83">
        <v>2.486</v>
      </c>
      <c r="E83">
        <v>63.15</v>
      </c>
      <c r="G83">
        <f t="shared" si="8"/>
        <v>0.789375</v>
      </c>
      <c r="I83" s="12">
        <f t="shared" si="1"/>
        <v>0.7894032509</v>
      </c>
      <c r="J83">
        <f t="shared" si="2"/>
        <v>0.789425136</v>
      </c>
      <c r="K83" s="6">
        <f t="shared" si="3"/>
        <v>63.15401088</v>
      </c>
      <c r="L83" s="5">
        <f t="shared" si="4"/>
        <v>-0.004010878398</v>
      </c>
      <c r="M83" s="6"/>
      <c r="N83" s="6">
        <f t="shared" si="5"/>
        <v>63.14017724</v>
      </c>
      <c r="O83">
        <f t="shared" si="6"/>
        <v>0.7892522155</v>
      </c>
      <c r="P83" s="5">
        <f t="shared" si="7"/>
        <v>-0.009822763242</v>
      </c>
    </row>
    <row r="84" ht="12.75" customHeight="1">
      <c r="A84">
        <v>81.0</v>
      </c>
      <c r="B84">
        <v>2.541</v>
      </c>
      <c r="C84">
        <v>64.55</v>
      </c>
      <c r="D84">
        <v>2.518</v>
      </c>
      <c r="E84">
        <v>63.95</v>
      </c>
      <c r="G84">
        <f t="shared" si="8"/>
        <v>0.7895061728</v>
      </c>
      <c r="I84" s="12">
        <f t="shared" si="1"/>
        <v>0.7894859201</v>
      </c>
      <c r="J84">
        <f t="shared" si="2"/>
        <v>0.789507725</v>
      </c>
      <c r="K84" s="6">
        <f t="shared" si="3"/>
        <v>63.95012573</v>
      </c>
      <c r="L84" s="5">
        <f t="shared" si="4"/>
        <v>-0.0001257270318</v>
      </c>
      <c r="M84" s="6"/>
      <c r="N84" s="6">
        <f t="shared" si="5"/>
        <v>63.93595195</v>
      </c>
      <c r="O84">
        <f t="shared" si="6"/>
        <v>0.7893327402</v>
      </c>
      <c r="P84" s="5">
        <f t="shared" si="7"/>
        <v>-0.01404804778</v>
      </c>
    </row>
    <row r="85" ht="12.75" customHeight="1">
      <c r="A85">
        <v>82.0</v>
      </c>
      <c r="B85">
        <v>2.573</v>
      </c>
      <c r="C85">
        <v>65.35</v>
      </c>
      <c r="D85">
        <v>2.549</v>
      </c>
      <c r="E85">
        <v>64.75</v>
      </c>
      <c r="G85">
        <f t="shared" si="8"/>
        <v>0.7896341463</v>
      </c>
      <c r="I85" s="12">
        <f t="shared" si="1"/>
        <v>0.7895665641</v>
      </c>
      <c r="J85">
        <f t="shared" si="2"/>
        <v>0.7895882905</v>
      </c>
      <c r="K85" s="6">
        <f t="shared" si="3"/>
        <v>64.74623982</v>
      </c>
      <c r="L85" s="5">
        <f t="shared" si="4"/>
        <v>0.003760179871</v>
      </c>
      <c r="M85" s="6"/>
      <c r="N85" s="6">
        <f t="shared" si="5"/>
        <v>64.73172667</v>
      </c>
      <c r="O85">
        <f t="shared" si="6"/>
        <v>0.7894113008</v>
      </c>
      <c r="P85" s="5">
        <f t="shared" si="7"/>
        <v>-0.01827333232</v>
      </c>
    </row>
    <row r="86" ht="12.75" customHeight="1">
      <c r="A86">
        <v>83.0</v>
      </c>
      <c r="B86">
        <v>2.604</v>
      </c>
      <c r="C86">
        <v>66.15</v>
      </c>
      <c r="D86">
        <v>2.581</v>
      </c>
      <c r="E86">
        <v>65.55</v>
      </c>
      <c r="G86">
        <f t="shared" si="8"/>
        <v>0.7897590361</v>
      </c>
      <c r="I86" s="12">
        <f t="shared" si="1"/>
        <v>0.7896452561</v>
      </c>
      <c r="J86">
        <f t="shared" si="2"/>
        <v>0.7896669055</v>
      </c>
      <c r="K86" s="6">
        <f t="shared" si="3"/>
        <v>65.54235316</v>
      </c>
      <c r="L86" s="5">
        <f t="shared" si="4"/>
        <v>0.007646840443</v>
      </c>
      <c r="M86" s="6"/>
      <c r="N86" s="6">
        <f t="shared" si="5"/>
        <v>65.52750138</v>
      </c>
      <c r="O86">
        <f t="shared" si="6"/>
        <v>0.7894879685</v>
      </c>
      <c r="P86" s="5">
        <f t="shared" si="7"/>
        <v>-0.02249861686</v>
      </c>
    </row>
    <row r="87" ht="12.75" customHeight="1">
      <c r="A87">
        <v>84.0</v>
      </c>
      <c r="B87">
        <v>2.636</v>
      </c>
      <c r="C87">
        <v>66.95</v>
      </c>
      <c r="D87">
        <v>2.612</v>
      </c>
      <c r="E87">
        <v>66.35</v>
      </c>
      <c r="G87">
        <f t="shared" si="8"/>
        <v>0.7898809524</v>
      </c>
      <c r="I87" s="12">
        <f t="shared" si="1"/>
        <v>0.7897220657</v>
      </c>
      <c r="J87">
        <f t="shared" si="2"/>
        <v>0.7897436399</v>
      </c>
      <c r="K87" s="6">
        <f t="shared" si="3"/>
        <v>66.33846575</v>
      </c>
      <c r="L87" s="5">
        <f t="shared" si="4"/>
        <v>0.01153425229</v>
      </c>
      <c r="M87" s="6"/>
      <c r="N87" s="6">
        <f t="shared" si="5"/>
        <v>66.3232761</v>
      </c>
      <c r="O87">
        <f t="shared" si="6"/>
        <v>0.7895628107</v>
      </c>
      <c r="P87" s="5">
        <f t="shared" si="7"/>
        <v>-0.0267239014</v>
      </c>
    </row>
    <row r="88" ht="12.75" customHeight="1">
      <c r="A88">
        <v>85.0</v>
      </c>
      <c r="B88">
        <v>2.667</v>
      </c>
      <c r="C88">
        <v>67.75</v>
      </c>
      <c r="D88">
        <v>2.644</v>
      </c>
      <c r="E88">
        <v>67.15</v>
      </c>
      <c r="G88">
        <f t="shared" si="8"/>
        <v>0.79</v>
      </c>
      <c r="I88" s="12">
        <f t="shared" si="1"/>
        <v>0.7897970596</v>
      </c>
      <c r="J88">
        <f t="shared" si="2"/>
        <v>0.7898185599</v>
      </c>
      <c r="K88" s="6">
        <f t="shared" si="3"/>
        <v>67.13457759</v>
      </c>
      <c r="L88" s="5">
        <f t="shared" si="4"/>
        <v>0.01542241254</v>
      </c>
      <c r="M88" s="6"/>
      <c r="N88" s="6">
        <f t="shared" si="5"/>
        <v>67.11905081</v>
      </c>
      <c r="O88">
        <f t="shared" si="6"/>
        <v>0.7896358919</v>
      </c>
      <c r="P88" s="5">
        <f t="shared" si="7"/>
        <v>-0.03094918594</v>
      </c>
    </row>
    <row r="89" ht="12.75" customHeight="1">
      <c r="A89">
        <v>86.0</v>
      </c>
      <c r="B89">
        <v>2.699</v>
      </c>
      <c r="C89">
        <v>68.55</v>
      </c>
      <c r="D89">
        <v>2.675</v>
      </c>
      <c r="E89">
        <v>67.95</v>
      </c>
      <c r="G89">
        <f t="shared" si="8"/>
        <v>0.7901162791</v>
      </c>
      <c r="I89" s="12">
        <f t="shared" si="1"/>
        <v>0.7898703009</v>
      </c>
      <c r="J89">
        <f t="shared" si="2"/>
        <v>0.7898917289</v>
      </c>
      <c r="K89" s="6">
        <f t="shared" si="3"/>
        <v>67.93068868</v>
      </c>
      <c r="L89" s="5">
        <f t="shared" si="4"/>
        <v>0.01931131792</v>
      </c>
      <c r="M89" s="6"/>
      <c r="N89" s="6">
        <f t="shared" si="5"/>
        <v>67.91482553</v>
      </c>
      <c r="O89">
        <f t="shared" si="6"/>
        <v>0.7897072736</v>
      </c>
      <c r="P89" s="5">
        <f t="shared" si="7"/>
        <v>-0.03517447049</v>
      </c>
    </row>
    <row r="90" ht="12.75" customHeight="1">
      <c r="A90">
        <v>87.0</v>
      </c>
      <c r="B90">
        <v>2.728</v>
      </c>
      <c r="C90">
        <v>69.3</v>
      </c>
      <c r="D90">
        <v>2.705</v>
      </c>
      <c r="E90">
        <v>68.7</v>
      </c>
      <c r="G90">
        <f t="shared" si="8"/>
        <v>0.7896551724</v>
      </c>
      <c r="I90" s="12">
        <f t="shared" si="1"/>
        <v>0.7899418503</v>
      </c>
      <c r="J90">
        <f t="shared" si="2"/>
        <v>0.7899632073</v>
      </c>
      <c r="K90" s="6">
        <f t="shared" si="3"/>
        <v>68.72679904</v>
      </c>
      <c r="L90" s="5">
        <f t="shared" si="4"/>
        <v>-0.02679903527</v>
      </c>
      <c r="M90" s="6"/>
      <c r="N90" s="6">
        <f t="shared" si="5"/>
        <v>68.71060024</v>
      </c>
      <c r="O90">
        <f t="shared" si="6"/>
        <v>0.7897770143</v>
      </c>
      <c r="P90" s="5">
        <f t="shared" si="7"/>
        <v>0.01060024497</v>
      </c>
    </row>
    <row r="91" ht="12.75" customHeight="1">
      <c r="A91">
        <v>88.0</v>
      </c>
      <c r="B91">
        <v>2.76</v>
      </c>
      <c r="C91">
        <v>70.1</v>
      </c>
      <c r="D91">
        <v>2.736</v>
      </c>
      <c r="E91">
        <v>69.5</v>
      </c>
      <c r="G91">
        <f t="shared" si="8"/>
        <v>0.7897727273</v>
      </c>
      <c r="I91" s="12">
        <f t="shared" si="1"/>
        <v>0.7900117654</v>
      </c>
      <c r="J91">
        <f t="shared" si="2"/>
        <v>0.7900330529</v>
      </c>
      <c r="K91" s="6">
        <f t="shared" si="3"/>
        <v>69.52290865</v>
      </c>
      <c r="L91" s="5">
        <f t="shared" si="4"/>
        <v>-0.02290865101</v>
      </c>
      <c r="M91" s="6"/>
      <c r="N91" s="6">
        <f t="shared" si="5"/>
        <v>69.50637496</v>
      </c>
      <c r="O91">
        <f t="shared" si="6"/>
        <v>0.78984517</v>
      </c>
      <c r="P91" s="5">
        <f t="shared" si="7"/>
        <v>0.006374960434</v>
      </c>
    </row>
    <row r="92" ht="12.75" customHeight="1">
      <c r="A92">
        <v>89.0</v>
      </c>
      <c r="B92">
        <v>2.791</v>
      </c>
      <c r="C92">
        <v>70.9</v>
      </c>
      <c r="D92">
        <v>2.768</v>
      </c>
      <c r="E92">
        <v>70.3</v>
      </c>
      <c r="G92">
        <f t="shared" si="8"/>
        <v>0.7898876404</v>
      </c>
      <c r="I92" s="12">
        <f t="shared" si="1"/>
        <v>0.7900801013</v>
      </c>
      <c r="J92">
        <f t="shared" si="2"/>
        <v>0.7901013206</v>
      </c>
      <c r="K92" s="6">
        <f t="shared" si="3"/>
        <v>70.31901753</v>
      </c>
      <c r="L92" s="5">
        <f t="shared" si="4"/>
        <v>-0.01901753365</v>
      </c>
      <c r="M92" s="6"/>
      <c r="N92" s="6">
        <f t="shared" si="5"/>
        <v>70.30214968</v>
      </c>
      <c r="O92">
        <f t="shared" si="6"/>
        <v>0.7899117941</v>
      </c>
      <c r="P92" s="5">
        <f t="shared" si="7"/>
        <v>0.002149675893</v>
      </c>
    </row>
    <row r="93" ht="12.75" customHeight="1">
      <c r="A93">
        <v>90.0</v>
      </c>
      <c r="B93">
        <v>2.823</v>
      </c>
      <c r="C93">
        <v>71.7</v>
      </c>
      <c r="D93">
        <v>2.799</v>
      </c>
      <c r="E93">
        <v>71.1</v>
      </c>
      <c r="G93">
        <f t="shared" si="8"/>
        <v>0.79</v>
      </c>
      <c r="I93" s="12">
        <f t="shared" si="1"/>
        <v>0.7901469109</v>
      </c>
      <c r="J93">
        <f t="shared" si="2"/>
        <v>0.7901680632</v>
      </c>
      <c r="K93" s="6">
        <f t="shared" si="3"/>
        <v>71.11512569</v>
      </c>
      <c r="L93" s="5">
        <f t="shared" si="4"/>
        <v>-0.01512568775</v>
      </c>
      <c r="M93" s="6"/>
      <c r="N93" s="6">
        <f t="shared" si="5"/>
        <v>71.09792439</v>
      </c>
      <c r="O93">
        <f t="shared" si="6"/>
        <v>0.7899769377</v>
      </c>
      <c r="P93" s="5">
        <f t="shared" si="7"/>
        <v>-0.002075608647</v>
      </c>
    </row>
    <row r="94" ht="12.75" customHeight="1">
      <c r="A94">
        <v>91.0</v>
      </c>
      <c r="B94">
        <v>2.854</v>
      </c>
      <c r="C94">
        <v>72.5</v>
      </c>
      <c r="D94">
        <v>2.831</v>
      </c>
      <c r="E94">
        <v>71.9</v>
      </c>
      <c r="G94">
        <f t="shared" si="8"/>
        <v>0.7901098901</v>
      </c>
      <c r="I94" s="12">
        <f t="shared" si="1"/>
        <v>0.7902122443</v>
      </c>
      <c r="J94">
        <f t="shared" si="2"/>
        <v>0.790233331</v>
      </c>
      <c r="K94" s="6">
        <f t="shared" si="3"/>
        <v>71.91123312</v>
      </c>
      <c r="L94" s="5">
        <f t="shared" si="4"/>
        <v>-0.01123311815</v>
      </c>
      <c r="M94" s="6"/>
      <c r="N94" s="6">
        <f t="shared" si="5"/>
        <v>71.89369911</v>
      </c>
      <c r="O94">
        <f t="shared" si="6"/>
        <v>0.7900406495</v>
      </c>
      <c r="P94" s="5">
        <f t="shared" si="7"/>
        <v>-0.006300893188</v>
      </c>
    </row>
    <row r="95" ht="12.75" customHeight="1">
      <c r="A95">
        <v>92.0</v>
      </c>
      <c r="B95">
        <v>2.886</v>
      </c>
      <c r="C95">
        <v>73.3</v>
      </c>
      <c r="D95">
        <v>2.862</v>
      </c>
      <c r="E95">
        <v>72.7</v>
      </c>
      <c r="G95">
        <f t="shared" si="8"/>
        <v>0.7902173913</v>
      </c>
      <c r="I95" s="12">
        <f t="shared" si="1"/>
        <v>0.7902761498</v>
      </c>
      <c r="J95">
        <f t="shared" si="2"/>
        <v>0.7902971721</v>
      </c>
      <c r="K95" s="6">
        <f t="shared" si="3"/>
        <v>72.70733983</v>
      </c>
      <c r="L95" s="5">
        <f t="shared" si="4"/>
        <v>-0.007339829902</v>
      </c>
      <c r="M95" s="6"/>
      <c r="N95" s="6">
        <f t="shared" si="5"/>
        <v>72.68947382</v>
      </c>
      <c r="O95">
        <f t="shared" si="6"/>
        <v>0.7901029763</v>
      </c>
      <c r="P95" s="5">
        <f t="shared" si="7"/>
        <v>-0.01052617773</v>
      </c>
    </row>
    <row r="96" ht="12.75" customHeight="1">
      <c r="A96">
        <v>93.0</v>
      </c>
      <c r="B96">
        <v>2.917</v>
      </c>
      <c r="C96">
        <v>74.1</v>
      </c>
      <c r="D96">
        <v>2.894</v>
      </c>
      <c r="E96">
        <v>73.5</v>
      </c>
      <c r="G96">
        <f t="shared" si="8"/>
        <v>0.7903225806</v>
      </c>
      <c r="I96" s="12">
        <f t="shared" si="1"/>
        <v>0.7903386735</v>
      </c>
      <c r="J96">
        <f t="shared" si="2"/>
        <v>0.7903596326</v>
      </c>
      <c r="K96" s="6">
        <f t="shared" si="3"/>
        <v>73.50344583</v>
      </c>
      <c r="L96" s="5">
        <f t="shared" si="4"/>
        <v>-0.003445828224</v>
      </c>
      <c r="M96" s="6"/>
      <c r="N96" s="6">
        <f t="shared" si="5"/>
        <v>73.48524854</v>
      </c>
      <c r="O96">
        <f t="shared" si="6"/>
        <v>0.7901639628</v>
      </c>
      <c r="P96" s="5">
        <f t="shared" si="7"/>
        <v>-0.01475146227</v>
      </c>
    </row>
    <row r="97" ht="12.75" customHeight="1">
      <c r="A97">
        <v>94.0</v>
      </c>
      <c r="B97">
        <v>2.949</v>
      </c>
      <c r="C97">
        <v>74.9</v>
      </c>
      <c r="D97">
        <v>2.925</v>
      </c>
      <c r="E97">
        <v>74.3</v>
      </c>
      <c r="G97">
        <f t="shared" si="8"/>
        <v>0.7904255319</v>
      </c>
      <c r="I97" s="12">
        <f t="shared" si="1"/>
        <v>0.7903998596</v>
      </c>
      <c r="J97">
        <f t="shared" si="2"/>
        <v>0.7904207566</v>
      </c>
      <c r="K97" s="6">
        <f t="shared" si="3"/>
        <v>74.29955112</v>
      </c>
      <c r="L97" s="5">
        <f t="shared" si="4"/>
        <v>0.0004488814841</v>
      </c>
      <c r="M97" s="6"/>
      <c r="N97" s="6">
        <f t="shared" si="5"/>
        <v>74.28102325</v>
      </c>
      <c r="O97">
        <f t="shared" si="6"/>
        <v>0.7902236516</v>
      </c>
      <c r="P97" s="5">
        <f t="shared" si="7"/>
        <v>-0.01897674681</v>
      </c>
    </row>
    <row r="98" ht="12.75" customHeight="1">
      <c r="A98">
        <v>95.0</v>
      </c>
      <c r="B98">
        <v>2.98</v>
      </c>
      <c r="C98">
        <v>75.7</v>
      </c>
      <c r="D98">
        <v>2.957</v>
      </c>
      <c r="E98">
        <v>75.1</v>
      </c>
      <c r="G98">
        <f t="shared" si="8"/>
        <v>0.7905263158</v>
      </c>
      <c r="I98" s="12">
        <f t="shared" si="1"/>
        <v>0.7904597503</v>
      </c>
      <c r="J98">
        <f t="shared" si="2"/>
        <v>0.7904805864</v>
      </c>
      <c r="K98" s="6">
        <f t="shared" si="3"/>
        <v>75.09565571</v>
      </c>
      <c r="L98" s="5">
        <f t="shared" si="4"/>
        <v>0.004344293682</v>
      </c>
      <c r="M98" s="6"/>
      <c r="N98" s="6">
        <f t="shared" si="5"/>
        <v>75.07679797</v>
      </c>
      <c r="O98">
        <f t="shared" si="6"/>
        <v>0.7902820839</v>
      </c>
      <c r="P98" s="5">
        <f t="shared" si="7"/>
        <v>-0.02320203135</v>
      </c>
    </row>
    <row r="99" ht="12.75" customHeight="1">
      <c r="A99">
        <v>96.0</v>
      </c>
      <c r="B99">
        <v>3.012</v>
      </c>
      <c r="C99">
        <v>76.5</v>
      </c>
      <c r="D99">
        <v>2.988</v>
      </c>
      <c r="E99">
        <v>75.9</v>
      </c>
      <c r="G99">
        <f t="shared" si="8"/>
        <v>0.790625</v>
      </c>
      <c r="I99" s="12">
        <f t="shared" si="1"/>
        <v>0.7905183863</v>
      </c>
      <c r="J99">
        <f t="shared" si="2"/>
        <v>0.7905391625</v>
      </c>
      <c r="K99" s="6">
        <f t="shared" si="3"/>
        <v>75.8917596</v>
      </c>
      <c r="L99" s="5">
        <f t="shared" si="4"/>
        <v>0.008240402704</v>
      </c>
      <c r="M99" s="6"/>
      <c r="N99" s="6">
        <f t="shared" si="5"/>
        <v>75.87257268</v>
      </c>
      <c r="O99">
        <f t="shared" si="6"/>
        <v>0.7903392988</v>
      </c>
      <c r="P99" s="5">
        <f t="shared" si="7"/>
        <v>-0.02742731589</v>
      </c>
    </row>
    <row r="100" ht="12.75" customHeight="1">
      <c r="A100">
        <v>97.0</v>
      </c>
      <c r="B100">
        <v>3.043</v>
      </c>
      <c r="C100">
        <v>77.3</v>
      </c>
      <c r="D100">
        <v>3.02</v>
      </c>
      <c r="E100">
        <v>76.7</v>
      </c>
      <c r="G100">
        <f t="shared" si="8"/>
        <v>0.7907216495</v>
      </c>
      <c r="I100" s="12">
        <f t="shared" si="1"/>
        <v>0.7905758063</v>
      </c>
      <c r="J100">
        <f t="shared" si="2"/>
        <v>0.7905965237</v>
      </c>
      <c r="K100" s="6">
        <f t="shared" si="3"/>
        <v>76.6878628</v>
      </c>
      <c r="L100" s="5">
        <f t="shared" si="4"/>
        <v>0.01213720278</v>
      </c>
      <c r="M100" s="6"/>
      <c r="N100" s="6">
        <f t="shared" si="5"/>
        <v>76.6683474</v>
      </c>
      <c r="O100">
        <f t="shared" si="6"/>
        <v>0.790395334</v>
      </c>
      <c r="P100" s="5">
        <f t="shared" si="7"/>
        <v>-0.03165260043</v>
      </c>
    </row>
    <row r="101" ht="12.75" customHeight="1">
      <c r="A101">
        <v>98.0</v>
      </c>
      <c r="B101">
        <v>3.075</v>
      </c>
      <c r="C101">
        <v>78.1</v>
      </c>
      <c r="D101">
        <v>3.051</v>
      </c>
      <c r="E101">
        <v>77.5</v>
      </c>
      <c r="G101">
        <f t="shared" si="8"/>
        <v>0.7908163265</v>
      </c>
      <c r="I101" s="12">
        <f t="shared" si="1"/>
        <v>0.7906320476</v>
      </c>
      <c r="J101">
        <f t="shared" si="2"/>
        <v>0.7906527073</v>
      </c>
      <c r="K101" s="6">
        <f t="shared" si="3"/>
        <v>77.48396531</v>
      </c>
      <c r="L101" s="5">
        <f t="shared" si="4"/>
        <v>0.01603468804</v>
      </c>
      <c r="M101" s="6"/>
      <c r="N101" s="6">
        <f t="shared" si="5"/>
        <v>77.46412212</v>
      </c>
      <c r="O101">
        <f t="shared" si="6"/>
        <v>0.7904502257</v>
      </c>
      <c r="P101" s="5">
        <f t="shared" si="7"/>
        <v>-0.03587788497</v>
      </c>
    </row>
    <row r="102" ht="12.75" customHeight="1">
      <c r="A102">
        <v>99.0</v>
      </c>
      <c r="B102">
        <v>3.104</v>
      </c>
      <c r="C102">
        <v>78.85</v>
      </c>
      <c r="D102">
        <v>3.081</v>
      </c>
      <c r="E102">
        <v>78.25</v>
      </c>
      <c r="G102">
        <f t="shared" si="8"/>
        <v>0.7904040404</v>
      </c>
      <c r="I102" s="12">
        <f t="shared" si="1"/>
        <v>0.7906871461</v>
      </c>
      <c r="J102">
        <f t="shared" si="2"/>
        <v>0.790707749</v>
      </c>
      <c r="K102" s="6">
        <f t="shared" si="3"/>
        <v>78.28006715</v>
      </c>
      <c r="L102" s="5">
        <f t="shared" si="4"/>
        <v>-0.03006714745</v>
      </c>
      <c r="M102" s="6"/>
      <c r="N102" s="6">
        <f t="shared" si="5"/>
        <v>78.25989683</v>
      </c>
      <c r="O102">
        <f t="shared" si="6"/>
        <v>0.7905040084</v>
      </c>
      <c r="P102" s="5">
        <f t="shared" si="7"/>
        <v>0.009896830488</v>
      </c>
    </row>
    <row r="103" ht="12.75" customHeight="1">
      <c r="A103">
        <v>100.0</v>
      </c>
      <c r="B103">
        <v>3.136</v>
      </c>
      <c r="C103">
        <v>79.65</v>
      </c>
      <c r="D103">
        <v>3.112</v>
      </c>
      <c r="E103">
        <v>79.05</v>
      </c>
      <c r="G103">
        <f t="shared" si="8"/>
        <v>0.7905</v>
      </c>
      <c r="I103" s="12">
        <f t="shared" si="1"/>
        <v>0.790741136</v>
      </c>
      <c r="J103">
        <f t="shared" si="2"/>
        <v>0.7907616831</v>
      </c>
      <c r="K103" s="6">
        <f t="shared" si="3"/>
        <v>79.07616831</v>
      </c>
      <c r="L103" s="5">
        <f t="shared" si="4"/>
        <v>-0.0261683097</v>
      </c>
      <c r="M103" s="6"/>
      <c r="N103" s="6">
        <f t="shared" si="5"/>
        <v>79.05567155</v>
      </c>
      <c r="O103">
        <f t="shared" si="6"/>
        <v>0.7905567155</v>
      </c>
      <c r="P103" s="5">
        <f t="shared" si="7"/>
        <v>0.005671545948</v>
      </c>
    </row>
    <row r="104" ht="12.75" customHeight="1">
      <c r="A104">
        <v>101.0</v>
      </c>
      <c r="B104">
        <v>3.167</v>
      </c>
      <c r="C104">
        <v>80.45</v>
      </c>
      <c r="D104">
        <v>3.144</v>
      </c>
      <c r="E104">
        <v>79.85</v>
      </c>
      <c r="G104">
        <f t="shared" si="8"/>
        <v>0.7905940594</v>
      </c>
      <c r="I104" s="12">
        <f t="shared" si="1"/>
        <v>0.7907940503</v>
      </c>
      <c r="J104">
        <f t="shared" si="2"/>
        <v>0.7908145426</v>
      </c>
      <c r="K104" s="6">
        <f t="shared" si="3"/>
        <v>79.8722688</v>
      </c>
      <c r="L104" s="5">
        <f t="shared" si="4"/>
        <v>-0.02226880476</v>
      </c>
      <c r="M104" s="6"/>
      <c r="N104" s="6">
        <f t="shared" si="5"/>
        <v>79.85144626</v>
      </c>
      <c r="O104">
        <f t="shared" si="6"/>
        <v>0.7906083788</v>
      </c>
      <c r="P104" s="5">
        <f t="shared" si="7"/>
        <v>0.001446261407</v>
      </c>
    </row>
    <row r="105" ht="12.75" customHeight="1">
      <c r="A105">
        <v>102.0</v>
      </c>
      <c r="B105">
        <v>3.199</v>
      </c>
      <c r="C105">
        <v>81.25</v>
      </c>
      <c r="D105">
        <v>3.175</v>
      </c>
      <c r="E105">
        <v>80.65</v>
      </c>
      <c r="G105">
        <f t="shared" si="8"/>
        <v>0.7906862745</v>
      </c>
      <c r="I105" s="12">
        <f t="shared" si="1"/>
        <v>0.7908459207</v>
      </c>
      <c r="J105">
        <f t="shared" si="2"/>
        <v>0.7908663592</v>
      </c>
      <c r="K105" s="6">
        <f t="shared" si="3"/>
        <v>80.66836864</v>
      </c>
      <c r="L105" s="5">
        <f t="shared" si="4"/>
        <v>-0.01836863874</v>
      </c>
      <c r="M105" s="6"/>
      <c r="N105" s="6">
        <f t="shared" si="5"/>
        <v>80.64722098</v>
      </c>
      <c r="O105">
        <f t="shared" si="6"/>
        <v>0.7906590292</v>
      </c>
      <c r="P105" s="5">
        <f t="shared" si="7"/>
        <v>-0.002779023133</v>
      </c>
    </row>
    <row r="106" ht="12.75" customHeight="1">
      <c r="A106">
        <v>103.0</v>
      </c>
      <c r="B106">
        <v>3.23</v>
      </c>
      <c r="C106">
        <v>82.05</v>
      </c>
      <c r="D106">
        <v>3.207</v>
      </c>
      <c r="E106">
        <v>81.45</v>
      </c>
      <c r="G106">
        <f t="shared" si="8"/>
        <v>0.790776699</v>
      </c>
      <c r="I106" s="12">
        <f t="shared" si="1"/>
        <v>0.7908967778</v>
      </c>
      <c r="J106">
        <f t="shared" si="2"/>
        <v>0.7909171633</v>
      </c>
      <c r="K106" s="6">
        <f t="shared" si="3"/>
        <v>81.46446782</v>
      </c>
      <c r="L106" s="5">
        <f t="shared" si="4"/>
        <v>-0.01446781774</v>
      </c>
      <c r="M106" s="6"/>
      <c r="N106" s="6">
        <f t="shared" si="5"/>
        <v>81.44299569</v>
      </c>
      <c r="O106">
        <f t="shared" si="6"/>
        <v>0.790708696</v>
      </c>
      <c r="P106" s="5">
        <f t="shared" si="7"/>
        <v>-0.007004307674</v>
      </c>
    </row>
    <row r="107" ht="12.75" customHeight="1">
      <c r="A107">
        <v>104.0</v>
      </c>
      <c r="B107">
        <v>3.262</v>
      </c>
      <c r="C107">
        <v>82.85</v>
      </c>
      <c r="D107">
        <v>3.238</v>
      </c>
      <c r="E107">
        <v>82.25</v>
      </c>
      <c r="G107">
        <f t="shared" si="8"/>
        <v>0.7908653846</v>
      </c>
      <c r="I107" s="12">
        <f t="shared" si="1"/>
        <v>0.7909466507</v>
      </c>
      <c r="J107">
        <f t="shared" si="2"/>
        <v>0.7909669841</v>
      </c>
      <c r="K107" s="6">
        <f t="shared" si="3"/>
        <v>82.26056635</v>
      </c>
      <c r="L107" s="5">
        <f t="shared" si="4"/>
        <v>-0.01056634793</v>
      </c>
      <c r="M107" s="6"/>
      <c r="N107" s="6">
        <f t="shared" si="5"/>
        <v>82.23877041</v>
      </c>
      <c r="O107">
        <f t="shared" si="6"/>
        <v>0.7907574078</v>
      </c>
      <c r="P107" s="5">
        <f t="shared" si="7"/>
        <v>-0.01122959221</v>
      </c>
    </row>
    <row r="108" ht="12.75" customHeight="1">
      <c r="A108">
        <v>105.0</v>
      </c>
      <c r="B108">
        <v>3.293</v>
      </c>
      <c r="C108">
        <v>83.65</v>
      </c>
      <c r="D108">
        <v>3.27</v>
      </c>
      <c r="E108">
        <v>83.05</v>
      </c>
      <c r="G108">
        <f t="shared" si="8"/>
        <v>0.790952381</v>
      </c>
      <c r="I108" s="12">
        <f t="shared" si="1"/>
        <v>0.7909955677</v>
      </c>
      <c r="J108">
        <f t="shared" si="2"/>
        <v>0.7910158499</v>
      </c>
      <c r="K108" s="6">
        <f t="shared" si="3"/>
        <v>83.05666424</v>
      </c>
      <c r="L108" s="5">
        <f t="shared" si="4"/>
        <v>-0.006664235464</v>
      </c>
      <c r="M108" s="6"/>
      <c r="N108" s="6">
        <f t="shared" si="5"/>
        <v>83.03454512</v>
      </c>
      <c r="O108">
        <f t="shared" si="6"/>
        <v>0.7908051916</v>
      </c>
      <c r="P108" s="5">
        <f t="shared" si="7"/>
        <v>-0.01545487675</v>
      </c>
    </row>
    <row r="109" ht="12.75" customHeight="1">
      <c r="A109">
        <v>106.0</v>
      </c>
      <c r="B109">
        <v>3.325</v>
      </c>
      <c r="C109">
        <v>84.45</v>
      </c>
      <c r="D109">
        <v>3.301</v>
      </c>
      <c r="E109">
        <v>83.85</v>
      </c>
      <c r="G109">
        <f t="shared" si="8"/>
        <v>0.7910377358</v>
      </c>
      <c r="I109" s="12">
        <f t="shared" si="1"/>
        <v>0.7910435558</v>
      </c>
      <c r="J109">
        <f t="shared" si="2"/>
        <v>0.7910637876</v>
      </c>
      <c r="K109" s="6">
        <f t="shared" si="3"/>
        <v>83.85276149</v>
      </c>
      <c r="L109" s="5">
        <f t="shared" si="4"/>
        <v>-0.002761486502</v>
      </c>
      <c r="M109" s="6"/>
      <c r="N109" s="6">
        <f t="shared" si="5"/>
        <v>83.83031984</v>
      </c>
      <c r="O109">
        <f t="shared" si="6"/>
        <v>0.790852074</v>
      </c>
      <c r="P109" s="5">
        <f t="shared" si="7"/>
        <v>-0.0196801613</v>
      </c>
    </row>
    <row r="110" ht="12.75" customHeight="1">
      <c r="A110">
        <v>107.0</v>
      </c>
      <c r="B110">
        <v>3.356</v>
      </c>
      <c r="C110">
        <v>85.25</v>
      </c>
      <c r="D110">
        <v>3.333</v>
      </c>
      <c r="E110">
        <v>84.65</v>
      </c>
      <c r="G110">
        <f t="shared" si="8"/>
        <v>0.7911214953</v>
      </c>
      <c r="I110" s="12">
        <f t="shared" si="1"/>
        <v>0.7910906412</v>
      </c>
      <c r="J110">
        <f t="shared" si="2"/>
        <v>0.7911108234</v>
      </c>
      <c r="K110" s="6">
        <f t="shared" si="3"/>
        <v>84.64885811</v>
      </c>
      <c r="L110" s="5">
        <f t="shared" si="4"/>
        <v>0.00114189279</v>
      </c>
      <c r="M110" s="6"/>
      <c r="N110" s="6">
        <f t="shared" si="5"/>
        <v>84.62609455</v>
      </c>
      <c r="O110">
        <f t="shared" si="6"/>
        <v>0.7908980799</v>
      </c>
      <c r="P110" s="5">
        <f t="shared" si="7"/>
        <v>-0.02390544584</v>
      </c>
    </row>
    <row r="111" ht="12.75" customHeight="1">
      <c r="A111">
        <v>108.0</v>
      </c>
      <c r="B111">
        <v>3.388</v>
      </c>
      <c r="C111">
        <v>86.05</v>
      </c>
      <c r="D111">
        <v>3.364</v>
      </c>
      <c r="E111">
        <v>85.45</v>
      </c>
      <c r="G111">
        <f t="shared" si="8"/>
        <v>0.7912037037</v>
      </c>
      <c r="I111" s="12">
        <f t="shared" si="1"/>
        <v>0.791136849</v>
      </c>
      <c r="J111">
        <f t="shared" si="2"/>
        <v>0.7911569824</v>
      </c>
      <c r="K111" s="6">
        <f t="shared" si="3"/>
        <v>85.4449541</v>
      </c>
      <c r="L111" s="5">
        <f t="shared" si="4"/>
        <v>0.005045896259</v>
      </c>
      <c r="M111" s="6"/>
      <c r="N111" s="6">
        <f t="shared" si="5"/>
        <v>85.42186927</v>
      </c>
      <c r="O111">
        <f t="shared" si="6"/>
        <v>0.790943234</v>
      </c>
      <c r="P111" s="5">
        <f t="shared" si="7"/>
        <v>-0.02813073038</v>
      </c>
    </row>
    <row r="112" ht="12.75" customHeight="1">
      <c r="A112">
        <v>109.0</v>
      </c>
      <c r="B112">
        <v>3.419</v>
      </c>
      <c r="C112">
        <v>86.85</v>
      </c>
      <c r="D112">
        <v>3.396</v>
      </c>
      <c r="E112">
        <v>86.25</v>
      </c>
      <c r="G112">
        <f t="shared" si="8"/>
        <v>0.7912844037</v>
      </c>
      <c r="I112" s="12">
        <f t="shared" si="1"/>
        <v>0.7911822034</v>
      </c>
      <c r="J112">
        <f t="shared" si="2"/>
        <v>0.7912022888</v>
      </c>
      <c r="K112" s="6">
        <f t="shared" si="3"/>
        <v>86.24104948</v>
      </c>
      <c r="L112" s="5">
        <f t="shared" si="4"/>
        <v>0.008950517764</v>
      </c>
      <c r="M112" s="6"/>
      <c r="N112" s="6">
        <f t="shared" si="5"/>
        <v>86.21764399</v>
      </c>
      <c r="O112">
        <f t="shared" si="6"/>
        <v>0.7909875595</v>
      </c>
      <c r="P112" s="5">
        <f t="shared" si="7"/>
        <v>-0.03235601492</v>
      </c>
    </row>
    <row r="113" ht="12.75" customHeight="1">
      <c r="A113">
        <v>110.0</v>
      </c>
      <c r="B113">
        <v>3.451</v>
      </c>
      <c r="C113">
        <v>87.65</v>
      </c>
      <c r="D113">
        <v>3.427</v>
      </c>
      <c r="E113">
        <v>87.05</v>
      </c>
      <c r="G113">
        <f t="shared" si="8"/>
        <v>0.7913636364</v>
      </c>
      <c r="I113" s="12">
        <f t="shared" si="1"/>
        <v>0.7912267277</v>
      </c>
      <c r="J113">
        <f t="shared" si="2"/>
        <v>0.7912467659</v>
      </c>
      <c r="K113" s="6">
        <f t="shared" si="3"/>
        <v>87.03714425</v>
      </c>
      <c r="L113" s="5">
        <f t="shared" si="4"/>
        <v>0.01285575118</v>
      </c>
      <c r="M113" s="6"/>
      <c r="N113" s="6">
        <f t="shared" si="5"/>
        <v>87.0134187</v>
      </c>
      <c r="O113">
        <f t="shared" si="6"/>
        <v>0.7910310791</v>
      </c>
      <c r="P113" s="5">
        <f t="shared" si="7"/>
        <v>-0.03658129946</v>
      </c>
    </row>
    <row r="114" ht="12.75" customHeight="1">
      <c r="A114">
        <v>111.0</v>
      </c>
      <c r="B114">
        <v>3.482</v>
      </c>
      <c r="C114">
        <v>88.45</v>
      </c>
      <c r="D114">
        <v>3.459</v>
      </c>
      <c r="E114">
        <v>87.85</v>
      </c>
      <c r="G114">
        <f t="shared" si="8"/>
        <v>0.7914414414</v>
      </c>
      <c r="I114" s="12">
        <f t="shared" si="1"/>
        <v>0.7912704445</v>
      </c>
      <c r="J114">
        <f t="shared" si="2"/>
        <v>0.7912904361</v>
      </c>
      <c r="K114" s="6">
        <f t="shared" si="3"/>
        <v>87.83323841</v>
      </c>
      <c r="L114" s="5">
        <f t="shared" si="4"/>
        <v>0.01676159042</v>
      </c>
      <c r="M114" s="6"/>
      <c r="N114" s="6">
        <f t="shared" si="5"/>
        <v>87.80919342</v>
      </c>
      <c r="O114">
        <f t="shared" si="6"/>
        <v>0.7910738146</v>
      </c>
      <c r="P114" s="5">
        <f t="shared" si="7"/>
        <v>-0.040806584</v>
      </c>
    </row>
    <row r="115" ht="12.75" customHeight="1">
      <c r="L115" s="5"/>
      <c r="N115" s="6"/>
      <c r="P115" s="5"/>
    </row>
    <row r="116" ht="12.75" customHeight="1">
      <c r="K116" t="s">
        <v>28</v>
      </c>
      <c r="L116" s="5">
        <f>AVERAGE(L13:L114)</f>
        <v>-0.001753803534</v>
      </c>
      <c r="N116" s="6"/>
      <c r="P116" s="5">
        <f>AVERAGE(P13:P114)</f>
        <v>-0.005861087251</v>
      </c>
    </row>
    <row r="117" ht="12.75" customHeight="1">
      <c r="K117" t="s">
        <v>29</v>
      </c>
      <c r="L117" s="5">
        <f>STDEV(L13:L114)</f>
        <v>0.01472276076</v>
      </c>
      <c r="N117" s="6"/>
      <c r="P117" s="5">
        <f>STDEV(P13:P114)</f>
        <v>0.01653005016</v>
      </c>
    </row>
    <row r="118" ht="12.75" customHeight="1">
      <c r="L118" s="5"/>
      <c r="N118" s="6"/>
      <c r="P118" s="5"/>
    </row>
    <row r="119" ht="12.75" customHeight="1">
      <c r="L119" s="5"/>
      <c r="N119" s="6"/>
      <c r="P119" s="5"/>
    </row>
    <row r="120" ht="12.75" customHeight="1">
      <c r="L120" s="5"/>
      <c r="N120" s="6"/>
      <c r="P120" s="5"/>
    </row>
    <row r="121" ht="12.75" customHeight="1">
      <c r="L121" s="5"/>
      <c r="N121" s="6"/>
      <c r="P121" s="5"/>
    </row>
    <row r="122" ht="12.75" customHeight="1">
      <c r="L122" s="5"/>
      <c r="N122" s="6"/>
      <c r="P122" s="5"/>
    </row>
    <row r="123" ht="12.75" customHeight="1">
      <c r="L123" s="5"/>
      <c r="N123" s="6"/>
      <c r="P123" s="5"/>
    </row>
    <row r="124" ht="12.75" customHeight="1">
      <c r="L124" s="5"/>
      <c r="N124" s="6"/>
      <c r="P124" s="5"/>
    </row>
    <row r="125" ht="12.75" customHeight="1">
      <c r="L125" s="5"/>
      <c r="N125" s="6"/>
      <c r="P125" s="5"/>
    </row>
    <row r="126" ht="12.75" customHeight="1">
      <c r="L126" s="5"/>
      <c r="N126" s="6"/>
      <c r="P126" s="5"/>
    </row>
    <row r="127" ht="12.75" customHeight="1">
      <c r="L127" s="5"/>
      <c r="N127" s="6"/>
      <c r="P127" s="5"/>
    </row>
    <row r="128" ht="12.75" customHeight="1">
      <c r="L128" s="5"/>
      <c r="N128" s="6"/>
      <c r="P128" s="5"/>
    </row>
    <row r="129" ht="12.75" customHeight="1">
      <c r="L129" s="5"/>
      <c r="N129" s="6"/>
      <c r="P129" s="5"/>
    </row>
    <row r="130" ht="12.75" customHeight="1">
      <c r="L130" s="5"/>
      <c r="N130" s="6"/>
      <c r="P130" s="5"/>
    </row>
    <row r="131" ht="12.75" customHeight="1">
      <c r="L131" s="5"/>
      <c r="N131" s="6"/>
      <c r="P131" s="5"/>
    </row>
    <row r="132" ht="12.75" customHeight="1">
      <c r="L132" s="5"/>
      <c r="N132" s="6"/>
      <c r="P132" s="5"/>
    </row>
    <row r="133" ht="12.75" customHeight="1">
      <c r="L133" s="5"/>
      <c r="N133" s="6"/>
      <c r="P133" s="5"/>
    </row>
    <row r="134" ht="12.75" customHeight="1">
      <c r="L134" s="5"/>
      <c r="N134" s="6"/>
      <c r="P134" s="5"/>
    </row>
    <row r="135" ht="12.75" customHeight="1">
      <c r="L135" s="5"/>
      <c r="N135" s="6"/>
      <c r="P135" s="5"/>
    </row>
    <row r="136" ht="12.75" customHeight="1">
      <c r="L136" s="5"/>
      <c r="N136" s="6"/>
      <c r="P136" s="5"/>
    </row>
    <row r="137" ht="12.75" customHeight="1">
      <c r="L137" s="5"/>
      <c r="N137" s="6"/>
      <c r="P137" s="5"/>
    </row>
    <row r="138" ht="12.75" customHeight="1">
      <c r="L138" s="5"/>
      <c r="N138" s="6"/>
      <c r="P138" s="5"/>
    </row>
    <row r="139" ht="12.75" customHeight="1">
      <c r="L139" s="5"/>
      <c r="N139" s="6"/>
      <c r="P139" s="5"/>
    </row>
    <row r="140" ht="12.75" customHeight="1">
      <c r="L140" s="5"/>
      <c r="N140" s="6"/>
      <c r="P140" s="5"/>
    </row>
    <row r="141" ht="12.75" customHeight="1">
      <c r="L141" s="5"/>
      <c r="N141" s="6"/>
      <c r="P141" s="5"/>
    </row>
    <row r="142" ht="12.75" customHeight="1">
      <c r="L142" s="5"/>
      <c r="N142" s="6"/>
      <c r="P142" s="5"/>
    </row>
    <row r="143" ht="12.75" customHeight="1">
      <c r="L143" s="5"/>
      <c r="N143" s="6"/>
      <c r="P143" s="5"/>
    </row>
    <row r="144" ht="12.75" customHeight="1">
      <c r="L144" s="5"/>
      <c r="N144" s="6"/>
      <c r="P144" s="5"/>
    </row>
    <row r="145" ht="12.75" customHeight="1">
      <c r="L145" s="5"/>
      <c r="N145" s="6"/>
      <c r="P145" s="5"/>
    </row>
    <row r="146" ht="12.75" customHeight="1">
      <c r="L146" s="5"/>
      <c r="N146" s="6"/>
      <c r="P146" s="5"/>
    </row>
    <row r="147" ht="12.75" customHeight="1">
      <c r="L147" s="5"/>
      <c r="N147" s="6"/>
      <c r="P147" s="5"/>
    </row>
    <row r="148" ht="12.75" customHeight="1">
      <c r="L148" s="5"/>
      <c r="N148" s="6"/>
      <c r="P148" s="5"/>
    </row>
    <row r="149" ht="12.75" customHeight="1">
      <c r="L149" s="5"/>
      <c r="N149" s="6"/>
      <c r="P149" s="5"/>
    </row>
    <row r="150" ht="12.75" customHeight="1">
      <c r="L150" s="5"/>
      <c r="N150" s="6"/>
      <c r="P150" s="5"/>
    </row>
    <row r="151" ht="12.75" customHeight="1">
      <c r="L151" s="5"/>
      <c r="N151" s="6"/>
      <c r="P151" s="5"/>
    </row>
    <row r="152" ht="12.75" customHeight="1">
      <c r="L152" s="5"/>
      <c r="N152" s="6"/>
      <c r="P152" s="5"/>
    </row>
    <row r="153" ht="12.75" customHeight="1">
      <c r="L153" s="5"/>
      <c r="N153" s="6"/>
      <c r="P153" s="5"/>
    </row>
    <row r="154" ht="12.75" customHeight="1">
      <c r="L154" s="5"/>
      <c r="N154" s="6"/>
      <c r="P154" s="5"/>
    </row>
    <row r="155" ht="12.75" customHeight="1">
      <c r="L155" s="5"/>
      <c r="N155" s="6"/>
      <c r="P155" s="5"/>
    </row>
    <row r="156" ht="12.75" customHeight="1">
      <c r="L156" s="5"/>
      <c r="N156" s="6"/>
      <c r="P156" s="5"/>
    </row>
    <row r="157" ht="12.75" customHeight="1">
      <c r="L157" s="5"/>
      <c r="N157" s="6"/>
      <c r="P157" s="5"/>
    </row>
    <row r="158" ht="12.75" customHeight="1">
      <c r="L158" s="5"/>
      <c r="N158" s="6"/>
      <c r="P158" s="5"/>
    </row>
    <row r="159" ht="12.75" customHeight="1">
      <c r="L159" s="5"/>
      <c r="N159" s="6"/>
      <c r="P159" s="5"/>
    </row>
    <row r="160" ht="12.75" customHeight="1">
      <c r="L160" s="5"/>
      <c r="N160" s="6"/>
      <c r="P160" s="5"/>
    </row>
    <row r="161" ht="12.75" customHeight="1">
      <c r="L161" s="5"/>
      <c r="N161" s="6"/>
      <c r="P161" s="5"/>
    </row>
    <row r="162" ht="12.75" customHeight="1">
      <c r="L162" s="5"/>
      <c r="N162" s="6"/>
      <c r="P162" s="5"/>
    </row>
    <row r="163" ht="12.75" customHeight="1">
      <c r="L163" s="5"/>
      <c r="N163" s="6"/>
      <c r="P163" s="5"/>
    </row>
    <row r="164" ht="12.75" customHeight="1">
      <c r="L164" s="5"/>
      <c r="N164" s="6"/>
      <c r="P164" s="5"/>
    </row>
    <row r="165" ht="12.75" customHeight="1">
      <c r="L165" s="5"/>
      <c r="N165" s="6"/>
      <c r="P165" s="5"/>
    </row>
    <row r="166" ht="12.75" customHeight="1">
      <c r="L166" s="5"/>
      <c r="N166" s="6"/>
      <c r="P166" s="5"/>
    </row>
    <row r="167" ht="12.75" customHeight="1">
      <c r="L167" s="5"/>
      <c r="N167" s="6"/>
      <c r="P167" s="5"/>
    </row>
    <row r="168" ht="12.75" customHeight="1">
      <c r="L168" s="5"/>
      <c r="N168" s="6"/>
      <c r="P168" s="5"/>
    </row>
    <row r="169" ht="12.75" customHeight="1">
      <c r="L169" s="5"/>
      <c r="N169" s="6"/>
      <c r="P169" s="5"/>
    </row>
    <row r="170" ht="12.75" customHeight="1">
      <c r="L170" s="5"/>
      <c r="N170" s="6"/>
      <c r="P170" s="5"/>
    </row>
    <row r="171" ht="12.75" customHeight="1">
      <c r="L171" s="5"/>
      <c r="N171" s="6"/>
      <c r="P171" s="5"/>
    </row>
    <row r="172" ht="12.75" customHeight="1">
      <c r="L172" s="5"/>
      <c r="N172" s="6"/>
      <c r="P172" s="5"/>
    </row>
    <row r="173" ht="12.75" customHeight="1">
      <c r="L173" s="5"/>
      <c r="N173" s="6"/>
      <c r="P173" s="5"/>
    </row>
    <row r="174" ht="12.75" customHeight="1">
      <c r="L174" s="5"/>
      <c r="N174" s="6"/>
      <c r="P174" s="5"/>
    </row>
    <row r="175" ht="12.75" customHeight="1">
      <c r="L175" s="5"/>
      <c r="N175" s="6"/>
      <c r="P175" s="5"/>
    </row>
    <row r="176" ht="12.75" customHeight="1">
      <c r="L176" s="5"/>
      <c r="N176" s="6"/>
      <c r="P176" s="5"/>
    </row>
    <row r="177" ht="12.75" customHeight="1">
      <c r="L177" s="5"/>
      <c r="N177" s="6"/>
      <c r="P177" s="5"/>
    </row>
    <row r="178" ht="12.75" customHeight="1">
      <c r="L178" s="5"/>
      <c r="N178" s="6"/>
      <c r="P178" s="5"/>
    </row>
    <row r="179" ht="12.75" customHeight="1">
      <c r="L179" s="5"/>
      <c r="N179" s="6"/>
      <c r="P179" s="5"/>
    </row>
    <row r="180" ht="12.75" customHeight="1">
      <c r="L180" s="5"/>
      <c r="N180" s="6"/>
      <c r="P180" s="5"/>
    </row>
    <row r="181" ht="12.75" customHeight="1">
      <c r="L181" s="5"/>
      <c r="N181" s="6"/>
      <c r="P181" s="5"/>
    </row>
    <row r="182" ht="12.75" customHeight="1">
      <c r="L182" s="5"/>
      <c r="N182" s="6"/>
      <c r="P182" s="5"/>
    </row>
    <row r="183" ht="12.75" customHeight="1">
      <c r="L183" s="5"/>
      <c r="N183" s="6"/>
      <c r="P183" s="5"/>
    </row>
    <row r="184" ht="12.75" customHeight="1">
      <c r="L184" s="5"/>
      <c r="N184" s="6"/>
      <c r="P184" s="5"/>
    </row>
    <row r="185" ht="12.75" customHeight="1">
      <c r="L185" s="5"/>
      <c r="N185" s="6"/>
      <c r="P185" s="5"/>
    </row>
    <row r="186" ht="12.75" customHeight="1">
      <c r="L186" s="5"/>
      <c r="N186" s="6"/>
      <c r="P186" s="5"/>
    </row>
    <row r="187" ht="12.75" customHeight="1">
      <c r="L187" s="5"/>
      <c r="N187" s="6"/>
      <c r="P187" s="5"/>
    </row>
    <row r="188" ht="12.75" customHeight="1">
      <c r="L188" s="5"/>
      <c r="N188" s="6"/>
      <c r="P188" s="5"/>
    </row>
    <row r="189" ht="12.75" customHeight="1">
      <c r="L189" s="5"/>
      <c r="N189" s="6"/>
      <c r="P189" s="5"/>
    </row>
    <row r="190" ht="12.75" customHeight="1">
      <c r="L190" s="5"/>
      <c r="N190" s="6"/>
      <c r="P190" s="5"/>
    </row>
    <row r="191" ht="12.75" customHeight="1">
      <c r="L191" s="5"/>
      <c r="N191" s="6"/>
      <c r="P191" s="5"/>
    </row>
    <row r="192" ht="12.75" customHeight="1">
      <c r="L192" s="5"/>
      <c r="N192" s="6"/>
      <c r="P192" s="5"/>
    </row>
    <row r="193" ht="12.75" customHeight="1">
      <c r="L193" s="5"/>
      <c r="N193" s="6"/>
      <c r="P193" s="5"/>
    </row>
    <row r="194" ht="12.75" customHeight="1">
      <c r="L194" s="5"/>
      <c r="N194" s="6"/>
      <c r="P194" s="5"/>
    </row>
    <row r="195" ht="12.75" customHeight="1">
      <c r="L195" s="5"/>
      <c r="N195" s="6"/>
      <c r="P195" s="5"/>
    </row>
    <row r="196" ht="12.75" customHeight="1">
      <c r="L196" s="5"/>
      <c r="N196" s="6"/>
      <c r="P196" s="5"/>
    </row>
    <row r="197" ht="12.75" customHeight="1">
      <c r="L197" s="5"/>
      <c r="N197" s="6"/>
      <c r="P197" s="5"/>
    </row>
    <row r="198" ht="12.75" customHeight="1">
      <c r="L198" s="5"/>
      <c r="N198" s="6"/>
      <c r="P198" s="5"/>
    </row>
    <row r="199" ht="12.75" customHeight="1">
      <c r="L199" s="5"/>
      <c r="N199" s="6"/>
      <c r="P199" s="5"/>
    </row>
    <row r="200" ht="12.75" customHeight="1">
      <c r="L200" s="5"/>
      <c r="N200" s="6"/>
      <c r="P200" s="5"/>
    </row>
    <row r="201" ht="12.75" customHeight="1">
      <c r="L201" s="5"/>
      <c r="N201" s="6"/>
      <c r="P201" s="5"/>
    </row>
    <row r="202" ht="12.75" customHeight="1">
      <c r="L202" s="5"/>
      <c r="N202" s="6"/>
      <c r="P202" s="5"/>
    </row>
    <row r="203" ht="12.75" customHeight="1">
      <c r="L203" s="5"/>
      <c r="N203" s="6"/>
      <c r="P203" s="5"/>
    </row>
    <row r="204" ht="12.75" customHeight="1">
      <c r="L204" s="5"/>
      <c r="N204" s="6"/>
      <c r="P204" s="5"/>
    </row>
    <row r="205" ht="12.75" customHeight="1">
      <c r="L205" s="5"/>
      <c r="N205" s="6"/>
      <c r="P205" s="5"/>
    </row>
    <row r="206" ht="12.75" customHeight="1">
      <c r="L206" s="5"/>
      <c r="N206" s="6"/>
      <c r="P206" s="5"/>
    </row>
    <row r="207" ht="12.75" customHeight="1">
      <c r="L207" s="5"/>
      <c r="N207" s="6"/>
      <c r="P207" s="5"/>
    </row>
    <row r="208" ht="12.75" customHeight="1">
      <c r="L208" s="5"/>
      <c r="N208" s="6"/>
      <c r="P208" s="5"/>
    </row>
    <row r="209" ht="12.75" customHeight="1">
      <c r="L209" s="5"/>
      <c r="N209" s="6"/>
      <c r="P209" s="5"/>
    </row>
    <row r="210" ht="12.75" customHeight="1">
      <c r="L210" s="5"/>
      <c r="N210" s="6"/>
      <c r="P210" s="5"/>
    </row>
    <row r="211" ht="12.75" customHeight="1">
      <c r="L211" s="5"/>
      <c r="N211" s="6"/>
      <c r="P211" s="5"/>
    </row>
    <row r="212" ht="12.75" customHeight="1">
      <c r="L212" s="5"/>
      <c r="N212" s="6"/>
      <c r="P212" s="5"/>
    </row>
    <row r="213" ht="12.75" customHeight="1">
      <c r="L213" s="5"/>
      <c r="N213" s="6"/>
      <c r="P213" s="5"/>
    </row>
    <row r="214" ht="12.75" customHeight="1">
      <c r="L214" s="5"/>
      <c r="N214" s="6"/>
      <c r="P214" s="5"/>
    </row>
    <row r="215" ht="12.75" customHeight="1">
      <c r="L215" s="5"/>
      <c r="N215" s="6"/>
      <c r="P215" s="5"/>
    </row>
    <row r="216" ht="12.75" customHeight="1">
      <c r="L216" s="5"/>
      <c r="N216" s="6"/>
      <c r="P216" s="5"/>
    </row>
    <row r="217" ht="12.75" customHeight="1">
      <c r="L217" s="5"/>
      <c r="N217" s="6"/>
      <c r="P217" s="5"/>
    </row>
    <row r="218" ht="12.75" customHeight="1">
      <c r="L218" s="5"/>
      <c r="N218" s="6"/>
      <c r="P218" s="5"/>
    </row>
    <row r="219" ht="12.75" customHeight="1">
      <c r="L219" s="5"/>
      <c r="N219" s="6"/>
      <c r="P219" s="5"/>
    </row>
    <row r="220" ht="12.75" customHeight="1">
      <c r="L220" s="5"/>
      <c r="N220" s="6"/>
      <c r="P220" s="5"/>
    </row>
    <row r="221" ht="12.75" customHeight="1">
      <c r="L221" s="5"/>
      <c r="N221" s="6"/>
      <c r="P221" s="5"/>
    </row>
    <row r="222" ht="12.75" customHeight="1">
      <c r="L222" s="5"/>
      <c r="N222" s="6"/>
      <c r="P222" s="5"/>
    </row>
    <row r="223" ht="12.75" customHeight="1">
      <c r="L223" s="5"/>
      <c r="N223" s="6"/>
      <c r="P223" s="5"/>
    </row>
    <row r="224" ht="12.75" customHeight="1">
      <c r="L224" s="5"/>
      <c r="N224" s="6"/>
      <c r="P224" s="5"/>
    </row>
    <row r="225" ht="12.75" customHeight="1">
      <c r="L225" s="5"/>
      <c r="N225" s="6"/>
      <c r="P225" s="5"/>
    </row>
    <row r="226" ht="12.75" customHeight="1">
      <c r="L226" s="5"/>
      <c r="N226" s="6"/>
      <c r="P226" s="5"/>
    </row>
    <row r="227" ht="12.75" customHeight="1">
      <c r="L227" s="5"/>
      <c r="N227" s="6"/>
      <c r="P227" s="5"/>
    </row>
    <row r="228" ht="12.75" customHeight="1">
      <c r="L228" s="5"/>
      <c r="N228" s="6"/>
      <c r="P228" s="5"/>
    </row>
    <row r="229" ht="12.75" customHeight="1">
      <c r="L229" s="5"/>
      <c r="N229" s="6"/>
      <c r="P229" s="5"/>
    </row>
    <row r="230" ht="12.75" customHeight="1">
      <c r="L230" s="5"/>
      <c r="N230" s="6"/>
      <c r="P230" s="5"/>
    </row>
    <row r="231" ht="12.75" customHeight="1">
      <c r="L231" s="5"/>
      <c r="N231" s="6"/>
      <c r="P231" s="5"/>
    </row>
    <row r="232" ht="12.75" customHeight="1">
      <c r="L232" s="5"/>
      <c r="N232" s="6"/>
      <c r="P232" s="5"/>
    </row>
    <row r="233" ht="12.75" customHeight="1">
      <c r="L233" s="5"/>
      <c r="N233" s="6"/>
      <c r="P233" s="5"/>
    </row>
    <row r="234" ht="12.75" customHeight="1">
      <c r="L234" s="5"/>
      <c r="N234" s="6"/>
      <c r="P234" s="5"/>
    </row>
    <row r="235" ht="12.75" customHeight="1">
      <c r="L235" s="5"/>
      <c r="N235" s="6"/>
      <c r="P235" s="5"/>
    </row>
    <row r="236" ht="12.75" customHeight="1">
      <c r="L236" s="5"/>
      <c r="N236" s="6"/>
      <c r="P236" s="5"/>
    </row>
    <row r="237" ht="12.75" customHeight="1">
      <c r="L237" s="5"/>
      <c r="N237" s="6"/>
      <c r="P237" s="5"/>
    </row>
    <row r="238" ht="12.75" customHeight="1">
      <c r="L238" s="5"/>
      <c r="N238" s="6"/>
      <c r="P238" s="5"/>
    </row>
    <row r="239" ht="12.75" customHeight="1">
      <c r="L239" s="5"/>
      <c r="N239" s="6"/>
      <c r="P239" s="5"/>
    </row>
    <row r="240" ht="12.75" customHeight="1">
      <c r="L240" s="5"/>
      <c r="N240" s="6"/>
      <c r="P240" s="5"/>
    </row>
    <row r="241" ht="12.75" customHeight="1">
      <c r="L241" s="5"/>
      <c r="N241" s="6"/>
      <c r="P241" s="5"/>
    </row>
    <row r="242" ht="12.75" customHeight="1">
      <c r="L242" s="5"/>
      <c r="N242" s="6"/>
      <c r="P242" s="5"/>
    </row>
    <row r="243" ht="12.75" customHeight="1">
      <c r="L243" s="5"/>
      <c r="N243" s="6"/>
      <c r="P243" s="5"/>
    </row>
    <row r="244" ht="12.75" customHeight="1">
      <c r="L244" s="5"/>
      <c r="N244" s="6"/>
      <c r="P244" s="5"/>
    </row>
    <row r="245" ht="12.75" customHeight="1">
      <c r="L245" s="5"/>
      <c r="N245" s="6"/>
      <c r="P245" s="5"/>
    </row>
    <row r="246" ht="12.75" customHeight="1">
      <c r="L246" s="5"/>
      <c r="N246" s="6"/>
      <c r="P246" s="5"/>
    </row>
    <row r="247" ht="12.75" customHeight="1">
      <c r="L247" s="5"/>
      <c r="N247" s="6"/>
      <c r="P247" s="5"/>
    </row>
    <row r="248" ht="12.75" customHeight="1">
      <c r="L248" s="5"/>
      <c r="N248" s="6"/>
      <c r="P248" s="5"/>
    </row>
    <row r="249" ht="12.75" customHeight="1">
      <c r="L249" s="5"/>
      <c r="N249" s="6"/>
      <c r="P249" s="5"/>
    </row>
    <row r="250" ht="12.75" customHeight="1">
      <c r="L250" s="5"/>
      <c r="N250" s="6"/>
      <c r="P250" s="5"/>
    </row>
    <row r="251" ht="12.75" customHeight="1">
      <c r="L251" s="5"/>
      <c r="N251" s="6"/>
      <c r="P251" s="5"/>
    </row>
    <row r="252" ht="12.75" customHeight="1">
      <c r="L252" s="5"/>
      <c r="N252" s="6"/>
      <c r="P252" s="5"/>
    </row>
    <row r="253" ht="12.75" customHeight="1">
      <c r="L253" s="5"/>
      <c r="N253" s="6"/>
      <c r="P253" s="5"/>
    </row>
    <row r="254" ht="12.75" customHeight="1">
      <c r="L254" s="5"/>
      <c r="N254" s="6"/>
      <c r="P254" s="5"/>
    </row>
    <row r="255" ht="12.75" customHeight="1">
      <c r="L255" s="5"/>
      <c r="N255" s="6"/>
      <c r="P255" s="5"/>
    </row>
    <row r="256" ht="12.75" customHeight="1">
      <c r="L256" s="5"/>
      <c r="N256" s="6"/>
      <c r="P256" s="5"/>
    </row>
    <row r="257" ht="12.75" customHeight="1">
      <c r="L257" s="5"/>
      <c r="N257" s="6"/>
      <c r="P257" s="5"/>
    </row>
    <row r="258" ht="12.75" customHeight="1">
      <c r="L258" s="5"/>
      <c r="N258" s="6"/>
      <c r="P258" s="5"/>
    </row>
    <row r="259" ht="12.75" customHeight="1">
      <c r="L259" s="5"/>
      <c r="N259" s="6"/>
      <c r="P259" s="5"/>
    </row>
    <row r="260" ht="12.75" customHeight="1">
      <c r="L260" s="5"/>
      <c r="N260" s="6"/>
      <c r="P260" s="5"/>
    </row>
    <row r="261" ht="12.75" customHeight="1">
      <c r="L261" s="5"/>
      <c r="N261" s="6"/>
      <c r="P261" s="5"/>
    </row>
    <row r="262" ht="12.75" customHeight="1">
      <c r="L262" s="5"/>
      <c r="N262" s="6"/>
      <c r="P262" s="5"/>
    </row>
    <row r="263" ht="12.75" customHeight="1">
      <c r="L263" s="5"/>
      <c r="N263" s="6"/>
      <c r="P263" s="5"/>
    </row>
    <row r="264" ht="12.75" customHeight="1">
      <c r="L264" s="5"/>
      <c r="N264" s="6"/>
      <c r="P264" s="5"/>
    </row>
    <row r="265" ht="12.75" customHeight="1">
      <c r="L265" s="5"/>
      <c r="N265" s="6"/>
      <c r="P265" s="5"/>
    </row>
    <row r="266" ht="12.75" customHeight="1">
      <c r="L266" s="5"/>
      <c r="N266" s="6"/>
      <c r="P266" s="5"/>
    </row>
    <row r="267" ht="12.75" customHeight="1">
      <c r="L267" s="5"/>
      <c r="N267" s="6"/>
      <c r="P267" s="5"/>
    </row>
    <row r="268" ht="12.75" customHeight="1">
      <c r="L268" s="5"/>
      <c r="N268" s="6"/>
      <c r="P268" s="5"/>
    </row>
    <row r="269" ht="12.75" customHeight="1">
      <c r="L269" s="5"/>
      <c r="N269" s="6"/>
      <c r="P269" s="5"/>
    </row>
    <row r="270" ht="12.75" customHeight="1">
      <c r="L270" s="5"/>
      <c r="N270" s="6"/>
      <c r="P270" s="5"/>
    </row>
    <row r="271" ht="12.75" customHeight="1">
      <c r="L271" s="5"/>
      <c r="N271" s="6"/>
      <c r="P271" s="5"/>
    </row>
    <row r="272" ht="12.75" customHeight="1">
      <c r="L272" s="5"/>
      <c r="N272" s="6"/>
      <c r="P272" s="5"/>
    </row>
    <row r="273" ht="12.75" customHeight="1">
      <c r="L273" s="5"/>
      <c r="N273" s="6"/>
      <c r="P273" s="5"/>
    </row>
    <row r="274" ht="12.75" customHeight="1">
      <c r="L274" s="5"/>
      <c r="N274" s="6"/>
      <c r="P274" s="5"/>
    </row>
    <row r="275" ht="12.75" customHeight="1">
      <c r="L275" s="5"/>
      <c r="N275" s="6"/>
      <c r="P275" s="5"/>
    </row>
    <row r="276" ht="12.75" customHeight="1">
      <c r="L276" s="5"/>
      <c r="N276" s="6"/>
      <c r="P276" s="5"/>
    </row>
    <row r="277" ht="12.75" customHeight="1">
      <c r="L277" s="5"/>
      <c r="N277" s="6"/>
      <c r="P277" s="5"/>
    </row>
    <row r="278" ht="12.75" customHeight="1">
      <c r="L278" s="5"/>
      <c r="N278" s="6"/>
      <c r="P278" s="5"/>
    </row>
    <row r="279" ht="12.75" customHeight="1">
      <c r="L279" s="5"/>
      <c r="N279" s="6"/>
      <c r="P279" s="5"/>
    </row>
    <row r="280" ht="12.75" customHeight="1">
      <c r="L280" s="5"/>
      <c r="N280" s="6"/>
      <c r="P280" s="5"/>
    </row>
    <row r="281" ht="12.75" customHeight="1">
      <c r="L281" s="5"/>
      <c r="N281" s="6"/>
      <c r="P281" s="5"/>
    </row>
    <row r="282" ht="12.75" customHeight="1">
      <c r="L282" s="5"/>
      <c r="N282" s="6"/>
      <c r="P282" s="5"/>
    </row>
    <row r="283" ht="12.75" customHeight="1">
      <c r="L283" s="5"/>
      <c r="N283" s="6"/>
      <c r="P283" s="5"/>
    </row>
    <row r="284" ht="12.75" customHeight="1">
      <c r="L284" s="5"/>
      <c r="N284" s="6"/>
      <c r="P284" s="5"/>
    </row>
    <row r="285" ht="12.75" customHeight="1">
      <c r="L285" s="5"/>
      <c r="N285" s="6"/>
      <c r="P285" s="5"/>
    </row>
    <row r="286" ht="12.75" customHeight="1">
      <c r="L286" s="5"/>
      <c r="N286" s="6"/>
      <c r="P286" s="5"/>
    </row>
    <row r="287" ht="12.75" customHeight="1">
      <c r="L287" s="5"/>
      <c r="N287" s="6"/>
      <c r="P287" s="5"/>
    </row>
    <row r="288" ht="12.75" customHeight="1">
      <c r="L288" s="5"/>
      <c r="N288" s="6"/>
      <c r="P288" s="5"/>
    </row>
    <row r="289" ht="12.75" customHeight="1">
      <c r="L289" s="5"/>
      <c r="N289" s="6"/>
      <c r="P289" s="5"/>
    </row>
    <row r="290" ht="12.75" customHeight="1">
      <c r="L290" s="5"/>
      <c r="N290" s="6"/>
      <c r="P290" s="5"/>
    </row>
    <row r="291" ht="12.75" customHeight="1">
      <c r="L291" s="5"/>
      <c r="N291" s="6"/>
      <c r="P291" s="5"/>
    </row>
    <row r="292" ht="12.75" customHeight="1">
      <c r="L292" s="5"/>
      <c r="N292" s="6"/>
      <c r="P292" s="5"/>
    </row>
    <row r="293" ht="12.75" customHeight="1">
      <c r="L293" s="5"/>
      <c r="N293" s="6"/>
      <c r="P293" s="5"/>
    </row>
    <row r="294" ht="12.75" customHeight="1">
      <c r="L294" s="5"/>
      <c r="N294" s="6"/>
      <c r="P294" s="5"/>
    </row>
    <row r="295" ht="12.75" customHeight="1">
      <c r="L295" s="5"/>
      <c r="N295" s="6"/>
      <c r="P295" s="5"/>
    </row>
    <row r="296" ht="12.75" customHeight="1">
      <c r="L296" s="5"/>
      <c r="N296" s="6"/>
      <c r="P296" s="5"/>
    </row>
    <row r="297" ht="12.75" customHeight="1">
      <c r="L297" s="5"/>
      <c r="N297" s="6"/>
      <c r="P297" s="5"/>
    </row>
    <row r="298" ht="12.75" customHeight="1">
      <c r="L298" s="5"/>
      <c r="N298" s="6"/>
      <c r="P298" s="5"/>
    </row>
    <row r="299" ht="12.75" customHeight="1">
      <c r="L299" s="5"/>
      <c r="N299" s="6"/>
      <c r="P299" s="5"/>
    </row>
    <row r="300" ht="12.75" customHeight="1">
      <c r="L300" s="5"/>
      <c r="N300" s="6"/>
      <c r="P300" s="5"/>
    </row>
    <row r="301" ht="12.75" customHeight="1">
      <c r="L301" s="5"/>
      <c r="N301" s="6"/>
      <c r="P301" s="5"/>
    </row>
    <row r="302" ht="12.75" customHeight="1">
      <c r="L302" s="5"/>
      <c r="N302" s="6"/>
      <c r="P302" s="5"/>
    </row>
    <row r="303" ht="12.75" customHeight="1">
      <c r="L303" s="5"/>
      <c r="N303" s="6"/>
      <c r="P303" s="5"/>
    </row>
    <row r="304" ht="12.75" customHeight="1">
      <c r="L304" s="5"/>
      <c r="N304" s="6"/>
      <c r="P304" s="5"/>
    </row>
    <row r="305" ht="12.75" customHeight="1">
      <c r="L305" s="5"/>
      <c r="N305" s="6"/>
      <c r="P305" s="5"/>
    </row>
    <row r="306" ht="12.75" customHeight="1">
      <c r="L306" s="5"/>
      <c r="N306" s="6"/>
      <c r="P306" s="5"/>
    </row>
    <row r="307" ht="12.75" customHeight="1">
      <c r="L307" s="5"/>
      <c r="N307" s="6"/>
      <c r="P307" s="5"/>
    </row>
    <row r="308" ht="12.75" customHeight="1">
      <c r="L308" s="5"/>
      <c r="N308" s="6"/>
      <c r="P308" s="5"/>
    </row>
    <row r="309" ht="12.75" customHeight="1">
      <c r="L309" s="5"/>
      <c r="N309" s="6"/>
      <c r="P309" s="5"/>
    </row>
    <row r="310" ht="12.75" customHeight="1">
      <c r="L310" s="5"/>
      <c r="N310" s="6"/>
      <c r="P310" s="5"/>
    </row>
    <row r="311" ht="12.75" customHeight="1">
      <c r="L311" s="5"/>
      <c r="N311" s="6"/>
      <c r="P311" s="5"/>
    </row>
    <row r="312" ht="12.75" customHeight="1">
      <c r="L312" s="5"/>
      <c r="N312" s="6"/>
      <c r="P312" s="5"/>
    </row>
    <row r="313" ht="12.75" customHeight="1">
      <c r="L313" s="5"/>
      <c r="N313" s="6"/>
      <c r="P313" s="5"/>
    </row>
    <row r="314" ht="12.75" customHeight="1">
      <c r="L314" s="5"/>
      <c r="N314" s="6"/>
      <c r="P314" s="5"/>
    </row>
    <row r="315" ht="12.75" customHeight="1">
      <c r="L315" s="5"/>
      <c r="N315" s="6"/>
      <c r="P315" s="5"/>
    </row>
    <row r="316" ht="12.75" customHeight="1">
      <c r="L316" s="5"/>
      <c r="N316" s="6"/>
      <c r="P316" s="5"/>
    </row>
    <row r="317" ht="12.75" customHeight="1">
      <c r="L317" s="5"/>
      <c r="N317" s="6"/>
      <c r="P317" s="5"/>
    </row>
    <row r="318" ht="12.75" customHeight="1">
      <c r="L318" s="5"/>
      <c r="N318" s="6"/>
      <c r="P318" s="5"/>
    </row>
    <row r="319" ht="12.75" customHeight="1">
      <c r="L319" s="5"/>
      <c r="N319" s="6"/>
      <c r="P319" s="5"/>
    </row>
    <row r="320" ht="12.75" customHeight="1">
      <c r="L320" s="5"/>
      <c r="N320" s="6"/>
      <c r="P320" s="5"/>
    </row>
    <row r="321" ht="12.75" customHeight="1">
      <c r="L321" s="5"/>
      <c r="N321" s="6"/>
      <c r="P321" s="5"/>
    </row>
    <row r="322" ht="12.75" customHeight="1">
      <c r="L322" s="5"/>
      <c r="N322" s="6"/>
      <c r="P322" s="5"/>
    </row>
    <row r="323" ht="12.75" customHeight="1">
      <c r="L323" s="5"/>
      <c r="N323" s="6"/>
      <c r="P323" s="5"/>
    </row>
    <row r="324" ht="12.75" customHeight="1">
      <c r="L324" s="5"/>
      <c r="N324" s="6"/>
      <c r="P324" s="5"/>
    </row>
    <row r="325" ht="12.75" customHeight="1">
      <c r="L325" s="5"/>
      <c r="N325" s="6"/>
      <c r="P325" s="5"/>
    </row>
    <row r="326" ht="12.75" customHeight="1">
      <c r="L326" s="5"/>
      <c r="N326" s="6"/>
      <c r="P326" s="5"/>
    </row>
    <row r="327" ht="12.75" customHeight="1">
      <c r="L327" s="5"/>
      <c r="N327" s="6"/>
      <c r="P327" s="5"/>
    </row>
    <row r="328" ht="12.75" customHeight="1">
      <c r="L328" s="5"/>
      <c r="N328" s="6"/>
      <c r="P328" s="5"/>
    </row>
    <row r="329" ht="12.75" customHeight="1">
      <c r="L329" s="5"/>
      <c r="N329" s="6"/>
      <c r="P329" s="5"/>
    </row>
    <row r="330" ht="12.75" customHeight="1">
      <c r="L330" s="5"/>
      <c r="N330" s="6"/>
      <c r="P330" s="5"/>
    </row>
    <row r="331" ht="12.75" customHeight="1">
      <c r="L331" s="5"/>
      <c r="N331" s="6"/>
      <c r="P331" s="5"/>
    </row>
    <row r="332" ht="12.75" customHeight="1">
      <c r="L332" s="5"/>
      <c r="N332" s="6"/>
      <c r="P332" s="5"/>
    </row>
    <row r="333" ht="12.75" customHeight="1">
      <c r="L333" s="5"/>
      <c r="N333" s="6"/>
      <c r="P333" s="5"/>
    </row>
    <row r="334" ht="12.75" customHeight="1">
      <c r="L334" s="5"/>
      <c r="N334" s="6"/>
      <c r="P334" s="5"/>
    </row>
    <row r="335" ht="12.75" customHeight="1">
      <c r="L335" s="5"/>
      <c r="N335" s="6"/>
      <c r="P335" s="5"/>
    </row>
    <row r="336" ht="12.75" customHeight="1">
      <c r="L336" s="5"/>
      <c r="N336" s="6"/>
      <c r="P336" s="5"/>
    </row>
    <row r="337" ht="12.75" customHeight="1">
      <c r="L337" s="5"/>
      <c r="N337" s="6"/>
      <c r="P337" s="5"/>
    </row>
    <row r="338" ht="12.75" customHeight="1">
      <c r="L338" s="5"/>
      <c r="N338" s="6"/>
      <c r="P338" s="5"/>
    </row>
    <row r="339" ht="12.75" customHeight="1">
      <c r="L339" s="5"/>
      <c r="N339" s="6"/>
      <c r="P339" s="5"/>
    </row>
    <row r="340" ht="12.75" customHeight="1">
      <c r="L340" s="5"/>
      <c r="N340" s="6"/>
      <c r="P340" s="5"/>
    </row>
    <row r="341" ht="12.75" customHeight="1">
      <c r="L341" s="5"/>
      <c r="N341" s="6"/>
      <c r="P341" s="5"/>
    </row>
    <row r="342" ht="12.75" customHeight="1">
      <c r="L342" s="5"/>
      <c r="N342" s="6"/>
      <c r="P342" s="5"/>
    </row>
    <row r="343" ht="12.75" customHeight="1">
      <c r="L343" s="5"/>
      <c r="N343" s="6"/>
      <c r="P343" s="5"/>
    </row>
    <row r="344" ht="12.75" customHeight="1">
      <c r="L344" s="5"/>
      <c r="N344" s="6"/>
      <c r="P344" s="5"/>
    </row>
    <row r="345" ht="12.75" customHeight="1">
      <c r="L345" s="5"/>
      <c r="N345" s="6"/>
      <c r="P345" s="5"/>
    </row>
    <row r="346" ht="12.75" customHeight="1">
      <c r="L346" s="5"/>
      <c r="N346" s="6"/>
      <c r="P346" s="5"/>
    </row>
    <row r="347" ht="12.75" customHeight="1">
      <c r="L347" s="5"/>
      <c r="N347" s="6"/>
      <c r="P347" s="5"/>
    </row>
    <row r="348" ht="12.75" customHeight="1">
      <c r="L348" s="5"/>
      <c r="N348" s="6"/>
      <c r="P348" s="5"/>
    </row>
    <row r="349" ht="12.75" customHeight="1">
      <c r="L349" s="5"/>
      <c r="N349" s="6"/>
      <c r="P349" s="5"/>
    </row>
    <row r="350" ht="12.75" customHeight="1">
      <c r="L350" s="5"/>
      <c r="N350" s="6"/>
      <c r="P350" s="5"/>
    </row>
    <row r="351" ht="12.75" customHeight="1">
      <c r="L351" s="5"/>
      <c r="N351" s="6"/>
      <c r="P351" s="5"/>
    </row>
    <row r="352" ht="12.75" customHeight="1">
      <c r="L352" s="5"/>
      <c r="N352" s="6"/>
      <c r="P352" s="5"/>
    </row>
    <row r="353" ht="12.75" customHeight="1">
      <c r="L353" s="5"/>
      <c r="N353" s="6"/>
      <c r="P353" s="5"/>
    </row>
    <row r="354" ht="12.75" customHeight="1">
      <c r="L354" s="5"/>
      <c r="N354" s="6"/>
      <c r="P354" s="5"/>
    </row>
    <row r="355" ht="12.75" customHeight="1">
      <c r="L355" s="5"/>
      <c r="N355" s="6"/>
      <c r="P355" s="5"/>
    </row>
    <row r="356" ht="12.75" customHeight="1">
      <c r="L356" s="5"/>
      <c r="N356" s="6"/>
      <c r="P356" s="5"/>
    </row>
    <row r="357" ht="12.75" customHeight="1">
      <c r="L357" s="5"/>
      <c r="N357" s="6"/>
      <c r="P357" s="5"/>
    </row>
    <row r="358" ht="12.75" customHeight="1">
      <c r="L358" s="5"/>
      <c r="N358" s="6"/>
      <c r="P358" s="5"/>
    </row>
    <row r="359" ht="12.75" customHeight="1">
      <c r="L359" s="5"/>
      <c r="N359" s="6"/>
      <c r="P359" s="5"/>
    </row>
    <row r="360" ht="12.75" customHeight="1">
      <c r="L360" s="5"/>
      <c r="N360" s="6"/>
      <c r="P360" s="5"/>
    </row>
    <row r="361" ht="12.75" customHeight="1">
      <c r="L361" s="5"/>
      <c r="N361" s="6"/>
      <c r="P361" s="5"/>
    </row>
    <row r="362" ht="12.75" customHeight="1">
      <c r="L362" s="5"/>
      <c r="N362" s="6"/>
      <c r="P362" s="5"/>
    </row>
    <row r="363" ht="12.75" customHeight="1">
      <c r="L363" s="5"/>
      <c r="N363" s="6"/>
      <c r="P363" s="5"/>
    </row>
    <row r="364" ht="12.75" customHeight="1">
      <c r="L364" s="5"/>
      <c r="N364" s="6"/>
      <c r="P364" s="5"/>
    </row>
    <row r="365" ht="12.75" customHeight="1">
      <c r="L365" s="5"/>
      <c r="N365" s="6"/>
      <c r="P365" s="5"/>
    </row>
    <row r="366" ht="12.75" customHeight="1">
      <c r="L366" s="5"/>
      <c r="N366" s="6"/>
      <c r="P366" s="5"/>
    </row>
    <row r="367" ht="12.75" customHeight="1">
      <c r="L367" s="5"/>
      <c r="N367" s="6"/>
      <c r="P367" s="5"/>
    </row>
    <row r="368" ht="12.75" customHeight="1">
      <c r="L368" s="5"/>
      <c r="N368" s="6"/>
      <c r="P368" s="5"/>
    </row>
    <row r="369" ht="12.75" customHeight="1">
      <c r="L369" s="5"/>
      <c r="N369" s="6"/>
      <c r="P369" s="5"/>
    </row>
    <row r="370" ht="12.75" customHeight="1">
      <c r="L370" s="5"/>
      <c r="N370" s="6"/>
      <c r="P370" s="5"/>
    </row>
    <row r="371" ht="12.75" customHeight="1">
      <c r="L371" s="5"/>
      <c r="N371" s="6"/>
      <c r="P371" s="5"/>
    </row>
    <row r="372" ht="12.75" customHeight="1">
      <c r="L372" s="5"/>
      <c r="N372" s="6"/>
      <c r="P372" s="5"/>
    </row>
    <row r="373" ht="12.75" customHeight="1">
      <c r="L373" s="5"/>
      <c r="N373" s="6"/>
      <c r="P373" s="5"/>
    </row>
    <row r="374" ht="12.75" customHeight="1">
      <c r="L374" s="5"/>
      <c r="N374" s="6"/>
      <c r="P374" s="5"/>
    </row>
    <row r="375" ht="12.75" customHeight="1">
      <c r="L375" s="5"/>
      <c r="N375" s="6"/>
      <c r="P375" s="5"/>
    </row>
    <row r="376" ht="12.75" customHeight="1">
      <c r="L376" s="5"/>
      <c r="N376" s="6"/>
      <c r="P376" s="5"/>
    </row>
    <row r="377" ht="12.75" customHeight="1">
      <c r="L377" s="5"/>
      <c r="N377" s="6"/>
      <c r="P377" s="5"/>
    </row>
    <row r="378" ht="12.75" customHeight="1">
      <c r="L378" s="5"/>
      <c r="N378" s="6"/>
      <c r="P378" s="5"/>
    </row>
    <row r="379" ht="12.75" customHeight="1">
      <c r="L379" s="5"/>
      <c r="N379" s="6"/>
      <c r="P379" s="5"/>
    </row>
    <row r="380" ht="12.75" customHeight="1">
      <c r="L380" s="5"/>
      <c r="N380" s="6"/>
      <c r="P380" s="5"/>
    </row>
    <row r="381" ht="12.75" customHeight="1">
      <c r="L381" s="5"/>
      <c r="N381" s="6"/>
      <c r="P381" s="5"/>
    </row>
    <row r="382" ht="12.75" customHeight="1">
      <c r="L382" s="5"/>
      <c r="N382" s="6"/>
      <c r="P382" s="5"/>
    </row>
    <row r="383" ht="12.75" customHeight="1">
      <c r="L383" s="5"/>
      <c r="N383" s="6"/>
      <c r="P383" s="5"/>
    </row>
    <row r="384" ht="12.75" customHeight="1">
      <c r="L384" s="5"/>
      <c r="N384" s="6"/>
      <c r="P384" s="5"/>
    </row>
    <row r="385" ht="12.75" customHeight="1">
      <c r="L385" s="5"/>
      <c r="N385" s="6"/>
      <c r="P385" s="5"/>
    </row>
    <row r="386" ht="12.75" customHeight="1">
      <c r="L386" s="5"/>
      <c r="N386" s="6"/>
      <c r="P386" s="5"/>
    </row>
    <row r="387" ht="12.75" customHeight="1">
      <c r="L387" s="5"/>
      <c r="N387" s="6"/>
      <c r="P387" s="5"/>
    </row>
    <row r="388" ht="12.75" customHeight="1">
      <c r="L388" s="5"/>
      <c r="N388" s="6"/>
      <c r="P388" s="5"/>
    </row>
    <row r="389" ht="12.75" customHeight="1">
      <c r="L389" s="5"/>
      <c r="N389" s="6"/>
      <c r="P389" s="5"/>
    </row>
    <row r="390" ht="12.75" customHeight="1">
      <c r="L390" s="5"/>
      <c r="N390" s="6"/>
      <c r="P390" s="5"/>
    </row>
    <row r="391" ht="12.75" customHeight="1">
      <c r="L391" s="5"/>
      <c r="N391" s="6"/>
      <c r="P391" s="5"/>
    </row>
    <row r="392" ht="12.75" customHeight="1">
      <c r="L392" s="5"/>
      <c r="N392" s="6"/>
      <c r="P392" s="5"/>
    </row>
    <row r="393" ht="12.75" customHeight="1">
      <c r="L393" s="5"/>
      <c r="N393" s="6"/>
      <c r="P393" s="5"/>
    </row>
    <row r="394" ht="12.75" customHeight="1">
      <c r="L394" s="5"/>
      <c r="N394" s="6"/>
      <c r="P394" s="5"/>
    </row>
    <row r="395" ht="12.75" customHeight="1">
      <c r="L395" s="5"/>
      <c r="N395" s="6"/>
      <c r="P395" s="5"/>
    </row>
    <row r="396" ht="12.75" customHeight="1">
      <c r="L396" s="5"/>
      <c r="N396" s="6"/>
      <c r="P396" s="5"/>
    </row>
    <row r="397" ht="12.75" customHeight="1">
      <c r="L397" s="5"/>
      <c r="N397" s="6"/>
      <c r="P397" s="5"/>
    </row>
    <row r="398" ht="12.75" customHeight="1">
      <c r="L398" s="5"/>
      <c r="N398" s="6"/>
      <c r="P398" s="5"/>
    </row>
    <row r="399" ht="12.75" customHeight="1">
      <c r="L399" s="5"/>
      <c r="N399" s="6"/>
      <c r="P399" s="5"/>
    </row>
    <row r="400" ht="12.75" customHeight="1">
      <c r="L400" s="5"/>
      <c r="N400" s="6"/>
      <c r="P400" s="5"/>
    </row>
    <row r="401" ht="12.75" customHeight="1">
      <c r="L401" s="5"/>
      <c r="N401" s="6"/>
      <c r="P401" s="5"/>
    </row>
    <row r="402" ht="12.75" customHeight="1">
      <c r="L402" s="5"/>
      <c r="N402" s="6"/>
      <c r="P402" s="5"/>
    </row>
    <row r="403" ht="12.75" customHeight="1">
      <c r="L403" s="5"/>
      <c r="N403" s="6"/>
      <c r="P403" s="5"/>
    </row>
    <row r="404" ht="12.75" customHeight="1">
      <c r="L404" s="5"/>
      <c r="N404" s="6"/>
      <c r="P404" s="5"/>
    </row>
    <row r="405" ht="12.75" customHeight="1">
      <c r="L405" s="5"/>
      <c r="N405" s="6"/>
      <c r="P405" s="5"/>
    </row>
    <row r="406" ht="12.75" customHeight="1">
      <c r="L406" s="5"/>
      <c r="N406" s="6"/>
      <c r="P406" s="5"/>
    </row>
    <row r="407" ht="12.75" customHeight="1">
      <c r="L407" s="5"/>
      <c r="N407" s="6"/>
      <c r="P407" s="5"/>
    </row>
    <row r="408" ht="12.75" customHeight="1">
      <c r="L408" s="5"/>
      <c r="N408" s="6"/>
      <c r="P408" s="5"/>
    </row>
    <row r="409" ht="12.75" customHeight="1">
      <c r="L409" s="5"/>
      <c r="N409" s="6"/>
      <c r="P409" s="5"/>
    </row>
    <row r="410" ht="12.75" customHeight="1">
      <c r="L410" s="5"/>
      <c r="N410" s="6"/>
      <c r="P410" s="5"/>
    </row>
    <row r="411" ht="12.75" customHeight="1">
      <c r="L411" s="5"/>
      <c r="N411" s="6"/>
      <c r="P411" s="5"/>
    </row>
    <row r="412" ht="12.75" customHeight="1">
      <c r="L412" s="5"/>
      <c r="N412" s="6"/>
      <c r="P412" s="5"/>
    </row>
    <row r="413" ht="12.75" customHeight="1">
      <c r="L413" s="5"/>
      <c r="N413" s="6"/>
      <c r="P413" s="5"/>
    </row>
    <row r="414" ht="12.75" customHeight="1">
      <c r="L414" s="5"/>
      <c r="N414" s="6"/>
      <c r="P414" s="5"/>
    </row>
    <row r="415" ht="12.75" customHeight="1">
      <c r="L415" s="5"/>
      <c r="N415" s="6"/>
      <c r="P415" s="5"/>
    </row>
    <row r="416" ht="12.75" customHeight="1">
      <c r="L416" s="5"/>
      <c r="N416" s="6"/>
      <c r="P416" s="5"/>
    </row>
    <row r="417" ht="12.75" customHeight="1">
      <c r="L417" s="5"/>
      <c r="N417" s="6"/>
      <c r="P417" s="5"/>
    </row>
    <row r="418" ht="12.75" customHeight="1">
      <c r="L418" s="5"/>
      <c r="N418" s="6"/>
      <c r="P418" s="5"/>
    </row>
    <row r="419" ht="12.75" customHeight="1">
      <c r="L419" s="5"/>
      <c r="N419" s="6"/>
      <c r="P419" s="5"/>
    </row>
    <row r="420" ht="12.75" customHeight="1">
      <c r="L420" s="5"/>
      <c r="N420" s="6"/>
      <c r="P420" s="5"/>
    </row>
    <row r="421" ht="12.75" customHeight="1">
      <c r="L421" s="5"/>
      <c r="N421" s="6"/>
      <c r="P421" s="5"/>
    </row>
    <row r="422" ht="12.75" customHeight="1">
      <c r="L422" s="5"/>
      <c r="N422" s="6"/>
      <c r="P422" s="5"/>
    </row>
    <row r="423" ht="12.75" customHeight="1">
      <c r="L423" s="5"/>
      <c r="N423" s="6"/>
      <c r="P423" s="5"/>
    </row>
    <row r="424" ht="12.75" customHeight="1">
      <c r="L424" s="5"/>
      <c r="N424" s="6"/>
      <c r="P424" s="5"/>
    </row>
    <row r="425" ht="12.75" customHeight="1">
      <c r="L425" s="5"/>
      <c r="N425" s="6"/>
      <c r="P425" s="5"/>
    </row>
    <row r="426" ht="12.75" customHeight="1">
      <c r="L426" s="5"/>
      <c r="N426" s="6"/>
      <c r="P426" s="5"/>
    </row>
    <row r="427" ht="12.75" customHeight="1">
      <c r="L427" s="5"/>
      <c r="N427" s="6"/>
      <c r="P427" s="5"/>
    </row>
    <row r="428" ht="12.75" customHeight="1">
      <c r="L428" s="5"/>
      <c r="N428" s="6"/>
      <c r="P428" s="5"/>
    </row>
    <row r="429" ht="12.75" customHeight="1">
      <c r="L429" s="5"/>
      <c r="N429" s="6"/>
      <c r="P429" s="5"/>
    </row>
    <row r="430" ht="12.75" customHeight="1">
      <c r="L430" s="5"/>
      <c r="N430" s="6"/>
      <c r="P430" s="5"/>
    </row>
    <row r="431" ht="12.75" customHeight="1">
      <c r="L431" s="5"/>
      <c r="N431" s="6"/>
      <c r="P431" s="5"/>
    </row>
    <row r="432" ht="12.75" customHeight="1">
      <c r="L432" s="5"/>
      <c r="N432" s="6"/>
      <c r="P432" s="5"/>
    </row>
    <row r="433" ht="12.75" customHeight="1">
      <c r="L433" s="5"/>
      <c r="N433" s="6"/>
      <c r="P433" s="5"/>
    </row>
    <row r="434" ht="12.75" customHeight="1">
      <c r="L434" s="5"/>
      <c r="N434" s="6"/>
      <c r="P434" s="5"/>
    </row>
    <row r="435" ht="12.75" customHeight="1">
      <c r="L435" s="5"/>
      <c r="N435" s="6"/>
      <c r="P435" s="5"/>
    </row>
    <row r="436" ht="12.75" customHeight="1">
      <c r="L436" s="5"/>
      <c r="N436" s="6"/>
      <c r="P436" s="5"/>
    </row>
    <row r="437" ht="12.75" customHeight="1">
      <c r="L437" s="5"/>
      <c r="N437" s="6"/>
      <c r="P437" s="5"/>
    </row>
    <row r="438" ht="12.75" customHeight="1">
      <c r="L438" s="5"/>
      <c r="N438" s="6"/>
      <c r="P438" s="5"/>
    </row>
    <row r="439" ht="12.75" customHeight="1">
      <c r="L439" s="5"/>
      <c r="N439" s="6"/>
      <c r="P439" s="5"/>
    </row>
    <row r="440" ht="12.75" customHeight="1">
      <c r="L440" s="5"/>
      <c r="N440" s="6"/>
      <c r="P440" s="5"/>
    </row>
    <row r="441" ht="12.75" customHeight="1">
      <c r="L441" s="5"/>
      <c r="N441" s="6"/>
      <c r="P441" s="5"/>
    </row>
    <row r="442" ht="12.75" customHeight="1">
      <c r="L442" s="5"/>
      <c r="N442" s="6"/>
      <c r="P442" s="5"/>
    </row>
    <row r="443" ht="12.75" customHeight="1">
      <c r="L443" s="5"/>
      <c r="N443" s="6"/>
      <c r="P443" s="5"/>
    </row>
    <row r="444" ht="12.75" customHeight="1">
      <c r="L444" s="5"/>
      <c r="N444" s="6"/>
      <c r="P444" s="5"/>
    </row>
    <row r="445" ht="12.75" customHeight="1">
      <c r="L445" s="5"/>
      <c r="N445" s="6"/>
      <c r="P445" s="5"/>
    </row>
    <row r="446" ht="12.75" customHeight="1">
      <c r="L446" s="5"/>
      <c r="N446" s="6"/>
      <c r="P446" s="5"/>
    </row>
    <row r="447" ht="12.75" customHeight="1">
      <c r="L447" s="5"/>
      <c r="N447" s="6"/>
      <c r="P447" s="5"/>
    </row>
    <row r="448" ht="12.75" customHeight="1">
      <c r="L448" s="5"/>
      <c r="N448" s="6"/>
      <c r="P448" s="5"/>
    </row>
    <row r="449" ht="12.75" customHeight="1">
      <c r="L449" s="5"/>
      <c r="N449" s="6"/>
      <c r="P449" s="5"/>
    </row>
    <row r="450" ht="12.75" customHeight="1">
      <c r="L450" s="5"/>
      <c r="N450" s="6"/>
      <c r="P450" s="5"/>
    </row>
    <row r="451" ht="12.75" customHeight="1">
      <c r="L451" s="5"/>
      <c r="N451" s="6"/>
      <c r="P451" s="5"/>
    </row>
    <row r="452" ht="12.75" customHeight="1">
      <c r="L452" s="5"/>
      <c r="N452" s="6"/>
      <c r="P452" s="5"/>
    </row>
    <row r="453" ht="12.75" customHeight="1">
      <c r="L453" s="5"/>
      <c r="N453" s="6"/>
      <c r="P453" s="5"/>
    </row>
    <row r="454" ht="12.75" customHeight="1">
      <c r="L454" s="5"/>
      <c r="N454" s="6"/>
      <c r="P454" s="5"/>
    </row>
    <row r="455" ht="12.75" customHeight="1">
      <c r="L455" s="5"/>
      <c r="N455" s="6"/>
      <c r="P455" s="5"/>
    </row>
    <row r="456" ht="12.75" customHeight="1">
      <c r="L456" s="5"/>
      <c r="N456" s="6"/>
      <c r="P456" s="5"/>
    </row>
    <row r="457" ht="12.75" customHeight="1">
      <c r="L457" s="5"/>
      <c r="N457" s="6"/>
      <c r="P457" s="5"/>
    </row>
    <row r="458" ht="12.75" customHeight="1">
      <c r="L458" s="5"/>
      <c r="N458" s="6"/>
      <c r="P458" s="5"/>
    </row>
    <row r="459" ht="12.75" customHeight="1">
      <c r="L459" s="5"/>
      <c r="N459" s="6"/>
      <c r="P459" s="5"/>
    </row>
    <row r="460" ht="12.75" customHeight="1">
      <c r="L460" s="5"/>
      <c r="N460" s="6"/>
      <c r="P460" s="5"/>
    </row>
    <row r="461" ht="12.75" customHeight="1">
      <c r="L461" s="5"/>
      <c r="N461" s="6"/>
      <c r="P461" s="5"/>
    </row>
    <row r="462" ht="12.75" customHeight="1">
      <c r="L462" s="5"/>
      <c r="N462" s="6"/>
      <c r="P462" s="5"/>
    </row>
    <row r="463" ht="12.75" customHeight="1">
      <c r="L463" s="5"/>
      <c r="N463" s="6"/>
      <c r="P463" s="5"/>
    </row>
    <row r="464" ht="12.75" customHeight="1">
      <c r="L464" s="5"/>
      <c r="N464" s="6"/>
      <c r="P464" s="5"/>
    </row>
    <row r="465" ht="12.75" customHeight="1">
      <c r="L465" s="5"/>
      <c r="N465" s="6"/>
      <c r="P465" s="5"/>
    </row>
    <row r="466" ht="12.75" customHeight="1">
      <c r="L466" s="5"/>
      <c r="N466" s="6"/>
      <c r="P466" s="5"/>
    </row>
    <row r="467" ht="12.75" customHeight="1">
      <c r="L467" s="5"/>
      <c r="N467" s="6"/>
      <c r="P467" s="5"/>
    </row>
    <row r="468" ht="12.75" customHeight="1">
      <c r="L468" s="5"/>
      <c r="N468" s="6"/>
      <c r="P468" s="5"/>
    </row>
    <row r="469" ht="12.75" customHeight="1">
      <c r="L469" s="5"/>
      <c r="N469" s="6"/>
      <c r="P469" s="5"/>
    </row>
    <row r="470" ht="12.75" customHeight="1">
      <c r="L470" s="5"/>
      <c r="N470" s="6"/>
      <c r="P470" s="5"/>
    </row>
    <row r="471" ht="12.75" customHeight="1">
      <c r="L471" s="5"/>
      <c r="N471" s="6"/>
      <c r="P471" s="5"/>
    </row>
    <row r="472" ht="12.75" customHeight="1">
      <c r="L472" s="5"/>
      <c r="N472" s="6"/>
      <c r="P472" s="5"/>
    </row>
    <row r="473" ht="12.75" customHeight="1">
      <c r="L473" s="5"/>
      <c r="N473" s="6"/>
      <c r="P473" s="5"/>
    </row>
    <row r="474" ht="12.75" customHeight="1">
      <c r="L474" s="5"/>
      <c r="N474" s="6"/>
      <c r="P474" s="5"/>
    </row>
    <row r="475" ht="12.75" customHeight="1">
      <c r="L475" s="5"/>
      <c r="N475" s="6"/>
      <c r="P475" s="5"/>
    </row>
    <row r="476" ht="12.75" customHeight="1">
      <c r="L476" s="5"/>
      <c r="N476" s="6"/>
      <c r="P476" s="5"/>
    </row>
    <row r="477" ht="12.75" customHeight="1">
      <c r="L477" s="5"/>
      <c r="N477" s="6"/>
      <c r="P477" s="5"/>
    </row>
    <row r="478" ht="12.75" customHeight="1">
      <c r="L478" s="5"/>
      <c r="N478" s="6"/>
      <c r="P478" s="5"/>
    </row>
    <row r="479" ht="12.75" customHeight="1">
      <c r="L479" s="5"/>
      <c r="N479" s="6"/>
      <c r="P479" s="5"/>
    </row>
    <row r="480" ht="12.75" customHeight="1">
      <c r="L480" s="5"/>
      <c r="N480" s="6"/>
      <c r="P480" s="5"/>
    </row>
    <row r="481" ht="12.75" customHeight="1">
      <c r="L481" s="5"/>
      <c r="N481" s="6"/>
      <c r="P481" s="5"/>
    </row>
    <row r="482" ht="12.75" customHeight="1">
      <c r="L482" s="5"/>
      <c r="N482" s="6"/>
      <c r="P482" s="5"/>
    </row>
    <row r="483" ht="12.75" customHeight="1">
      <c r="L483" s="5"/>
      <c r="N483" s="6"/>
      <c r="P483" s="5"/>
    </row>
    <row r="484" ht="12.75" customHeight="1">
      <c r="L484" s="5"/>
      <c r="N484" s="6"/>
      <c r="P484" s="5"/>
    </row>
    <row r="485" ht="12.75" customHeight="1">
      <c r="L485" s="5"/>
      <c r="N485" s="6"/>
      <c r="P485" s="5"/>
    </row>
    <row r="486" ht="12.75" customHeight="1">
      <c r="L486" s="5"/>
      <c r="N486" s="6"/>
      <c r="P486" s="5"/>
    </row>
    <row r="487" ht="12.75" customHeight="1">
      <c r="L487" s="5"/>
      <c r="N487" s="6"/>
      <c r="P487" s="5"/>
    </row>
    <row r="488" ht="12.75" customHeight="1">
      <c r="L488" s="5"/>
      <c r="N488" s="6"/>
      <c r="P488" s="5"/>
    </row>
    <row r="489" ht="12.75" customHeight="1">
      <c r="L489" s="5"/>
      <c r="N489" s="6"/>
      <c r="P489" s="5"/>
    </row>
    <row r="490" ht="12.75" customHeight="1">
      <c r="L490" s="5"/>
      <c r="N490" s="6"/>
      <c r="P490" s="5"/>
    </row>
    <row r="491" ht="12.75" customHeight="1">
      <c r="L491" s="5"/>
      <c r="N491" s="6"/>
      <c r="P491" s="5"/>
    </row>
    <row r="492" ht="12.75" customHeight="1">
      <c r="L492" s="5"/>
      <c r="N492" s="6"/>
      <c r="P492" s="5"/>
    </row>
    <row r="493" ht="12.75" customHeight="1">
      <c r="L493" s="5"/>
      <c r="N493" s="6"/>
      <c r="P493" s="5"/>
    </row>
    <row r="494" ht="12.75" customHeight="1">
      <c r="L494" s="5"/>
      <c r="N494" s="6"/>
      <c r="P494" s="5"/>
    </row>
    <row r="495" ht="12.75" customHeight="1">
      <c r="L495" s="5"/>
      <c r="N495" s="6"/>
      <c r="P495" s="5"/>
    </row>
    <row r="496" ht="12.75" customHeight="1">
      <c r="L496" s="5"/>
      <c r="N496" s="6"/>
      <c r="P496" s="5"/>
    </row>
    <row r="497" ht="12.75" customHeight="1">
      <c r="L497" s="5"/>
      <c r="N497" s="6"/>
      <c r="P497" s="5"/>
    </row>
    <row r="498" ht="12.75" customHeight="1">
      <c r="L498" s="5"/>
      <c r="N498" s="6"/>
      <c r="P498" s="5"/>
    </row>
    <row r="499" ht="12.75" customHeight="1">
      <c r="L499" s="5"/>
      <c r="N499" s="6"/>
      <c r="P499" s="5"/>
    </row>
    <row r="500" ht="12.75" customHeight="1">
      <c r="L500" s="5"/>
      <c r="N500" s="6"/>
      <c r="P500" s="5"/>
    </row>
    <row r="501" ht="12.75" customHeight="1">
      <c r="L501" s="5"/>
      <c r="N501" s="6"/>
      <c r="P501" s="5"/>
    </row>
    <row r="502" ht="12.75" customHeight="1">
      <c r="L502" s="5"/>
      <c r="N502" s="6"/>
      <c r="P502" s="5"/>
    </row>
    <row r="503" ht="12.75" customHeight="1">
      <c r="L503" s="5"/>
      <c r="N503" s="6"/>
      <c r="P503" s="5"/>
    </row>
    <row r="504" ht="12.75" customHeight="1">
      <c r="L504" s="5"/>
      <c r="N504" s="6"/>
      <c r="P504" s="5"/>
    </row>
    <row r="505" ht="12.75" customHeight="1">
      <c r="L505" s="5"/>
      <c r="N505" s="6"/>
      <c r="P505" s="5"/>
    </row>
    <row r="506" ht="12.75" customHeight="1">
      <c r="L506" s="5"/>
      <c r="N506" s="6"/>
      <c r="P506" s="5"/>
    </row>
    <row r="507" ht="12.75" customHeight="1">
      <c r="L507" s="5"/>
      <c r="N507" s="6"/>
      <c r="P507" s="5"/>
    </row>
    <row r="508" ht="12.75" customHeight="1">
      <c r="L508" s="5"/>
      <c r="N508" s="6"/>
      <c r="P508" s="5"/>
    </row>
    <row r="509" ht="12.75" customHeight="1">
      <c r="L509" s="5"/>
      <c r="N509" s="6"/>
      <c r="P509" s="5"/>
    </row>
    <row r="510" ht="12.75" customHeight="1">
      <c r="L510" s="5"/>
      <c r="N510" s="6"/>
      <c r="P510" s="5"/>
    </row>
    <row r="511" ht="12.75" customHeight="1">
      <c r="L511" s="5"/>
      <c r="N511" s="6"/>
      <c r="P511" s="5"/>
    </row>
    <row r="512" ht="12.75" customHeight="1">
      <c r="L512" s="5"/>
      <c r="N512" s="6"/>
      <c r="P512" s="5"/>
    </row>
    <row r="513" ht="12.75" customHeight="1">
      <c r="L513" s="5"/>
      <c r="N513" s="6"/>
      <c r="P513" s="5"/>
    </row>
    <row r="514" ht="12.75" customHeight="1">
      <c r="L514" s="5"/>
      <c r="N514" s="6"/>
      <c r="P514" s="5"/>
    </row>
    <row r="515" ht="12.75" customHeight="1">
      <c r="L515" s="5"/>
      <c r="N515" s="6"/>
      <c r="P515" s="5"/>
    </row>
    <row r="516" ht="12.75" customHeight="1">
      <c r="L516" s="5"/>
      <c r="N516" s="6"/>
      <c r="P516" s="5"/>
    </row>
    <row r="517" ht="12.75" customHeight="1">
      <c r="L517" s="5"/>
      <c r="N517" s="6"/>
      <c r="P517" s="5"/>
    </row>
    <row r="518" ht="12.75" customHeight="1">
      <c r="L518" s="5"/>
      <c r="N518" s="6"/>
      <c r="P518" s="5"/>
    </row>
    <row r="519" ht="12.75" customHeight="1">
      <c r="L519" s="5"/>
      <c r="N519" s="6"/>
      <c r="P519" s="5"/>
    </row>
    <row r="520" ht="12.75" customHeight="1">
      <c r="L520" s="5"/>
      <c r="N520" s="6"/>
      <c r="P520" s="5"/>
    </row>
    <row r="521" ht="12.75" customHeight="1">
      <c r="L521" s="5"/>
      <c r="N521" s="6"/>
      <c r="P521" s="5"/>
    </row>
    <row r="522" ht="12.75" customHeight="1">
      <c r="L522" s="5"/>
      <c r="N522" s="6"/>
      <c r="P522" s="5"/>
    </row>
    <row r="523" ht="12.75" customHeight="1">
      <c r="L523" s="5"/>
      <c r="N523" s="6"/>
      <c r="P523" s="5"/>
    </row>
    <row r="524" ht="12.75" customHeight="1">
      <c r="L524" s="5"/>
      <c r="N524" s="6"/>
      <c r="P524" s="5"/>
    </row>
    <row r="525" ht="12.75" customHeight="1">
      <c r="L525" s="5"/>
      <c r="N525" s="6"/>
      <c r="P525" s="5"/>
    </row>
    <row r="526" ht="12.75" customHeight="1">
      <c r="L526" s="5"/>
      <c r="N526" s="6"/>
      <c r="P526" s="5"/>
    </row>
    <row r="527" ht="12.75" customHeight="1">
      <c r="L527" s="5"/>
      <c r="N527" s="6"/>
      <c r="P527" s="5"/>
    </row>
    <row r="528" ht="12.75" customHeight="1">
      <c r="L528" s="5"/>
      <c r="N528" s="6"/>
      <c r="P528" s="5"/>
    </row>
    <row r="529" ht="12.75" customHeight="1">
      <c r="L529" s="5"/>
      <c r="N529" s="6"/>
      <c r="P529" s="5"/>
    </row>
    <row r="530" ht="12.75" customHeight="1">
      <c r="L530" s="5"/>
      <c r="N530" s="6"/>
      <c r="P530" s="5"/>
    </row>
    <row r="531" ht="12.75" customHeight="1">
      <c r="L531" s="5"/>
      <c r="N531" s="6"/>
      <c r="P531" s="5"/>
    </row>
    <row r="532" ht="12.75" customHeight="1">
      <c r="L532" s="5"/>
      <c r="N532" s="6"/>
      <c r="P532" s="5"/>
    </row>
    <row r="533" ht="12.75" customHeight="1">
      <c r="L533" s="5"/>
      <c r="N533" s="6"/>
      <c r="P533" s="5"/>
    </row>
    <row r="534" ht="12.75" customHeight="1">
      <c r="L534" s="5"/>
      <c r="N534" s="6"/>
      <c r="P534" s="5"/>
    </row>
    <row r="535" ht="12.75" customHeight="1">
      <c r="L535" s="5"/>
      <c r="N535" s="6"/>
      <c r="P535" s="5"/>
    </row>
    <row r="536" ht="12.75" customHeight="1">
      <c r="L536" s="5"/>
      <c r="N536" s="6"/>
      <c r="P536" s="5"/>
    </row>
    <row r="537" ht="12.75" customHeight="1">
      <c r="L537" s="5"/>
      <c r="N537" s="6"/>
      <c r="P537" s="5"/>
    </row>
    <row r="538" ht="12.75" customHeight="1">
      <c r="L538" s="5"/>
      <c r="N538" s="6"/>
      <c r="P538" s="5"/>
    </row>
    <row r="539" ht="12.75" customHeight="1">
      <c r="L539" s="5"/>
      <c r="N539" s="6"/>
      <c r="P539" s="5"/>
    </row>
    <row r="540" ht="12.75" customHeight="1">
      <c r="L540" s="5"/>
      <c r="N540" s="6"/>
      <c r="P540" s="5"/>
    </row>
    <row r="541" ht="12.75" customHeight="1">
      <c r="L541" s="5"/>
      <c r="N541" s="6"/>
      <c r="P541" s="5"/>
    </row>
    <row r="542" ht="12.75" customHeight="1">
      <c r="L542" s="5"/>
      <c r="N542" s="6"/>
      <c r="P542" s="5"/>
    </row>
    <row r="543" ht="12.75" customHeight="1">
      <c r="L543" s="5"/>
      <c r="N543" s="6"/>
      <c r="P543" s="5"/>
    </row>
    <row r="544" ht="12.75" customHeight="1">
      <c r="L544" s="5"/>
      <c r="N544" s="6"/>
      <c r="P544" s="5"/>
    </row>
    <row r="545" ht="12.75" customHeight="1">
      <c r="L545" s="5"/>
      <c r="N545" s="6"/>
      <c r="P545" s="5"/>
    </row>
    <row r="546" ht="12.75" customHeight="1">
      <c r="L546" s="5"/>
      <c r="N546" s="6"/>
      <c r="P546" s="5"/>
    </row>
    <row r="547" ht="12.75" customHeight="1">
      <c r="L547" s="5"/>
      <c r="N547" s="6"/>
      <c r="P547" s="5"/>
    </row>
    <row r="548" ht="12.75" customHeight="1">
      <c r="L548" s="5"/>
      <c r="N548" s="6"/>
      <c r="P548" s="5"/>
    </row>
    <row r="549" ht="12.75" customHeight="1">
      <c r="L549" s="5"/>
      <c r="N549" s="6"/>
      <c r="P549" s="5"/>
    </row>
    <row r="550" ht="12.75" customHeight="1">
      <c r="L550" s="5"/>
      <c r="N550" s="6"/>
      <c r="P550" s="5"/>
    </row>
    <row r="551" ht="12.75" customHeight="1">
      <c r="L551" s="5"/>
      <c r="N551" s="6"/>
      <c r="P551" s="5"/>
    </row>
    <row r="552" ht="12.75" customHeight="1">
      <c r="L552" s="5"/>
      <c r="N552" s="6"/>
      <c r="P552" s="5"/>
    </row>
    <row r="553" ht="12.75" customHeight="1">
      <c r="L553" s="5"/>
      <c r="N553" s="6"/>
      <c r="P553" s="5"/>
    </row>
    <row r="554" ht="12.75" customHeight="1">
      <c r="L554" s="5"/>
      <c r="N554" s="6"/>
      <c r="P554" s="5"/>
    </row>
    <row r="555" ht="12.75" customHeight="1">
      <c r="L555" s="5"/>
      <c r="N555" s="6"/>
      <c r="P555" s="5"/>
    </row>
    <row r="556" ht="12.75" customHeight="1">
      <c r="L556" s="5"/>
      <c r="N556" s="6"/>
      <c r="P556" s="5"/>
    </row>
    <row r="557" ht="12.75" customHeight="1">
      <c r="L557" s="5"/>
      <c r="N557" s="6"/>
      <c r="P557" s="5"/>
    </row>
    <row r="558" ht="12.75" customHeight="1">
      <c r="L558" s="5"/>
      <c r="N558" s="6"/>
      <c r="P558" s="5"/>
    </row>
    <row r="559" ht="12.75" customHeight="1">
      <c r="L559" s="5"/>
      <c r="N559" s="6"/>
      <c r="P559" s="5"/>
    </row>
    <row r="560" ht="12.75" customHeight="1">
      <c r="L560" s="5"/>
      <c r="N560" s="6"/>
      <c r="P560" s="5"/>
    </row>
    <row r="561" ht="12.75" customHeight="1">
      <c r="L561" s="5"/>
      <c r="N561" s="6"/>
      <c r="P561" s="5"/>
    </row>
    <row r="562" ht="12.75" customHeight="1">
      <c r="L562" s="5"/>
      <c r="N562" s="6"/>
      <c r="P562" s="5"/>
    </row>
    <row r="563" ht="12.75" customHeight="1">
      <c r="L563" s="5"/>
      <c r="N563" s="6"/>
      <c r="P563" s="5"/>
    </row>
    <row r="564" ht="12.75" customHeight="1">
      <c r="L564" s="5"/>
      <c r="N564" s="6"/>
      <c r="P564" s="5"/>
    </row>
    <row r="565" ht="12.75" customHeight="1">
      <c r="L565" s="5"/>
      <c r="N565" s="6"/>
      <c r="P565" s="5"/>
    </row>
    <row r="566" ht="12.75" customHeight="1">
      <c r="L566" s="5"/>
      <c r="N566" s="6"/>
      <c r="P566" s="5"/>
    </row>
    <row r="567" ht="12.75" customHeight="1">
      <c r="L567" s="5"/>
      <c r="N567" s="6"/>
      <c r="P567" s="5"/>
    </row>
    <row r="568" ht="12.75" customHeight="1">
      <c r="L568" s="5"/>
      <c r="N568" s="6"/>
      <c r="P568" s="5"/>
    </row>
    <row r="569" ht="12.75" customHeight="1">
      <c r="L569" s="5"/>
      <c r="N569" s="6"/>
      <c r="P569" s="5"/>
    </row>
    <row r="570" ht="12.75" customHeight="1">
      <c r="L570" s="5"/>
      <c r="N570" s="6"/>
      <c r="P570" s="5"/>
    </row>
    <row r="571" ht="12.75" customHeight="1">
      <c r="L571" s="5"/>
      <c r="N571" s="6"/>
      <c r="P571" s="5"/>
    </row>
    <row r="572" ht="12.75" customHeight="1">
      <c r="L572" s="5"/>
      <c r="N572" s="6"/>
      <c r="P572" s="5"/>
    </row>
    <row r="573" ht="12.75" customHeight="1">
      <c r="L573" s="5"/>
      <c r="N573" s="6"/>
      <c r="P573" s="5"/>
    </row>
    <row r="574" ht="12.75" customHeight="1">
      <c r="L574" s="5"/>
      <c r="N574" s="6"/>
      <c r="P574" s="5"/>
    </row>
    <row r="575" ht="12.75" customHeight="1">
      <c r="L575" s="5"/>
      <c r="N575" s="6"/>
      <c r="P575" s="5"/>
    </row>
    <row r="576" ht="12.75" customHeight="1">
      <c r="L576" s="5"/>
      <c r="N576" s="6"/>
      <c r="P576" s="5"/>
    </row>
    <row r="577" ht="12.75" customHeight="1">
      <c r="L577" s="5"/>
      <c r="N577" s="6"/>
      <c r="P577" s="5"/>
    </row>
    <row r="578" ht="12.75" customHeight="1">
      <c r="L578" s="5"/>
      <c r="N578" s="6"/>
      <c r="P578" s="5"/>
    </row>
    <row r="579" ht="12.75" customHeight="1">
      <c r="L579" s="5"/>
      <c r="N579" s="6"/>
      <c r="P579" s="5"/>
    </row>
    <row r="580" ht="12.75" customHeight="1">
      <c r="L580" s="5"/>
      <c r="N580" s="6"/>
      <c r="P580" s="5"/>
    </row>
    <row r="581" ht="12.75" customHeight="1">
      <c r="L581" s="5"/>
      <c r="N581" s="6"/>
      <c r="P581" s="5"/>
    </row>
    <row r="582" ht="12.75" customHeight="1">
      <c r="L582" s="5"/>
      <c r="N582" s="6"/>
      <c r="P582" s="5"/>
    </row>
    <row r="583" ht="12.75" customHeight="1">
      <c r="L583" s="5"/>
      <c r="N583" s="6"/>
      <c r="P583" s="5"/>
    </row>
    <row r="584" ht="12.75" customHeight="1">
      <c r="L584" s="5"/>
      <c r="N584" s="6"/>
      <c r="P584" s="5"/>
    </row>
    <row r="585" ht="12.75" customHeight="1">
      <c r="L585" s="5"/>
      <c r="N585" s="6"/>
      <c r="P585" s="5"/>
    </row>
    <row r="586" ht="12.75" customHeight="1">
      <c r="L586" s="5"/>
      <c r="N586" s="6"/>
      <c r="P586" s="5"/>
    </row>
    <row r="587" ht="12.75" customHeight="1">
      <c r="L587" s="5"/>
      <c r="N587" s="6"/>
      <c r="P587" s="5"/>
    </row>
    <row r="588" ht="12.75" customHeight="1">
      <c r="L588" s="5"/>
      <c r="N588" s="6"/>
      <c r="P588" s="5"/>
    </row>
    <row r="589" ht="12.75" customHeight="1">
      <c r="L589" s="5"/>
      <c r="N589" s="6"/>
      <c r="P589" s="5"/>
    </row>
    <row r="590" ht="12.75" customHeight="1">
      <c r="L590" s="5"/>
      <c r="N590" s="6"/>
      <c r="P590" s="5"/>
    </row>
    <row r="591" ht="12.75" customHeight="1">
      <c r="L591" s="5"/>
      <c r="N591" s="6"/>
      <c r="P591" s="5"/>
    </row>
    <row r="592" ht="12.75" customHeight="1">
      <c r="L592" s="5"/>
      <c r="N592" s="6"/>
      <c r="P592" s="5"/>
    </row>
    <row r="593" ht="12.75" customHeight="1">
      <c r="L593" s="5"/>
      <c r="N593" s="6"/>
      <c r="P593" s="5"/>
    </row>
    <row r="594" ht="12.75" customHeight="1">
      <c r="L594" s="5"/>
      <c r="N594" s="6"/>
      <c r="P594" s="5"/>
    </row>
    <row r="595" ht="12.75" customHeight="1">
      <c r="L595" s="5"/>
      <c r="N595" s="6"/>
      <c r="P595" s="5"/>
    </row>
    <row r="596" ht="12.75" customHeight="1">
      <c r="L596" s="5"/>
      <c r="N596" s="6"/>
      <c r="P596" s="5"/>
    </row>
    <row r="597" ht="12.75" customHeight="1">
      <c r="L597" s="5"/>
      <c r="N597" s="6"/>
      <c r="P597" s="5"/>
    </row>
    <row r="598" ht="12.75" customHeight="1">
      <c r="L598" s="5"/>
      <c r="N598" s="6"/>
      <c r="P598" s="5"/>
    </row>
    <row r="599" ht="12.75" customHeight="1">
      <c r="L599" s="5"/>
      <c r="N599" s="6"/>
      <c r="P599" s="5"/>
    </row>
    <row r="600" ht="12.75" customHeight="1">
      <c r="L600" s="5"/>
      <c r="N600" s="6"/>
      <c r="P600" s="5"/>
    </row>
    <row r="601" ht="12.75" customHeight="1">
      <c r="L601" s="5"/>
      <c r="N601" s="6"/>
      <c r="P601" s="5"/>
    </row>
    <row r="602" ht="12.75" customHeight="1">
      <c r="L602" s="5"/>
      <c r="N602" s="6"/>
      <c r="P602" s="5"/>
    </row>
    <row r="603" ht="12.75" customHeight="1">
      <c r="L603" s="5"/>
      <c r="N603" s="6"/>
      <c r="P603" s="5"/>
    </row>
    <row r="604" ht="12.75" customHeight="1">
      <c r="L604" s="5"/>
      <c r="N604" s="6"/>
      <c r="P604" s="5"/>
    </row>
    <row r="605" ht="12.75" customHeight="1">
      <c r="L605" s="5"/>
      <c r="N605" s="6"/>
      <c r="P605" s="5"/>
    </row>
    <row r="606" ht="12.75" customHeight="1">
      <c r="L606" s="5"/>
      <c r="N606" s="6"/>
      <c r="P606" s="5"/>
    </row>
    <row r="607" ht="12.75" customHeight="1">
      <c r="L607" s="5"/>
      <c r="N607" s="6"/>
      <c r="P607" s="5"/>
    </row>
    <row r="608" ht="12.75" customHeight="1">
      <c r="L608" s="5"/>
      <c r="N608" s="6"/>
      <c r="P608" s="5"/>
    </row>
    <row r="609" ht="12.75" customHeight="1">
      <c r="L609" s="5"/>
      <c r="N609" s="6"/>
      <c r="P609" s="5"/>
    </row>
    <row r="610" ht="12.75" customHeight="1">
      <c r="L610" s="5"/>
      <c r="N610" s="6"/>
      <c r="P610" s="5"/>
    </row>
    <row r="611" ht="12.75" customHeight="1">
      <c r="L611" s="5"/>
      <c r="N611" s="6"/>
      <c r="P611" s="5"/>
    </row>
    <row r="612" ht="12.75" customHeight="1">
      <c r="L612" s="5"/>
      <c r="N612" s="6"/>
      <c r="P612" s="5"/>
    </row>
    <row r="613" ht="12.75" customHeight="1">
      <c r="L613" s="5"/>
      <c r="N613" s="6"/>
      <c r="P613" s="5"/>
    </row>
    <row r="614" ht="12.75" customHeight="1">
      <c r="L614" s="5"/>
      <c r="N614" s="6"/>
      <c r="P614" s="5"/>
    </row>
    <row r="615" ht="12.75" customHeight="1">
      <c r="L615" s="5"/>
      <c r="N615" s="6"/>
      <c r="P615" s="5"/>
    </row>
    <row r="616" ht="12.75" customHeight="1">
      <c r="L616" s="5"/>
      <c r="N616" s="6"/>
      <c r="P616" s="5"/>
    </row>
    <row r="617" ht="12.75" customHeight="1">
      <c r="L617" s="5"/>
      <c r="N617" s="6"/>
      <c r="P617" s="5"/>
    </row>
    <row r="618" ht="12.75" customHeight="1">
      <c r="L618" s="5"/>
      <c r="N618" s="6"/>
      <c r="P618" s="5"/>
    </row>
    <row r="619" ht="12.75" customHeight="1">
      <c r="L619" s="5"/>
      <c r="N619" s="6"/>
      <c r="P619" s="5"/>
    </row>
    <row r="620" ht="12.75" customHeight="1">
      <c r="L620" s="5"/>
      <c r="N620" s="6"/>
      <c r="P620" s="5"/>
    </row>
    <row r="621" ht="12.75" customHeight="1">
      <c r="L621" s="5"/>
      <c r="N621" s="6"/>
      <c r="P621" s="5"/>
    </row>
    <row r="622" ht="12.75" customHeight="1">
      <c r="L622" s="5"/>
      <c r="N622" s="6"/>
      <c r="P622" s="5"/>
    </row>
    <row r="623" ht="12.75" customHeight="1">
      <c r="L623" s="5"/>
      <c r="N623" s="6"/>
      <c r="P623" s="5"/>
    </row>
    <row r="624" ht="12.75" customHeight="1">
      <c r="L624" s="5"/>
      <c r="N624" s="6"/>
      <c r="P624" s="5"/>
    </row>
    <row r="625" ht="12.75" customHeight="1">
      <c r="L625" s="5"/>
      <c r="N625" s="6"/>
      <c r="P625" s="5"/>
    </row>
    <row r="626" ht="12.75" customHeight="1">
      <c r="L626" s="5"/>
      <c r="N626" s="6"/>
      <c r="P626" s="5"/>
    </row>
    <row r="627" ht="12.75" customHeight="1">
      <c r="L627" s="5"/>
      <c r="N627" s="6"/>
      <c r="P627" s="5"/>
    </row>
    <row r="628" ht="12.75" customHeight="1">
      <c r="L628" s="5"/>
      <c r="N628" s="6"/>
      <c r="P628" s="5"/>
    </row>
    <row r="629" ht="12.75" customHeight="1">
      <c r="L629" s="5"/>
      <c r="N629" s="6"/>
      <c r="P629" s="5"/>
    </row>
    <row r="630" ht="12.75" customHeight="1">
      <c r="L630" s="5"/>
      <c r="N630" s="6"/>
      <c r="P630" s="5"/>
    </row>
    <row r="631" ht="12.75" customHeight="1">
      <c r="L631" s="5"/>
      <c r="N631" s="6"/>
      <c r="P631" s="5"/>
    </row>
    <row r="632" ht="12.75" customHeight="1">
      <c r="L632" s="5"/>
      <c r="N632" s="6"/>
      <c r="P632" s="5"/>
    </row>
    <row r="633" ht="12.75" customHeight="1">
      <c r="L633" s="5"/>
      <c r="N633" s="6"/>
      <c r="P633" s="5"/>
    </row>
    <row r="634" ht="12.75" customHeight="1">
      <c r="L634" s="5"/>
      <c r="N634" s="6"/>
      <c r="P634" s="5"/>
    </row>
    <row r="635" ht="12.75" customHeight="1">
      <c r="L635" s="5"/>
      <c r="N635" s="6"/>
      <c r="P635" s="5"/>
    </row>
    <row r="636" ht="12.75" customHeight="1">
      <c r="L636" s="5"/>
      <c r="N636" s="6"/>
      <c r="P636" s="5"/>
    </row>
    <row r="637" ht="12.75" customHeight="1">
      <c r="L637" s="5"/>
      <c r="N637" s="6"/>
      <c r="P637" s="5"/>
    </row>
    <row r="638" ht="12.75" customHeight="1">
      <c r="L638" s="5"/>
      <c r="N638" s="6"/>
      <c r="P638" s="5"/>
    </row>
    <row r="639" ht="12.75" customHeight="1">
      <c r="L639" s="5"/>
      <c r="N639" s="6"/>
      <c r="P639" s="5"/>
    </row>
    <row r="640" ht="12.75" customHeight="1">
      <c r="L640" s="5"/>
      <c r="N640" s="6"/>
      <c r="P640" s="5"/>
    </row>
    <row r="641" ht="12.75" customHeight="1">
      <c r="L641" s="5"/>
      <c r="N641" s="6"/>
      <c r="P641" s="5"/>
    </row>
    <row r="642" ht="12.75" customHeight="1">
      <c r="L642" s="5"/>
      <c r="N642" s="6"/>
      <c r="P642" s="5"/>
    </row>
    <row r="643" ht="12.75" customHeight="1">
      <c r="L643" s="5"/>
      <c r="N643" s="6"/>
      <c r="P643" s="5"/>
    </row>
    <row r="644" ht="12.75" customHeight="1">
      <c r="L644" s="5"/>
      <c r="N644" s="6"/>
      <c r="P644" s="5"/>
    </row>
    <row r="645" ht="12.75" customHeight="1">
      <c r="L645" s="5"/>
      <c r="N645" s="6"/>
      <c r="P645" s="5"/>
    </row>
    <row r="646" ht="12.75" customHeight="1">
      <c r="L646" s="5"/>
      <c r="N646" s="6"/>
      <c r="P646" s="5"/>
    </row>
    <row r="647" ht="12.75" customHeight="1">
      <c r="L647" s="5"/>
      <c r="N647" s="6"/>
      <c r="P647" s="5"/>
    </row>
    <row r="648" ht="12.75" customHeight="1">
      <c r="L648" s="5"/>
      <c r="N648" s="6"/>
      <c r="P648" s="5"/>
    </row>
    <row r="649" ht="12.75" customHeight="1">
      <c r="L649" s="5"/>
      <c r="N649" s="6"/>
      <c r="P649" s="5"/>
    </row>
    <row r="650" ht="12.75" customHeight="1">
      <c r="L650" s="5"/>
      <c r="N650" s="6"/>
      <c r="P650" s="5"/>
    </row>
    <row r="651" ht="12.75" customHeight="1">
      <c r="L651" s="5"/>
      <c r="N651" s="6"/>
      <c r="P651" s="5"/>
    </row>
    <row r="652" ht="12.75" customHeight="1">
      <c r="L652" s="5"/>
      <c r="N652" s="6"/>
      <c r="P652" s="5"/>
    </row>
    <row r="653" ht="12.75" customHeight="1">
      <c r="L653" s="5"/>
      <c r="N653" s="6"/>
      <c r="P653" s="5"/>
    </row>
    <row r="654" ht="12.75" customHeight="1">
      <c r="L654" s="5"/>
      <c r="N654" s="6"/>
      <c r="P654" s="5"/>
    </row>
    <row r="655" ht="12.75" customHeight="1">
      <c r="L655" s="5"/>
      <c r="N655" s="6"/>
      <c r="P655" s="5"/>
    </row>
    <row r="656" ht="12.75" customHeight="1">
      <c r="L656" s="5"/>
      <c r="N656" s="6"/>
      <c r="P656" s="5"/>
    </row>
    <row r="657" ht="12.75" customHeight="1">
      <c r="L657" s="5"/>
      <c r="N657" s="6"/>
      <c r="P657" s="5"/>
    </row>
    <row r="658" ht="12.75" customHeight="1">
      <c r="L658" s="5"/>
      <c r="N658" s="6"/>
      <c r="P658" s="5"/>
    </row>
    <row r="659" ht="12.75" customHeight="1">
      <c r="L659" s="5"/>
      <c r="N659" s="6"/>
      <c r="P659" s="5"/>
    </row>
    <row r="660" ht="12.75" customHeight="1">
      <c r="L660" s="5"/>
      <c r="N660" s="6"/>
      <c r="P660" s="5"/>
    </row>
    <row r="661" ht="12.75" customHeight="1">
      <c r="L661" s="5"/>
      <c r="N661" s="6"/>
      <c r="P661" s="5"/>
    </row>
    <row r="662" ht="12.75" customHeight="1">
      <c r="L662" s="5"/>
      <c r="N662" s="6"/>
      <c r="P662" s="5"/>
    </row>
    <row r="663" ht="12.75" customHeight="1">
      <c r="L663" s="5"/>
      <c r="N663" s="6"/>
      <c r="P663" s="5"/>
    </row>
    <row r="664" ht="12.75" customHeight="1">
      <c r="L664" s="5"/>
      <c r="N664" s="6"/>
      <c r="P664" s="5"/>
    </row>
    <row r="665" ht="12.75" customHeight="1">
      <c r="L665" s="5"/>
      <c r="N665" s="6"/>
      <c r="P665" s="5"/>
    </row>
    <row r="666" ht="12.75" customHeight="1">
      <c r="L666" s="5"/>
      <c r="N666" s="6"/>
      <c r="P666" s="5"/>
    </row>
    <row r="667" ht="12.75" customHeight="1">
      <c r="L667" s="5"/>
      <c r="N667" s="6"/>
      <c r="P667" s="5"/>
    </row>
    <row r="668" ht="12.75" customHeight="1">
      <c r="L668" s="5"/>
      <c r="N668" s="6"/>
      <c r="P668" s="5"/>
    </row>
    <row r="669" ht="12.75" customHeight="1">
      <c r="L669" s="5"/>
      <c r="N669" s="6"/>
      <c r="P669" s="5"/>
    </row>
    <row r="670" ht="12.75" customHeight="1">
      <c r="L670" s="5"/>
      <c r="N670" s="6"/>
      <c r="P670" s="5"/>
    </row>
    <row r="671" ht="12.75" customHeight="1">
      <c r="L671" s="5"/>
      <c r="N671" s="6"/>
      <c r="P671" s="5"/>
    </row>
    <row r="672" ht="12.75" customHeight="1">
      <c r="L672" s="5"/>
      <c r="N672" s="6"/>
      <c r="P672" s="5"/>
    </row>
    <row r="673" ht="12.75" customHeight="1">
      <c r="L673" s="5"/>
      <c r="N673" s="6"/>
      <c r="P673" s="5"/>
    </row>
    <row r="674" ht="12.75" customHeight="1">
      <c r="L674" s="5"/>
      <c r="N674" s="6"/>
      <c r="P674" s="5"/>
    </row>
    <row r="675" ht="12.75" customHeight="1">
      <c r="L675" s="5"/>
      <c r="N675" s="6"/>
      <c r="P675" s="5"/>
    </row>
    <row r="676" ht="12.75" customHeight="1">
      <c r="L676" s="5"/>
      <c r="N676" s="6"/>
      <c r="P676" s="5"/>
    </row>
    <row r="677" ht="12.75" customHeight="1">
      <c r="L677" s="5"/>
      <c r="N677" s="6"/>
      <c r="P677" s="5"/>
    </row>
    <row r="678" ht="12.75" customHeight="1">
      <c r="L678" s="5"/>
      <c r="N678" s="6"/>
      <c r="P678" s="5"/>
    </row>
    <row r="679" ht="12.75" customHeight="1">
      <c r="L679" s="5"/>
      <c r="N679" s="6"/>
      <c r="P679" s="5"/>
    </row>
    <row r="680" ht="12.75" customHeight="1">
      <c r="L680" s="5"/>
      <c r="N680" s="6"/>
      <c r="P680" s="5"/>
    </row>
    <row r="681" ht="12.75" customHeight="1">
      <c r="L681" s="5"/>
      <c r="N681" s="6"/>
      <c r="P681" s="5"/>
    </row>
    <row r="682" ht="12.75" customHeight="1">
      <c r="L682" s="5"/>
      <c r="N682" s="6"/>
      <c r="P682" s="5"/>
    </row>
    <row r="683" ht="12.75" customHeight="1">
      <c r="L683" s="5"/>
      <c r="N683" s="6"/>
      <c r="P683" s="5"/>
    </row>
    <row r="684" ht="12.75" customHeight="1">
      <c r="L684" s="5"/>
      <c r="N684" s="6"/>
      <c r="P684" s="5"/>
    </row>
    <row r="685" ht="12.75" customHeight="1">
      <c r="L685" s="5"/>
      <c r="N685" s="6"/>
      <c r="P685" s="5"/>
    </row>
    <row r="686" ht="12.75" customHeight="1">
      <c r="L686" s="5"/>
      <c r="N686" s="6"/>
      <c r="P686" s="5"/>
    </row>
    <row r="687" ht="12.75" customHeight="1">
      <c r="L687" s="5"/>
      <c r="N687" s="6"/>
      <c r="P687" s="5"/>
    </row>
    <row r="688" ht="12.75" customHeight="1">
      <c r="L688" s="5"/>
      <c r="N688" s="6"/>
      <c r="P688" s="5"/>
    </row>
    <row r="689" ht="12.75" customHeight="1">
      <c r="L689" s="5"/>
      <c r="N689" s="6"/>
      <c r="P689" s="5"/>
    </row>
    <row r="690" ht="12.75" customHeight="1">
      <c r="L690" s="5"/>
      <c r="N690" s="6"/>
      <c r="P690" s="5"/>
    </row>
    <row r="691" ht="12.75" customHeight="1">
      <c r="L691" s="5"/>
      <c r="N691" s="6"/>
      <c r="P691" s="5"/>
    </row>
    <row r="692" ht="12.75" customHeight="1">
      <c r="L692" s="5"/>
      <c r="N692" s="6"/>
      <c r="P692" s="5"/>
    </row>
    <row r="693" ht="12.75" customHeight="1">
      <c r="L693" s="5"/>
      <c r="N693" s="6"/>
      <c r="P693" s="5"/>
    </row>
    <row r="694" ht="12.75" customHeight="1">
      <c r="L694" s="5"/>
      <c r="N694" s="6"/>
      <c r="P694" s="5"/>
    </row>
    <row r="695" ht="12.75" customHeight="1">
      <c r="L695" s="5"/>
      <c r="N695" s="6"/>
      <c r="P695" s="5"/>
    </row>
    <row r="696" ht="12.75" customHeight="1">
      <c r="L696" s="5"/>
      <c r="N696" s="6"/>
      <c r="P696" s="5"/>
    </row>
    <row r="697" ht="12.75" customHeight="1">
      <c r="L697" s="5"/>
      <c r="N697" s="6"/>
      <c r="P697" s="5"/>
    </row>
    <row r="698" ht="12.75" customHeight="1">
      <c r="L698" s="5"/>
      <c r="N698" s="6"/>
      <c r="P698" s="5"/>
    </row>
    <row r="699" ht="12.75" customHeight="1">
      <c r="L699" s="5"/>
      <c r="N699" s="6"/>
      <c r="P699" s="5"/>
    </row>
    <row r="700" ht="12.75" customHeight="1">
      <c r="L700" s="5"/>
      <c r="N700" s="6"/>
      <c r="P700" s="5"/>
    </row>
    <row r="701" ht="12.75" customHeight="1">
      <c r="L701" s="5"/>
      <c r="N701" s="6"/>
      <c r="P701" s="5"/>
    </row>
    <row r="702" ht="12.75" customHeight="1">
      <c r="L702" s="5"/>
      <c r="N702" s="6"/>
      <c r="P702" s="5"/>
    </row>
    <row r="703" ht="12.75" customHeight="1">
      <c r="L703" s="5"/>
      <c r="N703" s="6"/>
      <c r="P703" s="5"/>
    </row>
    <row r="704" ht="12.75" customHeight="1">
      <c r="L704" s="5"/>
      <c r="N704" s="6"/>
      <c r="P704" s="5"/>
    </row>
    <row r="705" ht="12.75" customHeight="1">
      <c r="L705" s="5"/>
      <c r="N705" s="6"/>
      <c r="P705" s="5"/>
    </row>
    <row r="706" ht="12.75" customHeight="1">
      <c r="L706" s="5"/>
      <c r="N706" s="6"/>
      <c r="P706" s="5"/>
    </row>
    <row r="707" ht="12.75" customHeight="1">
      <c r="L707" s="5"/>
      <c r="N707" s="6"/>
      <c r="P707" s="5"/>
    </row>
    <row r="708" ht="12.75" customHeight="1">
      <c r="L708" s="5"/>
      <c r="N708" s="6"/>
      <c r="P708" s="5"/>
    </row>
    <row r="709" ht="12.75" customHeight="1">
      <c r="L709" s="5"/>
      <c r="N709" s="6"/>
      <c r="P709" s="5"/>
    </row>
    <row r="710" ht="12.75" customHeight="1">
      <c r="L710" s="5"/>
      <c r="N710" s="6"/>
      <c r="P710" s="5"/>
    </row>
    <row r="711" ht="12.75" customHeight="1">
      <c r="L711" s="5"/>
      <c r="N711" s="6"/>
      <c r="P711" s="5"/>
    </row>
    <row r="712" ht="12.75" customHeight="1">
      <c r="L712" s="5"/>
      <c r="N712" s="6"/>
      <c r="P712" s="5"/>
    </row>
    <row r="713" ht="12.75" customHeight="1">
      <c r="L713" s="5"/>
      <c r="N713" s="6"/>
      <c r="P713" s="5"/>
    </row>
    <row r="714" ht="12.75" customHeight="1">
      <c r="L714" s="5"/>
      <c r="N714" s="6"/>
      <c r="P714" s="5"/>
    </row>
    <row r="715" ht="12.75" customHeight="1">
      <c r="L715" s="5"/>
      <c r="N715" s="6"/>
      <c r="P715" s="5"/>
    </row>
    <row r="716" ht="12.75" customHeight="1">
      <c r="L716" s="5"/>
      <c r="N716" s="6"/>
      <c r="P716" s="5"/>
    </row>
    <row r="717" ht="12.75" customHeight="1">
      <c r="L717" s="5"/>
      <c r="N717" s="6"/>
      <c r="P717" s="5"/>
    </row>
    <row r="718" ht="12.75" customHeight="1">
      <c r="L718" s="5"/>
      <c r="N718" s="6"/>
      <c r="P718" s="5"/>
    </row>
    <row r="719" ht="12.75" customHeight="1">
      <c r="L719" s="5"/>
      <c r="N719" s="6"/>
      <c r="P719" s="5"/>
    </row>
    <row r="720" ht="12.75" customHeight="1">
      <c r="L720" s="5"/>
      <c r="N720" s="6"/>
      <c r="P720" s="5"/>
    </row>
    <row r="721" ht="12.75" customHeight="1">
      <c r="L721" s="5"/>
      <c r="N721" s="6"/>
      <c r="P721" s="5"/>
    </row>
    <row r="722" ht="12.75" customHeight="1">
      <c r="L722" s="5"/>
      <c r="N722" s="6"/>
      <c r="P722" s="5"/>
    </row>
    <row r="723" ht="12.75" customHeight="1">
      <c r="L723" s="5"/>
      <c r="N723" s="6"/>
      <c r="P723" s="5"/>
    </row>
    <row r="724" ht="12.75" customHeight="1">
      <c r="L724" s="5"/>
      <c r="N724" s="6"/>
      <c r="P724" s="5"/>
    </row>
    <row r="725" ht="12.75" customHeight="1">
      <c r="L725" s="5"/>
      <c r="N725" s="6"/>
      <c r="P725" s="5"/>
    </row>
    <row r="726" ht="12.75" customHeight="1">
      <c r="L726" s="5"/>
      <c r="N726" s="6"/>
      <c r="P726" s="5"/>
    </row>
    <row r="727" ht="12.75" customHeight="1">
      <c r="L727" s="5"/>
      <c r="N727" s="6"/>
      <c r="P727" s="5"/>
    </row>
    <row r="728" ht="12.75" customHeight="1">
      <c r="L728" s="5"/>
      <c r="N728" s="6"/>
      <c r="P728" s="5"/>
    </row>
    <row r="729" ht="12.75" customHeight="1">
      <c r="L729" s="5"/>
      <c r="N729" s="6"/>
      <c r="P729" s="5"/>
    </row>
    <row r="730" ht="12.75" customHeight="1">
      <c r="L730" s="5"/>
      <c r="N730" s="6"/>
      <c r="P730" s="5"/>
    </row>
    <row r="731" ht="12.75" customHeight="1">
      <c r="L731" s="5"/>
      <c r="N731" s="6"/>
      <c r="P731" s="5"/>
    </row>
    <row r="732" ht="12.75" customHeight="1">
      <c r="L732" s="5"/>
      <c r="N732" s="6"/>
      <c r="P732" s="5"/>
    </row>
    <row r="733" ht="12.75" customHeight="1">
      <c r="L733" s="5"/>
      <c r="N733" s="6"/>
      <c r="P733" s="5"/>
    </row>
    <row r="734" ht="12.75" customHeight="1">
      <c r="L734" s="5"/>
      <c r="N734" s="6"/>
      <c r="P734" s="5"/>
    </row>
    <row r="735" ht="12.75" customHeight="1">
      <c r="L735" s="5"/>
      <c r="N735" s="6"/>
      <c r="P735" s="5"/>
    </row>
    <row r="736" ht="12.75" customHeight="1">
      <c r="L736" s="5"/>
      <c r="N736" s="6"/>
      <c r="P736" s="5"/>
    </row>
    <row r="737" ht="12.75" customHeight="1">
      <c r="L737" s="5"/>
      <c r="N737" s="6"/>
      <c r="P737" s="5"/>
    </row>
    <row r="738" ht="12.75" customHeight="1">
      <c r="L738" s="5"/>
      <c r="N738" s="6"/>
      <c r="P738" s="5"/>
    </row>
    <row r="739" ht="12.75" customHeight="1">
      <c r="L739" s="5"/>
      <c r="N739" s="6"/>
      <c r="P739" s="5"/>
    </row>
    <row r="740" ht="12.75" customHeight="1">
      <c r="L740" s="5"/>
      <c r="N740" s="6"/>
      <c r="P740" s="5"/>
    </row>
    <row r="741" ht="12.75" customHeight="1">
      <c r="L741" s="5"/>
      <c r="N741" s="6"/>
      <c r="P741" s="5"/>
    </row>
    <row r="742" ht="12.75" customHeight="1">
      <c r="L742" s="5"/>
      <c r="N742" s="6"/>
      <c r="P742" s="5"/>
    </row>
    <row r="743" ht="12.75" customHeight="1">
      <c r="L743" s="5"/>
      <c r="N743" s="6"/>
      <c r="P743" s="5"/>
    </row>
    <row r="744" ht="12.75" customHeight="1">
      <c r="L744" s="5"/>
      <c r="N744" s="6"/>
      <c r="P744" s="5"/>
    </row>
    <row r="745" ht="12.75" customHeight="1">
      <c r="L745" s="5"/>
      <c r="N745" s="6"/>
      <c r="P745" s="5"/>
    </row>
    <row r="746" ht="12.75" customHeight="1">
      <c r="L746" s="5"/>
      <c r="N746" s="6"/>
      <c r="P746" s="5"/>
    </row>
    <row r="747" ht="12.75" customHeight="1">
      <c r="L747" s="5"/>
      <c r="N747" s="6"/>
      <c r="P747" s="5"/>
    </row>
    <row r="748" ht="12.75" customHeight="1">
      <c r="L748" s="5"/>
      <c r="N748" s="6"/>
      <c r="P748" s="5"/>
    </row>
    <row r="749" ht="12.75" customHeight="1">
      <c r="L749" s="5"/>
      <c r="N749" s="6"/>
      <c r="P749" s="5"/>
    </row>
    <row r="750" ht="12.75" customHeight="1">
      <c r="L750" s="5"/>
      <c r="N750" s="6"/>
      <c r="P750" s="5"/>
    </row>
    <row r="751" ht="12.75" customHeight="1">
      <c r="L751" s="5"/>
      <c r="N751" s="6"/>
      <c r="P751" s="5"/>
    </row>
    <row r="752" ht="12.75" customHeight="1">
      <c r="L752" s="5"/>
      <c r="N752" s="6"/>
      <c r="P752" s="5"/>
    </row>
    <row r="753" ht="12.75" customHeight="1">
      <c r="L753" s="5"/>
      <c r="N753" s="6"/>
      <c r="P753" s="5"/>
    </row>
    <row r="754" ht="12.75" customHeight="1">
      <c r="L754" s="5"/>
      <c r="N754" s="6"/>
      <c r="P754" s="5"/>
    </row>
    <row r="755" ht="12.75" customHeight="1">
      <c r="L755" s="5"/>
      <c r="N755" s="6"/>
      <c r="P755" s="5"/>
    </row>
    <row r="756" ht="12.75" customHeight="1">
      <c r="L756" s="5"/>
      <c r="N756" s="6"/>
      <c r="P756" s="5"/>
    </row>
    <row r="757" ht="12.75" customHeight="1">
      <c r="L757" s="5"/>
      <c r="N757" s="6"/>
      <c r="P757" s="5"/>
    </row>
    <row r="758" ht="12.75" customHeight="1">
      <c r="L758" s="5"/>
      <c r="N758" s="6"/>
      <c r="P758" s="5"/>
    </row>
    <row r="759" ht="12.75" customHeight="1">
      <c r="L759" s="5"/>
      <c r="N759" s="6"/>
      <c r="P759" s="5"/>
    </row>
    <row r="760" ht="12.75" customHeight="1">
      <c r="L760" s="5"/>
      <c r="N760" s="6"/>
      <c r="P760" s="5"/>
    </row>
    <row r="761" ht="12.75" customHeight="1">
      <c r="L761" s="5"/>
      <c r="N761" s="6"/>
      <c r="P761" s="5"/>
    </row>
    <row r="762" ht="12.75" customHeight="1">
      <c r="L762" s="5"/>
      <c r="N762" s="6"/>
      <c r="P762" s="5"/>
    </row>
    <row r="763" ht="12.75" customHeight="1">
      <c r="L763" s="5"/>
      <c r="N763" s="6"/>
      <c r="P763" s="5"/>
    </row>
    <row r="764" ht="12.75" customHeight="1">
      <c r="L764" s="5"/>
      <c r="N764" s="6"/>
      <c r="P764" s="5"/>
    </row>
    <row r="765" ht="12.75" customHeight="1">
      <c r="L765" s="5"/>
      <c r="N765" s="6"/>
      <c r="P765" s="5"/>
    </row>
    <row r="766" ht="12.75" customHeight="1">
      <c r="L766" s="5"/>
      <c r="N766" s="6"/>
      <c r="P766" s="5"/>
    </row>
    <row r="767" ht="12.75" customHeight="1">
      <c r="L767" s="5"/>
      <c r="N767" s="6"/>
      <c r="P767" s="5"/>
    </row>
    <row r="768" ht="12.75" customHeight="1">
      <c r="L768" s="5"/>
      <c r="N768" s="6"/>
      <c r="P768" s="5"/>
    </row>
    <row r="769" ht="12.75" customHeight="1">
      <c r="L769" s="5"/>
      <c r="N769" s="6"/>
      <c r="P769" s="5"/>
    </row>
    <row r="770" ht="12.75" customHeight="1">
      <c r="L770" s="5"/>
      <c r="N770" s="6"/>
      <c r="P770" s="5"/>
    </row>
    <row r="771" ht="12.75" customHeight="1">
      <c r="L771" s="5"/>
      <c r="N771" s="6"/>
      <c r="P771" s="5"/>
    </row>
    <row r="772" ht="12.75" customHeight="1">
      <c r="L772" s="5"/>
      <c r="N772" s="6"/>
      <c r="P772" s="5"/>
    </row>
    <row r="773" ht="12.75" customHeight="1">
      <c r="L773" s="5"/>
      <c r="N773" s="6"/>
      <c r="P773" s="5"/>
    </row>
    <row r="774" ht="12.75" customHeight="1">
      <c r="L774" s="5"/>
      <c r="N774" s="6"/>
      <c r="P774" s="5"/>
    </row>
    <row r="775" ht="12.75" customHeight="1">
      <c r="L775" s="5"/>
      <c r="N775" s="6"/>
      <c r="P775" s="5"/>
    </row>
    <row r="776" ht="12.75" customHeight="1">
      <c r="L776" s="5"/>
      <c r="N776" s="6"/>
      <c r="P776" s="5"/>
    </row>
    <row r="777" ht="12.75" customHeight="1">
      <c r="L777" s="5"/>
      <c r="N777" s="6"/>
      <c r="P777" s="5"/>
    </row>
    <row r="778" ht="12.75" customHeight="1">
      <c r="L778" s="5"/>
      <c r="N778" s="6"/>
      <c r="P778" s="5"/>
    </row>
    <row r="779" ht="12.75" customHeight="1">
      <c r="L779" s="5"/>
      <c r="N779" s="6"/>
      <c r="P779" s="5"/>
    </row>
    <row r="780" ht="12.75" customHeight="1">
      <c r="L780" s="5"/>
      <c r="N780" s="6"/>
      <c r="P780" s="5"/>
    </row>
    <row r="781" ht="12.75" customHeight="1">
      <c r="L781" s="5"/>
      <c r="N781" s="6"/>
      <c r="P781" s="5"/>
    </row>
    <row r="782" ht="12.75" customHeight="1">
      <c r="L782" s="5"/>
      <c r="N782" s="6"/>
      <c r="P782" s="5"/>
    </row>
    <row r="783" ht="12.75" customHeight="1">
      <c r="L783" s="5"/>
      <c r="N783" s="6"/>
      <c r="P783" s="5"/>
    </row>
    <row r="784" ht="12.75" customHeight="1">
      <c r="L784" s="5"/>
      <c r="N784" s="6"/>
      <c r="P784" s="5"/>
    </row>
    <row r="785" ht="12.75" customHeight="1">
      <c r="L785" s="5"/>
      <c r="N785" s="6"/>
      <c r="P785" s="5"/>
    </row>
    <row r="786" ht="12.75" customHeight="1">
      <c r="L786" s="5"/>
      <c r="N786" s="6"/>
      <c r="P786" s="5"/>
    </row>
    <row r="787" ht="12.75" customHeight="1">
      <c r="L787" s="5"/>
      <c r="N787" s="6"/>
      <c r="P787" s="5"/>
    </row>
    <row r="788" ht="12.75" customHeight="1">
      <c r="L788" s="5"/>
      <c r="N788" s="6"/>
      <c r="P788" s="5"/>
    </row>
    <row r="789" ht="12.75" customHeight="1">
      <c r="L789" s="5"/>
      <c r="N789" s="6"/>
      <c r="P789" s="5"/>
    </row>
    <row r="790" ht="12.75" customHeight="1">
      <c r="L790" s="5"/>
      <c r="N790" s="6"/>
      <c r="P790" s="5"/>
    </row>
    <row r="791" ht="12.75" customHeight="1">
      <c r="L791" s="5"/>
      <c r="N791" s="6"/>
      <c r="P791" s="5"/>
    </row>
    <row r="792" ht="12.75" customHeight="1">
      <c r="L792" s="5"/>
      <c r="N792" s="6"/>
      <c r="P792" s="5"/>
    </row>
    <row r="793" ht="12.75" customHeight="1">
      <c r="L793" s="5"/>
      <c r="N793" s="6"/>
      <c r="P793" s="5"/>
    </row>
    <row r="794" ht="12.75" customHeight="1">
      <c r="L794" s="5"/>
      <c r="N794" s="6"/>
      <c r="P794" s="5"/>
    </row>
    <row r="795" ht="12.75" customHeight="1">
      <c r="L795" s="5"/>
      <c r="N795" s="6"/>
      <c r="P795" s="5"/>
    </row>
    <row r="796" ht="12.75" customHeight="1">
      <c r="L796" s="5"/>
      <c r="N796" s="6"/>
      <c r="P796" s="5"/>
    </row>
    <row r="797" ht="12.75" customHeight="1">
      <c r="L797" s="5"/>
      <c r="N797" s="6"/>
      <c r="P797" s="5"/>
    </row>
    <row r="798" ht="12.75" customHeight="1">
      <c r="L798" s="5"/>
      <c r="N798" s="6"/>
      <c r="P798" s="5"/>
    </row>
    <row r="799" ht="12.75" customHeight="1">
      <c r="L799" s="5"/>
      <c r="N799" s="6"/>
      <c r="P799" s="5"/>
    </row>
    <row r="800" ht="12.75" customHeight="1">
      <c r="L800" s="5"/>
      <c r="N800" s="6"/>
      <c r="P800" s="5"/>
    </row>
    <row r="801" ht="12.75" customHeight="1">
      <c r="L801" s="5"/>
      <c r="N801" s="6"/>
      <c r="P801" s="5"/>
    </row>
    <row r="802" ht="12.75" customHeight="1">
      <c r="L802" s="5"/>
      <c r="N802" s="6"/>
      <c r="P802" s="5"/>
    </row>
    <row r="803" ht="12.75" customHeight="1">
      <c r="L803" s="5"/>
      <c r="N803" s="6"/>
      <c r="P803" s="5"/>
    </row>
    <row r="804" ht="12.75" customHeight="1">
      <c r="L804" s="5"/>
      <c r="N804" s="6"/>
      <c r="P804" s="5"/>
    </row>
    <row r="805" ht="12.75" customHeight="1">
      <c r="L805" s="5"/>
      <c r="N805" s="6"/>
      <c r="P805" s="5"/>
    </row>
    <row r="806" ht="12.75" customHeight="1">
      <c r="L806" s="5"/>
      <c r="N806" s="6"/>
      <c r="P806" s="5"/>
    </row>
    <row r="807" ht="12.75" customHeight="1">
      <c r="L807" s="5"/>
      <c r="N807" s="6"/>
      <c r="P807" s="5"/>
    </row>
    <row r="808" ht="12.75" customHeight="1">
      <c r="L808" s="5"/>
      <c r="N808" s="6"/>
      <c r="P808" s="5"/>
    </row>
    <row r="809" ht="12.75" customHeight="1">
      <c r="L809" s="5"/>
      <c r="N809" s="6"/>
      <c r="P809" s="5"/>
    </row>
    <row r="810" ht="12.75" customHeight="1">
      <c r="L810" s="5"/>
      <c r="N810" s="6"/>
      <c r="P810" s="5"/>
    </row>
    <row r="811" ht="12.75" customHeight="1">
      <c r="L811" s="5"/>
      <c r="N811" s="6"/>
      <c r="P811" s="5"/>
    </row>
    <row r="812" ht="12.75" customHeight="1">
      <c r="L812" s="5"/>
      <c r="N812" s="6"/>
      <c r="P812" s="5"/>
    </row>
    <row r="813" ht="12.75" customHeight="1">
      <c r="L813" s="5"/>
      <c r="N813" s="6"/>
      <c r="P813" s="5"/>
    </row>
    <row r="814" ht="12.75" customHeight="1">
      <c r="L814" s="5"/>
      <c r="N814" s="6"/>
      <c r="P814" s="5"/>
    </row>
    <row r="815" ht="12.75" customHeight="1">
      <c r="L815" s="5"/>
      <c r="N815" s="6"/>
      <c r="P815" s="5"/>
    </row>
    <row r="816" ht="12.75" customHeight="1">
      <c r="L816" s="5"/>
      <c r="N816" s="6"/>
      <c r="P816" s="5"/>
    </row>
    <row r="817" ht="12.75" customHeight="1">
      <c r="L817" s="5"/>
      <c r="N817" s="6"/>
      <c r="P817" s="5"/>
    </row>
    <row r="818" ht="12.75" customHeight="1">
      <c r="L818" s="5"/>
      <c r="N818" s="6"/>
      <c r="P818" s="5"/>
    </row>
    <row r="819" ht="12.75" customHeight="1">
      <c r="L819" s="5"/>
      <c r="N819" s="6"/>
      <c r="P819" s="5"/>
    </row>
    <row r="820" ht="12.75" customHeight="1">
      <c r="L820" s="5"/>
      <c r="N820" s="6"/>
      <c r="P820" s="5"/>
    </row>
    <row r="821" ht="12.75" customHeight="1">
      <c r="L821" s="5"/>
      <c r="N821" s="6"/>
      <c r="P821" s="5"/>
    </row>
    <row r="822" ht="12.75" customHeight="1">
      <c r="L822" s="5"/>
      <c r="N822" s="6"/>
      <c r="P822" s="5"/>
    </row>
    <row r="823" ht="12.75" customHeight="1">
      <c r="L823" s="5"/>
      <c r="N823" s="6"/>
      <c r="P823" s="5"/>
    </row>
    <row r="824" ht="12.75" customHeight="1">
      <c r="L824" s="5"/>
      <c r="N824" s="6"/>
      <c r="P824" s="5"/>
    </row>
    <row r="825" ht="12.75" customHeight="1">
      <c r="L825" s="5"/>
      <c r="N825" s="6"/>
      <c r="P825" s="5"/>
    </row>
    <row r="826" ht="12.75" customHeight="1">
      <c r="L826" s="5"/>
      <c r="N826" s="6"/>
      <c r="P826" s="5"/>
    </row>
    <row r="827" ht="12.75" customHeight="1">
      <c r="L827" s="5"/>
      <c r="N827" s="6"/>
      <c r="P827" s="5"/>
    </row>
    <row r="828" ht="12.75" customHeight="1">
      <c r="L828" s="5"/>
      <c r="N828" s="6"/>
      <c r="P828" s="5"/>
    </row>
    <row r="829" ht="12.75" customHeight="1">
      <c r="L829" s="5"/>
      <c r="N829" s="6"/>
      <c r="P829" s="5"/>
    </row>
    <row r="830" ht="12.75" customHeight="1">
      <c r="L830" s="5"/>
      <c r="N830" s="6"/>
      <c r="P830" s="5"/>
    </row>
    <row r="831" ht="12.75" customHeight="1">
      <c r="L831" s="5"/>
      <c r="N831" s="6"/>
      <c r="P831" s="5"/>
    </row>
    <row r="832" ht="12.75" customHeight="1">
      <c r="L832" s="5"/>
      <c r="N832" s="6"/>
      <c r="P832" s="5"/>
    </row>
    <row r="833" ht="12.75" customHeight="1">
      <c r="L833" s="5"/>
      <c r="N833" s="6"/>
      <c r="P833" s="5"/>
    </row>
    <row r="834" ht="12.75" customHeight="1">
      <c r="L834" s="5"/>
      <c r="N834" s="6"/>
      <c r="P834" s="5"/>
    </row>
    <row r="835" ht="12.75" customHeight="1">
      <c r="L835" s="5"/>
      <c r="N835" s="6"/>
      <c r="P835" s="5"/>
    </row>
    <row r="836" ht="12.75" customHeight="1">
      <c r="L836" s="5"/>
      <c r="N836" s="6"/>
      <c r="P836" s="5"/>
    </row>
    <row r="837" ht="12.75" customHeight="1">
      <c r="L837" s="5"/>
      <c r="N837" s="6"/>
      <c r="P837" s="5"/>
    </row>
    <row r="838" ht="12.75" customHeight="1">
      <c r="L838" s="5"/>
      <c r="N838" s="6"/>
      <c r="P838" s="5"/>
    </row>
    <row r="839" ht="12.75" customHeight="1">
      <c r="L839" s="5"/>
      <c r="N839" s="6"/>
      <c r="P839" s="5"/>
    </row>
    <row r="840" ht="12.75" customHeight="1">
      <c r="L840" s="5"/>
      <c r="N840" s="6"/>
      <c r="P840" s="5"/>
    </row>
    <row r="841" ht="12.75" customHeight="1">
      <c r="L841" s="5"/>
      <c r="N841" s="6"/>
      <c r="P841" s="5"/>
    </row>
    <row r="842" ht="12.75" customHeight="1">
      <c r="L842" s="5"/>
      <c r="N842" s="6"/>
      <c r="P842" s="5"/>
    </row>
    <row r="843" ht="12.75" customHeight="1">
      <c r="L843" s="5"/>
      <c r="N843" s="6"/>
      <c r="P843" s="5"/>
    </row>
    <row r="844" ht="12.75" customHeight="1">
      <c r="L844" s="5"/>
      <c r="N844" s="6"/>
      <c r="P844" s="5"/>
    </row>
    <row r="845" ht="12.75" customHeight="1">
      <c r="L845" s="5"/>
      <c r="N845" s="6"/>
      <c r="P845" s="5"/>
    </row>
    <row r="846" ht="12.75" customHeight="1">
      <c r="L846" s="5"/>
      <c r="N846" s="6"/>
      <c r="P846" s="5"/>
    </row>
    <row r="847" ht="12.75" customHeight="1">
      <c r="L847" s="5"/>
      <c r="N847" s="6"/>
      <c r="P847" s="5"/>
    </row>
    <row r="848" ht="12.75" customHeight="1">
      <c r="L848" s="5"/>
      <c r="N848" s="6"/>
      <c r="P848" s="5"/>
    </row>
    <row r="849" ht="12.75" customHeight="1">
      <c r="L849" s="5"/>
      <c r="N849" s="6"/>
      <c r="P849" s="5"/>
    </row>
    <row r="850" ht="12.75" customHeight="1">
      <c r="L850" s="5"/>
      <c r="N850" s="6"/>
      <c r="P850" s="5"/>
    </row>
    <row r="851" ht="12.75" customHeight="1">
      <c r="L851" s="5"/>
      <c r="N851" s="6"/>
      <c r="P851" s="5"/>
    </row>
    <row r="852" ht="12.75" customHeight="1">
      <c r="L852" s="5"/>
      <c r="N852" s="6"/>
      <c r="P852" s="5"/>
    </row>
    <row r="853" ht="12.75" customHeight="1">
      <c r="L853" s="5"/>
      <c r="N853" s="6"/>
      <c r="P853" s="5"/>
    </row>
    <row r="854" ht="12.75" customHeight="1">
      <c r="L854" s="5"/>
      <c r="N854" s="6"/>
      <c r="P854" s="5"/>
    </row>
    <row r="855" ht="12.75" customHeight="1">
      <c r="L855" s="5"/>
      <c r="N855" s="6"/>
      <c r="P855" s="5"/>
    </row>
    <row r="856" ht="12.75" customHeight="1">
      <c r="L856" s="5"/>
      <c r="N856" s="6"/>
      <c r="P856" s="5"/>
    </row>
    <row r="857" ht="12.75" customHeight="1">
      <c r="L857" s="5"/>
      <c r="N857" s="6"/>
      <c r="P857" s="5"/>
    </row>
    <row r="858" ht="12.75" customHeight="1">
      <c r="L858" s="5"/>
      <c r="N858" s="6"/>
      <c r="P858" s="5"/>
    </row>
    <row r="859" ht="12.75" customHeight="1">
      <c r="L859" s="5"/>
      <c r="N859" s="6"/>
      <c r="P859" s="5"/>
    </row>
    <row r="860" ht="12.75" customHeight="1">
      <c r="L860" s="5"/>
      <c r="N860" s="6"/>
      <c r="P860" s="5"/>
    </row>
    <row r="861" ht="12.75" customHeight="1">
      <c r="L861" s="5"/>
      <c r="N861" s="6"/>
      <c r="P861" s="5"/>
    </row>
    <row r="862" ht="12.75" customHeight="1">
      <c r="L862" s="5"/>
      <c r="N862" s="6"/>
      <c r="P862" s="5"/>
    </row>
    <row r="863" ht="12.75" customHeight="1">
      <c r="L863" s="5"/>
      <c r="N863" s="6"/>
      <c r="P863" s="5"/>
    </row>
    <row r="864" ht="12.75" customHeight="1">
      <c r="L864" s="5"/>
      <c r="N864" s="6"/>
      <c r="P864" s="5"/>
    </row>
    <row r="865" ht="12.75" customHeight="1">
      <c r="L865" s="5"/>
      <c r="N865" s="6"/>
      <c r="P865" s="5"/>
    </row>
    <row r="866" ht="12.75" customHeight="1">
      <c r="L866" s="5"/>
      <c r="N866" s="6"/>
      <c r="P866" s="5"/>
    </row>
    <row r="867" ht="12.75" customHeight="1">
      <c r="L867" s="5"/>
      <c r="N867" s="6"/>
      <c r="P867" s="5"/>
    </row>
    <row r="868" ht="12.75" customHeight="1">
      <c r="L868" s="5"/>
      <c r="N868" s="6"/>
      <c r="P868" s="5"/>
    </row>
    <row r="869" ht="12.75" customHeight="1">
      <c r="L869" s="5"/>
      <c r="N869" s="6"/>
      <c r="P869" s="5"/>
    </row>
    <row r="870" ht="12.75" customHeight="1">
      <c r="L870" s="5"/>
      <c r="N870" s="6"/>
      <c r="P870" s="5"/>
    </row>
    <row r="871" ht="12.75" customHeight="1">
      <c r="L871" s="5"/>
      <c r="N871" s="6"/>
      <c r="P871" s="5"/>
    </row>
    <row r="872" ht="12.75" customHeight="1">
      <c r="L872" s="5"/>
      <c r="N872" s="6"/>
      <c r="P872" s="5"/>
    </row>
    <row r="873" ht="12.75" customHeight="1">
      <c r="L873" s="5"/>
      <c r="N873" s="6"/>
      <c r="P873" s="5"/>
    </row>
    <row r="874" ht="12.75" customHeight="1">
      <c r="L874" s="5"/>
      <c r="N874" s="6"/>
      <c r="P874" s="5"/>
    </row>
    <row r="875" ht="12.75" customHeight="1">
      <c r="L875" s="5"/>
      <c r="N875" s="6"/>
      <c r="P875" s="5"/>
    </row>
    <row r="876" ht="12.75" customHeight="1">
      <c r="L876" s="5"/>
      <c r="N876" s="6"/>
      <c r="P876" s="5"/>
    </row>
    <row r="877" ht="12.75" customHeight="1">
      <c r="L877" s="5"/>
      <c r="N877" s="6"/>
      <c r="P877" s="5"/>
    </row>
    <row r="878" ht="12.75" customHeight="1">
      <c r="L878" s="5"/>
      <c r="N878" s="6"/>
      <c r="P878" s="5"/>
    </row>
    <row r="879" ht="12.75" customHeight="1">
      <c r="L879" s="5"/>
      <c r="N879" s="6"/>
      <c r="P879" s="5"/>
    </row>
    <row r="880" ht="12.75" customHeight="1">
      <c r="L880" s="5"/>
      <c r="N880" s="6"/>
      <c r="P880" s="5"/>
    </row>
    <row r="881" ht="12.75" customHeight="1">
      <c r="L881" s="5"/>
      <c r="N881" s="6"/>
      <c r="P881" s="5"/>
    </row>
    <row r="882" ht="12.75" customHeight="1">
      <c r="L882" s="5"/>
      <c r="N882" s="6"/>
      <c r="P882" s="5"/>
    </row>
    <row r="883" ht="12.75" customHeight="1">
      <c r="L883" s="5"/>
      <c r="N883" s="6"/>
      <c r="P883" s="5"/>
    </row>
    <row r="884" ht="12.75" customHeight="1">
      <c r="L884" s="5"/>
      <c r="N884" s="6"/>
      <c r="P884" s="5"/>
    </row>
    <row r="885" ht="12.75" customHeight="1">
      <c r="L885" s="5"/>
      <c r="N885" s="6"/>
      <c r="P885" s="5"/>
    </row>
    <row r="886" ht="12.75" customHeight="1">
      <c r="L886" s="5"/>
      <c r="N886" s="6"/>
      <c r="P886" s="5"/>
    </row>
    <row r="887" ht="12.75" customHeight="1">
      <c r="L887" s="5"/>
      <c r="N887" s="6"/>
      <c r="P887" s="5"/>
    </row>
    <row r="888" ht="12.75" customHeight="1">
      <c r="L888" s="5"/>
      <c r="N888" s="6"/>
      <c r="P888" s="5"/>
    </row>
    <row r="889" ht="12.75" customHeight="1">
      <c r="L889" s="5"/>
      <c r="N889" s="6"/>
      <c r="P889" s="5"/>
    </row>
    <row r="890" ht="12.75" customHeight="1">
      <c r="L890" s="5"/>
      <c r="N890" s="6"/>
      <c r="P890" s="5"/>
    </row>
    <row r="891" ht="12.75" customHeight="1">
      <c r="L891" s="5"/>
      <c r="N891" s="6"/>
      <c r="P891" s="5"/>
    </row>
    <row r="892" ht="12.75" customHeight="1">
      <c r="L892" s="5"/>
      <c r="N892" s="6"/>
      <c r="P892" s="5"/>
    </row>
    <row r="893" ht="12.75" customHeight="1">
      <c r="L893" s="5"/>
      <c r="N893" s="6"/>
      <c r="P893" s="5"/>
    </row>
    <row r="894" ht="12.75" customHeight="1">
      <c r="L894" s="5"/>
      <c r="N894" s="6"/>
      <c r="P894" s="5"/>
    </row>
    <row r="895" ht="12.75" customHeight="1">
      <c r="L895" s="5"/>
      <c r="N895" s="6"/>
      <c r="P895" s="5"/>
    </row>
    <row r="896" ht="12.75" customHeight="1">
      <c r="L896" s="5"/>
      <c r="N896" s="6"/>
      <c r="P896" s="5"/>
    </row>
    <row r="897" ht="12.75" customHeight="1">
      <c r="L897" s="5"/>
      <c r="N897" s="6"/>
      <c r="P897" s="5"/>
    </row>
    <row r="898" ht="12.75" customHeight="1">
      <c r="L898" s="5"/>
      <c r="N898" s="6"/>
      <c r="P898" s="5"/>
    </row>
    <row r="899" ht="12.75" customHeight="1">
      <c r="L899" s="5"/>
      <c r="N899" s="6"/>
      <c r="P899" s="5"/>
    </row>
    <row r="900" ht="12.75" customHeight="1">
      <c r="L900" s="5"/>
      <c r="N900" s="6"/>
      <c r="P900" s="5"/>
    </row>
    <row r="901" ht="12.75" customHeight="1">
      <c r="L901" s="5"/>
      <c r="N901" s="6"/>
      <c r="P901" s="5"/>
    </row>
    <row r="902" ht="12.75" customHeight="1">
      <c r="L902" s="5"/>
      <c r="N902" s="6"/>
      <c r="P902" s="5"/>
    </row>
    <row r="903" ht="12.75" customHeight="1">
      <c r="L903" s="5"/>
      <c r="N903" s="6"/>
      <c r="P903" s="5"/>
    </row>
    <row r="904" ht="12.75" customHeight="1">
      <c r="L904" s="5"/>
      <c r="N904" s="6"/>
      <c r="P904" s="5"/>
    </row>
    <row r="905" ht="12.75" customHeight="1">
      <c r="L905" s="5"/>
      <c r="N905" s="6"/>
      <c r="P905" s="5"/>
    </row>
    <row r="906" ht="12.75" customHeight="1">
      <c r="L906" s="5"/>
      <c r="N906" s="6"/>
      <c r="P906" s="5"/>
    </row>
    <row r="907" ht="12.75" customHeight="1">
      <c r="L907" s="5"/>
      <c r="N907" s="6"/>
      <c r="P907" s="5"/>
    </row>
    <row r="908" ht="12.75" customHeight="1">
      <c r="L908" s="5"/>
      <c r="N908" s="6"/>
      <c r="P908" s="5"/>
    </row>
    <row r="909" ht="12.75" customHeight="1">
      <c r="L909" s="5"/>
      <c r="N909" s="6"/>
      <c r="P909" s="5"/>
    </row>
    <row r="910" ht="12.75" customHeight="1">
      <c r="L910" s="5"/>
      <c r="N910" s="6"/>
      <c r="P910" s="5"/>
    </row>
    <row r="911" ht="12.75" customHeight="1">
      <c r="L911" s="5"/>
      <c r="N911" s="6"/>
      <c r="P911" s="5"/>
    </row>
    <row r="912" ht="12.75" customHeight="1">
      <c r="L912" s="5"/>
      <c r="N912" s="6"/>
      <c r="P912" s="5"/>
    </row>
    <row r="913" ht="12.75" customHeight="1">
      <c r="L913" s="5"/>
      <c r="N913" s="6"/>
      <c r="P913" s="5"/>
    </row>
    <row r="914" ht="12.75" customHeight="1">
      <c r="L914" s="5"/>
      <c r="N914" s="6"/>
      <c r="P914" s="5"/>
    </row>
    <row r="915" ht="12.75" customHeight="1">
      <c r="L915" s="5"/>
      <c r="N915" s="6"/>
      <c r="P915" s="5"/>
    </row>
    <row r="916" ht="12.75" customHeight="1">
      <c r="L916" s="5"/>
      <c r="N916" s="6"/>
      <c r="P916" s="5"/>
    </row>
    <row r="917" ht="12.75" customHeight="1">
      <c r="L917" s="5"/>
      <c r="N917" s="6"/>
      <c r="P917" s="5"/>
    </row>
    <row r="918" ht="12.75" customHeight="1">
      <c r="L918" s="5"/>
      <c r="N918" s="6"/>
      <c r="P918" s="5"/>
    </row>
    <row r="919" ht="12.75" customHeight="1">
      <c r="L919" s="5"/>
      <c r="N919" s="6"/>
      <c r="P919" s="5"/>
    </row>
    <row r="920" ht="12.75" customHeight="1">
      <c r="L920" s="5"/>
      <c r="N920" s="6"/>
      <c r="P920" s="5"/>
    </row>
    <row r="921" ht="12.75" customHeight="1">
      <c r="L921" s="5"/>
      <c r="N921" s="6"/>
      <c r="P921" s="5"/>
    </row>
    <row r="922" ht="12.75" customHeight="1">
      <c r="L922" s="5"/>
      <c r="N922" s="6"/>
      <c r="P922" s="5"/>
    </row>
    <row r="923" ht="12.75" customHeight="1">
      <c r="L923" s="5"/>
      <c r="N923" s="6"/>
      <c r="P923" s="5"/>
    </row>
    <row r="924" ht="12.75" customHeight="1">
      <c r="L924" s="5"/>
      <c r="N924" s="6"/>
      <c r="P924" s="5"/>
    </row>
    <row r="925" ht="12.75" customHeight="1">
      <c r="L925" s="5"/>
      <c r="N925" s="6"/>
      <c r="P925" s="5"/>
    </row>
    <row r="926" ht="12.75" customHeight="1">
      <c r="L926" s="5"/>
      <c r="N926" s="6"/>
      <c r="P926" s="5"/>
    </row>
    <row r="927" ht="12.75" customHeight="1">
      <c r="L927" s="5"/>
      <c r="N927" s="6"/>
      <c r="P927" s="5"/>
    </row>
    <row r="928" ht="12.75" customHeight="1">
      <c r="L928" s="5"/>
      <c r="N928" s="6"/>
      <c r="P928" s="5"/>
    </row>
    <row r="929" ht="12.75" customHeight="1">
      <c r="L929" s="5"/>
      <c r="N929" s="6"/>
      <c r="P929" s="5"/>
    </row>
    <row r="930" ht="12.75" customHeight="1">
      <c r="L930" s="5"/>
      <c r="N930" s="6"/>
      <c r="P930" s="5"/>
    </row>
    <row r="931" ht="12.75" customHeight="1">
      <c r="L931" s="5"/>
      <c r="N931" s="6"/>
      <c r="P931" s="5"/>
    </row>
    <row r="932" ht="12.75" customHeight="1">
      <c r="L932" s="5"/>
      <c r="N932" s="6"/>
      <c r="P932" s="5"/>
    </row>
    <row r="933" ht="12.75" customHeight="1">
      <c r="L933" s="5"/>
      <c r="N933" s="6"/>
      <c r="P933" s="5"/>
    </row>
    <row r="934" ht="12.75" customHeight="1">
      <c r="L934" s="5"/>
      <c r="N934" s="6"/>
      <c r="P934" s="5"/>
    </row>
    <row r="935" ht="12.75" customHeight="1">
      <c r="L935" s="5"/>
      <c r="N935" s="6"/>
      <c r="P935" s="5"/>
    </row>
    <row r="936" ht="12.75" customHeight="1">
      <c r="L936" s="5"/>
      <c r="N936" s="6"/>
      <c r="P936" s="5"/>
    </row>
    <row r="937" ht="12.75" customHeight="1">
      <c r="L937" s="5"/>
      <c r="N937" s="6"/>
      <c r="P937" s="5"/>
    </row>
    <row r="938" ht="12.75" customHeight="1">
      <c r="L938" s="5"/>
      <c r="N938" s="6"/>
      <c r="P938" s="5"/>
    </row>
    <row r="939" ht="12.75" customHeight="1">
      <c r="L939" s="5"/>
      <c r="N939" s="6"/>
      <c r="P939" s="5"/>
    </row>
    <row r="940" ht="12.75" customHeight="1">
      <c r="L940" s="5"/>
      <c r="N940" s="6"/>
      <c r="P940" s="5"/>
    </row>
    <row r="941" ht="12.75" customHeight="1">
      <c r="L941" s="5"/>
      <c r="N941" s="6"/>
      <c r="P941" s="5"/>
    </row>
    <row r="942" ht="12.75" customHeight="1">
      <c r="L942" s="5"/>
      <c r="N942" s="6"/>
      <c r="P942" s="5"/>
    </row>
    <row r="943" ht="12.75" customHeight="1">
      <c r="L943" s="5"/>
      <c r="N943" s="6"/>
      <c r="P943" s="5"/>
    </row>
    <row r="944" ht="12.75" customHeight="1">
      <c r="L944" s="5"/>
      <c r="N944" s="6"/>
      <c r="P944" s="5"/>
    </row>
    <row r="945" ht="12.75" customHeight="1">
      <c r="L945" s="5"/>
      <c r="N945" s="6"/>
      <c r="P945" s="5"/>
    </row>
    <row r="946" ht="12.75" customHeight="1">
      <c r="L946" s="5"/>
      <c r="N946" s="6"/>
      <c r="P946" s="5"/>
    </row>
    <row r="947" ht="12.75" customHeight="1">
      <c r="L947" s="5"/>
      <c r="N947" s="6"/>
      <c r="P947" s="5"/>
    </row>
    <row r="948" ht="12.75" customHeight="1">
      <c r="L948" s="5"/>
      <c r="N948" s="6"/>
      <c r="P948" s="5"/>
    </row>
    <row r="949" ht="12.75" customHeight="1">
      <c r="L949" s="5"/>
      <c r="N949" s="6"/>
      <c r="P949" s="5"/>
    </row>
    <row r="950" ht="12.75" customHeight="1">
      <c r="L950" s="5"/>
      <c r="N950" s="6"/>
      <c r="P950" s="5"/>
    </row>
    <row r="951" ht="12.75" customHeight="1">
      <c r="L951" s="5"/>
      <c r="N951" s="6"/>
      <c r="P951" s="5"/>
    </row>
    <row r="952" ht="12.75" customHeight="1">
      <c r="L952" s="5"/>
      <c r="N952" s="6"/>
      <c r="P952" s="5"/>
    </row>
    <row r="953" ht="12.75" customHeight="1">
      <c r="L953" s="5"/>
      <c r="N953" s="6"/>
      <c r="P953" s="5"/>
    </row>
    <row r="954" ht="12.75" customHeight="1">
      <c r="L954" s="5"/>
      <c r="N954" s="6"/>
      <c r="P954" s="5"/>
    </row>
    <row r="955" ht="12.75" customHeight="1">
      <c r="L955" s="5"/>
      <c r="N955" s="6"/>
      <c r="P955" s="5"/>
    </row>
    <row r="956" ht="12.75" customHeight="1">
      <c r="L956" s="5"/>
      <c r="N956" s="6"/>
      <c r="P956" s="5"/>
    </row>
    <row r="957" ht="12.75" customHeight="1">
      <c r="L957" s="5"/>
      <c r="N957" s="6"/>
      <c r="P957" s="5"/>
    </row>
    <row r="958" ht="12.75" customHeight="1">
      <c r="L958" s="5"/>
      <c r="N958" s="6"/>
      <c r="P958" s="5"/>
    </row>
    <row r="959" ht="12.75" customHeight="1">
      <c r="L959" s="5"/>
      <c r="N959" s="6"/>
      <c r="P959" s="5"/>
    </row>
    <row r="960" ht="12.75" customHeight="1">
      <c r="L960" s="5"/>
      <c r="N960" s="6"/>
      <c r="P960" s="5"/>
    </row>
    <row r="961" ht="12.75" customHeight="1">
      <c r="L961" s="5"/>
      <c r="N961" s="6"/>
      <c r="P961" s="5"/>
    </row>
    <row r="962" ht="12.75" customHeight="1">
      <c r="L962" s="5"/>
      <c r="N962" s="6"/>
      <c r="P962" s="5"/>
    </row>
    <row r="963" ht="12.75" customHeight="1">
      <c r="L963" s="5"/>
      <c r="N963" s="6"/>
      <c r="P963" s="5"/>
    </row>
    <row r="964" ht="12.75" customHeight="1">
      <c r="L964" s="5"/>
      <c r="N964" s="6"/>
      <c r="P964" s="5"/>
    </row>
    <row r="965" ht="12.75" customHeight="1">
      <c r="L965" s="5"/>
      <c r="N965" s="6"/>
      <c r="P965" s="5"/>
    </row>
    <row r="966" ht="12.75" customHeight="1">
      <c r="L966" s="5"/>
      <c r="N966" s="6"/>
      <c r="P966" s="5"/>
    </row>
    <row r="967" ht="12.75" customHeight="1">
      <c r="L967" s="5"/>
      <c r="N967" s="6"/>
      <c r="P967" s="5"/>
    </row>
    <row r="968" ht="12.75" customHeight="1">
      <c r="L968" s="5"/>
      <c r="N968" s="6"/>
      <c r="P968" s="5"/>
    </row>
    <row r="969" ht="12.75" customHeight="1">
      <c r="L969" s="5"/>
      <c r="N969" s="6"/>
      <c r="P969" s="5"/>
    </row>
    <row r="970" ht="12.75" customHeight="1">
      <c r="L970" s="5"/>
      <c r="N970" s="6"/>
      <c r="P970" s="5"/>
    </row>
    <row r="971" ht="12.75" customHeight="1">
      <c r="L971" s="5"/>
      <c r="N971" s="6"/>
      <c r="P971" s="5"/>
    </row>
    <row r="972" ht="12.75" customHeight="1">
      <c r="L972" s="5"/>
      <c r="N972" s="6"/>
      <c r="P972" s="5"/>
    </row>
    <row r="973" ht="12.75" customHeight="1">
      <c r="L973" s="5"/>
      <c r="N973" s="6"/>
      <c r="P973" s="5"/>
    </row>
    <row r="974" ht="12.75" customHeight="1">
      <c r="L974" s="5"/>
      <c r="N974" s="6"/>
      <c r="P974" s="5"/>
    </row>
    <row r="975" ht="12.75" customHeight="1">
      <c r="L975" s="5"/>
      <c r="N975" s="6"/>
      <c r="P975" s="5"/>
    </row>
    <row r="976" ht="12.75" customHeight="1">
      <c r="L976" s="5"/>
      <c r="N976" s="6"/>
      <c r="P976" s="5"/>
    </row>
    <row r="977" ht="12.75" customHeight="1">
      <c r="L977" s="5"/>
      <c r="N977" s="6"/>
      <c r="P977" s="5"/>
    </row>
    <row r="978" ht="12.75" customHeight="1">
      <c r="L978" s="5"/>
      <c r="N978" s="6"/>
      <c r="P978" s="5"/>
    </row>
    <row r="979" ht="12.75" customHeight="1">
      <c r="L979" s="5"/>
      <c r="N979" s="6"/>
      <c r="P979" s="5"/>
    </row>
    <row r="980" ht="12.75" customHeight="1">
      <c r="L980" s="5"/>
      <c r="N980" s="6"/>
      <c r="P980" s="5"/>
    </row>
    <row r="981" ht="12.75" customHeight="1">
      <c r="L981" s="5"/>
      <c r="N981" s="6"/>
      <c r="P981" s="5"/>
    </row>
    <row r="982" ht="12.75" customHeight="1">
      <c r="L982" s="5"/>
      <c r="N982" s="6"/>
      <c r="P982" s="5"/>
    </row>
    <row r="983" ht="12.75" customHeight="1">
      <c r="L983" s="5"/>
      <c r="N983" s="6"/>
      <c r="P983" s="5"/>
    </row>
    <row r="984" ht="12.75" customHeight="1">
      <c r="L984" s="5"/>
      <c r="N984" s="6"/>
      <c r="P984" s="5"/>
    </row>
    <row r="985" ht="12.75" customHeight="1">
      <c r="L985" s="5"/>
      <c r="N985" s="6"/>
      <c r="P985" s="5"/>
    </row>
    <row r="986" ht="12.75" customHeight="1">
      <c r="L986" s="5"/>
      <c r="N986" s="6"/>
      <c r="P986" s="5"/>
    </row>
    <row r="987" ht="12.75" customHeight="1">
      <c r="L987" s="5"/>
      <c r="N987" s="6"/>
      <c r="P987" s="5"/>
    </row>
    <row r="988" ht="12.75" customHeight="1">
      <c r="L988" s="5"/>
      <c r="N988" s="6"/>
      <c r="P988" s="5"/>
    </row>
    <row r="989" ht="12.75" customHeight="1">
      <c r="L989" s="5"/>
      <c r="N989" s="6"/>
      <c r="P989" s="5"/>
    </row>
    <row r="990" ht="12.75" customHeight="1">
      <c r="L990" s="5"/>
      <c r="N990" s="6"/>
      <c r="P990" s="5"/>
    </row>
    <row r="991" ht="12.75" customHeight="1">
      <c r="L991" s="5"/>
      <c r="N991" s="6"/>
      <c r="P991" s="5"/>
    </row>
    <row r="992" ht="12.75" customHeight="1">
      <c r="L992" s="5"/>
      <c r="N992" s="6"/>
      <c r="P992" s="5"/>
    </row>
    <row r="993" ht="12.75" customHeight="1">
      <c r="L993" s="5"/>
      <c r="N993" s="6"/>
      <c r="P993" s="5"/>
    </row>
    <row r="994" ht="12.75" customHeight="1">
      <c r="L994" s="5"/>
      <c r="N994" s="6"/>
      <c r="P994" s="5"/>
    </row>
    <row r="995" ht="12.75" customHeight="1">
      <c r="L995" s="5"/>
      <c r="N995" s="6"/>
      <c r="P995" s="5"/>
    </row>
    <row r="996" ht="12.75" customHeight="1">
      <c r="L996" s="5"/>
      <c r="N996" s="6"/>
      <c r="P996" s="5"/>
    </row>
    <row r="997" ht="12.75" customHeight="1">
      <c r="L997" s="5"/>
      <c r="N997" s="6"/>
      <c r="P997" s="5"/>
    </row>
    <row r="998" ht="12.75" customHeight="1">
      <c r="L998" s="5"/>
      <c r="N998" s="6"/>
      <c r="P998" s="5"/>
    </row>
    <row r="999" ht="12.75" customHeight="1">
      <c r="L999" s="5"/>
      <c r="N999" s="6"/>
      <c r="P999" s="5"/>
    </row>
    <row r="1000" ht="12.75" customHeight="1">
      <c r="L1000" s="5"/>
      <c r="N1000" s="6"/>
      <c r="P1000" s="5"/>
    </row>
    <row r="1001" ht="12.75" customHeight="1">
      <c r="L1001" s="5"/>
      <c r="N1001" s="6"/>
      <c r="P1001" s="5"/>
    </row>
    <row r="1002" ht="12.75" customHeight="1">
      <c r="L1002" s="5"/>
      <c r="N1002" s="6"/>
      <c r="P1002" s="5"/>
    </row>
  </sheetData>
  <mergeCells count="2">
    <mergeCell ref="B9:C9"/>
    <mergeCell ref="D9:E9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14"/>
    <col customWidth="1" min="6" max="6" width="4.86"/>
    <col customWidth="1" min="7" max="7" width="14.57"/>
    <col customWidth="1" min="8" max="8" width="4.86"/>
    <col customWidth="1" min="9" max="11" width="11.0"/>
    <col customWidth="1" min="12" max="26" width="8.0"/>
  </cols>
  <sheetData>
    <row r="1" ht="12.75" customHeight="1">
      <c r="A1" s="7" t="s">
        <v>43</v>
      </c>
      <c r="F1" s="7"/>
      <c r="G1" s="7"/>
      <c r="H1" s="7"/>
      <c r="I1" s="6"/>
      <c r="J1" s="15"/>
      <c r="K1" s="5"/>
    </row>
    <row r="2" ht="12.75" customHeight="1">
      <c r="A2" s="7"/>
      <c r="B2" s="7"/>
      <c r="C2" s="7"/>
      <c r="D2" s="7"/>
      <c r="E2" s="7"/>
      <c r="F2" s="7"/>
      <c r="G2" s="7"/>
      <c r="H2" s="7"/>
      <c r="I2" s="6"/>
      <c r="J2" s="15"/>
      <c r="K2" s="5"/>
    </row>
    <row r="3" ht="12.75" customHeight="1">
      <c r="A3" t="s">
        <v>2</v>
      </c>
      <c r="C3">
        <v>8.0</v>
      </c>
      <c r="D3" s="7" t="s">
        <v>3</v>
      </c>
      <c r="E3" s="7"/>
      <c r="F3" s="7"/>
      <c r="G3" s="7"/>
      <c r="H3" s="7"/>
      <c r="I3" s="6"/>
      <c r="J3" s="15"/>
      <c r="K3" s="5"/>
    </row>
    <row r="4" ht="12.75" customHeight="1">
      <c r="A4" t="s">
        <v>4</v>
      </c>
      <c r="C4">
        <v>0.6858</v>
      </c>
      <c r="D4" t="s">
        <v>3</v>
      </c>
      <c r="E4" s="7"/>
      <c r="F4" s="7"/>
      <c r="G4" s="7"/>
      <c r="H4" s="7"/>
      <c r="I4" s="6"/>
      <c r="J4" s="15"/>
      <c r="K4" s="5"/>
    </row>
    <row r="5" ht="12.75" customHeight="1">
      <c r="D5" s="7"/>
      <c r="E5" s="7"/>
      <c r="F5" s="7"/>
      <c r="G5" s="7"/>
      <c r="H5" s="7"/>
      <c r="I5" s="6"/>
      <c r="J5" s="15"/>
      <c r="K5" s="5"/>
    </row>
    <row r="6" ht="12.75" customHeight="1">
      <c r="A6" s="7"/>
      <c r="B6" t="s">
        <v>5</v>
      </c>
      <c r="C6" s="7"/>
      <c r="D6" s="7"/>
      <c r="E6" s="7"/>
      <c r="F6" s="7"/>
      <c r="G6" s="7"/>
      <c r="H6" s="7"/>
      <c r="I6" s="6"/>
      <c r="J6" s="15"/>
      <c r="K6" s="5"/>
    </row>
    <row r="7" ht="12.75" customHeight="1">
      <c r="A7" s="7"/>
      <c r="B7" s="7" t="s">
        <v>8</v>
      </c>
      <c r="D7" s="7" t="s">
        <v>9</v>
      </c>
      <c r="F7" s="7"/>
      <c r="G7" s="7"/>
      <c r="H7" s="7"/>
      <c r="I7" s="6" t="s">
        <v>7</v>
      </c>
      <c r="J7" s="15"/>
      <c r="K7" s="5"/>
    </row>
    <row r="8" ht="51.0" customHeight="1">
      <c r="A8" s="8" t="s">
        <v>36</v>
      </c>
      <c r="B8" s="8" t="s">
        <v>11</v>
      </c>
      <c r="C8" s="8" t="s">
        <v>3</v>
      </c>
      <c r="D8" s="8" t="s">
        <v>11</v>
      </c>
      <c r="E8" s="8" t="s">
        <v>3</v>
      </c>
      <c r="F8" s="8"/>
      <c r="G8" s="8" t="s">
        <v>12</v>
      </c>
      <c r="H8" s="8"/>
      <c r="I8" s="11" t="s">
        <v>17</v>
      </c>
      <c r="J8" s="8" t="s">
        <v>18</v>
      </c>
      <c r="K8" s="10" t="s">
        <v>19</v>
      </c>
    </row>
    <row r="9" ht="12.75" customHeight="1">
      <c r="A9" s="8">
        <v>6.0</v>
      </c>
      <c r="B9" s="8"/>
      <c r="C9" s="8"/>
      <c r="D9" s="8"/>
      <c r="E9" s="8"/>
      <c r="F9" s="8"/>
      <c r="G9" s="8"/>
      <c r="H9" s="8"/>
      <c r="I9" s="6">
        <f t="shared" ref="I9:I204" si="1">2*((A9*$C$3)/(PI()*2)-$C$4)</f>
        <v>13.90727454</v>
      </c>
      <c r="J9">
        <f t="shared" ref="J9:J204" si="2">I9/A9</f>
        <v>2.317879089</v>
      </c>
      <c r="K9" s="5">
        <f t="shared" ref="K9:K204" si="3">I9-E9</f>
        <v>13.90727454</v>
      </c>
    </row>
    <row r="10" ht="12.75" customHeight="1">
      <c r="A10" s="8">
        <v>7.0</v>
      </c>
      <c r="B10" s="8"/>
      <c r="C10" s="8"/>
      <c r="D10" s="8"/>
      <c r="E10" s="8"/>
      <c r="F10" s="8"/>
      <c r="G10" s="8"/>
      <c r="H10" s="8"/>
      <c r="I10" s="6">
        <f t="shared" si="1"/>
        <v>16.45375363</v>
      </c>
      <c r="J10">
        <f t="shared" si="2"/>
        <v>2.350536232</v>
      </c>
      <c r="K10" s="5">
        <f t="shared" si="3"/>
        <v>16.45375363</v>
      </c>
    </row>
    <row r="11" ht="12.75" customHeight="1">
      <c r="A11" s="8">
        <v>8.0</v>
      </c>
      <c r="B11" s="8"/>
      <c r="C11" s="8"/>
      <c r="D11" s="8"/>
      <c r="E11" s="8"/>
      <c r="F11" s="8"/>
      <c r="G11" s="8"/>
      <c r="H11" s="8"/>
      <c r="I11" s="6">
        <f t="shared" si="1"/>
        <v>19.00023272</v>
      </c>
      <c r="J11">
        <f t="shared" si="2"/>
        <v>2.375029089</v>
      </c>
      <c r="K11" s="5">
        <f t="shared" si="3"/>
        <v>19.00023272</v>
      </c>
    </row>
    <row r="12" ht="12.75" customHeight="1">
      <c r="A12" s="8">
        <v>9.0</v>
      </c>
      <c r="B12" s="8"/>
      <c r="C12" s="8"/>
      <c r="D12" s="8"/>
      <c r="E12" s="8"/>
      <c r="F12" s="8"/>
      <c r="G12" s="8"/>
      <c r="H12" s="8"/>
      <c r="I12" s="6">
        <f t="shared" si="1"/>
        <v>21.54671181</v>
      </c>
      <c r="J12">
        <f t="shared" si="2"/>
        <v>2.394079089</v>
      </c>
      <c r="K12" s="5">
        <f t="shared" si="3"/>
        <v>21.54671181</v>
      </c>
    </row>
    <row r="13" ht="12.75" customHeight="1">
      <c r="A13">
        <v>10.0</v>
      </c>
      <c r="G13" s="8"/>
      <c r="H13" s="8"/>
      <c r="I13" s="6">
        <f t="shared" si="1"/>
        <v>24.09319089</v>
      </c>
      <c r="J13">
        <f t="shared" si="2"/>
        <v>2.409319089</v>
      </c>
      <c r="K13" s="5">
        <f t="shared" si="3"/>
        <v>24.09319089</v>
      </c>
    </row>
    <row r="14" ht="12.75" customHeight="1">
      <c r="A14">
        <v>11.0</v>
      </c>
      <c r="G14" s="8"/>
      <c r="I14" s="6">
        <f t="shared" si="1"/>
        <v>26.63966998</v>
      </c>
      <c r="J14">
        <f t="shared" si="2"/>
        <v>2.42178818</v>
      </c>
      <c r="K14" s="5">
        <f t="shared" si="3"/>
        <v>26.63966998</v>
      </c>
    </row>
    <row r="15" ht="12.75" customHeight="1">
      <c r="A15">
        <v>12.0</v>
      </c>
      <c r="G15" s="8"/>
      <c r="I15" s="6">
        <f t="shared" si="1"/>
        <v>29.18614907</v>
      </c>
      <c r="J15">
        <f t="shared" si="2"/>
        <v>2.432179089</v>
      </c>
      <c r="K15" s="5">
        <f t="shared" si="3"/>
        <v>29.18614907</v>
      </c>
    </row>
    <row r="16" ht="12.75" customHeight="1">
      <c r="A16">
        <v>13.0</v>
      </c>
      <c r="G16" s="8"/>
      <c r="I16" s="6">
        <f t="shared" si="1"/>
        <v>31.73262816</v>
      </c>
      <c r="J16">
        <f t="shared" si="2"/>
        <v>2.440971397</v>
      </c>
      <c r="K16" s="5">
        <f t="shared" si="3"/>
        <v>31.73262816</v>
      </c>
    </row>
    <row r="17" ht="12.75" customHeight="1">
      <c r="A17">
        <v>14.0</v>
      </c>
      <c r="G17" s="8"/>
      <c r="I17" s="6">
        <f t="shared" si="1"/>
        <v>34.27910725</v>
      </c>
      <c r="J17">
        <f t="shared" si="2"/>
        <v>2.448507661</v>
      </c>
      <c r="K17" s="5">
        <f t="shared" si="3"/>
        <v>34.27910725</v>
      </c>
    </row>
    <row r="18" ht="12.75" customHeight="1">
      <c r="A18">
        <v>15.0</v>
      </c>
      <c r="G18" s="8"/>
      <c r="I18" s="6">
        <f t="shared" si="1"/>
        <v>36.82558634</v>
      </c>
      <c r="J18">
        <f t="shared" si="2"/>
        <v>2.455039089</v>
      </c>
      <c r="K18" s="5">
        <f t="shared" si="3"/>
        <v>36.82558634</v>
      </c>
    </row>
    <row r="19" ht="12.75" customHeight="1">
      <c r="A19">
        <v>16.0</v>
      </c>
      <c r="G19" s="8"/>
      <c r="I19" s="6">
        <f t="shared" si="1"/>
        <v>39.37206543</v>
      </c>
      <c r="J19">
        <f t="shared" si="2"/>
        <v>2.460754089</v>
      </c>
      <c r="K19" s="5">
        <f t="shared" si="3"/>
        <v>39.37206543</v>
      </c>
    </row>
    <row r="20" ht="12.75" customHeight="1">
      <c r="A20">
        <v>17.0</v>
      </c>
      <c r="G20" s="8"/>
      <c r="I20" s="6">
        <f t="shared" si="1"/>
        <v>41.91854452</v>
      </c>
      <c r="J20">
        <f t="shared" si="2"/>
        <v>2.465796737</v>
      </c>
      <c r="K20" s="5">
        <f t="shared" si="3"/>
        <v>41.91854452</v>
      </c>
    </row>
    <row r="21" ht="12.75" customHeight="1">
      <c r="A21">
        <v>18.0</v>
      </c>
      <c r="G21" s="8"/>
      <c r="I21" s="6">
        <f t="shared" si="1"/>
        <v>44.46502361</v>
      </c>
      <c r="J21">
        <f t="shared" si="2"/>
        <v>2.470279089</v>
      </c>
      <c r="K21" s="5">
        <f t="shared" si="3"/>
        <v>44.46502361</v>
      </c>
    </row>
    <row r="22" ht="12.75" customHeight="1">
      <c r="A22">
        <v>19.0</v>
      </c>
      <c r="G22" s="8"/>
      <c r="I22" s="6">
        <f t="shared" si="1"/>
        <v>47.0115027</v>
      </c>
      <c r="J22">
        <f t="shared" si="2"/>
        <v>2.474289616</v>
      </c>
      <c r="K22" s="5">
        <f t="shared" si="3"/>
        <v>47.0115027</v>
      </c>
    </row>
    <row r="23" ht="12.75" customHeight="1">
      <c r="A23">
        <v>20.0</v>
      </c>
      <c r="G23" s="8"/>
      <c r="I23" s="6">
        <f t="shared" si="1"/>
        <v>49.55798179</v>
      </c>
      <c r="J23">
        <f t="shared" si="2"/>
        <v>2.477899089</v>
      </c>
      <c r="K23" s="5">
        <f t="shared" si="3"/>
        <v>49.55798179</v>
      </c>
    </row>
    <row r="24" ht="12.75" customHeight="1">
      <c r="A24">
        <v>21.0</v>
      </c>
      <c r="G24" s="8"/>
      <c r="I24" s="6">
        <f t="shared" si="1"/>
        <v>52.10446088</v>
      </c>
      <c r="J24">
        <f t="shared" si="2"/>
        <v>2.481164804</v>
      </c>
      <c r="K24" s="5">
        <f t="shared" si="3"/>
        <v>52.10446088</v>
      </c>
    </row>
    <row r="25" ht="12.75" customHeight="1">
      <c r="A25">
        <v>22.0</v>
      </c>
      <c r="B25">
        <v>2.206</v>
      </c>
      <c r="C25">
        <v>56.02</v>
      </c>
      <c r="D25">
        <v>2.152</v>
      </c>
      <c r="E25">
        <v>54.65</v>
      </c>
      <c r="G25" s="8">
        <f t="shared" ref="G25:G204" si="4">E25/A25</f>
        <v>2.484090909</v>
      </c>
      <c r="I25" s="6">
        <f t="shared" si="1"/>
        <v>54.65093997</v>
      </c>
      <c r="J25">
        <f t="shared" si="2"/>
        <v>2.484133635</v>
      </c>
      <c r="K25" s="5">
        <f t="shared" si="3"/>
        <v>0.0009399683472</v>
      </c>
    </row>
    <row r="26" ht="12.75" customHeight="1">
      <c r="A26">
        <v>23.0</v>
      </c>
      <c r="B26">
        <v>2.306</v>
      </c>
      <c r="C26">
        <v>58.57</v>
      </c>
      <c r="D26">
        <v>2.252</v>
      </c>
      <c r="E26">
        <v>57.2</v>
      </c>
      <c r="G26" s="8">
        <f t="shared" si="4"/>
        <v>2.486956522</v>
      </c>
      <c r="I26" s="6">
        <f t="shared" si="1"/>
        <v>57.19741906</v>
      </c>
      <c r="J26">
        <f t="shared" si="2"/>
        <v>2.486844307</v>
      </c>
      <c r="K26" s="5">
        <f t="shared" si="3"/>
        <v>-0.002580942183</v>
      </c>
    </row>
    <row r="27" ht="12.75" customHeight="1">
      <c r="A27">
        <v>24.0</v>
      </c>
      <c r="B27">
        <v>2.406</v>
      </c>
      <c r="C27">
        <v>61.12</v>
      </c>
      <c r="D27">
        <v>2.352</v>
      </c>
      <c r="E27">
        <v>59.74</v>
      </c>
      <c r="G27" s="8">
        <f t="shared" si="4"/>
        <v>2.489166667</v>
      </c>
      <c r="I27" s="6">
        <f t="shared" si="1"/>
        <v>59.74389815</v>
      </c>
      <c r="J27">
        <f t="shared" si="2"/>
        <v>2.489329089</v>
      </c>
      <c r="K27" s="5">
        <f t="shared" si="3"/>
        <v>0.003898147288</v>
      </c>
    </row>
    <row r="28" ht="12.75" customHeight="1">
      <c r="A28">
        <v>25.0</v>
      </c>
      <c r="B28">
        <v>2.506</v>
      </c>
      <c r="C28">
        <v>63.66</v>
      </c>
      <c r="D28">
        <v>2.452</v>
      </c>
      <c r="E28">
        <v>62.29</v>
      </c>
      <c r="G28" s="8">
        <f t="shared" si="4"/>
        <v>2.4916</v>
      </c>
      <c r="I28" s="6">
        <f t="shared" si="1"/>
        <v>62.29037724</v>
      </c>
      <c r="J28">
        <f t="shared" si="2"/>
        <v>2.491615089</v>
      </c>
      <c r="K28" s="5">
        <f t="shared" si="3"/>
        <v>0.0003772367581</v>
      </c>
    </row>
    <row r="29" ht="12.75" customHeight="1">
      <c r="A29">
        <v>26.0</v>
      </c>
      <c r="B29">
        <v>2.607</v>
      </c>
      <c r="C29">
        <v>66.21</v>
      </c>
      <c r="D29">
        <v>2.553</v>
      </c>
      <c r="E29">
        <v>64.84</v>
      </c>
      <c r="G29" s="8">
        <f t="shared" si="4"/>
        <v>2.493846154</v>
      </c>
      <c r="I29" s="6">
        <f t="shared" si="1"/>
        <v>64.83685633</v>
      </c>
      <c r="J29">
        <f t="shared" si="2"/>
        <v>2.493725243</v>
      </c>
      <c r="K29" s="5">
        <f t="shared" si="3"/>
        <v>-0.003143673772</v>
      </c>
    </row>
    <row r="30" ht="12.75" customHeight="1">
      <c r="A30">
        <v>27.0</v>
      </c>
      <c r="B30">
        <v>2.707</v>
      </c>
      <c r="C30">
        <v>68.75</v>
      </c>
      <c r="D30">
        <v>2.653</v>
      </c>
      <c r="E30">
        <v>67.38</v>
      </c>
      <c r="G30" s="8">
        <f t="shared" si="4"/>
        <v>2.495555556</v>
      </c>
      <c r="I30" s="6">
        <f t="shared" si="1"/>
        <v>67.38333542</v>
      </c>
      <c r="J30">
        <f t="shared" si="2"/>
        <v>2.495679089</v>
      </c>
      <c r="K30" s="5">
        <f t="shared" si="3"/>
        <v>0.003335415699</v>
      </c>
    </row>
    <row r="31" ht="12.75" customHeight="1">
      <c r="A31">
        <v>28.0</v>
      </c>
      <c r="B31">
        <v>2.807</v>
      </c>
      <c r="C31">
        <v>71.3</v>
      </c>
      <c r="D31">
        <v>2.753</v>
      </c>
      <c r="E31">
        <v>69.93</v>
      </c>
      <c r="G31" s="8">
        <f t="shared" si="4"/>
        <v>2.4975</v>
      </c>
      <c r="I31" s="6">
        <f t="shared" si="1"/>
        <v>69.92981451</v>
      </c>
      <c r="J31">
        <f t="shared" si="2"/>
        <v>2.497493375</v>
      </c>
      <c r="K31" s="5">
        <f t="shared" si="3"/>
        <v>-0.0001854948309</v>
      </c>
    </row>
    <row r="32" ht="12.75" customHeight="1">
      <c r="A32">
        <v>29.0</v>
      </c>
      <c r="B32">
        <v>2.907</v>
      </c>
      <c r="C32">
        <v>73.85</v>
      </c>
      <c r="D32">
        <v>2.853</v>
      </c>
      <c r="E32">
        <v>72.48</v>
      </c>
      <c r="G32" s="8">
        <f t="shared" si="4"/>
        <v>2.499310345</v>
      </c>
      <c r="I32" s="6">
        <f t="shared" si="1"/>
        <v>72.47629359</v>
      </c>
      <c r="J32">
        <f t="shared" si="2"/>
        <v>2.499182538</v>
      </c>
      <c r="K32" s="5">
        <f t="shared" si="3"/>
        <v>-0.003706405361</v>
      </c>
    </row>
    <row r="33" ht="12.75" customHeight="1">
      <c r="A33">
        <v>30.0</v>
      </c>
      <c r="B33">
        <v>3.008</v>
      </c>
      <c r="C33">
        <v>76.39</v>
      </c>
      <c r="D33">
        <v>2.954</v>
      </c>
      <c r="E33">
        <v>75.02</v>
      </c>
      <c r="G33" s="8">
        <f t="shared" si="4"/>
        <v>2.500666667</v>
      </c>
      <c r="I33" s="6">
        <f t="shared" si="1"/>
        <v>75.02277268</v>
      </c>
      <c r="J33">
        <f t="shared" si="2"/>
        <v>2.500759089</v>
      </c>
      <c r="K33" s="5">
        <f t="shared" si="3"/>
        <v>0.00277268411</v>
      </c>
    </row>
    <row r="34" ht="12.75" customHeight="1">
      <c r="A34">
        <v>31.0</v>
      </c>
      <c r="B34">
        <v>3.108</v>
      </c>
      <c r="C34">
        <v>78.94</v>
      </c>
      <c r="D34">
        <v>3.054</v>
      </c>
      <c r="E34">
        <v>77.57</v>
      </c>
      <c r="G34" s="8">
        <f t="shared" si="4"/>
        <v>2.502258065</v>
      </c>
      <c r="I34" s="6">
        <f t="shared" si="1"/>
        <v>77.56925177</v>
      </c>
      <c r="J34">
        <f t="shared" si="2"/>
        <v>2.502233928</v>
      </c>
      <c r="K34" s="5">
        <f t="shared" si="3"/>
        <v>-0.0007482264199</v>
      </c>
    </row>
    <row r="35" ht="12.75" customHeight="1">
      <c r="A35">
        <v>32.0</v>
      </c>
      <c r="B35">
        <v>3.208</v>
      </c>
      <c r="C35">
        <v>81.49</v>
      </c>
      <c r="D35">
        <v>3.154</v>
      </c>
      <c r="E35">
        <v>80.12</v>
      </c>
      <c r="G35" s="8">
        <f t="shared" si="4"/>
        <v>2.50375</v>
      </c>
      <c r="I35" s="6">
        <f t="shared" si="1"/>
        <v>80.11573086</v>
      </c>
      <c r="J35">
        <f t="shared" si="2"/>
        <v>2.503616589</v>
      </c>
      <c r="K35" s="5">
        <f t="shared" si="3"/>
        <v>-0.00426913695</v>
      </c>
    </row>
    <row r="36" ht="12.75" customHeight="1">
      <c r="A36">
        <v>33.0</v>
      </c>
      <c r="B36">
        <v>3.308</v>
      </c>
      <c r="C36">
        <v>84.03</v>
      </c>
      <c r="D36">
        <v>3.254</v>
      </c>
      <c r="E36">
        <v>82.66</v>
      </c>
      <c r="G36" s="8">
        <f t="shared" si="4"/>
        <v>2.504848485</v>
      </c>
      <c r="I36" s="6">
        <f t="shared" si="1"/>
        <v>82.66220995</v>
      </c>
      <c r="J36">
        <f t="shared" si="2"/>
        <v>2.504915453</v>
      </c>
      <c r="K36" s="5">
        <f t="shared" si="3"/>
        <v>0.002209952521</v>
      </c>
    </row>
    <row r="37" ht="12.75" customHeight="1">
      <c r="A37">
        <v>34.0</v>
      </c>
      <c r="B37">
        <v>3.409</v>
      </c>
      <c r="C37">
        <v>86.58</v>
      </c>
      <c r="D37">
        <v>3.355</v>
      </c>
      <c r="E37">
        <v>85.21</v>
      </c>
      <c r="G37" s="8">
        <f t="shared" si="4"/>
        <v>2.506176471</v>
      </c>
      <c r="I37" s="6">
        <f t="shared" si="1"/>
        <v>85.20868904</v>
      </c>
      <c r="J37">
        <f t="shared" si="2"/>
        <v>2.506137913</v>
      </c>
      <c r="K37" s="5">
        <f t="shared" si="3"/>
        <v>-0.001310958009</v>
      </c>
    </row>
    <row r="38" ht="12.75" customHeight="1">
      <c r="A38">
        <v>35.0</v>
      </c>
      <c r="B38">
        <v>3.509</v>
      </c>
      <c r="C38">
        <v>89.13</v>
      </c>
      <c r="D38">
        <v>3.455</v>
      </c>
      <c r="E38">
        <v>87.76</v>
      </c>
      <c r="G38" s="8">
        <f t="shared" si="4"/>
        <v>2.507428571</v>
      </c>
      <c r="I38" s="6">
        <f t="shared" si="1"/>
        <v>87.75516813</v>
      </c>
      <c r="J38">
        <f t="shared" si="2"/>
        <v>2.507290518</v>
      </c>
      <c r="K38" s="5">
        <f t="shared" si="3"/>
        <v>-0.004831868539</v>
      </c>
    </row>
    <row r="39" ht="12.75" customHeight="1">
      <c r="A39">
        <v>36.0</v>
      </c>
      <c r="B39">
        <v>3.609</v>
      </c>
      <c r="C39">
        <v>91.67</v>
      </c>
      <c r="D39">
        <v>3.555</v>
      </c>
      <c r="E39">
        <v>90.3</v>
      </c>
      <c r="G39" s="8">
        <f t="shared" si="4"/>
        <v>2.508333333</v>
      </c>
      <c r="I39" s="6">
        <f t="shared" si="1"/>
        <v>90.30164722</v>
      </c>
      <c r="J39">
        <f t="shared" si="2"/>
        <v>2.508379089</v>
      </c>
      <c r="K39" s="5">
        <f t="shared" si="3"/>
        <v>0.001647220932</v>
      </c>
    </row>
    <row r="40" ht="12.75" customHeight="1">
      <c r="A40">
        <v>37.0</v>
      </c>
      <c r="B40">
        <v>3.709</v>
      </c>
      <c r="C40">
        <v>94.22</v>
      </c>
      <c r="D40">
        <v>3.655</v>
      </c>
      <c r="E40">
        <v>92.85</v>
      </c>
      <c r="G40" s="8">
        <f t="shared" si="4"/>
        <v>2.509459459</v>
      </c>
      <c r="I40" s="6">
        <f t="shared" si="1"/>
        <v>92.84812631</v>
      </c>
      <c r="J40">
        <f t="shared" si="2"/>
        <v>2.509408819</v>
      </c>
      <c r="K40" s="5">
        <f t="shared" si="3"/>
        <v>-0.001873689598</v>
      </c>
    </row>
    <row r="41" ht="12.75" customHeight="1">
      <c r="A41">
        <v>38.0</v>
      </c>
      <c r="B41">
        <v>3.81</v>
      </c>
      <c r="C41">
        <v>96.77</v>
      </c>
      <c r="D41">
        <v>3.756</v>
      </c>
      <c r="E41">
        <v>95.39</v>
      </c>
      <c r="G41" s="8">
        <f t="shared" si="4"/>
        <v>2.510263158</v>
      </c>
      <c r="I41" s="6">
        <f t="shared" si="1"/>
        <v>95.3946054</v>
      </c>
      <c r="J41">
        <f t="shared" si="2"/>
        <v>2.510384353</v>
      </c>
      <c r="K41" s="5">
        <f t="shared" si="3"/>
        <v>0.004605399872</v>
      </c>
    </row>
    <row r="42" ht="12.75" customHeight="1">
      <c r="A42">
        <v>39.0</v>
      </c>
      <c r="B42">
        <v>3.91</v>
      </c>
      <c r="C42">
        <v>99.31</v>
      </c>
      <c r="D42">
        <v>3.856</v>
      </c>
      <c r="E42">
        <v>97.94</v>
      </c>
      <c r="G42" s="8">
        <f t="shared" si="4"/>
        <v>2.511282051</v>
      </c>
      <c r="I42" s="6">
        <f t="shared" si="1"/>
        <v>97.94108449</v>
      </c>
      <c r="J42">
        <f t="shared" si="2"/>
        <v>2.511309859</v>
      </c>
      <c r="K42" s="5">
        <f t="shared" si="3"/>
        <v>0.001084489343</v>
      </c>
    </row>
    <row r="43" ht="12.75" customHeight="1">
      <c r="A43">
        <v>40.0</v>
      </c>
      <c r="B43">
        <v>4.01</v>
      </c>
      <c r="C43">
        <v>101.86</v>
      </c>
      <c r="D43">
        <v>3.956</v>
      </c>
      <c r="E43">
        <v>100.49</v>
      </c>
      <c r="G43" s="8">
        <f t="shared" si="4"/>
        <v>2.51225</v>
      </c>
      <c r="I43" s="6">
        <f t="shared" si="1"/>
        <v>100.4875636</v>
      </c>
      <c r="J43">
        <f t="shared" si="2"/>
        <v>2.512189089</v>
      </c>
      <c r="K43" s="5">
        <f t="shared" si="3"/>
        <v>-0.002436421187</v>
      </c>
    </row>
    <row r="44" ht="12.75" customHeight="1">
      <c r="A44">
        <v>41.0</v>
      </c>
      <c r="B44">
        <v>4.11</v>
      </c>
      <c r="C44">
        <v>104.41</v>
      </c>
      <c r="D44">
        <v>4.056</v>
      </c>
      <c r="E44">
        <v>103.03</v>
      </c>
      <c r="G44" s="8">
        <f t="shared" si="4"/>
        <v>2.512926829</v>
      </c>
      <c r="I44" s="6">
        <f t="shared" si="1"/>
        <v>103.0340427</v>
      </c>
      <c r="J44">
        <f t="shared" si="2"/>
        <v>2.513025431</v>
      </c>
      <c r="K44" s="5">
        <f t="shared" si="3"/>
        <v>0.004042668283</v>
      </c>
    </row>
    <row r="45" ht="12.75" customHeight="1">
      <c r="A45">
        <v>42.0</v>
      </c>
      <c r="B45">
        <v>4.211</v>
      </c>
      <c r="C45">
        <v>106.95</v>
      </c>
      <c r="D45">
        <v>4.157</v>
      </c>
      <c r="E45">
        <v>105.58</v>
      </c>
      <c r="G45" s="8">
        <f t="shared" si="4"/>
        <v>2.513809524</v>
      </c>
      <c r="I45" s="6">
        <f t="shared" si="1"/>
        <v>105.5805218</v>
      </c>
      <c r="J45">
        <f t="shared" si="2"/>
        <v>2.513821947</v>
      </c>
      <c r="K45" s="5">
        <f t="shared" si="3"/>
        <v>0.0005217577537</v>
      </c>
    </row>
    <row r="46" ht="12.75" customHeight="1">
      <c r="A46">
        <v>43.0</v>
      </c>
      <c r="B46">
        <v>4.311</v>
      </c>
      <c r="C46">
        <v>109.5</v>
      </c>
      <c r="D46">
        <v>4.257</v>
      </c>
      <c r="E46">
        <v>108.13</v>
      </c>
      <c r="G46" s="8">
        <f t="shared" si="4"/>
        <v>2.514651163</v>
      </c>
      <c r="I46" s="6">
        <f t="shared" si="1"/>
        <v>108.1270008</v>
      </c>
      <c r="J46">
        <f t="shared" si="2"/>
        <v>2.514581415</v>
      </c>
      <c r="K46" s="5">
        <f t="shared" si="3"/>
        <v>-0.002999152776</v>
      </c>
    </row>
    <row r="47" ht="12.75" customHeight="1">
      <c r="A47">
        <v>44.0</v>
      </c>
      <c r="B47">
        <v>4.411</v>
      </c>
      <c r="C47">
        <v>112.05</v>
      </c>
      <c r="D47">
        <v>4.357</v>
      </c>
      <c r="E47">
        <v>110.67</v>
      </c>
      <c r="G47" s="8">
        <f t="shared" si="4"/>
        <v>2.515227273</v>
      </c>
      <c r="I47" s="6">
        <f t="shared" si="1"/>
        <v>110.6734799</v>
      </c>
      <c r="J47">
        <f t="shared" si="2"/>
        <v>2.515306362</v>
      </c>
      <c r="K47" s="5">
        <f t="shared" si="3"/>
        <v>0.003479936694</v>
      </c>
    </row>
    <row r="48" ht="12.75" customHeight="1">
      <c r="A48">
        <v>45.0</v>
      </c>
      <c r="B48">
        <v>4.511</v>
      </c>
      <c r="C48">
        <v>114.59</v>
      </c>
      <c r="D48">
        <v>4.457</v>
      </c>
      <c r="E48">
        <v>113.22</v>
      </c>
      <c r="G48" s="8">
        <f t="shared" si="4"/>
        <v>2.516</v>
      </c>
      <c r="I48" s="6">
        <f t="shared" si="1"/>
        <v>113.219959</v>
      </c>
      <c r="J48">
        <f t="shared" si="2"/>
        <v>2.515999089</v>
      </c>
      <c r="K48" s="5">
        <f t="shared" si="3"/>
        <v>-0.00004097383535</v>
      </c>
    </row>
    <row r="49" ht="12.75" customHeight="1">
      <c r="A49">
        <v>46.0</v>
      </c>
      <c r="B49">
        <v>4.612</v>
      </c>
      <c r="C49">
        <v>117.14</v>
      </c>
      <c r="D49">
        <v>4.558</v>
      </c>
      <c r="E49">
        <v>115.77</v>
      </c>
      <c r="G49" s="8">
        <f t="shared" si="4"/>
        <v>2.51673913</v>
      </c>
      <c r="I49" s="6">
        <f t="shared" si="1"/>
        <v>115.7664381</v>
      </c>
      <c r="J49">
        <f t="shared" si="2"/>
        <v>2.516661698</v>
      </c>
      <c r="K49" s="5">
        <f t="shared" si="3"/>
        <v>-0.003561884365</v>
      </c>
    </row>
    <row r="50" ht="12.75" customHeight="1">
      <c r="A50">
        <v>47.0</v>
      </c>
      <c r="B50">
        <v>4.712</v>
      </c>
      <c r="C50">
        <v>119.68</v>
      </c>
      <c r="D50">
        <v>4.658</v>
      </c>
      <c r="E50">
        <v>118.31</v>
      </c>
      <c r="G50" s="8">
        <f t="shared" si="4"/>
        <v>2.517234043</v>
      </c>
      <c r="I50" s="6">
        <f t="shared" si="1"/>
        <v>118.3129172</v>
      </c>
      <c r="J50">
        <f t="shared" si="2"/>
        <v>2.517296111</v>
      </c>
      <c r="K50" s="5">
        <f t="shared" si="3"/>
        <v>0.002917205105</v>
      </c>
    </row>
    <row r="51" ht="12.75" customHeight="1">
      <c r="A51">
        <v>48.0</v>
      </c>
      <c r="B51">
        <v>4.812</v>
      </c>
      <c r="C51">
        <v>122.23</v>
      </c>
      <c r="D51">
        <v>4.758</v>
      </c>
      <c r="E51">
        <v>120.86</v>
      </c>
      <c r="G51" s="8">
        <f t="shared" si="4"/>
        <v>2.517916667</v>
      </c>
      <c r="I51" s="6">
        <f t="shared" si="1"/>
        <v>120.8593963</v>
      </c>
      <c r="J51">
        <f t="shared" si="2"/>
        <v>2.517904089</v>
      </c>
      <c r="K51" s="5">
        <f t="shared" si="3"/>
        <v>-0.0006037054244</v>
      </c>
    </row>
    <row r="52" ht="12.75" customHeight="1">
      <c r="A52">
        <v>49.0</v>
      </c>
      <c r="B52">
        <v>4.912</v>
      </c>
      <c r="C52">
        <v>124.78</v>
      </c>
      <c r="D52">
        <v>4.858</v>
      </c>
      <c r="E52">
        <v>123.41</v>
      </c>
      <c r="G52" s="8">
        <f t="shared" si="4"/>
        <v>2.518571429</v>
      </c>
      <c r="I52" s="6">
        <f t="shared" si="1"/>
        <v>123.4058754</v>
      </c>
      <c r="J52">
        <f t="shared" si="2"/>
        <v>2.518487253</v>
      </c>
      <c r="K52" s="5">
        <f t="shared" si="3"/>
        <v>-0.004124615954</v>
      </c>
    </row>
    <row r="53" ht="12.75" customHeight="1">
      <c r="A53">
        <v>50.0</v>
      </c>
      <c r="B53">
        <v>5.013</v>
      </c>
      <c r="C53">
        <v>127.32</v>
      </c>
      <c r="D53">
        <v>4.959</v>
      </c>
      <c r="E53">
        <v>125.95</v>
      </c>
      <c r="G53" s="8">
        <f t="shared" si="4"/>
        <v>2.519</v>
      </c>
      <c r="I53" s="6">
        <f t="shared" si="1"/>
        <v>125.9523545</v>
      </c>
      <c r="J53">
        <f t="shared" si="2"/>
        <v>2.519047089</v>
      </c>
      <c r="K53" s="5">
        <f t="shared" si="3"/>
        <v>0.002354473516</v>
      </c>
    </row>
    <row r="54" ht="12.75" customHeight="1">
      <c r="A54">
        <v>51.0</v>
      </c>
      <c r="B54">
        <v>5.113</v>
      </c>
      <c r="C54">
        <v>129.87</v>
      </c>
      <c r="D54">
        <v>5.059</v>
      </c>
      <c r="E54">
        <v>128.5</v>
      </c>
      <c r="G54" s="8">
        <f t="shared" si="4"/>
        <v>2.519607843</v>
      </c>
      <c r="I54" s="6">
        <f t="shared" si="1"/>
        <v>128.4988336</v>
      </c>
      <c r="J54">
        <f t="shared" si="2"/>
        <v>2.519584972</v>
      </c>
      <c r="K54" s="5">
        <f t="shared" si="3"/>
        <v>-0.001166437013</v>
      </c>
    </row>
    <row r="55" ht="12.75" customHeight="1">
      <c r="A55">
        <v>52.0</v>
      </c>
      <c r="B55">
        <v>5.213</v>
      </c>
      <c r="C55">
        <v>132.42</v>
      </c>
      <c r="D55">
        <v>5.159</v>
      </c>
      <c r="E55">
        <v>131.05</v>
      </c>
      <c r="G55" s="8">
        <f t="shared" si="4"/>
        <v>2.520192308</v>
      </c>
      <c r="I55" s="6">
        <f t="shared" si="1"/>
        <v>131.0453127</v>
      </c>
      <c r="J55">
        <f t="shared" si="2"/>
        <v>2.520102166</v>
      </c>
      <c r="K55" s="5">
        <f t="shared" si="3"/>
        <v>-0.004687347543</v>
      </c>
    </row>
    <row r="56" ht="12.75" customHeight="1">
      <c r="A56">
        <v>53.0</v>
      </c>
      <c r="B56">
        <v>5.314</v>
      </c>
      <c r="C56">
        <v>134.96</v>
      </c>
      <c r="D56">
        <v>5.26</v>
      </c>
      <c r="E56">
        <v>133.59</v>
      </c>
      <c r="G56" s="8">
        <f t="shared" si="4"/>
        <v>2.520566038</v>
      </c>
      <c r="I56" s="6">
        <f t="shared" si="1"/>
        <v>133.5917917</v>
      </c>
      <c r="J56">
        <f t="shared" si="2"/>
        <v>2.520599844</v>
      </c>
      <c r="K56" s="5">
        <f t="shared" si="3"/>
        <v>0.001791741927</v>
      </c>
    </row>
    <row r="57" ht="12.75" customHeight="1">
      <c r="A57">
        <v>54.0</v>
      </c>
      <c r="B57">
        <v>5.414</v>
      </c>
      <c r="C57">
        <v>137.51</v>
      </c>
      <c r="D57">
        <v>5.36</v>
      </c>
      <c r="E57">
        <v>136.14</v>
      </c>
      <c r="G57" s="8">
        <f t="shared" si="4"/>
        <v>2.521111111</v>
      </c>
      <c r="I57" s="6">
        <f t="shared" si="1"/>
        <v>136.1382708</v>
      </c>
      <c r="J57">
        <f t="shared" si="2"/>
        <v>2.521079089</v>
      </c>
      <c r="K57" s="5">
        <f t="shared" si="3"/>
        <v>-0.001729168602</v>
      </c>
    </row>
    <row r="58" ht="12.75" customHeight="1">
      <c r="A58">
        <v>55.0</v>
      </c>
      <c r="B58">
        <v>5.514</v>
      </c>
      <c r="C58">
        <v>140.06</v>
      </c>
      <c r="D58">
        <v>5.46</v>
      </c>
      <c r="E58">
        <v>138.68</v>
      </c>
      <c r="G58" s="8">
        <f t="shared" si="4"/>
        <v>2.521454545</v>
      </c>
      <c r="I58" s="6">
        <f t="shared" si="1"/>
        <v>138.6847499</v>
      </c>
      <c r="J58">
        <f t="shared" si="2"/>
        <v>2.521540908</v>
      </c>
      <c r="K58" s="5">
        <f t="shared" si="3"/>
        <v>0.004749920868</v>
      </c>
    </row>
    <row r="59" ht="12.75" customHeight="1">
      <c r="A59">
        <v>56.0</v>
      </c>
      <c r="B59">
        <v>5.614</v>
      </c>
      <c r="C59">
        <v>142.6</v>
      </c>
      <c r="D59">
        <v>5.56</v>
      </c>
      <c r="E59">
        <v>141.23</v>
      </c>
      <c r="G59" s="8">
        <f t="shared" si="4"/>
        <v>2.521964286</v>
      </c>
      <c r="I59" s="6">
        <f t="shared" si="1"/>
        <v>141.231229</v>
      </c>
      <c r="J59">
        <f t="shared" si="2"/>
        <v>2.521986232</v>
      </c>
      <c r="K59" s="5">
        <f t="shared" si="3"/>
        <v>0.001229010338</v>
      </c>
    </row>
    <row r="60" ht="12.75" customHeight="1">
      <c r="A60">
        <v>57.0</v>
      </c>
      <c r="B60">
        <v>5.715</v>
      </c>
      <c r="C60">
        <v>145.15</v>
      </c>
      <c r="D60">
        <v>5.660999999999998</v>
      </c>
      <c r="E60">
        <v>143.78</v>
      </c>
      <c r="G60" s="8">
        <f t="shared" si="4"/>
        <v>2.52245614</v>
      </c>
      <c r="I60" s="6">
        <f t="shared" si="1"/>
        <v>143.7777081</v>
      </c>
      <c r="J60">
        <f t="shared" si="2"/>
        <v>2.522415932</v>
      </c>
      <c r="K60" s="5">
        <f t="shared" si="3"/>
        <v>-0.002291900191</v>
      </c>
    </row>
    <row r="61" ht="12.75" customHeight="1">
      <c r="A61">
        <v>58.0</v>
      </c>
      <c r="B61">
        <v>5.815</v>
      </c>
      <c r="C61">
        <v>147.7</v>
      </c>
      <c r="D61">
        <v>5.761</v>
      </c>
      <c r="E61">
        <v>146.32</v>
      </c>
      <c r="G61" s="8">
        <f t="shared" si="4"/>
        <v>2.522758621</v>
      </c>
      <c r="I61" s="6">
        <f t="shared" si="1"/>
        <v>146.3241872</v>
      </c>
      <c r="J61">
        <f t="shared" si="2"/>
        <v>2.522830814</v>
      </c>
      <c r="K61" s="5">
        <f t="shared" si="3"/>
        <v>0.004187189279</v>
      </c>
    </row>
    <row r="62" ht="12.75" customHeight="1">
      <c r="A62">
        <v>59.0</v>
      </c>
      <c r="B62">
        <v>5.915</v>
      </c>
      <c r="C62">
        <v>150.24</v>
      </c>
      <c r="D62">
        <v>5.861</v>
      </c>
      <c r="E62">
        <v>148.87</v>
      </c>
      <c r="G62" s="8">
        <f t="shared" si="4"/>
        <v>2.523220339</v>
      </c>
      <c r="I62" s="6">
        <f t="shared" si="1"/>
        <v>148.8706663</v>
      </c>
      <c r="J62">
        <f t="shared" si="2"/>
        <v>2.523231632</v>
      </c>
      <c r="K62" s="5">
        <f t="shared" si="3"/>
        <v>0.0006662787492</v>
      </c>
    </row>
    <row r="63" ht="12.75" customHeight="1">
      <c r="A63">
        <v>60.0</v>
      </c>
      <c r="B63">
        <v>6.015</v>
      </c>
      <c r="C63">
        <v>152.79</v>
      </c>
      <c r="D63">
        <v>5.961</v>
      </c>
      <c r="E63">
        <v>151.42</v>
      </c>
      <c r="G63" s="8">
        <f t="shared" si="4"/>
        <v>2.523666667</v>
      </c>
      <c r="I63" s="6">
        <f t="shared" si="1"/>
        <v>151.4171454</v>
      </c>
      <c r="J63">
        <f t="shared" si="2"/>
        <v>2.523619089</v>
      </c>
      <c r="K63" s="5">
        <f t="shared" si="3"/>
        <v>-0.00285463178</v>
      </c>
    </row>
    <row r="64" ht="12.75" customHeight="1">
      <c r="A64">
        <v>61.0</v>
      </c>
      <c r="B64">
        <v>6.116</v>
      </c>
      <c r="C64">
        <v>155.34</v>
      </c>
      <c r="D64">
        <v>6.062</v>
      </c>
      <c r="E64">
        <v>153.96</v>
      </c>
      <c r="G64" s="8">
        <f t="shared" si="4"/>
        <v>2.523934426</v>
      </c>
      <c r="I64" s="6">
        <f t="shared" si="1"/>
        <v>153.9636245</v>
      </c>
      <c r="J64">
        <f t="shared" si="2"/>
        <v>2.523993844</v>
      </c>
      <c r="K64" s="5">
        <f t="shared" si="3"/>
        <v>0.00362445769</v>
      </c>
    </row>
    <row r="65" ht="12.75" customHeight="1">
      <c r="A65">
        <v>62.0</v>
      </c>
      <c r="B65">
        <v>6.216</v>
      </c>
      <c r="C65">
        <v>157.88</v>
      </c>
      <c r="D65">
        <v>6.162</v>
      </c>
      <c r="E65">
        <v>156.51</v>
      </c>
      <c r="G65" s="8">
        <f t="shared" si="4"/>
        <v>2.524354839</v>
      </c>
      <c r="I65" s="6">
        <f t="shared" si="1"/>
        <v>156.5101035</v>
      </c>
      <c r="J65">
        <f t="shared" si="2"/>
        <v>2.524356509</v>
      </c>
      <c r="K65" s="5">
        <f t="shared" si="3"/>
        <v>0.0001035471602</v>
      </c>
    </row>
    <row r="66" ht="12.75" customHeight="1">
      <c r="A66">
        <v>63.0</v>
      </c>
      <c r="B66">
        <v>6.316</v>
      </c>
      <c r="C66">
        <v>160.43</v>
      </c>
      <c r="D66">
        <v>6.262</v>
      </c>
      <c r="E66">
        <v>159.06</v>
      </c>
      <c r="G66" s="8">
        <f t="shared" si="4"/>
        <v>2.524761905</v>
      </c>
      <c r="I66" s="6">
        <f t="shared" si="1"/>
        <v>159.0565826</v>
      </c>
      <c r="J66">
        <f t="shared" si="2"/>
        <v>2.524707661</v>
      </c>
      <c r="K66" s="5">
        <f t="shared" si="3"/>
        <v>-0.003417363369</v>
      </c>
    </row>
    <row r="67" ht="12.75" customHeight="1">
      <c r="A67">
        <v>64.0</v>
      </c>
      <c r="B67">
        <v>6.416</v>
      </c>
      <c r="C67">
        <v>162.97</v>
      </c>
      <c r="D67">
        <v>6.362</v>
      </c>
      <c r="E67">
        <v>161.6</v>
      </c>
      <c r="G67" s="8">
        <f t="shared" si="4"/>
        <v>2.525</v>
      </c>
      <c r="I67" s="6">
        <f t="shared" si="1"/>
        <v>161.6030617</v>
      </c>
      <c r="J67">
        <f t="shared" si="2"/>
        <v>2.525047839</v>
      </c>
      <c r="K67" s="5">
        <f t="shared" si="3"/>
        <v>0.003061726101</v>
      </c>
    </row>
    <row r="68" ht="12.75" customHeight="1">
      <c r="A68">
        <v>65.0</v>
      </c>
      <c r="B68">
        <v>6.517</v>
      </c>
      <c r="C68">
        <v>165.52</v>
      </c>
      <c r="D68">
        <v>6.463</v>
      </c>
      <c r="E68">
        <v>164.15</v>
      </c>
      <c r="G68" s="8">
        <f t="shared" si="4"/>
        <v>2.525384615</v>
      </c>
      <c r="I68" s="6">
        <f t="shared" si="1"/>
        <v>164.1495408</v>
      </c>
      <c r="J68">
        <f t="shared" si="2"/>
        <v>2.525377551</v>
      </c>
      <c r="K68" s="5">
        <f t="shared" si="3"/>
        <v>-0.0004591844288</v>
      </c>
    </row>
    <row r="69" ht="12.75" customHeight="1">
      <c r="A69">
        <v>66.0</v>
      </c>
      <c r="B69">
        <v>6.617</v>
      </c>
      <c r="C69">
        <v>168.07</v>
      </c>
      <c r="D69">
        <v>6.563</v>
      </c>
      <c r="E69">
        <v>166.7</v>
      </c>
      <c r="G69" s="8">
        <f t="shared" si="4"/>
        <v>2.525757576</v>
      </c>
      <c r="I69" s="6">
        <f t="shared" si="1"/>
        <v>166.6960199</v>
      </c>
      <c r="J69">
        <f t="shared" si="2"/>
        <v>2.525697271</v>
      </c>
      <c r="K69" s="5">
        <f t="shared" si="3"/>
        <v>-0.003980094959</v>
      </c>
    </row>
    <row r="70" ht="12.75" customHeight="1">
      <c r="A70">
        <v>67.0</v>
      </c>
      <c r="B70">
        <v>6.717</v>
      </c>
      <c r="C70">
        <v>170.61</v>
      </c>
      <c r="D70">
        <v>6.663</v>
      </c>
      <c r="E70">
        <v>169.24</v>
      </c>
      <c r="G70" s="8">
        <f t="shared" si="4"/>
        <v>2.525970149</v>
      </c>
      <c r="I70" s="6">
        <f t="shared" si="1"/>
        <v>169.242499</v>
      </c>
      <c r="J70">
        <f t="shared" si="2"/>
        <v>2.526007448</v>
      </c>
      <c r="K70" s="5">
        <f t="shared" si="3"/>
        <v>0.002498994512</v>
      </c>
    </row>
    <row r="71" ht="12.75" customHeight="1">
      <c r="A71">
        <v>68.0</v>
      </c>
      <c r="B71">
        <v>6.817</v>
      </c>
      <c r="C71">
        <v>173.16</v>
      </c>
      <c r="D71">
        <v>6.763</v>
      </c>
      <c r="E71">
        <v>171.79</v>
      </c>
      <c r="G71" s="8">
        <f t="shared" si="4"/>
        <v>2.526323529</v>
      </c>
      <c r="I71" s="6">
        <f t="shared" si="1"/>
        <v>171.7889781</v>
      </c>
      <c r="J71">
        <f t="shared" si="2"/>
        <v>2.526308501</v>
      </c>
      <c r="K71" s="5">
        <f t="shared" si="3"/>
        <v>-0.001021916018</v>
      </c>
    </row>
    <row r="72" ht="12.75" customHeight="1">
      <c r="A72">
        <v>69.0</v>
      </c>
      <c r="B72">
        <v>6.918</v>
      </c>
      <c r="C72">
        <v>175.71</v>
      </c>
      <c r="D72">
        <v>6.864</v>
      </c>
      <c r="E72">
        <v>174.34</v>
      </c>
      <c r="G72" s="8">
        <f t="shared" si="4"/>
        <v>2.526666667</v>
      </c>
      <c r="I72" s="6">
        <f t="shared" si="1"/>
        <v>174.3354572</v>
      </c>
      <c r="J72">
        <f t="shared" si="2"/>
        <v>2.526600829</v>
      </c>
      <c r="K72" s="5">
        <f t="shared" si="3"/>
        <v>-0.004542826548</v>
      </c>
    </row>
    <row r="73" ht="12.75" customHeight="1">
      <c r="A73">
        <v>70.0</v>
      </c>
      <c r="B73">
        <v>7.018</v>
      </c>
      <c r="C73">
        <v>178.25</v>
      </c>
      <c r="D73">
        <v>6.964</v>
      </c>
      <c r="E73">
        <v>176.88</v>
      </c>
      <c r="G73" s="8">
        <f t="shared" si="4"/>
        <v>2.526857143</v>
      </c>
      <c r="I73" s="6">
        <f t="shared" si="1"/>
        <v>176.8819363</v>
      </c>
      <c r="J73">
        <f t="shared" si="2"/>
        <v>2.526884804</v>
      </c>
      <c r="K73" s="5">
        <f t="shared" si="3"/>
        <v>0.001936262923</v>
      </c>
    </row>
    <row r="74" ht="12.75" customHeight="1">
      <c r="A74">
        <v>71.0</v>
      </c>
      <c r="B74">
        <v>7.118</v>
      </c>
      <c r="C74">
        <v>180.8</v>
      </c>
      <c r="D74">
        <v>7.064</v>
      </c>
      <c r="E74">
        <v>179.43</v>
      </c>
      <c r="G74" s="8">
        <f t="shared" si="4"/>
        <v>2.527183099</v>
      </c>
      <c r="I74" s="6">
        <f t="shared" si="1"/>
        <v>179.4284154</v>
      </c>
      <c r="J74">
        <f t="shared" si="2"/>
        <v>2.52716078</v>
      </c>
      <c r="K74" s="5">
        <f t="shared" si="3"/>
        <v>-0.001584647607</v>
      </c>
    </row>
    <row r="75" ht="12.75" customHeight="1">
      <c r="A75">
        <v>72.0</v>
      </c>
      <c r="B75">
        <v>7.218</v>
      </c>
      <c r="C75">
        <v>183.35</v>
      </c>
      <c r="D75">
        <v>7.164</v>
      </c>
      <c r="E75">
        <v>181.97</v>
      </c>
      <c r="G75" s="8">
        <f t="shared" si="4"/>
        <v>2.527361111</v>
      </c>
      <c r="I75" s="6">
        <f t="shared" si="1"/>
        <v>181.9748944</v>
      </c>
      <c r="J75">
        <f t="shared" si="2"/>
        <v>2.527429089</v>
      </c>
      <c r="K75" s="5">
        <f t="shared" si="3"/>
        <v>0.004894441863</v>
      </c>
    </row>
    <row r="76" ht="12.75" customHeight="1">
      <c r="A76">
        <v>73.0</v>
      </c>
      <c r="B76">
        <v>7.319</v>
      </c>
      <c r="C76">
        <v>185.89</v>
      </c>
      <c r="D76">
        <v>7.265</v>
      </c>
      <c r="E76">
        <v>184.52</v>
      </c>
      <c r="G76" s="8">
        <f t="shared" si="4"/>
        <v>2.527671233</v>
      </c>
      <c r="I76" s="6">
        <f t="shared" si="1"/>
        <v>184.5213735</v>
      </c>
      <c r="J76">
        <f t="shared" si="2"/>
        <v>2.527690048</v>
      </c>
      <c r="K76" s="5">
        <f t="shared" si="3"/>
        <v>0.001373531334</v>
      </c>
    </row>
    <row r="77" ht="12.75" customHeight="1">
      <c r="A77">
        <v>74.0</v>
      </c>
      <c r="B77">
        <v>7.419</v>
      </c>
      <c r="C77">
        <v>188.44</v>
      </c>
      <c r="D77">
        <v>7.365</v>
      </c>
      <c r="E77">
        <v>187.07</v>
      </c>
      <c r="G77" s="8">
        <f t="shared" si="4"/>
        <v>2.527972973</v>
      </c>
      <c r="I77" s="6">
        <f t="shared" si="1"/>
        <v>187.0678526</v>
      </c>
      <c r="J77">
        <f t="shared" si="2"/>
        <v>2.527943954</v>
      </c>
      <c r="K77" s="5">
        <f t="shared" si="3"/>
        <v>-0.002147379196</v>
      </c>
    </row>
    <row r="78" ht="12.75" customHeight="1">
      <c r="A78">
        <v>75.0</v>
      </c>
      <c r="B78">
        <v>7.519</v>
      </c>
      <c r="C78">
        <v>190.99</v>
      </c>
      <c r="D78">
        <v>7.465</v>
      </c>
      <c r="E78">
        <v>189.61</v>
      </c>
      <c r="G78" s="8">
        <f t="shared" si="4"/>
        <v>2.528133333</v>
      </c>
      <c r="I78" s="6">
        <f t="shared" si="1"/>
        <v>189.6143317</v>
      </c>
      <c r="J78">
        <f t="shared" si="2"/>
        <v>2.528191089</v>
      </c>
      <c r="K78" s="5">
        <f t="shared" si="3"/>
        <v>0.004331710274</v>
      </c>
    </row>
    <row r="79" ht="12.75" customHeight="1">
      <c r="A79">
        <v>76.0</v>
      </c>
      <c r="B79">
        <v>7.619</v>
      </c>
      <c r="C79">
        <v>193.53</v>
      </c>
      <c r="D79">
        <v>7.565</v>
      </c>
      <c r="E79">
        <v>192.16</v>
      </c>
      <c r="G79" s="8">
        <f t="shared" si="4"/>
        <v>2.528421053</v>
      </c>
      <c r="I79" s="6">
        <f t="shared" si="1"/>
        <v>192.1608108</v>
      </c>
      <c r="J79">
        <f t="shared" si="2"/>
        <v>2.528431721</v>
      </c>
      <c r="K79" s="5">
        <f t="shared" si="3"/>
        <v>0.0008107997447</v>
      </c>
    </row>
    <row r="80" ht="12.75" customHeight="1">
      <c r="A80">
        <v>77.0</v>
      </c>
      <c r="B80">
        <v>7.72</v>
      </c>
      <c r="C80">
        <v>196.08</v>
      </c>
      <c r="D80">
        <v>7.666</v>
      </c>
      <c r="E80">
        <v>194.71</v>
      </c>
      <c r="G80" s="8">
        <f t="shared" si="4"/>
        <v>2.528701299</v>
      </c>
      <c r="I80" s="6">
        <f t="shared" si="1"/>
        <v>194.7072899</v>
      </c>
      <c r="J80">
        <f t="shared" si="2"/>
        <v>2.528666102</v>
      </c>
      <c r="K80" s="5">
        <f t="shared" si="3"/>
        <v>-0.002710110785</v>
      </c>
    </row>
    <row r="81" ht="12.75" customHeight="1">
      <c r="A81">
        <v>78.0</v>
      </c>
      <c r="B81">
        <v>7.82</v>
      </c>
      <c r="C81">
        <v>198.63</v>
      </c>
      <c r="D81">
        <v>7.766</v>
      </c>
      <c r="E81">
        <v>197.25</v>
      </c>
      <c r="G81" s="8">
        <f t="shared" si="4"/>
        <v>2.528846154</v>
      </c>
      <c r="I81" s="6">
        <f t="shared" si="1"/>
        <v>197.253769</v>
      </c>
      <c r="J81">
        <f t="shared" si="2"/>
        <v>2.528894474</v>
      </c>
      <c r="K81" s="5">
        <f t="shared" si="3"/>
        <v>0.003768978685</v>
      </c>
    </row>
    <row r="82" ht="12.75" customHeight="1">
      <c r="A82">
        <v>79.0</v>
      </c>
      <c r="B82">
        <v>7.92</v>
      </c>
      <c r="C82">
        <v>201.17</v>
      </c>
      <c r="D82">
        <v>7.866</v>
      </c>
      <c r="E82">
        <v>199.8</v>
      </c>
      <c r="G82" s="8">
        <f t="shared" si="4"/>
        <v>2.529113924</v>
      </c>
      <c r="I82" s="6">
        <f t="shared" si="1"/>
        <v>199.8002481</v>
      </c>
      <c r="J82">
        <f t="shared" si="2"/>
        <v>2.529117064</v>
      </c>
      <c r="K82" s="5">
        <f t="shared" si="3"/>
        <v>0.0002480681557</v>
      </c>
    </row>
    <row r="83" ht="12.75" customHeight="1">
      <c r="A83">
        <v>80.0</v>
      </c>
      <c r="B83">
        <v>8.020000000000001</v>
      </c>
      <c r="C83">
        <v>203.72</v>
      </c>
      <c r="D83">
        <v>7.966</v>
      </c>
      <c r="E83">
        <v>202.35</v>
      </c>
      <c r="G83" s="8">
        <f t="shared" si="4"/>
        <v>2.529375</v>
      </c>
      <c r="I83" s="6">
        <f t="shared" si="1"/>
        <v>202.3467272</v>
      </c>
      <c r="J83">
        <f t="shared" si="2"/>
        <v>2.529334089</v>
      </c>
      <c r="K83" s="5">
        <f t="shared" si="3"/>
        <v>-0.003272842374</v>
      </c>
    </row>
    <row r="84" ht="12.75" customHeight="1">
      <c r="A84">
        <v>81.0</v>
      </c>
      <c r="B84">
        <v>8.121</v>
      </c>
      <c r="C84">
        <v>206.26</v>
      </c>
      <c r="D84">
        <v>8.067</v>
      </c>
      <c r="E84">
        <v>204.89</v>
      </c>
      <c r="G84" s="8">
        <f t="shared" si="4"/>
        <v>2.529506173</v>
      </c>
      <c r="I84" s="6">
        <f t="shared" si="1"/>
        <v>204.8932062</v>
      </c>
      <c r="J84">
        <f t="shared" si="2"/>
        <v>2.529545756</v>
      </c>
      <c r="K84" s="5">
        <f t="shared" si="3"/>
        <v>0.003206247096</v>
      </c>
    </row>
    <row r="85" ht="12.75" customHeight="1">
      <c r="A85">
        <v>82.0</v>
      </c>
      <c r="B85">
        <v>8.221</v>
      </c>
      <c r="C85">
        <v>208.81</v>
      </c>
      <c r="D85">
        <v>8.167000000000002</v>
      </c>
      <c r="E85">
        <v>207.44</v>
      </c>
      <c r="G85" s="8">
        <f t="shared" si="4"/>
        <v>2.529756098</v>
      </c>
      <c r="I85" s="6">
        <f t="shared" si="1"/>
        <v>207.4396853</v>
      </c>
      <c r="J85">
        <f t="shared" si="2"/>
        <v>2.52975226</v>
      </c>
      <c r="K85" s="5">
        <f t="shared" si="3"/>
        <v>-0.0003146634333</v>
      </c>
    </row>
    <row r="86" ht="12.75" customHeight="1">
      <c r="A86">
        <v>83.0</v>
      </c>
      <c r="B86">
        <v>8.321000000000002</v>
      </c>
      <c r="C86">
        <v>211.36</v>
      </c>
      <c r="D86">
        <v>8.267000000000001</v>
      </c>
      <c r="E86">
        <v>209.99</v>
      </c>
      <c r="G86" s="8">
        <f t="shared" si="4"/>
        <v>2.53</v>
      </c>
      <c r="I86" s="6">
        <f t="shared" si="1"/>
        <v>209.9861644</v>
      </c>
      <c r="J86">
        <f t="shared" si="2"/>
        <v>2.529953788</v>
      </c>
      <c r="K86" s="5">
        <f t="shared" si="3"/>
        <v>-0.003835573963</v>
      </c>
    </row>
    <row r="87" ht="12.75" customHeight="1">
      <c r="A87">
        <v>84.0</v>
      </c>
      <c r="B87">
        <v>8.421000000000001</v>
      </c>
      <c r="C87">
        <v>213.9</v>
      </c>
      <c r="D87">
        <v>8.367</v>
      </c>
      <c r="E87">
        <v>212.53</v>
      </c>
      <c r="G87" s="8">
        <f t="shared" si="4"/>
        <v>2.530119048</v>
      </c>
      <c r="I87" s="6">
        <f t="shared" si="1"/>
        <v>212.5326435</v>
      </c>
      <c r="J87">
        <f t="shared" si="2"/>
        <v>2.530150518</v>
      </c>
      <c r="K87" s="5">
        <f t="shared" si="3"/>
        <v>0.002643515507</v>
      </c>
    </row>
    <row r="88" ht="12.75" customHeight="1">
      <c r="A88">
        <v>85.0</v>
      </c>
      <c r="B88">
        <v>8.522</v>
      </c>
      <c r="C88">
        <v>215.45</v>
      </c>
      <c r="D88">
        <v>8.468000000000002</v>
      </c>
      <c r="E88">
        <v>215.08</v>
      </c>
      <c r="G88" s="8">
        <f t="shared" si="4"/>
        <v>2.530352941</v>
      </c>
      <c r="I88" s="6">
        <f t="shared" si="1"/>
        <v>215.0791226</v>
      </c>
      <c r="J88">
        <f t="shared" si="2"/>
        <v>2.530342619</v>
      </c>
      <c r="K88" s="5">
        <f t="shared" si="3"/>
        <v>-0.0008773950223</v>
      </c>
    </row>
    <row r="89" ht="12.75" customHeight="1">
      <c r="A89">
        <v>86.0</v>
      </c>
      <c r="B89">
        <v>8.622</v>
      </c>
      <c r="C89">
        <v>219.0</v>
      </c>
      <c r="D89">
        <v>8.568000000000001</v>
      </c>
      <c r="E89">
        <v>217.63</v>
      </c>
      <c r="G89" s="8">
        <f t="shared" si="4"/>
        <v>2.530581395</v>
      </c>
      <c r="I89" s="6">
        <f t="shared" si="1"/>
        <v>217.6256017</v>
      </c>
      <c r="J89">
        <f t="shared" si="2"/>
        <v>2.530530252</v>
      </c>
      <c r="K89" s="5">
        <f t="shared" si="3"/>
        <v>-0.004398305552</v>
      </c>
    </row>
    <row r="90" ht="12.75" customHeight="1">
      <c r="A90">
        <v>87.0</v>
      </c>
      <c r="B90">
        <v>8.722</v>
      </c>
      <c r="C90">
        <v>221.54</v>
      </c>
      <c r="D90">
        <v>8.668000000000001</v>
      </c>
      <c r="E90">
        <v>220.17</v>
      </c>
      <c r="G90" s="8">
        <f t="shared" si="4"/>
        <v>2.530689655</v>
      </c>
      <c r="I90" s="6">
        <f t="shared" si="1"/>
        <v>220.1720808</v>
      </c>
      <c r="J90">
        <f t="shared" si="2"/>
        <v>2.530713572</v>
      </c>
      <c r="K90" s="5">
        <f t="shared" si="3"/>
        <v>0.002080783918</v>
      </c>
    </row>
    <row r="91" ht="12.75" customHeight="1">
      <c r="A91">
        <v>88.0</v>
      </c>
      <c r="B91">
        <v>8.822000000000001</v>
      </c>
      <c r="C91">
        <v>224.09</v>
      </c>
      <c r="D91">
        <v>8.768</v>
      </c>
      <c r="E91">
        <v>222.72</v>
      </c>
      <c r="G91" s="8">
        <f t="shared" si="4"/>
        <v>2.530909091</v>
      </c>
      <c r="I91" s="6">
        <f t="shared" si="1"/>
        <v>222.7185599</v>
      </c>
      <c r="J91">
        <f t="shared" si="2"/>
        <v>2.530892726</v>
      </c>
      <c r="K91" s="5">
        <f t="shared" si="3"/>
        <v>-0.001440126611</v>
      </c>
    </row>
    <row r="92" ht="12.75" customHeight="1">
      <c r="A92">
        <v>89.0</v>
      </c>
      <c r="B92">
        <v>8.923</v>
      </c>
      <c r="C92">
        <v>226.64</v>
      </c>
      <c r="D92">
        <v>8.869000000000002</v>
      </c>
      <c r="E92">
        <v>225.27</v>
      </c>
      <c r="G92" s="8">
        <f t="shared" si="4"/>
        <v>2.531123596</v>
      </c>
      <c r="I92" s="6">
        <f t="shared" si="1"/>
        <v>225.265039</v>
      </c>
      <c r="J92">
        <f t="shared" si="2"/>
        <v>2.531067854</v>
      </c>
      <c r="K92" s="5">
        <f t="shared" si="3"/>
        <v>-0.004961037141</v>
      </c>
    </row>
    <row r="93" ht="12.75" customHeight="1">
      <c r="A93">
        <v>90.0</v>
      </c>
      <c r="B93">
        <v>9.023000000000001</v>
      </c>
      <c r="C93">
        <v>229.18</v>
      </c>
      <c r="D93">
        <v>8.969000000000001</v>
      </c>
      <c r="E93">
        <v>227.81</v>
      </c>
      <c r="G93" s="8">
        <f t="shared" si="4"/>
        <v>2.531222222</v>
      </c>
      <c r="I93" s="6">
        <f t="shared" si="1"/>
        <v>227.8115181</v>
      </c>
      <c r="J93">
        <f t="shared" si="2"/>
        <v>2.531239089</v>
      </c>
      <c r="K93" s="5">
        <f t="shared" si="3"/>
        <v>0.001518052329</v>
      </c>
    </row>
    <row r="94" ht="12.75" customHeight="1">
      <c r="A94">
        <v>91.0</v>
      </c>
      <c r="B94">
        <v>9.123000000000001</v>
      </c>
      <c r="C94">
        <v>231.73</v>
      </c>
      <c r="D94">
        <v>9.069</v>
      </c>
      <c r="E94">
        <v>230.36</v>
      </c>
      <c r="G94" s="8">
        <f t="shared" si="4"/>
        <v>2.531428571</v>
      </c>
      <c r="I94" s="6">
        <f t="shared" si="1"/>
        <v>230.3579971</v>
      </c>
      <c r="J94">
        <f t="shared" si="2"/>
        <v>2.531406562</v>
      </c>
      <c r="K94" s="5">
        <f t="shared" si="3"/>
        <v>-0.0020028582</v>
      </c>
    </row>
    <row r="95" ht="12.75" customHeight="1">
      <c r="A95">
        <v>92.0</v>
      </c>
      <c r="B95">
        <v>9.223</v>
      </c>
      <c r="C95">
        <v>234.28</v>
      </c>
      <c r="D95">
        <v>9.169</v>
      </c>
      <c r="E95">
        <v>232.9</v>
      </c>
      <c r="G95" s="8">
        <f t="shared" si="4"/>
        <v>2.531521739</v>
      </c>
      <c r="I95" s="6">
        <f t="shared" si="1"/>
        <v>232.9044762</v>
      </c>
      <c r="J95">
        <f t="shared" si="2"/>
        <v>2.531570394</v>
      </c>
      <c r="K95" s="5">
        <f t="shared" si="3"/>
        <v>0.00447623127</v>
      </c>
    </row>
    <row r="96" ht="12.75" customHeight="1">
      <c r="A96">
        <v>93.0</v>
      </c>
      <c r="B96">
        <v>9.324000000000002</v>
      </c>
      <c r="C96">
        <v>236.82</v>
      </c>
      <c r="D96">
        <v>9.270000000000001</v>
      </c>
      <c r="E96">
        <v>235.45</v>
      </c>
      <c r="G96" s="8">
        <f t="shared" si="4"/>
        <v>2.53172043</v>
      </c>
      <c r="I96" s="6">
        <f t="shared" si="1"/>
        <v>235.4509553</v>
      </c>
      <c r="J96">
        <f t="shared" si="2"/>
        <v>2.531730702</v>
      </c>
      <c r="K96" s="5">
        <f t="shared" si="3"/>
        <v>0.0009553207403</v>
      </c>
    </row>
    <row r="97" ht="12.75" customHeight="1">
      <c r="A97">
        <v>94.0</v>
      </c>
      <c r="B97">
        <v>9.424000000000001</v>
      </c>
      <c r="C97">
        <v>239.37</v>
      </c>
      <c r="D97">
        <v>9.370000000000003</v>
      </c>
      <c r="E97">
        <v>238.0</v>
      </c>
      <c r="G97" s="8">
        <f t="shared" si="4"/>
        <v>2.531914894</v>
      </c>
      <c r="I97" s="6">
        <f t="shared" si="1"/>
        <v>237.9974344</v>
      </c>
      <c r="J97">
        <f t="shared" si="2"/>
        <v>2.5318876</v>
      </c>
      <c r="K97" s="5">
        <f t="shared" si="3"/>
        <v>-0.002565589789</v>
      </c>
    </row>
    <row r="98" ht="12.75" customHeight="1">
      <c r="A98">
        <v>95.0</v>
      </c>
      <c r="B98">
        <v>9.524000000000001</v>
      </c>
      <c r="C98">
        <v>241.92</v>
      </c>
      <c r="D98">
        <v>9.47</v>
      </c>
      <c r="E98">
        <v>240.54</v>
      </c>
      <c r="G98" s="8">
        <f t="shared" si="4"/>
        <v>2.532</v>
      </c>
      <c r="I98" s="6">
        <f t="shared" si="1"/>
        <v>240.5439135</v>
      </c>
      <c r="J98">
        <f t="shared" si="2"/>
        <v>2.532041195</v>
      </c>
      <c r="K98" s="5">
        <f t="shared" si="3"/>
        <v>0.003913499681</v>
      </c>
    </row>
    <row r="99" ht="12.75" customHeight="1">
      <c r="A99">
        <v>96.0</v>
      </c>
      <c r="B99">
        <v>9.624</v>
      </c>
      <c r="C99">
        <v>244.46</v>
      </c>
      <c r="D99">
        <v>9.57</v>
      </c>
      <c r="E99">
        <v>243.09</v>
      </c>
      <c r="G99" s="8">
        <f t="shared" si="4"/>
        <v>2.5321875</v>
      </c>
      <c r="I99" s="6">
        <f t="shared" si="1"/>
        <v>243.0903926</v>
      </c>
      <c r="J99">
        <f t="shared" si="2"/>
        <v>2.532191589</v>
      </c>
      <c r="K99" s="5">
        <f t="shared" si="3"/>
        <v>0.0003925891512</v>
      </c>
    </row>
    <row r="100" ht="12.75" customHeight="1">
      <c r="A100">
        <v>97.0</v>
      </c>
      <c r="B100">
        <v>9.725</v>
      </c>
      <c r="C100">
        <v>247.01</v>
      </c>
      <c r="D100">
        <v>9.671000000000001</v>
      </c>
      <c r="E100">
        <v>245.64</v>
      </c>
      <c r="G100" s="8">
        <f t="shared" si="4"/>
        <v>2.532371134</v>
      </c>
      <c r="I100" s="6">
        <f t="shared" si="1"/>
        <v>245.6368717</v>
      </c>
      <c r="J100">
        <f t="shared" si="2"/>
        <v>2.532338883</v>
      </c>
      <c r="K100" s="5">
        <f t="shared" si="3"/>
        <v>-0.003128321378</v>
      </c>
    </row>
    <row r="101" ht="12.75" customHeight="1">
      <c r="A101">
        <v>98.0</v>
      </c>
      <c r="B101">
        <v>9.825000000000001</v>
      </c>
      <c r="C101">
        <v>249.55</v>
      </c>
      <c r="D101">
        <v>9.771</v>
      </c>
      <c r="E101">
        <v>248.18</v>
      </c>
      <c r="G101" s="8">
        <f t="shared" si="4"/>
        <v>2.53244898</v>
      </c>
      <c r="I101" s="6">
        <f t="shared" si="1"/>
        <v>248.1833508</v>
      </c>
      <c r="J101">
        <f t="shared" si="2"/>
        <v>2.532483171</v>
      </c>
      <c r="K101" s="5">
        <f t="shared" si="3"/>
        <v>0.003350768092</v>
      </c>
    </row>
    <row r="102" ht="12.75" customHeight="1">
      <c r="A102">
        <v>99.0</v>
      </c>
      <c r="B102">
        <v>9.925</v>
      </c>
      <c r="C102">
        <v>252.1</v>
      </c>
      <c r="D102">
        <v>9.871</v>
      </c>
      <c r="E102">
        <v>250.73</v>
      </c>
      <c r="G102" s="8">
        <f t="shared" si="4"/>
        <v>2.532626263</v>
      </c>
      <c r="I102" s="6">
        <f t="shared" si="1"/>
        <v>250.7298299</v>
      </c>
      <c r="J102">
        <f t="shared" si="2"/>
        <v>2.532624544</v>
      </c>
      <c r="K102" s="5">
        <f t="shared" si="3"/>
        <v>-0.0001701424378</v>
      </c>
    </row>
    <row r="103" ht="12.75" customHeight="1">
      <c r="A103">
        <v>100.0</v>
      </c>
      <c r="B103">
        <v>10.026</v>
      </c>
      <c r="C103">
        <v>254.65</v>
      </c>
      <c r="D103">
        <v>9.972000000000001</v>
      </c>
      <c r="E103">
        <v>253.28</v>
      </c>
      <c r="G103" s="8">
        <f t="shared" si="4"/>
        <v>2.5328</v>
      </c>
      <c r="I103" s="6">
        <f t="shared" si="1"/>
        <v>253.2763089</v>
      </c>
      <c r="J103">
        <f t="shared" si="2"/>
        <v>2.532763089</v>
      </c>
      <c r="K103" s="5">
        <f t="shared" si="3"/>
        <v>-0.003691052967</v>
      </c>
    </row>
    <row r="104" ht="12.75" customHeight="1">
      <c r="A104">
        <v>101.0</v>
      </c>
      <c r="B104">
        <v>10.126</v>
      </c>
      <c r="C104">
        <v>257.19</v>
      </c>
      <c r="D104">
        <v>10.072</v>
      </c>
      <c r="E104">
        <v>255.82</v>
      </c>
      <c r="G104" s="8">
        <f t="shared" si="4"/>
        <v>2.532871287</v>
      </c>
      <c r="I104" s="6">
        <f t="shared" si="1"/>
        <v>255.822788</v>
      </c>
      <c r="J104">
        <f t="shared" si="2"/>
        <v>2.532898891</v>
      </c>
      <c r="K104" s="5">
        <f t="shared" si="3"/>
        <v>0.002788036503</v>
      </c>
    </row>
    <row r="105" ht="12.75" customHeight="1">
      <c r="A105">
        <v>102.0</v>
      </c>
      <c r="B105">
        <v>10.226</v>
      </c>
      <c r="C105">
        <v>259.74</v>
      </c>
      <c r="D105">
        <v>10.172</v>
      </c>
      <c r="E105">
        <v>258.37</v>
      </c>
      <c r="G105" s="8">
        <f t="shared" si="4"/>
        <v>2.533039216</v>
      </c>
      <c r="I105" s="6">
        <f t="shared" si="1"/>
        <v>258.3692671</v>
      </c>
      <c r="J105">
        <f t="shared" si="2"/>
        <v>2.533032031</v>
      </c>
      <c r="K105" s="5">
        <f t="shared" si="3"/>
        <v>-0.0007328740268</v>
      </c>
    </row>
    <row r="106" ht="12.75" customHeight="1">
      <c r="A106">
        <v>103.0</v>
      </c>
      <c r="B106">
        <v>10.326</v>
      </c>
      <c r="C106">
        <v>262.29</v>
      </c>
      <c r="D106">
        <v>10.272</v>
      </c>
      <c r="E106">
        <v>260.92</v>
      </c>
      <c r="G106" s="8">
        <f t="shared" si="4"/>
        <v>2.533203883</v>
      </c>
      <c r="I106" s="6">
        <f t="shared" si="1"/>
        <v>260.9157462</v>
      </c>
      <c r="J106">
        <f t="shared" si="2"/>
        <v>2.533162585</v>
      </c>
      <c r="K106" s="5">
        <f t="shared" si="3"/>
        <v>-0.004253784557</v>
      </c>
    </row>
    <row r="107" ht="12.75" customHeight="1">
      <c r="A107">
        <v>104.0</v>
      </c>
      <c r="B107">
        <v>10.427</v>
      </c>
      <c r="C107">
        <v>264.83</v>
      </c>
      <c r="D107">
        <v>10.373</v>
      </c>
      <c r="E107">
        <v>263.46</v>
      </c>
      <c r="G107" s="8">
        <f t="shared" si="4"/>
        <v>2.533269231</v>
      </c>
      <c r="I107" s="6">
        <f t="shared" si="1"/>
        <v>263.4622253</v>
      </c>
      <c r="J107">
        <f t="shared" si="2"/>
        <v>2.533290628</v>
      </c>
      <c r="K107" s="5">
        <f t="shared" si="3"/>
        <v>0.002225304914</v>
      </c>
    </row>
    <row r="108" ht="12.75" customHeight="1">
      <c r="A108">
        <v>105.0</v>
      </c>
      <c r="B108">
        <v>10.527</v>
      </c>
      <c r="C108">
        <v>267.38</v>
      </c>
      <c r="D108">
        <v>10.473</v>
      </c>
      <c r="E108">
        <v>266.01</v>
      </c>
      <c r="G108" s="8">
        <f t="shared" si="4"/>
        <v>2.533428571</v>
      </c>
      <c r="I108" s="6">
        <f t="shared" si="1"/>
        <v>266.0087044</v>
      </c>
      <c r="J108">
        <f t="shared" si="2"/>
        <v>2.533416232</v>
      </c>
      <c r="K108" s="5">
        <f t="shared" si="3"/>
        <v>-0.001295605616</v>
      </c>
    </row>
    <row r="109" ht="12.75" customHeight="1">
      <c r="A109">
        <v>106.0</v>
      </c>
      <c r="B109">
        <v>10.627</v>
      </c>
      <c r="C109">
        <v>269.93</v>
      </c>
      <c r="D109">
        <v>10.573</v>
      </c>
      <c r="E109">
        <v>268.56</v>
      </c>
      <c r="G109" s="8">
        <f t="shared" si="4"/>
        <v>2.533584906</v>
      </c>
      <c r="I109" s="6">
        <f t="shared" si="1"/>
        <v>268.5551835</v>
      </c>
      <c r="J109">
        <f t="shared" si="2"/>
        <v>2.533539467</v>
      </c>
      <c r="K109" s="5">
        <f t="shared" si="3"/>
        <v>-0.004816516146</v>
      </c>
    </row>
    <row r="110" ht="12.75" customHeight="1">
      <c r="A110">
        <v>107.0</v>
      </c>
      <c r="B110">
        <v>10.727</v>
      </c>
      <c r="C110">
        <v>272.47</v>
      </c>
      <c r="D110">
        <v>10.673</v>
      </c>
      <c r="E110">
        <v>271.1</v>
      </c>
      <c r="G110" s="8">
        <f t="shared" si="4"/>
        <v>2.53364486</v>
      </c>
      <c r="I110" s="6">
        <f t="shared" si="1"/>
        <v>271.1016626</v>
      </c>
      <c r="J110">
        <f t="shared" si="2"/>
        <v>2.533660398</v>
      </c>
      <c r="K110" s="5">
        <f t="shared" si="3"/>
        <v>0.001662573325</v>
      </c>
    </row>
    <row r="111" ht="12.75" customHeight="1">
      <c r="A111">
        <v>108.0</v>
      </c>
      <c r="B111">
        <v>10.828</v>
      </c>
      <c r="C111">
        <v>275.02</v>
      </c>
      <c r="D111">
        <v>10.774</v>
      </c>
      <c r="E111">
        <v>273.65</v>
      </c>
      <c r="G111" s="8">
        <f t="shared" si="4"/>
        <v>2.533796296</v>
      </c>
      <c r="I111" s="6">
        <f t="shared" si="1"/>
        <v>273.6481417</v>
      </c>
      <c r="J111">
        <f t="shared" si="2"/>
        <v>2.533779089</v>
      </c>
      <c r="K111" s="5">
        <f t="shared" si="3"/>
        <v>-0.001858337205</v>
      </c>
    </row>
    <row r="112" ht="12.75" customHeight="1">
      <c r="A112">
        <v>109.0</v>
      </c>
      <c r="B112">
        <v>10.928</v>
      </c>
      <c r="C112">
        <v>277.57</v>
      </c>
      <c r="D112">
        <v>10.874</v>
      </c>
      <c r="E112">
        <v>276.19</v>
      </c>
      <c r="G112" s="8">
        <f t="shared" si="4"/>
        <v>2.533853211</v>
      </c>
      <c r="I112" s="6">
        <f t="shared" si="1"/>
        <v>276.1946208</v>
      </c>
      <c r="J112">
        <f t="shared" si="2"/>
        <v>2.533895603</v>
      </c>
      <c r="K112" s="5">
        <f t="shared" si="3"/>
        <v>0.004620752265</v>
      </c>
    </row>
    <row r="113" ht="12.75" customHeight="1">
      <c r="A113">
        <v>110.0</v>
      </c>
      <c r="B113">
        <v>11.028</v>
      </c>
      <c r="C113">
        <v>280.11</v>
      </c>
      <c r="D113">
        <v>10.974</v>
      </c>
      <c r="E113">
        <v>278.74</v>
      </c>
      <c r="G113" s="8">
        <f t="shared" si="4"/>
        <v>2.534</v>
      </c>
      <c r="I113" s="6">
        <f t="shared" si="1"/>
        <v>278.7410998</v>
      </c>
      <c r="J113">
        <f t="shared" si="2"/>
        <v>2.534009999</v>
      </c>
      <c r="K113" s="5">
        <f t="shared" si="3"/>
        <v>0.001099841736</v>
      </c>
    </row>
    <row r="114" ht="12.75" customHeight="1">
      <c r="A114">
        <v>111.0</v>
      </c>
      <c r="B114">
        <v>11.128</v>
      </c>
      <c r="C114">
        <v>282.66</v>
      </c>
      <c r="D114">
        <v>11.074</v>
      </c>
      <c r="E114">
        <v>281.29</v>
      </c>
      <c r="G114" s="8">
        <f t="shared" si="4"/>
        <v>2.534144144</v>
      </c>
      <c r="I114" s="6">
        <f t="shared" si="1"/>
        <v>281.2875789</v>
      </c>
      <c r="J114">
        <f t="shared" si="2"/>
        <v>2.534122333</v>
      </c>
      <c r="K114" s="5">
        <f t="shared" si="3"/>
        <v>-0.002421068794</v>
      </c>
    </row>
    <row r="115" ht="12.75" customHeight="1">
      <c r="A115">
        <v>112.0</v>
      </c>
      <c r="B115">
        <v>11.229</v>
      </c>
      <c r="C115">
        <v>285.21</v>
      </c>
      <c r="D115">
        <v>11.175</v>
      </c>
      <c r="E115">
        <v>283.83</v>
      </c>
      <c r="G115" s="8">
        <f t="shared" si="4"/>
        <v>2.534196429</v>
      </c>
      <c r="I115" s="6">
        <f t="shared" si="1"/>
        <v>283.834058</v>
      </c>
      <c r="J115">
        <f t="shared" si="2"/>
        <v>2.534232661</v>
      </c>
      <c r="K115" s="5">
        <f t="shared" si="3"/>
        <v>0.004058020676</v>
      </c>
    </row>
    <row r="116" ht="12.75" customHeight="1">
      <c r="A116">
        <v>113.0</v>
      </c>
      <c r="B116">
        <v>11.329</v>
      </c>
      <c r="C116">
        <v>287.75</v>
      </c>
      <c r="D116">
        <v>11.275</v>
      </c>
      <c r="E116">
        <v>286.38</v>
      </c>
      <c r="G116" s="8">
        <f t="shared" si="4"/>
        <v>2.534336283</v>
      </c>
      <c r="I116" s="6">
        <f t="shared" si="1"/>
        <v>286.3805371</v>
      </c>
      <c r="J116">
        <f t="shared" si="2"/>
        <v>2.534341036</v>
      </c>
      <c r="K116" s="5">
        <f t="shared" si="3"/>
        <v>0.0005371101468</v>
      </c>
    </row>
    <row r="117" ht="12.75" customHeight="1">
      <c r="A117">
        <v>114.0</v>
      </c>
      <c r="B117">
        <v>11.429</v>
      </c>
      <c r="C117">
        <v>290.3</v>
      </c>
      <c r="D117">
        <v>11.375</v>
      </c>
      <c r="E117">
        <v>288.93</v>
      </c>
      <c r="G117" s="8">
        <f t="shared" si="4"/>
        <v>2.534473684</v>
      </c>
      <c r="I117" s="6">
        <f t="shared" si="1"/>
        <v>288.9270162</v>
      </c>
      <c r="J117">
        <f t="shared" si="2"/>
        <v>2.534447511</v>
      </c>
      <c r="K117" s="5">
        <f t="shared" si="3"/>
        <v>-0.002983800383</v>
      </c>
    </row>
    <row r="118" ht="12.75" customHeight="1">
      <c r="A118">
        <v>115.0</v>
      </c>
      <c r="B118">
        <v>11.529</v>
      </c>
      <c r="C118">
        <v>292.85</v>
      </c>
      <c r="D118">
        <v>11.475</v>
      </c>
      <c r="E118">
        <v>291.47</v>
      </c>
      <c r="G118" s="8">
        <f t="shared" si="4"/>
        <v>2.534521739</v>
      </c>
      <c r="I118" s="6">
        <f t="shared" si="1"/>
        <v>291.4734953</v>
      </c>
      <c r="J118">
        <f t="shared" si="2"/>
        <v>2.534552133</v>
      </c>
      <c r="K118" s="5">
        <f t="shared" si="3"/>
        <v>0.003495289087</v>
      </c>
    </row>
    <row r="119" ht="12.75" customHeight="1">
      <c r="A119">
        <v>116.0</v>
      </c>
      <c r="B119">
        <v>11.63</v>
      </c>
      <c r="C119">
        <v>295.39</v>
      </c>
      <c r="D119">
        <v>11.576</v>
      </c>
      <c r="E119">
        <v>294.02</v>
      </c>
      <c r="G119" s="8">
        <f t="shared" si="4"/>
        <v>2.534655172</v>
      </c>
      <c r="I119" s="6">
        <f t="shared" si="1"/>
        <v>294.0199744</v>
      </c>
      <c r="J119">
        <f t="shared" si="2"/>
        <v>2.534654952</v>
      </c>
      <c r="K119" s="5">
        <f t="shared" si="3"/>
        <v>-0.00002562144221</v>
      </c>
    </row>
    <row r="120" ht="12.75" customHeight="1">
      <c r="A120">
        <v>117.0</v>
      </c>
      <c r="B120">
        <v>11.73</v>
      </c>
      <c r="C120">
        <v>297.94</v>
      </c>
      <c r="D120">
        <v>11.676</v>
      </c>
      <c r="E120">
        <v>296.57</v>
      </c>
      <c r="G120" s="8">
        <f t="shared" si="4"/>
        <v>2.534786325</v>
      </c>
      <c r="I120" s="6">
        <f t="shared" si="1"/>
        <v>296.5664535</v>
      </c>
      <c r="J120">
        <f t="shared" si="2"/>
        <v>2.534756013</v>
      </c>
      <c r="K120" s="5">
        <f t="shared" si="3"/>
        <v>-0.003546531972</v>
      </c>
    </row>
    <row r="121" ht="12.75" customHeight="1">
      <c r="A121">
        <v>118.0</v>
      </c>
      <c r="B121">
        <v>11.83</v>
      </c>
      <c r="C121">
        <v>300.48</v>
      </c>
      <c r="D121">
        <v>11.776</v>
      </c>
      <c r="E121">
        <v>299.11</v>
      </c>
      <c r="G121" s="8">
        <f t="shared" si="4"/>
        <v>2.534830508</v>
      </c>
      <c r="I121" s="6">
        <f t="shared" si="1"/>
        <v>299.1129326</v>
      </c>
      <c r="J121">
        <f t="shared" si="2"/>
        <v>2.534855361</v>
      </c>
      <c r="K121" s="5">
        <f t="shared" si="3"/>
        <v>0.002932557498</v>
      </c>
    </row>
    <row r="122" ht="12.75" customHeight="1">
      <c r="A122">
        <v>119.0</v>
      </c>
      <c r="B122">
        <v>11.93</v>
      </c>
      <c r="C122">
        <v>303.03</v>
      </c>
      <c r="D122">
        <v>11.876</v>
      </c>
      <c r="E122">
        <v>301.66</v>
      </c>
      <c r="G122" s="8">
        <f t="shared" si="4"/>
        <v>2.534957983</v>
      </c>
      <c r="I122" s="6">
        <f t="shared" si="1"/>
        <v>301.6594116</v>
      </c>
      <c r="J122">
        <f t="shared" si="2"/>
        <v>2.534953039</v>
      </c>
      <c r="K122" s="5">
        <f t="shared" si="3"/>
        <v>-0.0005883530313</v>
      </c>
    </row>
    <row r="123" ht="12.75" customHeight="1">
      <c r="A123">
        <v>120.0</v>
      </c>
      <c r="B123">
        <v>12.031</v>
      </c>
      <c r="C123">
        <v>305.58</v>
      </c>
      <c r="D123">
        <v>11.977</v>
      </c>
      <c r="E123">
        <v>304.21</v>
      </c>
      <c r="G123" s="8">
        <f t="shared" si="4"/>
        <v>2.535083333</v>
      </c>
      <c r="I123" s="6">
        <f t="shared" si="1"/>
        <v>304.2058907</v>
      </c>
      <c r="J123">
        <f t="shared" si="2"/>
        <v>2.535049089</v>
      </c>
      <c r="K123" s="5">
        <f t="shared" si="3"/>
        <v>-0.004109263561</v>
      </c>
    </row>
    <row r="124" ht="12.75" customHeight="1">
      <c r="A124">
        <v>121.0</v>
      </c>
      <c r="B124">
        <v>12.131</v>
      </c>
      <c r="C124">
        <v>308.12</v>
      </c>
      <c r="D124">
        <v>12.077</v>
      </c>
      <c r="E124">
        <v>306.75</v>
      </c>
      <c r="G124" s="8">
        <f t="shared" si="4"/>
        <v>2.535123967</v>
      </c>
      <c r="I124" s="6">
        <f t="shared" si="1"/>
        <v>306.7523698</v>
      </c>
      <c r="J124">
        <f t="shared" si="2"/>
        <v>2.535143552</v>
      </c>
      <c r="K124" s="5">
        <f t="shared" si="3"/>
        <v>0.002369825909</v>
      </c>
    </row>
    <row r="125" ht="12.75" customHeight="1">
      <c r="A125">
        <v>122.0</v>
      </c>
      <c r="B125">
        <v>12.231</v>
      </c>
      <c r="C125">
        <v>310.67</v>
      </c>
      <c r="D125">
        <v>12.177</v>
      </c>
      <c r="E125">
        <v>309.3</v>
      </c>
      <c r="G125" s="8">
        <f t="shared" si="4"/>
        <v>2.535245902</v>
      </c>
      <c r="I125" s="6">
        <f t="shared" si="1"/>
        <v>309.2988489</v>
      </c>
      <c r="J125">
        <f t="shared" si="2"/>
        <v>2.535236467</v>
      </c>
      <c r="K125" s="5">
        <f t="shared" si="3"/>
        <v>-0.00115108462</v>
      </c>
    </row>
    <row r="126" ht="12.75" customHeight="1">
      <c r="A126">
        <v>123.0</v>
      </c>
      <c r="B126">
        <v>12.331</v>
      </c>
      <c r="C126">
        <v>313.22</v>
      </c>
      <c r="D126">
        <v>12.277</v>
      </c>
      <c r="E126">
        <v>311.85</v>
      </c>
      <c r="G126" s="8">
        <f t="shared" si="4"/>
        <v>2.535365854</v>
      </c>
      <c r="I126" s="6">
        <f t="shared" si="1"/>
        <v>311.845328</v>
      </c>
      <c r="J126">
        <f t="shared" si="2"/>
        <v>2.53532787</v>
      </c>
      <c r="K126" s="5">
        <f t="shared" si="3"/>
        <v>-0.00467199515</v>
      </c>
    </row>
    <row r="127" ht="12.75" customHeight="1">
      <c r="A127">
        <v>124.0</v>
      </c>
      <c r="B127">
        <v>12.432</v>
      </c>
      <c r="C127">
        <v>315.76</v>
      </c>
      <c r="D127">
        <v>12.378</v>
      </c>
      <c r="E127">
        <v>314.39</v>
      </c>
      <c r="G127" s="8">
        <f t="shared" si="4"/>
        <v>2.535403226</v>
      </c>
      <c r="I127" s="6">
        <f t="shared" si="1"/>
        <v>314.3918071</v>
      </c>
      <c r="J127">
        <f t="shared" si="2"/>
        <v>2.535417799</v>
      </c>
      <c r="K127" s="5">
        <f t="shared" si="3"/>
        <v>0.00180709432</v>
      </c>
    </row>
    <row r="128" ht="12.75" customHeight="1">
      <c r="A128">
        <v>125.0</v>
      </c>
      <c r="B128">
        <v>12.532</v>
      </c>
      <c r="C128">
        <v>318.31</v>
      </c>
      <c r="D128">
        <v>12.478</v>
      </c>
      <c r="E128">
        <v>316.94</v>
      </c>
      <c r="G128" s="8">
        <f t="shared" si="4"/>
        <v>2.53552</v>
      </c>
      <c r="I128" s="6">
        <f t="shared" si="1"/>
        <v>316.9382862</v>
      </c>
      <c r="J128">
        <f t="shared" si="2"/>
        <v>2.535506289</v>
      </c>
      <c r="K128" s="5">
        <f t="shared" si="3"/>
        <v>-0.001713816209</v>
      </c>
    </row>
    <row r="129" ht="12.75" customHeight="1">
      <c r="A129">
        <v>126.0</v>
      </c>
      <c r="B129">
        <v>12.632</v>
      </c>
      <c r="C129">
        <v>320.86</v>
      </c>
      <c r="D129">
        <v>12.578</v>
      </c>
      <c r="E129">
        <v>319.48</v>
      </c>
      <c r="G129" s="8">
        <f t="shared" si="4"/>
        <v>2.535555556</v>
      </c>
      <c r="I129" s="6">
        <f t="shared" si="1"/>
        <v>319.4847653</v>
      </c>
      <c r="J129">
        <f t="shared" si="2"/>
        <v>2.535593375</v>
      </c>
      <c r="K129" s="5">
        <f t="shared" si="3"/>
        <v>0.004765273261</v>
      </c>
    </row>
    <row r="130" ht="12.75" customHeight="1">
      <c r="A130">
        <v>127.0</v>
      </c>
      <c r="B130">
        <v>12.732</v>
      </c>
      <c r="C130">
        <v>323.4</v>
      </c>
      <c r="D130">
        <v>12.678</v>
      </c>
      <c r="E130">
        <v>322.03</v>
      </c>
      <c r="G130" s="8">
        <f t="shared" si="4"/>
        <v>2.535669291</v>
      </c>
      <c r="I130" s="6">
        <f t="shared" si="1"/>
        <v>322.0312444</v>
      </c>
      <c r="J130">
        <f t="shared" si="2"/>
        <v>2.535679089</v>
      </c>
      <c r="K130" s="5">
        <f t="shared" si="3"/>
        <v>0.001244362731</v>
      </c>
    </row>
    <row r="131" ht="12.75" customHeight="1">
      <c r="A131">
        <v>128.0</v>
      </c>
      <c r="B131">
        <v>12.833</v>
      </c>
      <c r="C131">
        <v>325.95</v>
      </c>
      <c r="D131">
        <v>12.779</v>
      </c>
      <c r="E131">
        <v>324.58</v>
      </c>
      <c r="G131" s="8">
        <f t="shared" si="4"/>
        <v>2.53578125</v>
      </c>
      <c r="I131" s="6">
        <f t="shared" si="1"/>
        <v>324.5777235</v>
      </c>
      <c r="J131">
        <f t="shared" si="2"/>
        <v>2.535763464</v>
      </c>
      <c r="K131" s="5">
        <f t="shared" si="3"/>
        <v>-0.002276547798</v>
      </c>
    </row>
    <row r="132" ht="12.75" customHeight="1">
      <c r="A132">
        <v>129.0</v>
      </c>
      <c r="B132">
        <v>12.933</v>
      </c>
      <c r="C132">
        <v>328.5</v>
      </c>
      <c r="D132">
        <v>12.879</v>
      </c>
      <c r="E132">
        <v>327.12</v>
      </c>
      <c r="G132" s="8">
        <f t="shared" si="4"/>
        <v>2.535813953</v>
      </c>
      <c r="I132" s="6">
        <f t="shared" si="1"/>
        <v>327.1242025</v>
      </c>
      <c r="J132">
        <f t="shared" si="2"/>
        <v>2.535846531</v>
      </c>
      <c r="K132" s="5">
        <f t="shared" si="3"/>
        <v>0.004202541672</v>
      </c>
    </row>
    <row r="133" ht="12.75" customHeight="1">
      <c r="A133">
        <v>130.0</v>
      </c>
      <c r="B133">
        <v>13.033</v>
      </c>
      <c r="C133">
        <v>331.04</v>
      </c>
      <c r="D133">
        <v>12.979</v>
      </c>
      <c r="E133">
        <v>329.67</v>
      </c>
      <c r="G133" s="8">
        <f t="shared" si="4"/>
        <v>2.535923077</v>
      </c>
      <c r="I133" s="6">
        <f t="shared" si="1"/>
        <v>329.6706816</v>
      </c>
      <c r="J133">
        <f t="shared" si="2"/>
        <v>2.53592832</v>
      </c>
      <c r="K133" s="5">
        <f t="shared" si="3"/>
        <v>0.0006816311423</v>
      </c>
    </row>
    <row r="134" ht="12.75" customHeight="1">
      <c r="A134">
        <v>131.0</v>
      </c>
      <c r="B134">
        <v>13.133</v>
      </c>
      <c r="C134">
        <v>333.59</v>
      </c>
      <c r="D134">
        <v>13.079</v>
      </c>
      <c r="E134">
        <v>332.22</v>
      </c>
      <c r="G134" s="8">
        <f t="shared" si="4"/>
        <v>2.536030534</v>
      </c>
      <c r="I134" s="6">
        <f t="shared" si="1"/>
        <v>332.2171607</v>
      </c>
      <c r="J134">
        <f t="shared" si="2"/>
        <v>2.53600886</v>
      </c>
      <c r="K134" s="5">
        <f t="shared" si="3"/>
        <v>-0.002839279387</v>
      </c>
    </row>
    <row r="135" ht="12.75" customHeight="1">
      <c r="A135">
        <v>132.0</v>
      </c>
      <c r="B135">
        <v>13.234</v>
      </c>
      <c r="C135">
        <v>336.14</v>
      </c>
      <c r="D135">
        <v>13.18</v>
      </c>
      <c r="E135">
        <v>334.76</v>
      </c>
      <c r="G135" s="8">
        <f t="shared" si="4"/>
        <v>2.536060606</v>
      </c>
      <c r="I135" s="6">
        <f t="shared" si="1"/>
        <v>334.7636398</v>
      </c>
      <c r="J135">
        <f t="shared" si="2"/>
        <v>2.53608818</v>
      </c>
      <c r="K135" s="5">
        <f t="shared" si="3"/>
        <v>0.003639810083</v>
      </c>
    </row>
    <row r="136" ht="12.75" customHeight="1">
      <c r="A136">
        <v>133.0</v>
      </c>
      <c r="B136">
        <v>13.334</v>
      </c>
      <c r="C136">
        <v>338.68</v>
      </c>
      <c r="D136">
        <v>13.28</v>
      </c>
      <c r="E136">
        <v>337.31</v>
      </c>
      <c r="G136" s="8">
        <f t="shared" si="4"/>
        <v>2.536165414</v>
      </c>
      <c r="I136" s="6">
        <f t="shared" si="1"/>
        <v>337.3101189</v>
      </c>
      <c r="J136">
        <f t="shared" si="2"/>
        <v>2.536166308</v>
      </c>
      <c r="K136" s="5">
        <f t="shared" si="3"/>
        <v>0.0001188995533</v>
      </c>
    </row>
    <row r="137" ht="12.75" customHeight="1">
      <c r="A137">
        <v>134.0</v>
      </c>
      <c r="B137">
        <v>13.434</v>
      </c>
      <c r="C137">
        <v>341.23</v>
      </c>
      <c r="D137">
        <v>13.38</v>
      </c>
      <c r="E137">
        <v>339.86</v>
      </c>
      <c r="G137" s="8">
        <f t="shared" si="4"/>
        <v>2.536268657</v>
      </c>
      <c r="I137" s="6">
        <f t="shared" si="1"/>
        <v>339.856598</v>
      </c>
      <c r="J137">
        <f t="shared" si="2"/>
        <v>2.536243269</v>
      </c>
      <c r="K137" s="5">
        <f t="shared" si="3"/>
        <v>-0.003402010976</v>
      </c>
    </row>
    <row r="138" ht="12.75" customHeight="1">
      <c r="A138">
        <v>135.0</v>
      </c>
      <c r="B138">
        <v>13.534</v>
      </c>
      <c r="C138">
        <v>343.77</v>
      </c>
      <c r="D138">
        <v>13.48</v>
      </c>
      <c r="E138">
        <v>342.4</v>
      </c>
      <c r="G138" s="8">
        <f t="shared" si="4"/>
        <v>2.536296296</v>
      </c>
      <c r="I138" s="6">
        <f t="shared" si="1"/>
        <v>342.4030771</v>
      </c>
      <c r="J138">
        <f t="shared" si="2"/>
        <v>2.536319089</v>
      </c>
      <c r="K138" s="5">
        <f t="shared" si="3"/>
        <v>0.003077078494</v>
      </c>
    </row>
    <row r="139" ht="12.75" customHeight="1">
      <c r="A139">
        <v>136.0</v>
      </c>
      <c r="B139">
        <v>13.635</v>
      </c>
      <c r="C139">
        <v>346.32</v>
      </c>
      <c r="D139">
        <v>13.581</v>
      </c>
      <c r="E139">
        <v>344.95</v>
      </c>
      <c r="G139" s="8">
        <f t="shared" si="4"/>
        <v>2.536397059</v>
      </c>
      <c r="I139" s="6">
        <f t="shared" si="1"/>
        <v>344.9495562</v>
      </c>
      <c r="J139">
        <f t="shared" si="2"/>
        <v>2.536393795</v>
      </c>
      <c r="K139" s="5">
        <f t="shared" si="3"/>
        <v>-0.0004438320357</v>
      </c>
    </row>
    <row r="140" ht="12.75" customHeight="1">
      <c r="A140">
        <v>137.0</v>
      </c>
      <c r="B140">
        <v>13.735</v>
      </c>
      <c r="C140">
        <v>348.87</v>
      </c>
      <c r="D140">
        <v>13.681</v>
      </c>
      <c r="E140">
        <v>347.5</v>
      </c>
      <c r="G140" s="8">
        <f t="shared" si="4"/>
        <v>2.53649635</v>
      </c>
      <c r="I140" s="6">
        <f t="shared" si="1"/>
        <v>347.4960353</v>
      </c>
      <c r="J140">
        <f t="shared" si="2"/>
        <v>2.536467411</v>
      </c>
      <c r="K140" s="5">
        <f t="shared" si="3"/>
        <v>-0.003964742565</v>
      </c>
    </row>
    <row r="141" ht="12.75" customHeight="1">
      <c r="A141">
        <v>138.0</v>
      </c>
      <c r="B141">
        <v>13.835</v>
      </c>
      <c r="C141">
        <v>351.41</v>
      </c>
      <c r="D141">
        <v>13.781</v>
      </c>
      <c r="E141">
        <v>350.04</v>
      </c>
      <c r="G141" s="8">
        <f t="shared" si="4"/>
        <v>2.536521739</v>
      </c>
      <c r="I141" s="6">
        <f t="shared" si="1"/>
        <v>350.0425143</v>
      </c>
      <c r="J141">
        <f t="shared" si="2"/>
        <v>2.536539959</v>
      </c>
      <c r="K141" s="5">
        <f t="shared" si="3"/>
        <v>0.002514346905</v>
      </c>
    </row>
    <row r="142" ht="12.75" customHeight="1">
      <c r="A142">
        <v>139.0</v>
      </c>
      <c r="B142">
        <v>13.935</v>
      </c>
      <c r="C142">
        <v>353.96</v>
      </c>
      <c r="D142">
        <v>13.881</v>
      </c>
      <c r="E142">
        <v>352.59</v>
      </c>
      <c r="G142" s="8">
        <f t="shared" si="4"/>
        <v>2.536618705</v>
      </c>
      <c r="I142" s="6">
        <f t="shared" si="1"/>
        <v>352.5889934</v>
      </c>
      <c r="J142">
        <f t="shared" si="2"/>
        <v>2.536611464</v>
      </c>
      <c r="K142" s="5">
        <f t="shared" si="3"/>
        <v>-0.001006563625</v>
      </c>
    </row>
    <row r="143" ht="12.75" customHeight="1">
      <c r="A143">
        <v>140.0</v>
      </c>
      <c r="B143">
        <v>14.036</v>
      </c>
      <c r="C143">
        <v>356.51</v>
      </c>
      <c r="D143">
        <v>13.982</v>
      </c>
      <c r="E143">
        <v>355.14</v>
      </c>
      <c r="G143" s="8">
        <f t="shared" si="4"/>
        <v>2.536714286</v>
      </c>
      <c r="I143" s="6">
        <f t="shared" si="1"/>
        <v>355.1354725</v>
      </c>
      <c r="J143">
        <f t="shared" si="2"/>
        <v>2.536681947</v>
      </c>
      <c r="K143" s="5">
        <f t="shared" si="3"/>
        <v>-0.004527474154</v>
      </c>
    </row>
    <row r="144" ht="12.75" customHeight="1">
      <c r="A144">
        <v>141.0</v>
      </c>
      <c r="B144">
        <v>14.136</v>
      </c>
      <c r="C144">
        <v>359.05</v>
      </c>
      <c r="D144">
        <v>14.082</v>
      </c>
      <c r="E144">
        <v>357.68</v>
      </c>
      <c r="G144" s="8">
        <f t="shared" si="4"/>
        <v>2.536737589</v>
      </c>
      <c r="I144" s="6">
        <f t="shared" si="1"/>
        <v>357.6819516</v>
      </c>
      <c r="J144">
        <f t="shared" si="2"/>
        <v>2.53675143</v>
      </c>
      <c r="K144" s="5">
        <f t="shared" si="3"/>
        <v>0.001951615316</v>
      </c>
    </row>
    <row r="145" ht="12.75" customHeight="1">
      <c r="A145">
        <v>142.0</v>
      </c>
      <c r="B145">
        <v>14.236</v>
      </c>
      <c r="C145">
        <v>361.6</v>
      </c>
      <c r="D145">
        <v>14.182</v>
      </c>
      <c r="E145">
        <v>360.23</v>
      </c>
      <c r="G145" s="8">
        <f t="shared" si="4"/>
        <v>2.536830986</v>
      </c>
      <c r="I145" s="6">
        <f t="shared" si="1"/>
        <v>360.2284307</v>
      </c>
      <c r="J145">
        <f t="shared" si="2"/>
        <v>2.536819935</v>
      </c>
      <c r="K145" s="5">
        <f t="shared" si="3"/>
        <v>-0.001569295214</v>
      </c>
    </row>
    <row r="146" ht="12.75" customHeight="1">
      <c r="A146">
        <v>143.0</v>
      </c>
      <c r="B146">
        <v>14.336</v>
      </c>
      <c r="C146">
        <v>364.15</v>
      </c>
      <c r="D146">
        <v>14.282</v>
      </c>
      <c r="E146">
        <v>362.77</v>
      </c>
      <c r="G146" s="8">
        <f t="shared" si="4"/>
        <v>2.536853147</v>
      </c>
      <c r="I146" s="6">
        <f t="shared" si="1"/>
        <v>362.7749098</v>
      </c>
      <c r="J146">
        <f t="shared" si="2"/>
        <v>2.536887481</v>
      </c>
      <c r="K146" s="5">
        <f t="shared" si="3"/>
        <v>0.004909794257</v>
      </c>
    </row>
    <row r="147" ht="12.75" customHeight="1">
      <c r="A147">
        <v>144.0</v>
      </c>
      <c r="B147">
        <v>14.437</v>
      </c>
      <c r="C147">
        <v>366.69</v>
      </c>
      <c r="D147">
        <v>14.383</v>
      </c>
      <c r="E147">
        <v>365.32</v>
      </c>
      <c r="G147" s="8">
        <f t="shared" si="4"/>
        <v>2.536944444</v>
      </c>
      <c r="I147" s="6">
        <f t="shared" si="1"/>
        <v>365.3213889</v>
      </c>
      <c r="J147">
        <f t="shared" si="2"/>
        <v>2.536954089</v>
      </c>
      <c r="K147" s="5">
        <f t="shared" si="3"/>
        <v>0.001388883727</v>
      </c>
    </row>
    <row r="148" ht="12.75" customHeight="1">
      <c r="A148">
        <v>145.0</v>
      </c>
      <c r="B148">
        <v>14.537</v>
      </c>
      <c r="C148">
        <v>369.24</v>
      </c>
      <c r="D148">
        <v>14.483</v>
      </c>
      <c r="E148">
        <v>367.87</v>
      </c>
      <c r="G148" s="8">
        <f t="shared" si="4"/>
        <v>2.537034483</v>
      </c>
      <c r="I148" s="6">
        <f t="shared" si="1"/>
        <v>367.867868</v>
      </c>
      <c r="J148">
        <f t="shared" si="2"/>
        <v>2.537019779</v>
      </c>
      <c r="K148" s="5">
        <f t="shared" si="3"/>
        <v>-0.002132026803</v>
      </c>
    </row>
    <row r="149" ht="12.75" customHeight="1">
      <c r="A149">
        <v>146.0</v>
      </c>
      <c r="B149">
        <v>14.637</v>
      </c>
      <c r="C149">
        <v>371.79</v>
      </c>
      <c r="D149">
        <v>14.583</v>
      </c>
      <c r="E149">
        <v>370.41</v>
      </c>
      <c r="G149" s="8">
        <f t="shared" si="4"/>
        <v>2.537054795</v>
      </c>
      <c r="I149" s="6">
        <f t="shared" si="1"/>
        <v>370.4143471</v>
      </c>
      <c r="J149">
        <f t="shared" si="2"/>
        <v>2.537084569</v>
      </c>
      <c r="K149" s="5">
        <f t="shared" si="3"/>
        <v>0.004347062667</v>
      </c>
    </row>
    <row r="150" ht="12.75" customHeight="1">
      <c r="A150">
        <v>147.0</v>
      </c>
      <c r="B150">
        <v>14.737</v>
      </c>
      <c r="C150">
        <v>374.33</v>
      </c>
      <c r="D150">
        <v>14.683</v>
      </c>
      <c r="E150">
        <v>372.96</v>
      </c>
      <c r="G150" s="8">
        <f t="shared" si="4"/>
        <v>2.537142857</v>
      </c>
      <c r="I150" s="6">
        <f t="shared" si="1"/>
        <v>372.9608262</v>
      </c>
      <c r="J150">
        <f t="shared" si="2"/>
        <v>2.537148477</v>
      </c>
      <c r="K150" s="5">
        <f t="shared" si="3"/>
        <v>0.0008261521378</v>
      </c>
    </row>
    <row r="151" ht="12.75" customHeight="1">
      <c r="A151">
        <v>148.0</v>
      </c>
      <c r="B151">
        <v>14.838</v>
      </c>
      <c r="C151">
        <v>376.88</v>
      </c>
      <c r="D151">
        <v>14.784</v>
      </c>
      <c r="E151">
        <v>375.51</v>
      </c>
      <c r="G151" s="8">
        <f t="shared" si="4"/>
        <v>2.53722973</v>
      </c>
      <c r="I151" s="6">
        <f t="shared" si="1"/>
        <v>375.5073052</v>
      </c>
      <c r="J151">
        <f t="shared" si="2"/>
        <v>2.537211522</v>
      </c>
      <c r="K151" s="5">
        <f t="shared" si="3"/>
        <v>-0.002694758392</v>
      </c>
    </row>
    <row r="152" ht="12.75" customHeight="1">
      <c r="A152">
        <v>149.0</v>
      </c>
      <c r="B152">
        <v>14.938</v>
      </c>
      <c r="C152">
        <v>379.43</v>
      </c>
      <c r="D152">
        <v>14.884</v>
      </c>
      <c r="E152">
        <v>378.05</v>
      </c>
      <c r="G152" s="8">
        <f t="shared" si="4"/>
        <v>2.537248322</v>
      </c>
      <c r="I152" s="6">
        <f t="shared" si="1"/>
        <v>378.0537843</v>
      </c>
      <c r="J152">
        <f t="shared" si="2"/>
        <v>2.53727372</v>
      </c>
      <c r="K152" s="5">
        <f t="shared" si="3"/>
        <v>0.003784331078</v>
      </c>
    </row>
    <row r="153" ht="12.75" customHeight="1">
      <c r="A153">
        <v>150.0</v>
      </c>
      <c r="B153">
        <v>15.038</v>
      </c>
      <c r="C153">
        <v>381.97</v>
      </c>
      <c r="D153">
        <v>14.984</v>
      </c>
      <c r="E153">
        <v>380.6</v>
      </c>
      <c r="G153" s="8">
        <f t="shared" si="4"/>
        <v>2.537333333</v>
      </c>
      <c r="I153" s="6">
        <f t="shared" si="1"/>
        <v>380.6002634</v>
      </c>
      <c r="J153">
        <f t="shared" si="2"/>
        <v>2.537335089</v>
      </c>
      <c r="K153" s="5">
        <f t="shared" si="3"/>
        <v>0.0002634205488</v>
      </c>
    </row>
    <row r="154" ht="12.75" customHeight="1">
      <c r="A154">
        <v>151.0</v>
      </c>
      <c r="B154">
        <v>15.139</v>
      </c>
      <c r="C154">
        <v>384.52</v>
      </c>
      <c r="D154">
        <v>15.085</v>
      </c>
      <c r="E154">
        <v>383.15</v>
      </c>
      <c r="G154" s="8">
        <f t="shared" si="4"/>
        <v>2.537417219</v>
      </c>
      <c r="I154" s="6">
        <f t="shared" si="1"/>
        <v>383.1467425</v>
      </c>
      <c r="J154">
        <f t="shared" si="2"/>
        <v>2.537395646</v>
      </c>
      <c r="K154" s="5">
        <f t="shared" si="3"/>
        <v>-0.003257489981</v>
      </c>
    </row>
    <row r="155" ht="12.75" customHeight="1">
      <c r="A155">
        <v>152.0</v>
      </c>
      <c r="B155">
        <v>15.239</v>
      </c>
      <c r="C155">
        <v>387.06</v>
      </c>
      <c r="D155">
        <v>15.185</v>
      </c>
      <c r="E155">
        <v>385.69</v>
      </c>
      <c r="G155" s="8">
        <f t="shared" si="4"/>
        <v>2.537434211</v>
      </c>
      <c r="I155" s="6">
        <f t="shared" si="1"/>
        <v>385.6932216</v>
      </c>
      <c r="J155">
        <f t="shared" si="2"/>
        <v>2.537455405</v>
      </c>
      <c r="K155" s="5">
        <f t="shared" si="3"/>
        <v>0.003221599489</v>
      </c>
    </row>
    <row r="156" ht="12.75" customHeight="1">
      <c r="A156">
        <v>153.0</v>
      </c>
      <c r="B156">
        <v>15.339</v>
      </c>
      <c r="C156">
        <v>389.61</v>
      </c>
      <c r="D156">
        <v>15.285</v>
      </c>
      <c r="E156">
        <v>388.24</v>
      </c>
      <c r="G156" s="8">
        <f t="shared" si="4"/>
        <v>2.53751634</v>
      </c>
      <c r="I156" s="6">
        <f t="shared" si="1"/>
        <v>388.2397007</v>
      </c>
      <c r="J156">
        <f t="shared" si="2"/>
        <v>2.537514384</v>
      </c>
      <c r="K156" s="5">
        <f t="shared" si="3"/>
        <v>-0.0002993110402</v>
      </c>
    </row>
    <row r="157" ht="12.75" customHeight="1">
      <c r="A157">
        <v>154.0</v>
      </c>
      <c r="B157">
        <v>15.439</v>
      </c>
      <c r="C157">
        <v>392.16</v>
      </c>
      <c r="D157">
        <v>15.385</v>
      </c>
      <c r="E157">
        <v>390.79</v>
      </c>
      <c r="G157" s="8">
        <f t="shared" si="4"/>
        <v>2.537597403</v>
      </c>
      <c r="I157" s="6">
        <f t="shared" si="1"/>
        <v>390.7861798</v>
      </c>
      <c r="J157">
        <f t="shared" si="2"/>
        <v>2.537572596</v>
      </c>
      <c r="K157" s="5">
        <f t="shared" si="3"/>
        <v>-0.00382022157</v>
      </c>
    </row>
    <row r="158" ht="12.75" customHeight="1">
      <c r="A158">
        <v>155.0</v>
      </c>
      <c r="B158">
        <v>15.54</v>
      </c>
      <c r="C158">
        <v>394.7</v>
      </c>
      <c r="D158">
        <v>15.486</v>
      </c>
      <c r="E158">
        <v>393.33</v>
      </c>
      <c r="G158" s="8">
        <f t="shared" si="4"/>
        <v>2.537612903</v>
      </c>
      <c r="I158" s="6">
        <f t="shared" si="1"/>
        <v>393.3326589</v>
      </c>
      <c r="J158">
        <f t="shared" si="2"/>
        <v>2.537630057</v>
      </c>
      <c r="K158" s="5">
        <f t="shared" si="3"/>
        <v>0.0026588679</v>
      </c>
    </row>
    <row r="159" ht="12.75" customHeight="1">
      <c r="A159">
        <v>156.0</v>
      </c>
      <c r="B159">
        <v>15.64</v>
      </c>
      <c r="C159">
        <v>397.25</v>
      </c>
      <c r="D159">
        <v>15.586</v>
      </c>
      <c r="E159">
        <v>395.88</v>
      </c>
      <c r="G159" s="8">
        <f t="shared" si="4"/>
        <v>2.537692308</v>
      </c>
      <c r="I159" s="6">
        <f t="shared" si="1"/>
        <v>395.879138</v>
      </c>
      <c r="J159">
        <f t="shared" si="2"/>
        <v>2.537686782</v>
      </c>
      <c r="K159" s="5">
        <f t="shared" si="3"/>
        <v>-0.0008620426293</v>
      </c>
    </row>
    <row r="160" ht="12.75" customHeight="1">
      <c r="A160">
        <v>157.0</v>
      </c>
      <c r="B160">
        <v>15.74</v>
      </c>
      <c r="C160">
        <v>399.8</v>
      </c>
      <c r="D160">
        <v>15.686</v>
      </c>
      <c r="E160">
        <v>398.43</v>
      </c>
      <c r="G160" s="8">
        <f t="shared" si="4"/>
        <v>2.537770701</v>
      </c>
      <c r="I160" s="6">
        <f t="shared" si="1"/>
        <v>398.425617</v>
      </c>
      <c r="J160">
        <f t="shared" si="2"/>
        <v>2.537742784</v>
      </c>
      <c r="K160" s="5">
        <f t="shared" si="3"/>
        <v>-0.004382953159</v>
      </c>
    </row>
    <row r="161" ht="12.75" customHeight="1">
      <c r="A161">
        <v>158.0</v>
      </c>
      <c r="B161">
        <v>15.84</v>
      </c>
      <c r="C161">
        <v>402.34</v>
      </c>
      <c r="D161">
        <v>15.786</v>
      </c>
      <c r="E161">
        <v>400.97</v>
      </c>
      <c r="G161" s="8">
        <f t="shared" si="4"/>
        <v>2.53778481</v>
      </c>
      <c r="I161" s="6">
        <f t="shared" si="1"/>
        <v>400.9720961</v>
      </c>
      <c r="J161">
        <f t="shared" si="2"/>
        <v>2.537798077</v>
      </c>
      <c r="K161" s="5">
        <f t="shared" si="3"/>
        <v>0.002096136311</v>
      </c>
    </row>
    <row r="162" ht="12.75" customHeight="1">
      <c r="A162">
        <v>159.0</v>
      </c>
      <c r="B162">
        <v>15.941</v>
      </c>
      <c r="C162">
        <v>404.89</v>
      </c>
      <c r="D162">
        <v>15.887</v>
      </c>
      <c r="E162">
        <v>403.52</v>
      </c>
      <c r="G162" s="8">
        <f t="shared" si="4"/>
        <v>2.537861635</v>
      </c>
      <c r="I162" s="6">
        <f t="shared" si="1"/>
        <v>403.5185752</v>
      </c>
      <c r="J162">
        <f t="shared" si="2"/>
        <v>2.537852674</v>
      </c>
      <c r="K162" s="5">
        <f t="shared" si="3"/>
        <v>-0.001424774218</v>
      </c>
    </row>
    <row r="163" ht="12.75" customHeight="1">
      <c r="A163">
        <v>160.0</v>
      </c>
      <c r="B163">
        <v>16.041</v>
      </c>
      <c r="C163">
        <v>407.44</v>
      </c>
      <c r="D163">
        <v>15.987</v>
      </c>
      <c r="E163">
        <v>406.07</v>
      </c>
      <c r="G163" s="8">
        <f t="shared" si="4"/>
        <v>2.5379375</v>
      </c>
      <c r="I163" s="6">
        <f t="shared" si="1"/>
        <v>406.0650543</v>
      </c>
      <c r="J163">
        <f t="shared" si="2"/>
        <v>2.537906589</v>
      </c>
      <c r="K163" s="5">
        <f t="shared" si="3"/>
        <v>-0.004945684748</v>
      </c>
    </row>
    <row r="164" ht="12.75" customHeight="1">
      <c r="A164">
        <v>161.0</v>
      </c>
      <c r="B164">
        <v>16.141</v>
      </c>
      <c r="C164">
        <v>409.98</v>
      </c>
      <c r="D164">
        <v>16.087</v>
      </c>
      <c r="E164">
        <v>408.61</v>
      </c>
      <c r="G164" s="8">
        <f t="shared" si="4"/>
        <v>2.537950311</v>
      </c>
      <c r="I164" s="6">
        <f t="shared" si="1"/>
        <v>408.6115334</v>
      </c>
      <c r="J164">
        <f t="shared" si="2"/>
        <v>2.537959835</v>
      </c>
      <c r="K164" s="5">
        <f t="shared" si="3"/>
        <v>0.001533404722</v>
      </c>
    </row>
    <row r="165" ht="12.75" customHeight="1">
      <c r="A165">
        <v>162.0</v>
      </c>
      <c r="B165">
        <v>16.241</v>
      </c>
      <c r="C165">
        <v>412.53</v>
      </c>
      <c r="D165">
        <v>16.187</v>
      </c>
      <c r="E165">
        <v>411.16</v>
      </c>
      <c r="G165" s="8">
        <f t="shared" si="4"/>
        <v>2.538024691</v>
      </c>
      <c r="I165" s="6">
        <f t="shared" si="1"/>
        <v>411.1580125</v>
      </c>
      <c r="J165">
        <f t="shared" si="2"/>
        <v>2.538012423</v>
      </c>
      <c r="K165" s="5">
        <f t="shared" si="3"/>
        <v>-0.001987505807</v>
      </c>
    </row>
    <row r="166" ht="12.75" customHeight="1">
      <c r="A166">
        <v>163.0</v>
      </c>
      <c r="B166">
        <v>16.342</v>
      </c>
      <c r="C166">
        <v>415.08</v>
      </c>
      <c r="D166">
        <v>16.288</v>
      </c>
      <c r="E166">
        <v>413.7</v>
      </c>
      <c r="G166" s="8">
        <f t="shared" si="4"/>
        <v>2.53803681</v>
      </c>
      <c r="I166" s="6">
        <f t="shared" si="1"/>
        <v>413.7044916</v>
      </c>
      <c r="J166">
        <f t="shared" si="2"/>
        <v>2.538064366</v>
      </c>
      <c r="K166" s="5">
        <f t="shared" si="3"/>
        <v>0.004491583663</v>
      </c>
    </row>
    <row r="167" ht="12.75" customHeight="1">
      <c r="A167">
        <v>164.0</v>
      </c>
      <c r="B167">
        <v>16.442</v>
      </c>
      <c r="C167">
        <v>417.62</v>
      </c>
      <c r="D167">
        <v>16.388</v>
      </c>
      <c r="E167">
        <v>416.25</v>
      </c>
      <c r="G167" s="8">
        <f t="shared" si="4"/>
        <v>2.538109756</v>
      </c>
      <c r="I167" s="6">
        <f t="shared" si="1"/>
        <v>416.2509707</v>
      </c>
      <c r="J167">
        <f t="shared" si="2"/>
        <v>2.538115675</v>
      </c>
      <c r="K167" s="5">
        <f t="shared" si="3"/>
        <v>0.0009706731334</v>
      </c>
    </row>
    <row r="168" ht="12.75" customHeight="1">
      <c r="A168">
        <v>165.0</v>
      </c>
      <c r="B168">
        <v>16.542</v>
      </c>
      <c r="C168">
        <v>420.17</v>
      </c>
      <c r="D168">
        <v>16.488</v>
      </c>
      <c r="E168">
        <v>418.8</v>
      </c>
      <c r="G168" s="8">
        <f t="shared" si="4"/>
        <v>2.538181818</v>
      </c>
      <c r="I168" s="6">
        <f t="shared" si="1"/>
        <v>418.7974498</v>
      </c>
      <c r="J168">
        <f t="shared" si="2"/>
        <v>2.538166362</v>
      </c>
      <c r="K168" s="5">
        <f t="shared" si="3"/>
        <v>-0.002550237396</v>
      </c>
    </row>
    <row r="169" ht="12.75" customHeight="1">
      <c r="A169">
        <v>166.0</v>
      </c>
      <c r="B169">
        <v>16.642</v>
      </c>
      <c r="C169">
        <v>422.72</v>
      </c>
      <c r="D169">
        <v>16.588</v>
      </c>
      <c r="E169">
        <v>421.34</v>
      </c>
      <c r="G169" s="8">
        <f t="shared" si="4"/>
        <v>2.538192771</v>
      </c>
      <c r="I169" s="6">
        <f t="shared" si="1"/>
        <v>421.3439289</v>
      </c>
      <c r="J169">
        <f t="shared" si="2"/>
        <v>2.538216439</v>
      </c>
      <c r="K169" s="5">
        <f t="shared" si="3"/>
        <v>0.003928852074</v>
      </c>
    </row>
    <row r="170" ht="12.75" customHeight="1">
      <c r="A170">
        <v>167.0</v>
      </c>
      <c r="B170">
        <v>16.743</v>
      </c>
      <c r="C170">
        <v>425.26</v>
      </c>
      <c r="D170">
        <v>16.689</v>
      </c>
      <c r="E170">
        <v>423.89</v>
      </c>
      <c r="G170" s="8">
        <f t="shared" si="4"/>
        <v>2.538263473</v>
      </c>
      <c r="I170" s="6">
        <f t="shared" si="1"/>
        <v>423.8904079</v>
      </c>
      <c r="J170">
        <f t="shared" si="2"/>
        <v>2.538265916</v>
      </c>
      <c r="K170" s="5">
        <f t="shared" si="3"/>
        <v>0.0004079415444</v>
      </c>
    </row>
    <row r="171" ht="12.75" customHeight="1">
      <c r="A171">
        <v>168.0</v>
      </c>
      <c r="B171">
        <v>16.843</v>
      </c>
      <c r="C171">
        <v>427.81</v>
      </c>
      <c r="D171">
        <v>16.789</v>
      </c>
      <c r="E171">
        <v>426.44</v>
      </c>
      <c r="G171" s="8">
        <f t="shared" si="4"/>
        <v>2.538333333</v>
      </c>
      <c r="I171" s="6">
        <f t="shared" si="1"/>
        <v>426.436887</v>
      </c>
      <c r="J171">
        <f t="shared" si="2"/>
        <v>2.538314804</v>
      </c>
      <c r="K171" s="5">
        <f t="shared" si="3"/>
        <v>-0.003112968985</v>
      </c>
    </row>
    <row r="172" ht="12.75" customHeight="1">
      <c r="A172">
        <v>169.0</v>
      </c>
      <c r="B172">
        <v>16.943</v>
      </c>
      <c r="C172">
        <v>430.35</v>
      </c>
      <c r="D172">
        <v>16.889</v>
      </c>
      <c r="E172">
        <v>428.98</v>
      </c>
      <c r="G172" s="8">
        <f t="shared" si="4"/>
        <v>2.538343195</v>
      </c>
      <c r="I172" s="6">
        <f t="shared" si="1"/>
        <v>428.9833661</v>
      </c>
      <c r="J172">
        <f t="shared" si="2"/>
        <v>2.538363113</v>
      </c>
      <c r="K172" s="5">
        <f t="shared" si="3"/>
        <v>0.003366120485</v>
      </c>
    </row>
    <row r="173" ht="12.75" customHeight="1">
      <c r="A173">
        <v>170.0</v>
      </c>
      <c r="B173">
        <v>17.043</v>
      </c>
      <c r="C173">
        <v>432.9</v>
      </c>
      <c r="D173">
        <v>16.989</v>
      </c>
      <c r="E173">
        <v>431.53</v>
      </c>
      <c r="G173" s="8">
        <f t="shared" si="4"/>
        <v>2.538411765</v>
      </c>
      <c r="I173" s="6">
        <f t="shared" si="1"/>
        <v>431.5298452</v>
      </c>
      <c r="J173">
        <f t="shared" si="2"/>
        <v>2.538410854</v>
      </c>
      <c r="K173" s="5">
        <f t="shared" si="3"/>
        <v>-0.0001547900446</v>
      </c>
    </row>
    <row r="174" ht="12.75" customHeight="1">
      <c r="A174">
        <v>171.0</v>
      </c>
      <c r="B174">
        <v>17.144</v>
      </c>
      <c r="C174">
        <v>435.45</v>
      </c>
      <c r="D174">
        <v>17.09</v>
      </c>
      <c r="E174">
        <v>434.08</v>
      </c>
      <c r="G174" s="8">
        <f t="shared" si="4"/>
        <v>2.538479532</v>
      </c>
      <c r="I174" s="6">
        <f t="shared" si="1"/>
        <v>434.0763243</v>
      </c>
      <c r="J174">
        <f t="shared" si="2"/>
        <v>2.538458037</v>
      </c>
      <c r="K174" s="5">
        <f t="shared" si="3"/>
        <v>-0.003675700574</v>
      </c>
    </row>
    <row r="175" ht="12.75" customHeight="1">
      <c r="A175">
        <v>172.0</v>
      </c>
      <c r="B175">
        <v>17.244</v>
      </c>
      <c r="C175">
        <v>437.99</v>
      </c>
      <c r="D175">
        <v>17.19</v>
      </c>
      <c r="E175">
        <v>436.62</v>
      </c>
      <c r="G175" s="8">
        <f t="shared" si="4"/>
        <v>2.538488372</v>
      </c>
      <c r="I175" s="6">
        <f t="shared" si="1"/>
        <v>436.6228034</v>
      </c>
      <c r="J175">
        <f t="shared" si="2"/>
        <v>2.538504671</v>
      </c>
      <c r="K175" s="5">
        <f t="shared" si="3"/>
        <v>0.002803388896</v>
      </c>
    </row>
    <row r="176" ht="12.75" customHeight="1">
      <c r="A176">
        <v>173.0</v>
      </c>
      <c r="B176">
        <v>17.344</v>
      </c>
      <c r="C176">
        <v>440.54</v>
      </c>
      <c r="D176">
        <v>17.29</v>
      </c>
      <c r="E176">
        <v>439.17</v>
      </c>
      <c r="G176" s="8">
        <f t="shared" si="4"/>
        <v>2.538554913</v>
      </c>
      <c r="I176" s="6">
        <f t="shared" si="1"/>
        <v>439.1692825</v>
      </c>
      <c r="J176">
        <f t="shared" si="2"/>
        <v>2.538550766</v>
      </c>
      <c r="K176" s="5">
        <f t="shared" si="3"/>
        <v>-0.0007175216337</v>
      </c>
    </row>
    <row r="177" ht="12.75" customHeight="1">
      <c r="A177">
        <v>174.0</v>
      </c>
      <c r="B177">
        <v>17.444</v>
      </c>
      <c r="C177">
        <v>443.09</v>
      </c>
      <c r="D177">
        <v>17.39</v>
      </c>
      <c r="E177">
        <v>441.72</v>
      </c>
      <c r="G177" s="8">
        <f t="shared" si="4"/>
        <v>2.53862069</v>
      </c>
      <c r="I177" s="6">
        <f t="shared" si="1"/>
        <v>441.7157616</v>
      </c>
      <c r="J177">
        <f t="shared" si="2"/>
        <v>2.538596331</v>
      </c>
      <c r="K177" s="5">
        <f t="shared" si="3"/>
        <v>-0.004238432163</v>
      </c>
    </row>
    <row r="178" ht="12.75" customHeight="1">
      <c r="A178">
        <v>175.0</v>
      </c>
      <c r="B178">
        <v>17.545</v>
      </c>
      <c r="C178">
        <v>445.63</v>
      </c>
      <c r="D178">
        <v>17.491</v>
      </c>
      <c r="E178">
        <v>444.26</v>
      </c>
      <c r="G178" s="8">
        <f t="shared" si="4"/>
        <v>2.538628571</v>
      </c>
      <c r="I178" s="6">
        <f t="shared" si="1"/>
        <v>444.2622407</v>
      </c>
      <c r="J178">
        <f t="shared" si="2"/>
        <v>2.538641375</v>
      </c>
      <c r="K178" s="5">
        <f t="shared" si="3"/>
        <v>0.002240657307</v>
      </c>
    </row>
    <row r="179" ht="12.75" customHeight="1">
      <c r="A179">
        <v>176.0</v>
      </c>
      <c r="B179">
        <v>17.645</v>
      </c>
      <c r="C179">
        <v>448.18</v>
      </c>
      <c r="D179">
        <v>17.591</v>
      </c>
      <c r="E179">
        <v>446.81</v>
      </c>
      <c r="G179" s="8">
        <f t="shared" si="4"/>
        <v>2.538693182</v>
      </c>
      <c r="I179" s="6">
        <f t="shared" si="1"/>
        <v>446.8087197</v>
      </c>
      <c r="J179">
        <f t="shared" si="2"/>
        <v>2.538685908</v>
      </c>
      <c r="K179" s="5">
        <f t="shared" si="3"/>
        <v>-0.001280253223</v>
      </c>
    </row>
    <row r="180" ht="12.75" customHeight="1">
      <c r="A180">
        <v>177.0</v>
      </c>
      <c r="B180">
        <v>17.745</v>
      </c>
      <c r="C180">
        <v>450.73</v>
      </c>
      <c r="D180">
        <v>17.691</v>
      </c>
      <c r="E180">
        <v>449.36</v>
      </c>
      <c r="G180" s="8">
        <f t="shared" si="4"/>
        <v>2.538757062</v>
      </c>
      <c r="I180" s="6">
        <f t="shared" si="1"/>
        <v>449.3551988</v>
      </c>
      <c r="J180">
        <f t="shared" si="2"/>
        <v>2.538729937</v>
      </c>
      <c r="K180" s="5">
        <f t="shared" si="3"/>
        <v>-0.004801163752</v>
      </c>
    </row>
    <row r="181" ht="12.75" customHeight="1">
      <c r="A181">
        <v>178.0</v>
      </c>
      <c r="B181">
        <v>17.845</v>
      </c>
      <c r="C181">
        <v>453.27</v>
      </c>
      <c r="D181">
        <v>17.791</v>
      </c>
      <c r="E181">
        <v>451.9</v>
      </c>
      <c r="G181" s="8">
        <f t="shared" si="4"/>
        <v>2.538764045</v>
      </c>
      <c r="I181" s="6">
        <f t="shared" si="1"/>
        <v>451.9016779</v>
      </c>
      <c r="J181">
        <f t="shared" si="2"/>
        <v>2.538773471</v>
      </c>
      <c r="K181" s="5">
        <f t="shared" si="3"/>
        <v>0.001677925718</v>
      </c>
    </row>
    <row r="182" ht="12.75" customHeight="1">
      <c r="A182">
        <v>179.0</v>
      </c>
      <c r="B182">
        <v>17.946</v>
      </c>
      <c r="C182">
        <v>455.82</v>
      </c>
      <c r="D182">
        <v>17.892</v>
      </c>
      <c r="E182">
        <v>454.45</v>
      </c>
      <c r="G182" s="8">
        <f t="shared" si="4"/>
        <v>2.538826816</v>
      </c>
      <c r="I182" s="6">
        <f t="shared" si="1"/>
        <v>454.448157</v>
      </c>
      <c r="J182">
        <f t="shared" si="2"/>
        <v>2.53881652</v>
      </c>
      <c r="K182" s="5">
        <f t="shared" si="3"/>
        <v>-0.001842984812</v>
      </c>
    </row>
    <row r="183" ht="12.75" customHeight="1">
      <c r="A183">
        <v>180.0</v>
      </c>
      <c r="B183">
        <v>18.046</v>
      </c>
      <c r="C183">
        <v>458.37</v>
      </c>
      <c r="D183">
        <v>17.992</v>
      </c>
      <c r="E183">
        <v>456.99</v>
      </c>
      <c r="G183" s="8">
        <f t="shared" si="4"/>
        <v>2.538833333</v>
      </c>
      <c r="I183" s="6">
        <f t="shared" si="1"/>
        <v>456.9946361</v>
      </c>
      <c r="J183">
        <f t="shared" si="2"/>
        <v>2.538859089</v>
      </c>
      <c r="K183" s="5">
        <f t="shared" si="3"/>
        <v>0.004636104659</v>
      </c>
    </row>
    <row r="184" ht="12.75" customHeight="1">
      <c r="A184">
        <v>181.0</v>
      </c>
      <c r="B184">
        <v>18.146</v>
      </c>
      <c r="C184">
        <v>460.91</v>
      </c>
      <c r="D184">
        <v>18.092</v>
      </c>
      <c r="E184">
        <v>459.54</v>
      </c>
      <c r="G184" s="8">
        <f t="shared" si="4"/>
        <v>2.538895028</v>
      </c>
      <c r="I184" s="6">
        <f t="shared" si="1"/>
        <v>459.5411152</v>
      </c>
      <c r="J184">
        <f t="shared" si="2"/>
        <v>2.538901189</v>
      </c>
      <c r="K184" s="5">
        <f t="shared" si="3"/>
        <v>0.001115194129</v>
      </c>
    </row>
    <row r="185" ht="12.75" customHeight="1">
      <c r="A185">
        <v>182.0</v>
      </c>
      <c r="B185">
        <v>18.246</v>
      </c>
      <c r="C185">
        <v>463.46</v>
      </c>
      <c r="D185">
        <v>18.192</v>
      </c>
      <c r="E185">
        <v>462.09</v>
      </c>
      <c r="G185" s="8">
        <f t="shared" si="4"/>
        <v>2.538956044</v>
      </c>
      <c r="I185" s="6">
        <f t="shared" si="1"/>
        <v>462.0875943</v>
      </c>
      <c r="J185">
        <f t="shared" si="2"/>
        <v>2.538942826</v>
      </c>
      <c r="K185" s="5">
        <f t="shared" si="3"/>
        <v>-0.002405716401</v>
      </c>
    </row>
    <row r="186" ht="12.75" customHeight="1">
      <c r="A186">
        <v>183.0</v>
      </c>
      <c r="B186">
        <v>18.347</v>
      </c>
      <c r="C186">
        <v>466.01</v>
      </c>
      <c r="D186">
        <v>18.293</v>
      </c>
      <c r="E186">
        <v>464.63</v>
      </c>
      <c r="G186" s="8">
        <f t="shared" si="4"/>
        <v>2.538961749</v>
      </c>
      <c r="I186" s="6">
        <f t="shared" si="1"/>
        <v>464.6340734</v>
      </c>
      <c r="J186">
        <f t="shared" si="2"/>
        <v>2.538984008</v>
      </c>
      <c r="K186" s="5">
        <f t="shared" si="3"/>
        <v>0.00407337307</v>
      </c>
    </row>
    <row r="187" ht="12.75" customHeight="1">
      <c r="A187">
        <v>184.0</v>
      </c>
      <c r="B187">
        <v>18.447</v>
      </c>
      <c r="C187">
        <v>468.55</v>
      </c>
      <c r="D187">
        <v>18.393</v>
      </c>
      <c r="E187">
        <v>467.18</v>
      </c>
      <c r="G187" s="8">
        <f t="shared" si="4"/>
        <v>2.539021739</v>
      </c>
      <c r="I187" s="6">
        <f t="shared" si="1"/>
        <v>467.1805525</v>
      </c>
      <c r="J187">
        <f t="shared" si="2"/>
        <v>2.539024742</v>
      </c>
      <c r="K187" s="5">
        <f t="shared" si="3"/>
        <v>0.0005524625399</v>
      </c>
    </row>
    <row r="188" ht="12.75" customHeight="1">
      <c r="A188">
        <v>185.0</v>
      </c>
      <c r="B188">
        <v>18.547</v>
      </c>
      <c r="C188">
        <v>471.1</v>
      </c>
      <c r="D188">
        <v>18.493</v>
      </c>
      <c r="E188">
        <v>469.73</v>
      </c>
      <c r="G188" s="8">
        <f t="shared" si="4"/>
        <v>2.539081081</v>
      </c>
      <c r="I188" s="6">
        <f t="shared" si="1"/>
        <v>469.7270316</v>
      </c>
      <c r="J188">
        <f t="shared" si="2"/>
        <v>2.539065035</v>
      </c>
      <c r="K188" s="5">
        <f t="shared" si="3"/>
        <v>-0.00296844799</v>
      </c>
    </row>
    <row r="189" ht="12.75" customHeight="1">
      <c r="A189">
        <v>186.0</v>
      </c>
      <c r="B189">
        <v>18.647</v>
      </c>
      <c r="C189">
        <v>473.65</v>
      </c>
      <c r="D189">
        <v>18.593</v>
      </c>
      <c r="E189">
        <v>472.27</v>
      </c>
      <c r="G189" s="8">
        <f t="shared" si="4"/>
        <v>2.539086022</v>
      </c>
      <c r="I189" s="6">
        <f t="shared" si="1"/>
        <v>472.2735106</v>
      </c>
      <c r="J189">
        <f t="shared" si="2"/>
        <v>2.539104896</v>
      </c>
      <c r="K189" s="5">
        <f t="shared" si="3"/>
        <v>0.003510641481</v>
      </c>
    </row>
    <row r="190" ht="12.75" customHeight="1">
      <c r="A190">
        <v>187.0</v>
      </c>
      <c r="B190">
        <v>18.748</v>
      </c>
      <c r="C190">
        <v>476.19</v>
      </c>
      <c r="D190">
        <v>18.694</v>
      </c>
      <c r="E190">
        <v>474.82</v>
      </c>
      <c r="G190" s="8">
        <f t="shared" si="4"/>
        <v>2.539144385</v>
      </c>
      <c r="I190" s="6">
        <f t="shared" si="1"/>
        <v>474.8199897</v>
      </c>
      <c r="J190">
        <f t="shared" si="2"/>
        <v>2.53914433</v>
      </c>
      <c r="K190" s="5">
        <f t="shared" si="3"/>
        <v>-0.00001026904914</v>
      </c>
    </row>
    <row r="191" ht="12.75" customHeight="1">
      <c r="A191">
        <v>188.0</v>
      </c>
      <c r="B191">
        <v>18.848</v>
      </c>
      <c r="C191">
        <v>478.74</v>
      </c>
      <c r="D191">
        <v>18.794</v>
      </c>
      <c r="E191">
        <v>477.37</v>
      </c>
      <c r="G191" s="8">
        <f t="shared" si="4"/>
        <v>2.539202128</v>
      </c>
      <c r="I191" s="6">
        <f t="shared" si="1"/>
        <v>477.3664688</v>
      </c>
      <c r="J191">
        <f t="shared" si="2"/>
        <v>2.539183345</v>
      </c>
      <c r="K191" s="5">
        <f t="shared" si="3"/>
        <v>-0.003531179579</v>
      </c>
    </row>
    <row r="192" ht="12.75" customHeight="1">
      <c r="A192">
        <v>189.0</v>
      </c>
      <c r="B192">
        <v>18.948</v>
      </c>
      <c r="C192">
        <v>481.28</v>
      </c>
      <c r="D192">
        <v>18.894</v>
      </c>
      <c r="E192">
        <v>479.91</v>
      </c>
      <c r="G192" s="8">
        <f t="shared" si="4"/>
        <v>2.539206349</v>
      </c>
      <c r="I192" s="6">
        <f t="shared" si="1"/>
        <v>479.9129479</v>
      </c>
      <c r="J192">
        <f t="shared" si="2"/>
        <v>2.539221947</v>
      </c>
      <c r="K192" s="5">
        <f t="shared" si="3"/>
        <v>0.002947909891</v>
      </c>
    </row>
    <row r="193" ht="12.75" customHeight="1">
      <c r="A193">
        <v>190.0</v>
      </c>
      <c r="B193">
        <v>19.048</v>
      </c>
      <c r="C193">
        <v>483.83</v>
      </c>
      <c r="D193">
        <v>18.994</v>
      </c>
      <c r="E193">
        <v>482.46</v>
      </c>
      <c r="G193" s="8">
        <f t="shared" si="4"/>
        <v>2.539263158</v>
      </c>
      <c r="I193" s="6">
        <f t="shared" si="1"/>
        <v>482.459427</v>
      </c>
      <c r="J193">
        <f t="shared" si="2"/>
        <v>2.539260142</v>
      </c>
      <c r="K193" s="5">
        <f t="shared" si="3"/>
        <v>-0.0005730006382</v>
      </c>
    </row>
    <row r="194" ht="12.75" customHeight="1">
      <c r="A194">
        <v>191.0</v>
      </c>
      <c r="B194">
        <v>19.149</v>
      </c>
      <c r="C194">
        <v>486.38</v>
      </c>
      <c r="D194">
        <v>19.095</v>
      </c>
      <c r="E194">
        <v>485.01</v>
      </c>
      <c r="G194" s="8">
        <f t="shared" si="4"/>
        <v>2.539319372</v>
      </c>
      <c r="I194" s="6">
        <f t="shared" si="1"/>
        <v>485.0059061</v>
      </c>
      <c r="J194">
        <f t="shared" si="2"/>
        <v>2.539297938</v>
      </c>
      <c r="K194" s="5">
        <f t="shared" si="3"/>
        <v>-0.004093911168</v>
      </c>
    </row>
    <row r="195" ht="12.75" customHeight="1">
      <c r="A195">
        <v>192.0</v>
      </c>
      <c r="B195">
        <v>19.249</v>
      </c>
      <c r="C195">
        <v>488.92</v>
      </c>
      <c r="D195">
        <v>19.195</v>
      </c>
      <c r="E195">
        <v>487.55</v>
      </c>
      <c r="G195" s="8">
        <f t="shared" si="4"/>
        <v>2.539322917</v>
      </c>
      <c r="I195" s="6">
        <f t="shared" si="1"/>
        <v>487.5523852</v>
      </c>
      <c r="J195">
        <f t="shared" si="2"/>
        <v>2.539335339</v>
      </c>
      <c r="K195" s="5">
        <f t="shared" si="3"/>
        <v>0.002385178302</v>
      </c>
    </row>
    <row r="196" ht="12.75" customHeight="1">
      <c r="A196">
        <v>193.0</v>
      </c>
      <c r="B196">
        <v>19.349</v>
      </c>
      <c r="C196">
        <v>491.47</v>
      </c>
      <c r="D196">
        <v>19.295</v>
      </c>
      <c r="E196">
        <v>490.1</v>
      </c>
      <c r="G196" s="8">
        <f t="shared" si="4"/>
        <v>2.539378238</v>
      </c>
      <c r="I196" s="6">
        <f t="shared" si="1"/>
        <v>490.0988643</v>
      </c>
      <c r="J196">
        <f t="shared" si="2"/>
        <v>2.539372354</v>
      </c>
      <c r="K196" s="5">
        <f t="shared" si="3"/>
        <v>-0.001135732227</v>
      </c>
    </row>
    <row r="197" ht="12.75" customHeight="1">
      <c r="A197">
        <v>194.0</v>
      </c>
      <c r="B197">
        <v>19.449</v>
      </c>
      <c r="C197">
        <v>494.02</v>
      </c>
      <c r="D197">
        <v>19.395</v>
      </c>
      <c r="E197">
        <v>492.65</v>
      </c>
      <c r="G197" s="8">
        <f t="shared" si="4"/>
        <v>2.53943299</v>
      </c>
      <c r="I197" s="6">
        <f t="shared" si="1"/>
        <v>492.6453434</v>
      </c>
      <c r="J197">
        <f t="shared" si="2"/>
        <v>2.539408986</v>
      </c>
      <c r="K197" s="5">
        <f t="shared" si="3"/>
        <v>-0.004656642757</v>
      </c>
    </row>
    <row r="198" ht="12.75" customHeight="1">
      <c r="A198">
        <v>195.0</v>
      </c>
      <c r="B198">
        <v>19.55</v>
      </c>
      <c r="C198">
        <v>496.56</v>
      </c>
      <c r="D198">
        <v>19.496</v>
      </c>
      <c r="E198">
        <v>495.19</v>
      </c>
      <c r="G198" s="8">
        <f t="shared" si="4"/>
        <v>2.539435897</v>
      </c>
      <c r="I198" s="6">
        <f t="shared" si="1"/>
        <v>495.1918224</v>
      </c>
      <c r="J198">
        <f t="shared" si="2"/>
        <v>2.539445243</v>
      </c>
      <c r="K198" s="5">
        <f t="shared" si="3"/>
        <v>0.001822446713</v>
      </c>
    </row>
    <row r="199" ht="12.75" customHeight="1">
      <c r="A199">
        <v>196.0</v>
      </c>
      <c r="B199">
        <v>19.65</v>
      </c>
      <c r="C199">
        <v>499.11</v>
      </c>
      <c r="D199">
        <v>19.596</v>
      </c>
      <c r="E199">
        <v>497.74</v>
      </c>
      <c r="G199" s="8">
        <f t="shared" si="4"/>
        <v>2.539489796</v>
      </c>
      <c r="I199" s="6">
        <f t="shared" si="1"/>
        <v>497.7383015</v>
      </c>
      <c r="J199">
        <f t="shared" si="2"/>
        <v>2.53948113</v>
      </c>
      <c r="K199" s="5">
        <f t="shared" si="3"/>
        <v>-0.001698463816</v>
      </c>
    </row>
    <row r="200" ht="12.75" customHeight="1">
      <c r="A200">
        <v>197.0</v>
      </c>
      <c r="B200">
        <v>19.75</v>
      </c>
      <c r="C200">
        <v>501.66</v>
      </c>
      <c r="D200">
        <v>19.696</v>
      </c>
      <c r="E200">
        <v>500.28</v>
      </c>
      <c r="G200" s="8">
        <f t="shared" si="4"/>
        <v>2.539492386</v>
      </c>
      <c r="I200" s="6">
        <f t="shared" si="1"/>
        <v>500.2847806</v>
      </c>
      <c r="J200">
        <f t="shared" si="2"/>
        <v>2.539516653</v>
      </c>
      <c r="K200" s="5">
        <f t="shared" si="3"/>
        <v>0.004780625654</v>
      </c>
    </row>
    <row r="201" ht="12.75" customHeight="1">
      <c r="A201">
        <v>198.0</v>
      </c>
      <c r="B201">
        <v>19.851</v>
      </c>
      <c r="C201">
        <v>504.2</v>
      </c>
      <c r="D201">
        <v>19.797</v>
      </c>
      <c r="E201">
        <v>502.83</v>
      </c>
      <c r="G201" s="8">
        <f t="shared" si="4"/>
        <v>2.539545455</v>
      </c>
      <c r="I201" s="6">
        <f t="shared" si="1"/>
        <v>502.8312597</v>
      </c>
      <c r="J201">
        <f t="shared" si="2"/>
        <v>2.539551817</v>
      </c>
      <c r="K201" s="5">
        <f t="shared" si="3"/>
        <v>0.001259715124</v>
      </c>
    </row>
    <row r="202" ht="12.75" customHeight="1">
      <c r="A202">
        <v>199.0</v>
      </c>
      <c r="B202">
        <v>19.951</v>
      </c>
      <c r="C202">
        <v>506.75</v>
      </c>
      <c r="D202">
        <v>19.897</v>
      </c>
      <c r="E202">
        <v>505.38</v>
      </c>
      <c r="G202" s="8">
        <f t="shared" si="4"/>
        <v>2.53959799</v>
      </c>
      <c r="I202" s="6">
        <f t="shared" si="1"/>
        <v>505.3777388</v>
      </c>
      <c r="J202">
        <f t="shared" si="2"/>
        <v>2.539586627</v>
      </c>
      <c r="K202" s="5">
        <f t="shared" si="3"/>
        <v>-0.002261195405</v>
      </c>
    </row>
    <row r="203" ht="12.75" customHeight="1">
      <c r="A203">
        <v>200.0</v>
      </c>
      <c r="B203">
        <v>20.051</v>
      </c>
      <c r="C203">
        <v>509.3</v>
      </c>
      <c r="D203">
        <v>19.997</v>
      </c>
      <c r="E203">
        <v>507.92</v>
      </c>
      <c r="G203" s="8">
        <f t="shared" si="4"/>
        <v>2.5396</v>
      </c>
      <c r="I203" s="6">
        <f t="shared" si="1"/>
        <v>507.9242179</v>
      </c>
      <c r="J203">
        <f t="shared" si="2"/>
        <v>2.539621089</v>
      </c>
      <c r="K203" s="5">
        <f t="shared" si="3"/>
        <v>0.004217894065</v>
      </c>
    </row>
    <row r="204" ht="12.75" customHeight="1">
      <c r="A204">
        <v>201.0</v>
      </c>
      <c r="B204">
        <v>20.151</v>
      </c>
      <c r="C204">
        <v>511.84</v>
      </c>
      <c r="D204">
        <v>20.097</v>
      </c>
      <c r="E204">
        <v>510.47</v>
      </c>
      <c r="G204" s="8">
        <f t="shared" si="4"/>
        <v>2.539651741</v>
      </c>
      <c r="I204" s="6">
        <f t="shared" si="1"/>
        <v>510.470697</v>
      </c>
      <c r="J204">
        <f t="shared" si="2"/>
        <v>2.539655209</v>
      </c>
      <c r="K204" s="5">
        <f t="shared" si="3"/>
        <v>0.0006969835354</v>
      </c>
    </row>
    <row r="205" ht="12.75" customHeight="1"/>
    <row r="206" ht="12.75" customHeight="1">
      <c r="J206" t="s">
        <v>28</v>
      </c>
      <c r="K206" s="5">
        <f>AVERAGE(K25:K204)</f>
        <v>-0.00001485739205</v>
      </c>
    </row>
    <row r="207" ht="12.75" customHeight="1">
      <c r="J207" t="s">
        <v>29</v>
      </c>
      <c r="K207" s="5">
        <f>STDEV(K25:K204)</f>
        <v>0.002885687</v>
      </c>
    </row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E1"/>
    <mergeCell ref="B7:C7"/>
    <mergeCell ref="D7:E7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14"/>
    <col customWidth="1" min="6" max="6" width="4.86"/>
    <col customWidth="1" min="7" max="7" width="14.57"/>
    <col customWidth="1" min="8" max="8" width="4.86"/>
    <col customWidth="1" min="9" max="11" width="11.0"/>
    <col customWidth="1" min="12" max="26" width="8.0"/>
  </cols>
  <sheetData>
    <row r="1" ht="12.75" customHeight="1">
      <c r="A1" s="7" t="s">
        <v>44</v>
      </c>
      <c r="F1" s="7"/>
      <c r="G1" s="7"/>
      <c r="H1" s="7"/>
      <c r="I1" s="6"/>
      <c r="J1" s="15"/>
      <c r="K1" s="5"/>
    </row>
    <row r="2" ht="12.75" customHeight="1">
      <c r="A2" s="7"/>
      <c r="B2" s="7"/>
      <c r="C2" s="7"/>
      <c r="D2" s="7"/>
      <c r="E2" s="7"/>
      <c r="F2" s="7"/>
      <c r="G2" s="7"/>
      <c r="H2" s="7"/>
      <c r="I2" s="6"/>
      <c r="J2" s="15"/>
      <c r="K2" s="5"/>
    </row>
    <row r="3" ht="12.75" customHeight="1">
      <c r="A3" t="s">
        <v>2</v>
      </c>
      <c r="C3">
        <v>2.0</v>
      </c>
      <c r="D3" s="7" t="s">
        <v>3</v>
      </c>
      <c r="E3" s="7"/>
      <c r="F3" s="7"/>
      <c r="G3" s="7"/>
      <c r="H3" s="7"/>
      <c r="I3" s="6"/>
      <c r="J3" s="15"/>
      <c r="K3" s="5"/>
    </row>
    <row r="4" ht="12.75" customHeight="1">
      <c r="A4" t="s">
        <v>4</v>
      </c>
      <c r="C4">
        <v>0.254</v>
      </c>
      <c r="D4" t="s">
        <v>3</v>
      </c>
      <c r="E4" s="7"/>
      <c r="F4" s="7"/>
      <c r="G4" s="7"/>
      <c r="H4" s="7"/>
      <c r="I4" s="6"/>
      <c r="J4" s="15"/>
      <c r="K4" s="5"/>
    </row>
    <row r="5" ht="12.75" customHeight="1">
      <c r="D5" s="7"/>
      <c r="E5" s="7"/>
      <c r="F5" s="7"/>
      <c r="G5" s="7"/>
      <c r="H5" s="7"/>
      <c r="I5" s="6"/>
      <c r="J5" s="15"/>
      <c r="K5" s="5"/>
    </row>
    <row r="6" ht="12.75" customHeight="1">
      <c r="A6" s="7"/>
      <c r="B6" t="s">
        <v>5</v>
      </c>
      <c r="C6" s="7"/>
      <c r="D6" s="7"/>
      <c r="E6" s="7"/>
      <c r="F6" s="7"/>
      <c r="G6" s="7"/>
      <c r="H6" s="7"/>
      <c r="I6" s="6"/>
      <c r="J6" s="15"/>
      <c r="K6" s="5"/>
    </row>
    <row r="7" ht="12.75" customHeight="1">
      <c r="A7" s="7"/>
      <c r="B7" s="7" t="s">
        <v>8</v>
      </c>
      <c r="D7" s="7" t="s">
        <v>9</v>
      </c>
      <c r="F7" s="7"/>
      <c r="G7" s="7"/>
      <c r="H7" s="7"/>
      <c r="I7" s="6" t="s">
        <v>7</v>
      </c>
      <c r="J7" s="15"/>
      <c r="K7" s="5"/>
    </row>
    <row r="8" ht="51.0" customHeight="1">
      <c r="A8" s="8" t="s">
        <v>36</v>
      </c>
      <c r="B8" s="8" t="s">
        <v>11</v>
      </c>
      <c r="C8" s="8" t="s">
        <v>3</v>
      </c>
      <c r="D8" s="8" t="s">
        <v>11</v>
      </c>
      <c r="E8" s="8" t="s">
        <v>3</v>
      </c>
      <c r="F8" s="8"/>
      <c r="G8" s="8" t="s">
        <v>12</v>
      </c>
      <c r="H8" s="8"/>
      <c r="I8" s="11" t="s">
        <v>17</v>
      </c>
      <c r="J8" s="8" t="s">
        <v>18</v>
      </c>
      <c r="K8" s="10" t="s">
        <v>19</v>
      </c>
    </row>
    <row r="9" ht="12.75" customHeight="1">
      <c r="A9" s="8">
        <v>6.0</v>
      </c>
      <c r="B9" s="8"/>
      <c r="C9" s="8"/>
      <c r="D9" s="8"/>
      <c r="E9" s="8"/>
      <c r="F9" s="8"/>
      <c r="G9" s="8"/>
      <c r="H9" s="8"/>
      <c r="I9" s="6">
        <f t="shared" ref="I9:I163" si="1">2*((A9*$C$3)/(PI()*2)-$C$4)</f>
        <v>3.311718634</v>
      </c>
      <c r="J9">
        <f t="shared" ref="J9:J163" si="2">I9/A9</f>
        <v>0.5519531057</v>
      </c>
      <c r="K9" s="5">
        <f t="shared" ref="K9:K163" si="3">I9-E9</f>
        <v>3.311718634</v>
      </c>
    </row>
    <row r="10" ht="12.75" customHeight="1">
      <c r="A10" s="8">
        <v>7.0</v>
      </c>
      <c r="B10" s="8"/>
      <c r="C10" s="8"/>
      <c r="D10" s="8"/>
      <c r="E10" s="8"/>
      <c r="F10" s="8"/>
      <c r="G10" s="8"/>
      <c r="H10" s="8"/>
      <c r="I10" s="6">
        <f t="shared" si="1"/>
        <v>3.948338407</v>
      </c>
      <c r="J10">
        <f t="shared" si="2"/>
        <v>0.5640483438</v>
      </c>
      <c r="K10" s="5">
        <f t="shared" si="3"/>
        <v>3.948338407</v>
      </c>
    </row>
    <row r="11" ht="12.75" customHeight="1">
      <c r="A11" s="8">
        <v>8.0</v>
      </c>
      <c r="B11" s="8"/>
      <c r="C11" s="8"/>
      <c r="D11" s="8"/>
      <c r="E11" s="8"/>
      <c r="F11" s="8"/>
      <c r="G11" s="8"/>
      <c r="H11" s="8"/>
      <c r="I11" s="6">
        <f t="shared" si="1"/>
        <v>4.584958179</v>
      </c>
      <c r="J11">
        <f t="shared" si="2"/>
        <v>0.5731197724</v>
      </c>
      <c r="K11" s="5">
        <f t="shared" si="3"/>
        <v>4.584958179</v>
      </c>
    </row>
    <row r="12" ht="12.75" customHeight="1">
      <c r="A12" s="8">
        <v>9.0</v>
      </c>
      <c r="B12" s="8"/>
      <c r="C12" s="8"/>
      <c r="D12" s="8"/>
      <c r="E12" s="8"/>
      <c r="F12" s="8"/>
      <c r="G12" s="8"/>
      <c r="H12" s="8"/>
      <c r="I12" s="6">
        <f t="shared" si="1"/>
        <v>5.221577951</v>
      </c>
      <c r="J12">
        <f t="shared" si="2"/>
        <v>0.5801753279</v>
      </c>
      <c r="K12" s="5">
        <f t="shared" si="3"/>
        <v>5.221577951</v>
      </c>
    </row>
    <row r="13" ht="12.75" customHeight="1">
      <c r="A13">
        <v>10.0</v>
      </c>
      <c r="B13">
        <v>0.251</v>
      </c>
      <c r="C13">
        <v>6.37</v>
      </c>
      <c r="D13">
        <v>0.231</v>
      </c>
      <c r="E13">
        <v>5.86</v>
      </c>
      <c r="G13" s="8">
        <f t="shared" ref="G13:G163" si="4">E13/A13</f>
        <v>0.586</v>
      </c>
      <c r="H13" s="8"/>
      <c r="I13" s="6">
        <f t="shared" si="1"/>
        <v>5.858197724</v>
      </c>
      <c r="J13">
        <f t="shared" si="2"/>
        <v>0.5858197724</v>
      </c>
      <c r="K13" s="5">
        <f t="shared" si="3"/>
        <v>-0.001802276324</v>
      </c>
    </row>
    <row r="14" ht="12.75" customHeight="1">
      <c r="A14">
        <v>11.0</v>
      </c>
      <c r="B14">
        <v>0.276</v>
      </c>
      <c r="C14">
        <v>7.01</v>
      </c>
      <c r="D14">
        <v>0.256</v>
      </c>
      <c r="E14">
        <v>6.5</v>
      </c>
      <c r="G14" s="8">
        <f t="shared" si="4"/>
        <v>0.5909090909</v>
      </c>
      <c r="I14" s="6">
        <f t="shared" si="1"/>
        <v>6.494817496</v>
      </c>
      <c r="J14">
        <f t="shared" si="2"/>
        <v>0.5904379542</v>
      </c>
      <c r="K14" s="5">
        <f t="shared" si="3"/>
        <v>-0.005182503957</v>
      </c>
    </row>
    <row r="15" ht="12.75" customHeight="1">
      <c r="A15">
        <v>12.0</v>
      </c>
      <c r="B15">
        <v>0.301</v>
      </c>
      <c r="C15">
        <v>7.64</v>
      </c>
      <c r="D15">
        <v>0.281</v>
      </c>
      <c r="E15">
        <v>7.13</v>
      </c>
      <c r="G15" s="8">
        <f t="shared" si="4"/>
        <v>0.5941666667</v>
      </c>
      <c r="I15" s="6">
        <f t="shared" si="1"/>
        <v>7.131437268</v>
      </c>
      <c r="J15">
        <f t="shared" si="2"/>
        <v>0.594286439</v>
      </c>
      <c r="K15" s="5">
        <f t="shared" si="3"/>
        <v>0.001437268411</v>
      </c>
    </row>
    <row r="16" ht="12.75" customHeight="1">
      <c r="A16">
        <v>13.0</v>
      </c>
      <c r="B16">
        <v>0.326</v>
      </c>
      <c r="C16">
        <v>8.28</v>
      </c>
      <c r="D16">
        <v>0.306</v>
      </c>
      <c r="E16">
        <v>7.77</v>
      </c>
      <c r="G16" s="8">
        <f t="shared" si="4"/>
        <v>0.5976923077</v>
      </c>
      <c r="I16" s="6">
        <f t="shared" si="1"/>
        <v>7.768057041</v>
      </c>
      <c r="J16">
        <f t="shared" si="2"/>
        <v>0.5975428493</v>
      </c>
      <c r="K16" s="5">
        <f t="shared" si="3"/>
        <v>-0.001942959221</v>
      </c>
    </row>
    <row r="17" ht="12.75" customHeight="1">
      <c r="A17">
        <v>14.0</v>
      </c>
      <c r="B17">
        <v>0.351</v>
      </c>
      <c r="C17">
        <v>8.91</v>
      </c>
      <c r="D17">
        <v>0.331</v>
      </c>
      <c r="E17">
        <v>8.4</v>
      </c>
      <c r="G17" s="8">
        <f t="shared" si="4"/>
        <v>0.6</v>
      </c>
      <c r="I17" s="6">
        <f t="shared" si="1"/>
        <v>8.404676813</v>
      </c>
      <c r="J17">
        <f t="shared" si="2"/>
        <v>0.6003340581</v>
      </c>
      <c r="K17" s="5">
        <f t="shared" si="3"/>
        <v>0.004676813146</v>
      </c>
    </row>
    <row r="18" ht="12.75" customHeight="1">
      <c r="A18">
        <v>15.0</v>
      </c>
      <c r="B18">
        <v>0.376</v>
      </c>
      <c r="C18">
        <v>9.55</v>
      </c>
      <c r="D18">
        <v>0.356</v>
      </c>
      <c r="E18">
        <v>9.04</v>
      </c>
      <c r="G18" s="8">
        <f t="shared" si="4"/>
        <v>0.6026666667</v>
      </c>
      <c r="I18" s="6">
        <f t="shared" si="1"/>
        <v>9.041296586</v>
      </c>
      <c r="J18">
        <f t="shared" si="2"/>
        <v>0.6027531057</v>
      </c>
      <c r="K18" s="5">
        <f t="shared" si="3"/>
        <v>0.001296585514</v>
      </c>
    </row>
    <row r="19" ht="12.75" customHeight="1">
      <c r="A19">
        <v>16.0</v>
      </c>
      <c r="B19">
        <v>0.401</v>
      </c>
      <c r="C19">
        <v>10.19</v>
      </c>
      <c r="D19">
        <v>0.381</v>
      </c>
      <c r="E19">
        <v>9.68</v>
      </c>
      <c r="G19" s="8">
        <f t="shared" si="4"/>
        <v>0.605</v>
      </c>
      <c r="I19" s="6">
        <f t="shared" si="1"/>
        <v>9.677916358</v>
      </c>
      <c r="J19">
        <f t="shared" si="2"/>
        <v>0.6048697724</v>
      </c>
      <c r="K19" s="5">
        <f t="shared" si="3"/>
        <v>-0.002083642119</v>
      </c>
    </row>
    <row r="20" ht="12.75" customHeight="1">
      <c r="A20">
        <v>17.0</v>
      </c>
      <c r="B20">
        <v>0.426</v>
      </c>
      <c r="C20">
        <v>10.82</v>
      </c>
      <c r="D20">
        <v>0.406</v>
      </c>
      <c r="E20">
        <v>10.31</v>
      </c>
      <c r="G20" s="8">
        <f t="shared" si="4"/>
        <v>0.6064705882</v>
      </c>
      <c r="I20" s="6">
        <f t="shared" si="1"/>
        <v>10.31453613</v>
      </c>
      <c r="J20">
        <f t="shared" si="2"/>
        <v>0.6067374194</v>
      </c>
      <c r="K20" s="5">
        <f t="shared" si="3"/>
        <v>0.004536130249</v>
      </c>
    </row>
    <row r="21" ht="12.75" customHeight="1">
      <c r="A21">
        <v>18.0</v>
      </c>
      <c r="B21">
        <v>0.451</v>
      </c>
      <c r="C21">
        <v>11.46</v>
      </c>
      <c r="D21">
        <v>0.431</v>
      </c>
      <c r="E21">
        <v>10.95</v>
      </c>
      <c r="G21" s="8">
        <f t="shared" si="4"/>
        <v>0.6083333333</v>
      </c>
      <c r="I21" s="6">
        <f t="shared" si="1"/>
        <v>10.9511559</v>
      </c>
      <c r="J21">
        <f t="shared" si="2"/>
        <v>0.6083975501</v>
      </c>
      <c r="K21" s="5">
        <f t="shared" si="3"/>
        <v>0.001155902616</v>
      </c>
    </row>
    <row r="22" ht="12.75" customHeight="1">
      <c r="A22">
        <v>19.0</v>
      </c>
      <c r="B22">
        <v>0.476</v>
      </c>
      <c r="C22">
        <v>12.1</v>
      </c>
      <c r="D22">
        <v>0.456</v>
      </c>
      <c r="E22">
        <v>11.59</v>
      </c>
      <c r="G22" s="8">
        <f t="shared" si="4"/>
        <v>0.61</v>
      </c>
      <c r="I22" s="6">
        <f t="shared" si="1"/>
        <v>11.58777567</v>
      </c>
      <c r="J22">
        <f t="shared" si="2"/>
        <v>0.6098829303</v>
      </c>
      <c r="K22" s="5">
        <f t="shared" si="3"/>
        <v>-0.002224325016</v>
      </c>
    </row>
    <row r="23" ht="12.75" customHeight="1">
      <c r="A23">
        <v>20.0</v>
      </c>
      <c r="B23">
        <v>0.501</v>
      </c>
      <c r="C23">
        <v>12.73</v>
      </c>
      <c r="D23">
        <v>0.481</v>
      </c>
      <c r="E23">
        <v>12.22</v>
      </c>
      <c r="G23" s="8">
        <f t="shared" si="4"/>
        <v>0.611</v>
      </c>
      <c r="I23" s="6">
        <f t="shared" si="1"/>
        <v>12.22439545</v>
      </c>
      <c r="J23">
        <f t="shared" si="2"/>
        <v>0.6112197724</v>
      </c>
      <c r="K23" s="5">
        <f t="shared" si="3"/>
        <v>0.004395447352</v>
      </c>
    </row>
    <row r="24" ht="12.75" customHeight="1">
      <c r="A24">
        <v>21.0</v>
      </c>
      <c r="B24">
        <v>0.526</v>
      </c>
      <c r="C24">
        <v>13.37</v>
      </c>
      <c r="D24">
        <v>0.506</v>
      </c>
      <c r="E24">
        <v>12.86</v>
      </c>
      <c r="G24" s="8">
        <f t="shared" si="4"/>
        <v>0.6123809524</v>
      </c>
      <c r="I24" s="6">
        <f t="shared" si="1"/>
        <v>12.86101522</v>
      </c>
      <c r="J24">
        <f t="shared" si="2"/>
        <v>0.6124292962</v>
      </c>
      <c r="K24" s="5">
        <f t="shared" si="3"/>
        <v>0.001015219719</v>
      </c>
    </row>
    <row r="25" ht="12.75" customHeight="1">
      <c r="A25">
        <v>22.0</v>
      </c>
      <c r="B25">
        <v>0.551</v>
      </c>
      <c r="C25">
        <v>14.01</v>
      </c>
      <c r="D25">
        <v>0.531</v>
      </c>
      <c r="E25">
        <v>13.5</v>
      </c>
      <c r="G25" s="8">
        <f t="shared" si="4"/>
        <v>0.6136363636</v>
      </c>
      <c r="I25" s="6">
        <f t="shared" si="1"/>
        <v>13.49763499</v>
      </c>
      <c r="J25">
        <f t="shared" si="2"/>
        <v>0.6135288633</v>
      </c>
      <c r="K25" s="5">
        <f t="shared" si="3"/>
        <v>-0.002365007913</v>
      </c>
    </row>
    <row r="26" ht="12.75" customHeight="1">
      <c r="A26">
        <v>23.0</v>
      </c>
      <c r="B26">
        <v>0.576</v>
      </c>
      <c r="C26">
        <v>14.64</v>
      </c>
      <c r="D26">
        <v>0.556</v>
      </c>
      <c r="E26">
        <v>14.13</v>
      </c>
      <c r="G26" s="8">
        <f t="shared" si="4"/>
        <v>0.6143478261</v>
      </c>
      <c r="I26" s="6">
        <f t="shared" si="1"/>
        <v>14.13425476</v>
      </c>
      <c r="J26">
        <f t="shared" si="2"/>
        <v>0.6145328158</v>
      </c>
      <c r="K26" s="5">
        <f t="shared" si="3"/>
        <v>0.004254764454</v>
      </c>
    </row>
    <row r="27" ht="12.75" customHeight="1">
      <c r="A27">
        <v>24.0</v>
      </c>
      <c r="B27">
        <v>0.602</v>
      </c>
      <c r="C27">
        <v>15.28</v>
      </c>
      <c r="D27">
        <v>0.582</v>
      </c>
      <c r="E27">
        <v>14.77</v>
      </c>
      <c r="G27" s="8">
        <f t="shared" si="4"/>
        <v>0.6154166667</v>
      </c>
      <c r="I27" s="6">
        <f t="shared" si="1"/>
        <v>14.77087454</v>
      </c>
      <c r="J27">
        <f t="shared" si="2"/>
        <v>0.6154531057</v>
      </c>
      <c r="K27" s="5">
        <f t="shared" si="3"/>
        <v>0.000874536822</v>
      </c>
    </row>
    <row r="28" ht="12.75" customHeight="1">
      <c r="A28">
        <v>25.0</v>
      </c>
      <c r="B28">
        <v>0.627</v>
      </c>
      <c r="C28">
        <v>15.92</v>
      </c>
      <c r="D28">
        <v>0.607</v>
      </c>
      <c r="E28">
        <v>15.41</v>
      </c>
      <c r="G28" s="8">
        <f t="shared" si="4"/>
        <v>0.6164</v>
      </c>
      <c r="I28" s="6">
        <f t="shared" si="1"/>
        <v>15.40749431</v>
      </c>
      <c r="J28">
        <f t="shared" si="2"/>
        <v>0.6162997724</v>
      </c>
      <c r="K28" s="5">
        <f t="shared" si="3"/>
        <v>-0.00250569081</v>
      </c>
    </row>
    <row r="29" ht="12.75" customHeight="1">
      <c r="A29">
        <v>26.0</v>
      </c>
      <c r="B29">
        <v>0.652</v>
      </c>
      <c r="C29">
        <v>16.55</v>
      </c>
      <c r="D29">
        <v>0.632</v>
      </c>
      <c r="E29">
        <v>16.04</v>
      </c>
      <c r="G29" s="8">
        <f t="shared" si="4"/>
        <v>0.6169230769</v>
      </c>
      <c r="I29" s="6">
        <f t="shared" si="1"/>
        <v>16.04411408</v>
      </c>
      <c r="J29">
        <f t="shared" si="2"/>
        <v>0.6170813108</v>
      </c>
      <c r="K29" s="5">
        <f t="shared" si="3"/>
        <v>0.004114081557</v>
      </c>
    </row>
    <row r="30" ht="12.75" customHeight="1">
      <c r="A30">
        <v>27.0</v>
      </c>
      <c r="B30">
        <v>0.677</v>
      </c>
      <c r="C30">
        <v>17.19</v>
      </c>
      <c r="D30">
        <v>0.657</v>
      </c>
      <c r="E30">
        <v>16.68</v>
      </c>
      <c r="G30" s="8">
        <f t="shared" si="4"/>
        <v>0.6177777778</v>
      </c>
      <c r="I30" s="6">
        <f t="shared" si="1"/>
        <v>16.68073385</v>
      </c>
      <c r="J30">
        <f t="shared" si="2"/>
        <v>0.6178049576</v>
      </c>
      <c r="K30" s="5">
        <f t="shared" si="3"/>
        <v>0.0007338539247</v>
      </c>
    </row>
    <row r="31" ht="12.75" customHeight="1">
      <c r="A31">
        <v>28.0</v>
      </c>
      <c r="B31">
        <v>0.702</v>
      </c>
      <c r="C31">
        <v>17.83</v>
      </c>
      <c r="D31">
        <v>0.682</v>
      </c>
      <c r="E31">
        <v>17.32</v>
      </c>
      <c r="G31" s="8">
        <f t="shared" si="4"/>
        <v>0.6185714286</v>
      </c>
      <c r="I31" s="6">
        <f t="shared" si="1"/>
        <v>17.31735363</v>
      </c>
      <c r="J31">
        <f t="shared" si="2"/>
        <v>0.6184769152</v>
      </c>
      <c r="K31" s="5">
        <f t="shared" si="3"/>
        <v>-0.002646373708</v>
      </c>
    </row>
    <row r="32" ht="12.75" customHeight="1">
      <c r="A32">
        <v>29.0</v>
      </c>
      <c r="B32">
        <v>0.727</v>
      </c>
      <c r="C32">
        <v>18.46</v>
      </c>
      <c r="D32">
        <v>0.707</v>
      </c>
      <c r="E32">
        <v>17.95</v>
      </c>
      <c r="G32" s="8">
        <f t="shared" si="4"/>
        <v>0.6189655172</v>
      </c>
      <c r="I32" s="6">
        <f t="shared" si="1"/>
        <v>17.9539734</v>
      </c>
      <c r="J32">
        <f t="shared" si="2"/>
        <v>0.619102531</v>
      </c>
      <c r="K32" s="5">
        <f t="shared" si="3"/>
        <v>0.00397339866</v>
      </c>
    </row>
    <row r="33" ht="12.75" customHeight="1">
      <c r="A33">
        <v>30.0</v>
      </c>
      <c r="B33">
        <v>0.752</v>
      </c>
      <c r="C33">
        <v>19.1</v>
      </c>
      <c r="D33">
        <v>0.732</v>
      </c>
      <c r="E33">
        <v>18.59</v>
      </c>
      <c r="G33" s="8">
        <f t="shared" si="4"/>
        <v>0.6196666667</v>
      </c>
      <c r="I33" s="6">
        <f t="shared" si="1"/>
        <v>18.59059317</v>
      </c>
      <c r="J33">
        <f t="shared" si="2"/>
        <v>0.619686439</v>
      </c>
      <c r="K33" s="5">
        <f t="shared" si="3"/>
        <v>0.0005931710274</v>
      </c>
    </row>
    <row r="34" ht="12.75" customHeight="1">
      <c r="A34">
        <v>31.0</v>
      </c>
      <c r="B34">
        <v>0.777</v>
      </c>
      <c r="C34">
        <v>19.74</v>
      </c>
      <c r="D34">
        <v>0.757</v>
      </c>
      <c r="E34">
        <v>19.23</v>
      </c>
      <c r="G34" s="8">
        <f t="shared" si="4"/>
        <v>0.6203225806</v>
      </c>
      <c r="I34" s="6">
        <f t="shared" si="1"/>
        <v>19.22721294</v>
      </c>
      <c r="J34">
        <f t="shared" si="2"/>
        <v>0.6202326756</v>
      </c>
      <c r="K34" s="5">
        <f t="shared" si="3"/>
        <v>-0.002787056605</v>
      </c>
    </row>
    <row r="35" ht="12.75" customHeight="1">
      <c r="A35">
        <v>32.0</v>
      </c>
      <c r="B35">
        <v>0.802</v>
      </c>
      <c r="C35">
        <v>20.37</v>
      </c>
      <c r="D35">
        <v>0.782</v>
      </c>
      <c r="E35">
        <v>19.86</v>
      </c>
      <c r="G35" s="8">
        <f t="shared" si="4"/>
        <v>0.620625</v>
      </c>
      <c r="I35" s="6">
        <f t="shared" si="1"/>
        <v>19.86383272</v>
      </c>
      <c r="J35">
        <f t="shared" si="2"/>
        <v>0.6207447724</v>
      </c>
      <c r="K35" s="5">
        <f t="shared" si="3"/>
        <v>0.003832715763</v>
      </c>
    </row>
    <row r="36" ht="12.75" customHeight="1">
      <c r="A36">
        <v>33.0</v>
      </c>
      <c r="B36">
        <v>0.827</v>
      </c>
      <c r="C36">
        <v>21.01</v>
      </c>
      <c r="D36">
        <v>0.807</v>
      </c>
      <c r="E36">
        <v>20.5</v>
      </c>
      <c r="G36" s="8">
        <f t="shared" si="4"/>
        <v>0.6212121212</v>
      </c>
      <c r="I36" s="6">
        <f t="shared" si="1"/>
        <v>20.50045249</v>
      </c>
      <c r="J36">
        <f t="shared" si="2"/>
        <v>0.621225833</v>
      </c>
      <c r="K36" s="5">
        <f t="shared" si="3"/>
        <v>0.0004524881302</v>
      </c>
    </row>
    <row r="37" ht="12.75" customHeight="1">
      <c r="A37">
        <v>34.0</v>
      </c>
      <c r="B37">
        <v>0.852</v>
      </c>
      <c r="C37">
        <v>21.65</v>
      </c>
      <c r="D37">
        <v>0.832</v>
      </c>
      <c r="E37">
        <v>21.14</v>
      </c>
      <c r="G37" s="8">
        <f t="shared" si="4"/>
        <v>0.6217647059</v>
      </c>
      <c r="I37" s="6">
        <f t="shared" si="1"/>
        <v>21.13707226</v>
      </c>
      <c r="J37">
        <f t="shared" si="2"/>
        <v>0.6216785959</v>
      </c>
      <c r="K37" s="5">
        <f t="shared" si="3"/>
        <v>-0.002927739502</v>
      </c>
    </row>
    <row r="38" ht="12.75" customHeight="1">
      <c r="A38">
        <v>35.0</v>
      </c>
      <c r="B38">
        <v>0.877</v>
      </c>
      <c r="C38">
        <v>22.28</v>
      </c>
      <c r="D38">
        <v>0.857</v>
      </c>
      <c r="E38">
        <v>21.77</v>
      </c>
      <c r="G38" s="8">
        <f t="shared" si="4"/>
        <v>0.622</v>
      </c>
      <c r="I38" s="6">
        <f t="shared" si="1"/>
        <v>21.77369203</v>
      </c>
      <c r="J38">
        <f t="shared" si="2"/>
        <v>0.6221054867</v>
      </c>
      <c r="K38" s="5">
        <f t="shared" si="3"/>
        <v>0.003692032865</v>
      </c>
    </row>
    <row r="39" ht="12.75" customHeight="1">
      <c r="A39">
        <v>36.0</v>
      </c>
      <c r="B39">
        <v>0.902</v>
      </c>
      <c r="C39">
        <v>22.92</v>
      </c>
      <c r="D39">
        <v>0.882</v>
      </c>
      <c r="E39">
        <v>22.41</v>
      </c>
      <c r="G39" s="8">
        <f t="shared" si="4"/>
        <v>0.6225</v>
      </c>
      <c r="I39" s="6">
        <f t="shared" si="1"/>
        <v>22.41031181</v>
      </c>
      <c r="J39">
        <f t="shared" si="2"/>
        <v>0.6225086613</v>
      </c>
      <c r="K39" s="5">
        <f t="shared" si="3"/>
        <v>0.0003118052329</v>
      </c>
    </row>
    <row r="40" ht="12.75" customHeight="1">
      <c r="A40">
        <v>37.0</v>
      </c>
      <c r="B40">
        <v>0.927</v>
      </c>
      <c r="C40">
        <v>23.55</v>
      </c>
      <c r="D40">
        <v>0.907</v>
      </c>
      <c r="E40">
        <v>23.05</v>
      </c>
      <c r="G40" s="8">
        <f t="shared" si="4"/>
        <v>0.622972973</v>
      </c>
      <c r="I40" s="6">
        <f t="shared" si="1"/>
        <v>23.04693158</v>
      </c>
      <c r="J40">
        <f t="shared" si="2"/>
        <v>0.6228900426</v>
      </c>
      <c r="K40" s="5">
        <f t="shared" si="3"/>
        <v>-0.003068422399</v>
      </c>
    </row>
    <row r="41" ht="12.75" customHeight="1">
      <c r="A41">
        <v>38.0</v>
      </c>
      <c r="B41">
        <v>0.952</v>
      </c>
      <c r="C41">
        <v>24.19</v>
      </c>
      <c r="D41">
        <v>0.932</v>
      </c>
      <c r="E41">
        <v>23.68</v>
      </c>
      <c r="G41" s="8">
        <f t="shared" si="4"/>
        <v>0.6231578947</v>
      </c>
      <c r="I41" s="6">
        <f t="shared" si="1"/>
        <v>23.68355135</v>
      </c>
      <c r="J41">
        <f t="shared" si="2"/>
        <v>0.6232513513</v>
      </c>
      <c r="K41" s="5">
        <f t="shared" si="3"/>
        <v>0.003551349968</v>
      </c>
    </row>
    <row r="42" ht="12.75" customHeight="1">
      <c r="A42">
        <v>39.0</v>
      </c>
      <c r="B42">
        <v>0.977</v>
      </c>
      <c r="C42">
        <v>24.83</v>
      </c>
      <c r="D42">
        <v>0.957</v>
      </c>
      <c r="E42">
        <v>24.32</v>
      </c>
      <c r="G42" s="8">
        <f t="shared" si="4"/>
        <v>0.6235897436</v>
      </c>
      <c r="I42" s="6">
        <f t="shared" si="1"/>
        <v>24.32017112</v>
      </c>
      <c r="J42">
        <f t="shared" si="2"/>
        <v>0.6235941313</v>
      </c>
      <c r="K42" s="5">
        <f t="shared" si="3"/>
        <v>0.0001711223357</v>
      </c>
    </row>
    <row r="43" ht="12.75" customHeight="1">
      <c r="A43">
        <v>40.0</v>
      </c>
      <c r="B43">
        <v>1.003</v>
      </c>
      <c r="C43">
        <v>25.46</v>
      </c>
      <c r="D43">
        <v>0.983</v>
      </c>
      <c r="E43">
        <v>24.96</v>
      </c>
      <c r="G43" s="8">
        <f t="shared" si="4"/>
        <v>0.624</v>
      </c>
      <c r="I43" s="6">
        <f t="shared" si="1"/>
        <v>24.95679089</v>
      </c>
      <c r="J43">
        <f t="shared" si="2"/>
        <v>0.6239197724</v>
      </c>
      <c r="K43" s="5">
        <f t="shared" si="3"/>
        <v>-0.003209105297</v>
      </c>
    </row>
    <row r="44" ht="12.75" customHeight="1">
      <c r="A44">
        <v>41.0</v>
      </c>
      <c r="B44">
        <v>1.028</v>
      </c>
      <c r="C44">
        <v>26.1</v>
      </c>
      <c r="D44">
        <v>1.008</v>
      </c>
      <c r="E44">
        <v>25.59</v>
      </c>
      <c r="G44" s="8">
        <f t="shared" si="4"/>
        <v>0.6241463415</v>
      </c>
      <c r="I44" s="6">
        <f t="shared" si="1"/>
        <v>25.59341067</v>
      </c>
      <c r="J44">
        <f t="shared" si="2"/>
        <v>0.6242295285</v>
      </c>
      <c r="K44" s="5">
        <f t="shared" si="3"/>
        <v>0.003410667071</v>
      </c>
    </row>
    <row r="45" ht="12.75" customHeight="1">
      <c r="A45">
        <v>42.0</v>
      </c>
      <c r="B45">
        <v>1.053</v>
      </c>
      <c r="C45">
        <v>26.74</v>
      </c>
      <c r="D45">
        <v>1.033</v>
      </c>
      <c r="E45">
        <v>26.23</v>
      </c>
      <c r="G45" s="8">
        <f t="shared" si="4"/>
        <v>0.6245238095</v>
      </c>
      <c r="I45" s="6">
        <f t="shared" si="1"/>
        <v>26.23003044</v>
      </c>
      <c r="J45">
        <f t="shared" si="2"/>
        <v>0.6245245343</v>
      </c>
      <c r="K45" s="5">
        <f t="shared" si="3"/>
        <v>0.00003043943842</v>
      </c>
    </row>
    <row r="46" ht="12.75" customHeight="1">
      <c r="A46">
        <v>43.0</v>
      </c>
      <c r="B46">
        <v>1.078</v>
      </c>
      <c r="C46">
        <v>27.37</v>
      </c>
      <c r="D46">
        <v>1.058</v>
      </c>
      <c r="E46">
        <v>26.87</v>
      </c>
      <c r="G46" s="8">
        <f t="shared" si="4"/>
        <v>0.6248837209</v>
      </c>
      <c r="I46" s="6">
        <f t="shared" si="1"/>
        <v>26.86665021</v>
      </c>
      <c r="J46">
        <f t="shared" si="2"/>
        <v>0.6248058189</v>
      </c>
      <c r="K46" s="5">
        <f t="shared" si="3"/>
        <v>-0.003349788194</v>
      </c>
    </row>
    <row r="47" ht="12.75" customHeight="1">
      <c r="A47">
        <v>44.0</v>
      </c>
      <c r="B47">
        <v>1.103</v>
      </c>
      <c r="C47">
        <v>28.01</v>
      </c>
      <c r="D47">
        <v>1.083</v>
      </c>
      <c r="E47">
        <v>27.5</v>
      </c>
      <c r="G47" s="8">
        <f t="shared" si="4"/>
        <v>0.625</v>
      </c>
      <c r="I47" s="6">
        <f t="shared" si="1"/>
        <v>27.50326998</v>
      </c>
      <c r="J47">
        <f t="shared" si="2"/>
        <v>0.6250743178</v>
      </c>
      <c r="K47" s="5">
        <f t="shared" si="3"/>
        <v>0.003269984174</v>
      </c>
    </row>
    <row r="48" ht="12.75" customHeight="1">
      <c r="A48">
        <v>45.0</v>
      </c>
      <c r="B48">
        <v>1.128</v>
      </c>
      <c r="C48">
        <v>28.65</v>
      </c>
      <c r="D48">
        <v>1.108</v>
      </c>
      <c r="E48">
        <v>28.14</v>
      </c>
      <c r="G48" s="8">
        <f t="shared" si="4"/>
        <v>0.6253333333</v>
      </c>
      <c r="I48" s="6">
        <f t="shared" si="1"/>
        <v>28.13988976</v>
      </c>
      <c r="J48">
        <f t="shared" si="2"/>
        <v>0.6253308835</v>
      </c>
      <c r="K48" s="5">
        <f t="shared" si="3"/>
        <v>-0.0001102434588</v>
      </c>
    </row>
    <row r="49" ht="12.75" customHeight="1">
      <c r="A49">
        <v>46.0</v>
      </c>
      <c r="B49">
        <v>1.153</v>
      </c>
      <c r="C49">
        <v>29.28</v>
      </c>
      <c r="D49">
        <v>1.133</v>
      </c>
      <c r="E49">
        <v>28.78</v>
      </c>
      <c r="G49" s="8">
        <f t="shared" si="4"/>
        <v>0.6256521739</v>
      </c>
      <c r="I49" s="6">
        <f t="shared" si="1"/>
        <v>28.77650953</v>
      </c>
      <c r="J49">
        <f t="shared" si="2"/>
        <v>0.6255762941</v>
      </c>
      <c r="K49" s="5">
        <f t="shared" si="3"/>
        <v>-0.003490471091</v>
      </c>
    </row>
    <row r="50" ht="12.75" customHeight="1">
      <c r="A50">
        <v>47.0</v>
      </c>
      <c r="B50">
        <v>1.178</v>
      </c>
      <c r="C50">
        <v>29.92</v>
      </c>
      <c r="D50">
        <v>1.158</v>
      </c>
      <c r="E50">
        <v>29.41</v>
      </c>
      <c r="G50" s="8">
        <f t="shared" si="4"/>
        <v>0.6257446809</v>
      </c>
      <c r="I50" s="6">
        <f t="shared" si="1"/>
        <v>29.4131293</v>
      </c>
      <c r="J50">
        <f t="shared" si="2"/>
        <v>0.6258112617</v>
      </c>
      <c r="K50" s="5">
        <f t="shared" si="3"/>
        <v>0.003129301276</v>
      </c>
    </row>
    <row r="51" ht="12.75" customHeight="1">
      <c r="A51">
        <v>48.0</v>
      </c>
      <c r="B51">
        <v>1.203</v>
      </c>
      <c r="C51">
        <v>30.56</v>
      </c>
      <c r="D51">
        <v>1.183</v>
      </c>
      <c r="E51">
        <v>30.05</v>
      </c>
      <c r="G51" s="8">
        <f t="shared" si="4"/>
        <v>0.6260416667</v>
      </c>
      <c r="I51" s="6">
        <f t="shared" si="1"/>
        <v>30.04974907</v>
      </c>
      <c r="J51">
        <f t="shared" si="2"/>
        <v>0.626036439</v>
      </c>
      <c r="K51" s="5">
        <f t="shared" si="3"/>
        <v>-0.0002509263561</v>
      </c>
    </row>
    <row r="52" ht="12.75" customHeight="1">
      <c r="A52">
        <v>49.0</v>
      </c>
      <c r="B52">
        <v>1.228</v>
      </c>
      <c r="C52">
        <v>31.19</v>
      </c>
      <c r="D52">
        <v>1.208</v>
      </c>
      <c r="E52">
        <v>30.69</v>
      </c>
      <c r="G52" s="8">
        <f t="shared" si="4"/>
        <v>0.6263265306</v>
      </c>
      <c r="I52" s="6">
        <f t="shared" si="1"/>
        <v>30.68636885</v>
      </c>
      <c r="J52">
        <f t="shared" si="2"/>
        <v>0.6262524254</v>
      </c>
      <c r="K52" s="5">
        <f t="shared" si="3"/>
        <v>-0.003631153989</v>
      </c>
    </row>
    <row r="53" ht="12.75" customHeight="1">
      <c r="A53">
        <v>50.0</v>
      </c>
      <c r="B53">
        <v>1.253</v>
      </c>
      <c r="C53">
        <v>31.83</v>
      </c>
      <c r="D53">
        <v>1.233</v>
      </c>
      <c r="E53">
        <v>31.32</v>
      </c>
      <c r="G53" s="8">
        <f t="shared" si="4"/>
        <v>0.6264</v>
      </c>
      <c r="I53" s="6">
        <f t="shared" si="1"/>
        <v>31.32298862</v>
      </c>
      <c r="J53">
        <f t="shared" si="2"/>
        <v>0.6264597724</v>
      </c>
      <c r="K53" s="5">
        <f t="shared" si="3"/>
        <v>0.002988618379</v>
      </c>
    </row>
    <row r="54" ht="12.75" customHeight="1">
      <c r="A54">
        <v>51.0</v>
      </c>
      <c r="B54">
        <v>1.278</v>
      </c>
      <c r="C54">
        <v>32.47</v>
      </c>
      <c r="D54">
        <v>1.258</v>
      </c>
      <c r="E54">
        <v>31.96</v>
      </c>
      <c r="G54" s="8">
        <f t="shared" si="4"/>
        <v>0.6266666667</v>
      </c>
      <c r="I54" s="6">
        <f t="shared" si="1"/>
        <v>31.95960839</v>
      </c>
      <c r="J54">
        <f t="shared" si="2"/>
        <v>0.6266589881</v>
      </c>
      <c r="K54" s="5">
        <f t="shared" si="3"/>
        <v>-0.0003916092534</v>
      </c>
    </row>
    <row r="55" ht="12.75" customHeight="1">
      <c r="A55">
        <v>52.0</v>
      </c>
      <c r="B55">
        <v>1.303</v>
      </c>
      <c r="C55">
        <v>33.1</v>
      </c>
      <c r="D55">
        <v>1.283</v>
      </c>
      <c r="E55">
        <v>32.6</v>
      </c>
      <c r="G55" s="8">
        <f t="shared" si="4"/>
        <v>0.6269230769</v>
      </c>
      <c r="I55" s="6">
        <f t="shared" si="1"/>
        <v>32.59622816</v>
      </c>
      <c r="J55">
        <f t="shared" si="2"/>
        <v>0.6268505416</v>
      </c>
      <c r="K55" s="5">
        <f t="shared" si="3"/>
        <v>-0.003771836886</v>
      </c>
    </row>
    <row r="56" ht="12.75" customHeight="1">
      <c r="A56">
        <v>53.0</v>
      </c>
      <c r="B56">
        <v>1.328</v>
      </c>
      <c r="C56">
        <v>33.74</v>
      </c>
      <c r="D56">
        <v>1.308</v>
      </c>
      <c r="E56">
        <v>33.23</v>
      </c>
      <c r="G56" s="8">
        <f t="shared" si="4"/>
        <v>0.6269811321</v>
      </c>
      <c r="I56" s="6">
        <f t="shared" si="1"/>
        <v>33.23284794</v>
      </c>
      <c r="J56">
        <f t="shared" si="2"/>
        <v>0.6270348667</v>
      </c>
      <c r="K56" s="5">
        <f t="shared" si="3"/>
        <v>0.002847935482</v>
      </c>
    </row>
    <row r="57" ht="12.75" customHeight="1">
      <c r="A57">
        <v>54.0</v>
      </c>
      <c r="B57">
        <v>1.353</v>
      </c>
      <c r="C57">
        <v>34.38</v>
      </c>
      <c r="D57">
        <v>1.333</v>
      </c>
      <c r="E57">
        <v>33.87</v>
      </c>
      <c r="G57" s="8">
        <f t="shared" si="4"/>
        <v>0.6272222222</v>
      </c>
      <c r="I57" s="6">
        <f t="shared" si="1"/>
        <v>33.86946771</v>
      </c>
      <c r="J57">
        <f t="shared" si="2"/>
        <v>0.627212365</v>
      </c>
      <c r="K57" s="5">
        <f t="shared" si="3"/>
        <v>-0.0005322921506</v>
      </c>
    </row>
    <row r="58" ht="12.75" customHeight="1">
      <c r="A58">
        <v>55.0</v>
      </c>
      <c r="B58">
        <v>1.379</v>
      </c>
      <c r="C58">
        <v>35.01</v>
      </c>
      <c r="D58">
        <v>1.359</v>
      </c>
      <c r="E58">
        <v>34.51</v>
      </c>
      <c r="G58" s="8">
        <f t="shared" si="4"/>
        <v>0.6274545455</v>
      </c>
      <c r="I58" s="6">
        <f t="shared" si="1"/>
        <v>34.50608748</v>
      </c>
      <c r="J58">
        <f t="shared" si="2"/>
        <v>0.6273834087</v>
      </c>
      <c r="K58" s="5">
        <f t="shared" si="3"/>
        <v>-0.003912519783</v>
      </c>
    </row>
    <row r="59" ht="12.75" customHeight="1">
      <c r="A59">
        <v>56.0</v>
      </c>
      <c r="B59">
        <v>1.404</v>
      </c>
      <c r="C59">
        <v>35.65</v>
      </c>
      <c r="D59">
        <v>1.384</v>
      </c>
      <c r="E59">
        <v>35.14</v>
      </c>
      <c r="G59" s="8">
        <f t="shared" si="4"/>
        <v>0.6275</v>
      </c>
      <c r="I59" s="6">
        <f t="shared" si="1"/>
        <v>35.14270725</v>
      </c>
      <c r="J59">
        <f t="shared" si="2"/>
        <v>0.6275483438</v>
      </c>
      <c r="K59" s="5">
        <f t="shared" si="3"/>
        <v>0.002707252585</v>
      </c>
    </row>
    <row r="60" ht="12.75" customHeight="1">
      <c r="A60">
        <v>57.0</v>
      </c>
      <c r="B60">
        <v>1.429</v>
      </c>
      <c r="C60">
        <v>36.29</v>
      </c>
      <c r="D60">
        <v>1.409</v>
      </c>
      <c r="E60">
        <v>35.78</v>
      </c>
      <c r="G60" s="8">
        <f t="shared" si="4"/>
        <v>0.6277192982</v>
      </c>
      <c r="I60" s="6">
        <f t="shared" si="1"/>
        <v>35.77932702</v>
      </c>
      <c r="J60">
        <f t="shared" si="2"/>
        <v>0.6277074917</v>
      </c>
      <c r="K60" s="5">
        <f t="shared" si="3"/>
        <v>-0.0006729750479</v>
      </c>
    </row>
    <row r="61" ht="12.75" customHeight="1">
      <c r="A61">
        <v>58.0</v>
      </c>
      <c r="B61">
        <v>1.454</v>
      </c>
      <c r="C61">
        <v>36.92</v>
      </c>
      <c r="D61">
        <v>1.434</v>
      </c>
      <c r="E61">
        <v>36.42</v>
      </c>
      <c r="G61" s="8">
        <f t="shared" si="4"/>
        <v>0.6279310345</v>
      </c>
      <c r="I61" s="6">
        <f t="shared" si="1"/>
        <v>36.4159468</v>
      </c>
      <c r="J61">
        <f t="shared" si="2"/>
        <v>0.6278611517</v>
      </c>
      <c r="K61" s="5">
        <f t="shared" si="3"/>
        <v>-0.00405320268</v>
      </c>
    </row>
    <row r="62" ht="12.75" customHeight="1">
      <c r="A62">
        <v>59.0</v>
      </c>
      <c r="B62">
        <v>1.479</v>
      </c>
      <c r="C62">
        <v>37.56</v>
      </c>
      <c r="D62">
        <v>1.459</v>
      </c>
      <c r="E62">
        <v>37.05</v>
      </c>
      <c r="G62" s="8">
        <f t="shared" si="4"/>
        <v>0.6279661017</v>
      </c>
      <c r="I62" s="6">
        <f t="shared" si="1"/>
        <v>37.05256657</v>
      </c>
      <c r="J62">
        <f t="shared" si="2"/>
        <v>0.6280096029</v>
      </c>
      <c r="K62" s="5">
        <f t="shared" si="3"/>
        <v>0.002566569687</v>
      </c>
    </row>
    <row r="63" ht="12.75" customHeight="1">
      <c r="A63">
        <v>60.0</v>
      </c>
      <c r="B63">
        <v>1.504</v>
      </c>
      <c r="C63">
        <v>38.2</v>
      </c>
      <c r="D63">
        <v>1.484</v>
      </c>
      <c r="E63">
        <v>37.69</v>
      </c>
      <c r="G63" s="8">
        <f t="shared" si="4"/>
        <v>0.6281666667</v>
      </c>
      <c r="I63" s="6">
        <f t="shared" si="1"/>
        <v>37.68918634</v>
      </c>
      <c r="J63">
        <f t="shared" si="2"/>
        <v>0.6281531057</v>
      </c>
      <c r="K63" s="5">
        <f t="shared" si="3"/>
        <v>-0.0008136579451</v>
      </c>
    </row>
    <row r="64" ht="12.75" customHeight="1">
      <c r="A64">
        <v>61.0</v>
      </c>
      <c r="B64">
        <v>1.529</v>
      </c>
      <c r="C64">
        <v>38.83</v>
      </c>
      <c r="D64">
        <v>1.509</v>
      </c>
      <c r="E64">
        <v>38.33</v>
      </c>
      <c r="G64" s="8">
        <f t="shared" si="4"/>
        <v>0.6283606557</v>
      </c>
      <c r="I64" s="6">
        <f t="shared" si="1"/>
        <v>38.32580611</v>
      </c>
      <c r="J64">
        <f t="shared" si="2"/>
        <v>0.6282919035</v>
      </c>
      <c r="K64" s="5">
        <f t="shared" si="3"/>
        <v>-0.004193885578</v>
      </c>
    </row>
    <row r="65" ht="12.75" customHeight="1">
      <c r="A65">
        <v>62.0</v>
      </c>
      <c r="B65">
        <v>1.554</v>
      </c>
      <c r="C65">
        <v>39.47</v>
      </c>
      <c r="D65">
        <v>1.534</v>
      </c>
      <c r="E65">
        <v>38.96</v>
      </c>
      <c r="G65" s="8">
        <f t="shared" si="4"/>
        <v>0.6283870968</v>
      </c>
      <c r="I65" s="6">
        <f t="shared" si="1"/>
        <v>38.96242589</v>
      </c>
      <c r="J65">
        <f t="shared" si="2"/>
        <v>0.628426224</v>
      </c>
      <c r="K65" s="5">
        <f t="shared" si="3"/>
        <v>0.00242588679</v>
      </c>
    </row>
    <row r="66" ht="12.75" customHeight="1">
      <c r="A66">
        <v>63.0</v>
      </c>
      <c r="B66">
        <v>1.579</v>
      </c>
      <c r="C66">
        <v>40.11</v>
      </c>
      <c r="D66">
        <v>1.559</v>
      </c>
      <c r="E66">
        <v>39.6</v>
      </c>
      <c r="G66" s="8">
        <f t="shared" si="4"/>
        <v>0.6285714286</v>
      </c>
      <c r="I66" s="6">
        <f t="shared" si="1"/>
        <v>39.59904566</v>
      </c>
      <c r="J66">
        <f t="shared" si="2"/>
        <v>0.6285562803</v>
      </c>
      <c r="K66" s="5">
        <f t="shared" si="3"/>
        <v>-0.0009543408424</v>
      </c>
    </row>
    <row r="67" ht="12.75" customHeight="1">
      <c r="A67">
        <v>64.0</v>
      </c>
      <c r="B67">
        <v>1.604</v>
      </c>
      <c r="C67">
        <v>40.74</v>
      </c>
      <c r="D67">
        <v>1.584</v>
      </c>
      <c r="E67">
        <v>40.24</v>
      </c>
      <c r="G67" s="8">
        <f t="shared" si="4"/>
        <v>0.62875</v>
      </c>
      <c r="I67" s="6">
        <f t="shared" si="1"/>
        <v>40.23566543</v>
      </c>
      <c r="J67">
        <f t="shared" si="2"/>
        <v>0.6286822724</v>
      </c>
      <c r="K67" s="5">
        <f t="shared" si="3"/>
        <v>-0.004334568475</v>
      </c>
    </row>
    <row r="68" ht="12.75" customHeight="1">
      <c r="A68">
        <v>65.0</v>
      </c>
      <c r="B68">
        <v>1.629</v>
      </c>
      <c r="C68">
        <v>41.38</v>
      </c>
      <c r="D68">
        <v>1.609</v>
      </c>
      <c r="E68">
        <v>40.87</v>
      </c>
      <c r="G68" s="8">
        <f t="shared" si="4"/>
        <v>0.6287692308</v>
      </c>
      <c r="I68" s="6">
        <f t="shared" si="1"/>
        <v>40.8722852</v>
      </c>
      <c r="J68">
        <f t="shared" si="2"/>
        <v>0.6288043878</v>
      </c>
      <c r="K68" s="5">
        <f t="shared" si="3"/>
        <v>0.002285203893</v>
      </c>
    </row>
    <row r="69" ht="12.75" customHeight="1">
      <c r="A69">
        <v>66.0</v>
      </c>
      <c r="B69">
        <v>1.654</v>
      </c>
      <c r="C69">
        <v>42.02</v>
      </c>
      <c r="D69">
        <v>1.634</v>
      </c>
      <c r="E69">
        <v>41.51</v>
      </c>
      <c r="G69" s="8">
        <f t="shared" si="4"/>
        <v>0.6289393939</v>
      </c>
      <c r="I69" s="6">
        <f t="shared" si="1"/>
        <v>41.50890498</v>
      </c>
      <c r="J69">
        <f t="shared" si="2"/>
        <v>0.6289228027</v>
      </c>
      <c r="K69" s="5">
        <f t="shared" si="3"/>
        <v>-0.00109502374</v>
      </c>
    </row>
    <row r="70" ht="12.75" customHeight="1">
      <c r="A70">
        <v>67.0</v>
      </c>
      <c r="B70">
        <v>1.679</v>
      </c>
      <c r="C70">
        <v>42.65</v>
      </c>
      <c r="D70">
        <v>1.659</v>
      </c>
      <c r="E70">
        <v>42.15</v>
      </c>
      <c r="G70" s="8">
        <f t="shared" si="4"/>
        <v>0.6291044776</v>
      </c>
      <c r="I70" s="6">
        <f t="shared" si="1"/>
        <v>42.14552475</v>
      </c>
      <c r="J70">
        <f t="shared" si="2"/>
        <v>0.6290376828</v>
      </c>
      <c r="K70" s="5">
        <f t="shared" si="3"/>
        <v>-0.004475251372</v>
      </c>
    </row>
    <row r="71" ht="12.75" customHeight="1">
      <c r="A71">
        <v>68.0</v>
      </c>
      <c r="B71">
        <v>1.704</v>
      </c>
      <c r="C71">
        <v>43.29</v>
      </c>
      <c r="D71">
        <v>1.684</v>
      </c>
      <c r="E71">
        <v>42.78</v>
      </c>
      <c r="G71" s="8">
        <f t="shared" si="4"/>
        <v>0.6291176471</v>
      </c>
      <c r="I71" s="6">
        <f t="shared" si="1"/>
        <v>42.78214452</v>
      </c>
      <c r="J71">
        <f t="shared" si="2"/>
        <v>0.6291491841</v>
      </c>
      <c r="K71" s="5">
        <f t="shared" si="3"/>
        <v>0.002144520996</v>
      </c>
    </row>
    <row r="72" ht="12.75" customHeight="1">
      <c r="A72">
        <v>69.0</v>
      </c>
      <c r="B72">
        <v>1.729</v>
      </c>
      <c r="C72">
        <v>43.93</v>
      </c>
      <c r="D72">
        <v>1.709</v>
      </c>
      <c r="E72">
        <v>43.42</v>
      </c>
      <c r="G72" s="8">
        <f t="shared" si="4"/>
        <v>0.6292753623</v>
      </c>
      <c r="I72" s="6">
        <f t="shared" si="1"/>
        <v>43.41876429</v>
      </c>
      <c r="J72">
        <f t="shared" si="2"/>
        <v>0.6292574535</v>
      </c>
      <c r="K72" s="5">
        <f t="shared" si="3"/>
        <v>-0.001235706637</v>
      </c>
    </row>
    <row r="73" ht="12.75" customHeight="1">
      <c r="A73">
        <v>70.0</v>
      </c>
      <c r="B73">
        <v>1.754</v>
      </c>
      <c r="C73">
        <v>44.56</v>
      </c>
      <c r="D73">
        <v>1.734</v>
      </c>
      <c r="E73">
        <v>44.06</v>
      </c>
      <c r="G73" s="8">
        <f t="shared" si="4"/>
        <v>0.6294285714</v>
      </c>
      <c r="I73" s="6">
        <f t="shared" si="1"/>
        <v>44.05538407</v>
      </c>
      <c r="J73">
        <f t="shared" si="2"/>
        <v>0.6293626295</v>
      </c>
      <c r="K73" s="5">
        <f t="shared" si="3"/>
        <v>-0.004615934269</v>
      </c>
    </row>
    <row r="74" ht="12.75" customHeight="1">
      <c r="A74">
        <v>71.0</v>
      </c>
      <c r="B74">
        <v>1.78</v>
      </c>
      <c r="C74">
        <v>45.2</v>
      </c>
      <c r="D74">
        <v>1.76</v>
      </c>
      <c r="E74">
        <v>44.69</v>
      </c>
      <c r="G74" s="8">
        <f t="shared" si="4"/>
        <v>0.6294366197</v>
      </c>
      <c r="I74" s="6">
        <f t="shared" si="1"/>
        <v>44.69200384</v>
      </c>
      <c r="J74">
        <f t="shared" si="2"/>
        <v>0.6294648428</v>
      </c>
      <c r="K74" s="5">
        <f t="shared" si="3"/>
        <v>0.002003838098</v>
      </c>
    </row>
    <row r="75" ht="12.75" customHeight="1">
      <c r="A75">
        <v>72.0</v>
      </c>
      <c r="B75">
        <v>1.805</v>
      </c>
      <c r="C75">
        <v>45.84</v>
      </c>
      <c r="D75">
        <v>1.785</v>
      </c>
      <c r="E75">
        <v>45.33</v>
      </c>
      <c r="G75" s="8">
        <f t="shared" si="4"/>
        <v>0.6295833333</v>
      </c>
      <c r="I75" s="6">
        <f t="shared" si="1"/>
        <v>45.32862361</v>
      </c>
      <c r="J75">
        <f t="shared" si="2"/>
        <v>0.6295642168</v>
      </c>
      <c r="K75" s="5">
        <f t="shared" si="3"/>
        <v>-0.001376389534</v>
      </c>
    </row>
    <row r="76" ht="12.75" customHeight="1">
      <c r="A76">
        <v>73.0</v>
      </c>
      <c r="B76">
        <v>1.83</v>
      </c>
      <c r="C76">
        <v>46.47</v>
      </c>
      <c r="D76">
        <v>1.81</v>
      </c>
      <c r="E76">
        <v>45.97</v>
      </c>
      <c r="G76" s="8">
        <f t="shared" si="4"/>
        <v>0.6297260274</v>
      </c>
      <c r="I76" s="6">
        <f t="shared" si="1"/>
        <v>45.96524338</v>
      </c>
      <c r="J76">
        <f t="shared" si="2"/>
        <v>0.6296608683</v>
      </c>
      <c r="K76" s="5">
        <f t="shared" si="3"/>
        <v>-0.004756617167</v>
      </c>
    </row>
    <row r="77" ht="12.75" customHeight="1">
      <c r="A77">
        <v>74.0</v>
      </c>
      <c r="B77">
        <v>1.855</v>
      </c>
      <c r="C77">
        <v>47.11</v>
      </c>
      <c r="D77">
        <v>1.835</v>
      </c>
      <c r="E77">
        <v>46.6</v>
      </c>
      <c r="G77" s="8">
        <f t="shared" si="4"/>
        <v>0.6297297297</v>
      </c>
      <c r="I77" s="6">
        <f t="shared" si="1"/>
        <v>46.60186316</v>
      </c>
      <c r="J77">
        <f t="shared" si="2"/>
        <v>0.6297549075</v>
      </c>
      <c r="K77" s="5">
        <f t="shared" si="3"/>
        <v>0.001863155201</v>
      </c>
    </row>
    <row r="78" ht="12.75" customHeight="1">
      <c r="A78">
        <v>75.0</v>
      </c>
      <c r="B78">
        <v>1.88</v>
      </c>
      <c r="C78">
        <v>47.75</v>
      </c>
      <c r="D78">
        <v>1.86</v>
      </c>
      <c r="E78">
        <v>47.24</v>
      </c>
      <c r="G78" s="8">
        <f t="shared" si="4"/>
        <v>0.6298666667</v>
      </c>
      <c r="I78" s="6">
        <f t="shared" si="1"/>
        <v>47.23848293</v>
      </c>
      <c r="J78">
        <f t="shared" si="2"/>
        <v>0.629846439</v>
      </c>
      <c r="K78" s="5">
        <f t="shared" si="3"/>
        <v>-0.001517072431</v>
      </c>
    </row>
    <row r="79" ht="12.75" customHeight="1">
      <c r="A79">
        <v>76.0</v>
      </c>
      <c r="B79">
        <v>1.905</v>
      </c>
      <c r="C79">
        <v>48.38</v>
      </c>
      <c r="D79">
        <v>1.885</v>
      </c>
      <c r="E79">
        <v>47.88</v>
      </c>
      <c r="G79" s="8">
        <f t="shared" si="4"/>
        <v>0.63</v>
      </c>
      <c r="I79" s="6">
        <f t="shared" si="1"/>
        <v>47.8751027</v>
      </c>
      <c r="J79">
        <f t="shared" si="2"/>
        <v>0.6299355618</v>
      </c>
      <c r="K79" s="5">
        <f t="shared" si="3"/>
        <v>-0.004897300064</v>
      </c>
    </row>
    <row r="80" ht="12.75" customHeight="1">
      <c r="A80">
        <v>77.0</v>
      </c>
      <c r="B80">
        <v>1.93</v>
      </c>
      <c r="C80">
        <v>49.02</v>
      </c>
      <c r="D80">
        <v>1.91</v>
      </c>
      <c r="E80">
        <v>48.51</v>
      </c>
      <c r="G80" s="8">
        <f t="shared" si="4"/>
        <v>0.63</v>
      </c>
      <c r="I80" s="6">
        <f t="shared" si="1"/>
        <v>48.51172247</v>
      </c>
      <c r="J80">
        <f t="shared" si="2"/>
        <v>0.6300223698</v>
      </c>
      <c r="K80" s="5">
        <f t="shared" si="3"/>
        <v>0.001722472304</v>
      </c>
    </row>
    <row r="81" ht="12.75" customHeight="1">
      <c r="A81">
        <v>78.0</v>
      </c>
      <c r="B81">
        <v>1.955</v>
      </c>
      <c r="C81">
        <v>49.66</v>
      </c>
      <c r="D81">
        <v>1.935</v>
      </c>
      <c r="E81">
        <v>49.15</v>
      </c>
      <c r="G81" s="8">
        <f t="shared" si="4"/>
        <v>0.6301282051</v>
      </c>
      <c r="I81" s="6">
        <f t="shared" si="1"/>
        <v>49.14834224</v>
      </c>
      <c r="J81">
        <f t="shared" si="2"/>
        <v>0.6301069519</v>
      </c>
      <c r="K81" s="5">
        <f t="shared" si="3"/>
        <v>-0.001657755329</v>
      </c>
    </row>
    <row r="82" ht="12.75" customHeight="1">
      <c r="A82">
        <v>79.0</v>
      </c>
      <c r="B82">
        <v>1.98</v>
      </c>
      <c r="C82">
        <v>50.29</v>
      </c>
      <c r="D82">
        <v>1.96</v>
      </c>
      <c r="E82">
        <v>49.79</v>
      </c>
      <c r="G82" s="8">
        <f t="shared" si="4"/>
        <v>0.6302531646</v>
      </c>
      <c r="I82" s="6">
        <f t="shared" si="1"/>
        <v>49.78496202</v>
      </c>
      <c r="J82">
        <f t="shared" si="2"/>
        <v>0.6301893926</v>
      </c>
      <c r="K82" s="5">
        <f t="shared" si="3"/>
        <v>-0.005037982961</v>
      </c>
    </row>
    <row r="83" ht="12.75" customHeight="1">
      <c r="A83">
        <v>80.0</v>
      </c>
      <c r="B83">
        <v>2.005</v>
      </c>
      <c r="C83">
        <v>50.93</v>
      </c>
      <c r="D83">
        <v>1.985</v>
      </c>
      <c r="E83">
        <v>50.42</v>
      </c>
      <c r="G83" s="8">
        <f t="shared" si="4"/>
        <v>0.63025</v>
      </c>
      <c r="I83" s="6">
        <f t="shared" si="1"/>
        <v>50.42158179</v>
      </c>
      <c r="J83">
        <f t="shared" si="2"/>
        <v>0.6302697724</v>
      </c>
      <c r="K83" s="5">
        <f t="shared" si="3"/>
        <v>0.001581789407</v>
      </c>
    </row>
    <row r="84" ht="12.75" customHeight="1">
      <c r="A84">
        <v>81.0</v>
      </c>
      <c r="B84">
        <v>2.03</v>
      </c>
      <c r="C84">
        <v>51.57</v>
      </c>
      <c r="D84">
        <v>2.01</v>
      </c>
      <c r="E84">
        <v>51.06</v>
      </c>
      <c r="G84" s="8">
        <f t="shared" si="4"/>
        <v>0.6303703704</v>
      </c>
      <c r="I84" s="6">
        <f t="shared" si="1"/>
        <v>51.05820156</v>
      </c>
      <c r="J84">
        <f t="shared" si="2"/>
        <v>0.6303481674</v>
      </c>
      <c r="K84" s="5">
        <f t="shared" si="3"/>
        <v>-0.001798438226</v>
      </c>
    </row>
    <row r="85" ht="12.75" customHeight="1">
      <c r="A85">
        <v>82.0</v>
      </c>
      <c r="B85">
        <v>2.055</v>
      </c>
      <c r="C85">
        <v>52.2</v>
      </c>
      <c r="D85">
        <v>2.035</v>
      </c>
      <c r="E85">
        <v>51.69</v>
      </c>
      <c r="G85" s="8">
        <f t="shared" si="4"/>
        <v>0.6303658537</v>
      </c>
      <c r="I85" s="6">
        <f t="shared" si="1"/>
        <v>51.69482133</v>
      </c>
      <c r="J85">
        <f t="shared" si="2"/>
        <v>0.6304246504</v>
      </c>
      <c r="K85" s="5">
        <f t="shared" si="3"/>
        <v>0.004821334142</v>
      </c>
    </row>
    <row r="86" ht="12.75" customHeight="1">
      <c r="A86">
        <v>83.0</v>
      </c>
      <c r="B86">
        <v>2.08</v>
      </c>
      <c r="C86">
        <v>52.84</v>
      </c>
      <c r="D86">
        <v>2.06</v>
      </c>
      <c r="E86">
        <v>52.33</v>
      </c>
      <c r="G86" s="8">
        <f t="shared" si="4"/>
        <v>0.6304819277</v>
      </c>
      <c r="I86" s="6">
        <f t="shared" si="1"/>
        <v>52.33144111</v>
      </c>
      <c r="J86">
        <f t="shared" si="2"/>
        <v>0.6304992904</v>
      </c>
      <c r="K86" s="5">
        <f t="shared" si="3"/>
        <v>0.001441106509</v>
      </c>
    </row>
    <row r="87" ht="12.75" customHeight="1">
      <c r="A87">
        <v>84.0</v>
      </c>
      <c r="B87">
        <v>2.105</v>
      </c>
      <c r="C87">
        <v>53.48</v>
      </c>
      <c r="D87">
        <v>2.085</v>
      </c>
      <c r="E87">
        <v>52.97</v>
      </c>
      <c r="G87" s="8">
        <f t="shared" si="4"/>
        <v>0.6305952381</v>
      </c>
      <c r="I87" s="6">
        <f t="shared" si="1"/>
        <v>52.96806088</v>
      </c>
      <c r="J87">
        <f t="shared" si="2"/>
        <v>0.6305721533</v>
      </c>
      <c r="K87" s="5">
        <f t="shared" si="3"/>
        <v>-0.001939121123</v>
      </c>
    </row>
    <row r="88" ht="12.75" customHeight="1">
      <c r="A88">
        <v>85.0</v>
      </c>
      <c r="B88">
        <v>2.13</v>
      </c>
      <c r="C88">
        <v>54.11</v>
      </c>
      <c r="D88">
        <v>2.11</v>
      </c>
      <c r="E88">
        <v>53.6</v>
      </c>
      <c r="G88" s="8">
        <f t="shared" si="4"/>
        <v>0.6305882353</v>
      </c>
      <c r="I88" s="6">
        <f t="shared" si="1"/>
        <v>53.60468065</v>
      </c>
      <c r="J88">
        <f t="shared" si="2"/>
        <v>0.6306433018</v>
      </c>
      <c r="K88" s="5">
        <f t="shared" si="3"/>
        <v>0.004680651244</v>
      </c>
    </row>
    <row r="89" ht="12.75" customHeight="1">
      <c r="A89">
        <v>86.0</v>
      </c>
      <c r="B89">
        <v>2.155</v>
      </c>
      <c r="C89">
        <v>54.75</v>
      </c>
      <c r="D89">
        <v>2.135</v>
      </c>
      <c r="E89">
        <v>54.24</v>
      </c>
      <c r="G89" s="8">
        <f t="shared" si="4"/>
        <v>0.6306976744</v>
      </c>
      <c r="I89" s="6">
        <f t="shared" si="1"/>
        <v>54.24130042</v>
      </c>
      <c r="J89">
        <f t="shared" si="2"/>
        <v>0.6307127956</v>
      </c>
      <c r="K89" s="5">
        <f t="shared" si="3"/>
        <v>0.001300423612</v>
      </c>
    </row>
    <row r="90" ht="12.75" customHeight="1">
      <c r="A90">
        <v>87.0</v>
      </c>
      <c r="B90">
        <v>2.181</v>
      </c>
      <c r="C90">
        <v>55.39</v>
      </c>
      <c r="D90">
        <v>2.161</v>
      </c>
      <c r="E90">
        <v>54.88</v>
      </c>
      <c r="G90" s="8">
        <f t="shared" si="4"/>
        <v>0.6308045977</v>
      </c>
      <c r="I90" s="6">
        <f t="shared" si="1"/>
        <v>54.8779202</v>
      </c>
      <c r="J90">
        <f t="shared" si="2"/>
        <v>0.6307806919</v>
      </c>
      <c r="K90" s="5">
        <f t="shared" si="3"/>
        <v>-0.00207980402</v>
      </c>
    </row>
    <row r="91" ht="12.75" customHeight="1">
      <c r="A91">
        <v>88.0</v>
      </c>
      <c r="B91">
        <v>2.206</v>
      </c>
      <c r="C91">
        <v>56.02</v>
      </c>
      <c r="D91">
        <v>2.186</v>
      </c>
      <c r="E91">
        <v>55.51</v>
      </c>
      <c r="G91" s="8">
        <f t="shared" si="4"/>
        <v>0.6307954545</v>
      </c>
      <c r="I91" s="6">
        <f t="shared" si="1"/>
        <v>55.51453997</v>
      </c>
      <c r="J91">
        <f t="shared" si="2"/>
        <v>0.6308470451</v>
      </c>
      <c r="K91" s="5">
        <f t="shared" si="3"/>
        <v>0.004539968347</v>
      </c>
    </row>
    <row r="92" ht="12.75" customHeight="1">
      <c r="A92">
        <v>89.0</v>
      </c>
      <c r="B92">
        <v>2.231</v>
      </c>
      <c r="C92">
        <v>56.66</v>
      </c>
      <c r="D92">
        <v>2.211</v>
      </c>
      <c r="E92">
        <v>56.15</v>
      </c>
      <c r="G92" s="8">
        <f t="shared" si="4"/>
        <v>0.6308988764</v>
      </c>
      <c r="I92" s="6">
        <f t="shared" si="1"/>
        <v>56.15115974</v>
      </c>
      <c r="J92">
        <f t="shared" si="2"/>
        <v>0.6309119072</v>
      </c>
      <c r="K92" s="5">
        <f t="shared" si="3"/>
        <v>0.001159740715</v>
      </c>
    </row>
    <row r="93" ht="12.75" customHeight="1">
      <c r="A93">
        <v>90.0</v>
      </c>
      <c r="B93">
        <v>2.256</v>
      </c>
      <c r="C93">
        <v>57.3</v>
      </c>
      <c r="D93">
        <v>2.236</v>
      </c>
      <c r="E93">
        <v>56.79</v>
      </c>
      <c r="G93" s="8">
        <f t="shared" si="4"/>
        <v>0.631</v>
      </c>
      <c r="I93" s="6">
        <f t="shared" si="1"/>
        <v>56.78777951</v>
      </c>
      <c r="J93">
        <f t="shared" si="2"/>
        <v>0.6309753279</v>
      </c>
      <c r="K93" s="5">
        <f t="shared" si="3"/>
        <v>-0.002220486918</v>
      </c>
    </row>
    <row r="94" ht="12.75" customHeight="1">
      <c r="A94">
        <v>91.0</v>
      </c>
      <c r="B94">
        <v>2.281</v>
      </c>
      <c r="C94">
        <v>57.93</v>
      </c>
      <c r="D94">
        <v>2.261</v>
      </c>
      <c r="E94">
        <v>57.42</v>
      </c>
      <c r="G94" s="8">
        <f t="shared" si="4"/>
        <v>0.630989011</v>
      </c>
      <c r="I94" s="6">
        <f t="shared" si="1"/>
        <v>57.42439929</v>
      </c>
      <c r="J94">
        <f t="shared" si="2"/>
        <v>0.6310373548</v>
      </c>
      <c r="K94" s="5">
        <f t="shared" si="3"/>
        <v>0.00439928545</v>
      </c>
    </row>
    <row r="95" ht="12.75" customHeight="1">
      <c r="A95">
        <v>92.0</v>
      </c>
      <c r="B95">
        <v>2.306</v>
      </c>
      <c r="C95">
        <v>58.57</v>
      </c>
      <c r="D95">
        <v>2.286</v>
      </c>
      <c r="E95">
        <v>58.06</v>
      </c>
      <c r="G95" s="8">
        <f t="shared" si="4"/>
        <v>0.6310869565</v>
      </c>
      <c r="I95" s="6">
        <f t="shared" si="1"/>
        <v>58.06101906</v>
      </c>
      <c r="J95">
        <f t="shared" si="2"/>
        <v>0.6310980332</v>
      </c>
      <c r="K95" s="5">
        <f t="shared" si="3"/>
        <v>0.001019057817</v>
      </c>
    </row>
    <row r="96" ht="12.75" customHeight="1">
      <c r="A96">
        <v>93.0</v>
      </c>
      <c r="B96">
        <v>2.331</v>
      </c>
      <c r="C96">
        <v>59.21</v>
      </c>
      <c r="D96">
        <v>2.311</v>
      </c>
      <c r="E96">
        <v>58.7</v>
      </c>
      <c r="G96" s="8">
        <f t="shared" si="4"/>
        <v>0.6311827957</v>
      </c>
      <c r="I96" s="6">
        <f t="shared" si="1"/>
        <v>58.69763883</v>
      </c>
      <c r="J96">
        <f t="shared" si="2"/>
        <v>0.6311574068</v>
      </c>
      <c r="K96" s="5">
        <f t="shared" si="3"/>
        <v>-0.002361169815</v>
      </c>
    </row>
    <row r="97" ht="12.75" customHeight="1">
      <c r="A97">
        <v>94.0</v>
      </c>
      <c r="B97">
        <v>2.356</v>
      </c>
      <c r="C97">
        <v>59.84</v>
      </c>
      <c r="D97">
        <v>2.336</v>
      </c>
      <c r="E97">
        <v>59.33</v>
      </c>
      <c r="G97" s="8">
        <f t="shared" si="4"/>
        <v>0.6311702128</v>
      </c>
      <c r="I97" s="6">
        <f t="shared" si="1"/>
        <v>59.3342586</v>
      </c>
      <c r="J97">
        <f t="shared" si="2"/>
        <v>0.631215517</v>
      </c>
      <c r="K97" s="5">
        <f t="shared" si="3"/>
        <v>0.004258602553</v>
      </c>
    </row>
    <row r="98" ht="12.75" customHeight="1">
      <c r="A98">
        <v>95.0</v>
      </c>
      <c r="B98">
        <v>2.381</v>
      </c>
      <c r="C98">
        <v>60.48</v>
      </c>
      <c r="D98">
        <v>2.361</v>
      </c>
      <c r="E98">
        <v>59.97</v>
      </c>
      <c r="G98" s="8">
        <f t="shared" si="4"/>
        <v>0.6312631579</v>
      </c>
      <c r="I98" s="6">
        <f t="shared" si="1"/>
        <v>59.97087837</v>
      </c>
      <c r="J98">
        <f t="shared" si="2"/>
        <v>0.6312724039</v>
      </c>
      <c r="K98" s="5">
        <f t="shared" si="3"/>
        <v>0.0008783749202</v>
      </c>
    </row>
    <row r="99" ht="12.75" customHeight="1">
      <c r="A99">
        <v>96.0</v>
      </c>
      <c r="B99">
        <v>2.406</v>
      </c>
      <c r="C99">
        <v>61.12</v>
      </c>
      <c r="D99">
        <v>2.386</v>
      </c>
      <c r="E99">
        <v>60.61</v>
      </c>
      <c r="G99" s="8">
        <f t="shared" si="4"/>
        <v>0.6313541667</v>
      </c>
      <c r="I99" s="6">
        <f t="shared" si="1"/>
        <v>60.60749815</v>
      </c>
      <c r="J99">
        <f t="shared" si="2"/>
        <v>0.6313281057</v>
      </c>
      <c r="K99" s="5">
        <f t="shared" si="3"/>
        <v>-0.002501852712</v>
      </c>
    </row>
    <row r="100" ht="12.75" customHeight="1">
      <c r="A100">
        <v>97.0</v>
      </c>
      <c r="B100">
        <v>2.431</v>
      </c>
      <c r="C100">
        <v>61.75</v>
      </c>
      <c r="D100">
        <v>2.411</v>
      </c>
      <c r="E100">
        <v>61.24</v>
      </c>
      <c r="G100" s="8">
        <f t="shared" si="4"/>
        <v>0.6313402062</v>
      </c>
      <c r="I100" s="6">
        <f t="shared" si="1"/>
        <v>61.24411792</v>
      </c>
      <c r="J100">
        <f t="shared" si="2"/>
        <v>0.631382659</v>
      </c>
      <c r="K100" s="5">
        <f t="shared" si="3"/>
        <v>0.004117919655</v>
      </c>
    </row>
    <row r="101" ht="12.75" customHeight="1">
      <c r="A101">
        <v>98.0</v>
      </c>
      <c r="B101">
        <v>2.456</v>
      </c>
      <c r="C101">
        <v>62.39</v>
      </c>
      <c r="D101">
        <v>2.436</v>
      </c>
      <c r="E101">
        <v>61.88</v>
      </c>
      <c r="G101" s="8">
        <f t="shared" si="4"/>
        <v>0.6314285714</v>
      </c>
      <c r="I101" s="6">
        <f t="shared" si="1"/>
        <v>61.88073769</v>
      </c>
      <c r="J101">
        <f t="shared" si="2"/>
        <v>0.6314360989</v>
      </c>
      <c r="K101" s="5">
        <f t="shared" si="3"/>
        <v>0.000737692023</v>
      </c>
    </row>
    <row r="102" ht="12.75" customHeight="1">
      <c r="A102">
        <v>99.0</v>
      </c>
      <c r="B102">
        <v>2.481</v>
      </c>
      <c r="C102">
        <v>63.03</v>
      </c>
      <c r="D102">
        <v>2.461</v>
      </c>
      <c r="E102">
        <v>62.52</v>
      </c>
      <c r="G102" s="8">
        <f t="shared" si="4"/>
        <v>0.6315151515</v>
      </c>
      <c r="I102" s="6">
        <f t="shared" si="1"/>
        <v>62.51735746</v>
      </c>
      <c r="J102">
        <f t="shared" si="2"/>
        <v>0.6314884592</v>
      </c>
      <c r="K102" s="5">
        <f t="shared" si="3"/>
        <v>-0.002642535609</v>
      </c>
    </row>
    <row r="103" ht="12.75" customHeight="1">
      <c r="A103">
        <v>100.0</v>
      </c>
      <c r="B103">
        <v>2.506</v>
      </c>
      <c r="C103">
        <v>63.66</v>
      </c>
      <c r="D103">
        <v>2.486</v>
      </c>
      <c r="E103">
        <v>63.15</v>
      </c>
      <c r="G103" s="8">
        <f t="shared" si="4"/>
        <v>0.6315</v>
      </c>
      <c r="I103" s="6">
        <f t="shared" si="1"/>
        <v>63.15397724</v>
      </c>
      <c r="J103">
        <f t="shared" si="2"/>
        <v>0.6315397724</v>
      </c>
      <c r="K103" s="5">
        <f t="shared" si="3"/>
        <v>0.003977236758</v>
      </c>
    </row>
    <row r="104" ht="12.75" customHeight="1">
      <c r="A104">
        <v>101.0</v>
      </c>
      <c r="B104">
        <v>2.531</v>
      </c>
      <c r="C104">
        <v>64.3</v>
      </c>
      <c r="D104">
        <v>2.511</v>
      </c>
      <c r="E104">
        <v>63.79</v>
      </c>
      <c r="G104" s="8">
        <f t="shared" si="4"/>
        <v>0.6315841584</v>
      </c>
      <c r="I104" s="6">
        <f t="shared" si="1"/>
        <v>63.79059701</v>
      </c>
      <c r="J104">
        <f t="shared" si="2"/>
        <v>0.6315900694</v>
      </c>
      <c r="K104" s="5">
        <f t="shared" si="3"/>
        <v>0.0005970091257</v>
      </c>
    </row>
    <row r="105" ht="12.75" customHeight="1">
      <c r="A105">
        <v>102.0</v>
      </c>
      <c r="B105">
        <v>2.557</v>
      </c>
      <c r="C105">
        <v>64.94</v>
      </c>
      <c r="D105">
        <v>2.537</v>
      </c>
      <c r="E105">
        <v>64.43</v>
      </c>
      <c r="G105" s="8">
        <f t="shared" si="4"/>
        <v>0.6316666667</v>
      </c>
      <c r="I105" s="6">
        <f t="shared" si="1"/>
        <v>64.42721678</v>
      </c>
      <c r="J105">
        <f t="shared" si="2"/>
        <v>0.6316393802</v>
      </c>
      <c r="K105" s="5">
        <f t="shared" si="3"/>
        <v>-0.002783218507</v>
      </c>
    </row>
    <row r="106" ht="12.75" customHeight="1">
      <c r="A106">
        <v>103.0</v>
      </c>
      <c r="B106">
        <v>2.582</v>
      </c>
      <c r="C106">
        <v>65.57</v>
      </c>
      <c r="D106">
        <v>2.562</v>
      </c>
      <c r="E106">
        <v>65.06</v>
      </c>
      <c r="G106" s="8">
        <f t="shared" si="4"/>
        <v>0.6316504854</v>
      </c>
      <c r="I106" s="6">
        <f t="shared" si="1"/>
        <v>65.06383655</v>
      </c>
      <c r="J106">
        <f t="shared" si="2"/>
        <v>0.6316877335</v>
      </c>
      <c r="K106" s="5">
        <f t="shared" si="3"/>
        <v>0.003836553861</v>
      </c>
    </row>
    <row r="107" ht="12.75" customHeight="1">
      <c r="A107">
        <v>104.0</v>
      </c>
      <c r="B107">
        <v>2.607</v>
      </c>
      <c r="C107">
        <v>66.21</v>
      </c>
      <c r="D107">
        <v>2.587</v>
      </c>
      <c r="E107">
        <v>65.7</v>
      </c>
      <c r="G107" s="8">
        <f t="shared" si="4"/>
        <v>0.6317307692</v>
      </c>
      <c r="I107" s="6">
        <f t="shared" si="1"/>
        <v>65.70045633</v>
      </c>
      <c r="J107">
        <f t="shared" si="2"/>
        <v>0.631735157</v>
      </c>
      <c r="K107" s="5">
        <f t="shared" si="3"/>
        <v>0.0004563262285</v>
      </c>
    </row>
    <row r="108" ht="12.75" customHeight="1">
      <c r="A108">
        <v>105.0</v>
      </c>
      <c r="B108">
        <v>2.632</v>
      </c>
      <c r="C108">
        <v>66.85</v>
      </c>
      <c r="D108">
        <v>2.612</v>
      </c>
      <c r="E108">
        <v>66.34</v>
      </c>
      <c r="G108" s="8">
        <f t="shared" si="4"/>
        <v>0.6318095238</v>
      </c>
      <c r="I108" s="6">
        <f t="shared" si="1"/>
        <v>66.3370761</v>
      </c>
      <c r="J108">
        <f t="shared" si="2"/>
        <v>0.6317816771</v>
      </c>
      <c r="K108" s="5">
        <f t="shared" si="3"/>
        <v>-0.002923901404</v>
      </c>
    </row>
    <row r="109" ht="12.75" customHeight="1">
      <c r="A109">
        <v>106.0</v>
      </c>
      <c r="B109">
        <v>2.657</v>
      </c>
      <c r="C109">
        <v>67.48</v>
      </c>
      <c r="D109">
        <v>2.637</v>
      </c>
      <c r="E109">
        <v>66.97</v>
      </c>
      <c r="G109" s="8">
        <f t="shared" si="4"/>
        <v>0.6317924528</v>
      </c>
      <c r="I109" s="6">
        <f t="shared" si="1"/>
        <v>66.97369587</v>
      </c>
      <c r="J109">
        <f t="shared" si="2"/>
        <v>0.6318273195</v>
      </c>
      <c r="K109" s="5">
        <f t="shared" si="3"/>
        <v>0.003695870964</v>
      </c>
    </row>
    <row r="110" ht="12.75" customHeight="1">
      <c r="A110">
        <v>107.0</v>
      </c>
      <c r="B110">
        <v>2.682</v>
      </c>
      <c r="C110">
        <v>68.12</v>
      </c>
      <c r="D110">
        <v>2.662</v>
      </c>
      <c r="E110">
        <v>67.61</v>
      </c>
      <c r="G110" s="8">
        <f t="shared" si="4"/>
        <v>0.6318691589</v>
      </c>
      <c r="I110" s="6">
        <f t="shared" si="1"/>
        <v>67.61031564</v>
      </c>
      <c r="J110">
        <f t="shared" si="2"/>
        <v>0.6318721088</v>
      </c>
      <c r="K110" s="5">
        <f t="shared" si="3"/>
        <v>0.0003156433312</v>
      </c>
    </row>
    <row r="111" ht="12.75" customHeight="1">
      <c r="A111">
        <v>108.0</v>
      </c>
      <c r="B111">
        <v>2.707</v>
      </c>
      <c r="C111">
        <v>68.75</v>
      </c>
      <c r="D111">
        <v>2.687</v>
      </c>
      <c r="E111">
        <v>68.25</v>
      </c>
      <c r="G111" s="8">
        <f t="shared" si="4"/>
        <v>0.6319444444</v>
      </c>
      <c r="I111" s="6">
        <f t="shared" si="1"/>
        <v>68.24693542</v>
      </c>
      <c r="J111">
        <f t="shared" si="2"/>
        <v>0.6319160687</v>
      </c>
      <c r="K111" s="5">
        <f t="shared" si="3"/>
        <v>-0.003064584301</v>
      </c>
    </row>
    <row r="112" ht="12.75" customHeight="1">
      <c r="A112">
        <v>109.0</v>
      </c>
      <c r="B112">
        <v>2.732</v>
      </c>
      <c r="C112">
        <v>69.39</v>
      </c>
      <c r="D112">
        <v>2.712</v>
      </c>
      <c r="E112">
        <v>68.88</v>
      </c>
      <c r="G112" s="8">
        <f t="shared" si="4"/>
        <v>0.6319266055</v>
      </c>
      <c r="I112" s="6">
        <f t="shared" si="1"/>
        <v>68.88355519</v>
      </c>
      <c r="J112">
        <f t="shared" si="2"/>
        <v>0.6319592219</v>
      </c>
      <c r="K112" s="5">
        <f t="shared" si="3"/>
        <v>0.003555188066</v>
      </c>
    </row>
    <row r="113" ht="12.75" customHeight="1">
      <c r="A113">
        <v>110.0</v>
      </c>
      <c r="B113">
        <v>2.757</v>
      </c>
      <c r="C113">
        <v>70.03</v>
      </c>
      <c r="D113">
        <v>2.737</v>
      </c>
      <c r="E113">
        <v>69.52</v>
      </c>
      <c r="G113" s="8">
        <f t="shared" si="4"/>
        <v>0.632</v>
      </c>
      <c r="I113" s="6">
        <f t="shared" si="1"/>
        <v>69.52017496</v>
      </c>
      <c r="J113">
        <f t="shared" si="2"/>
        <v>0.6320015905</v>
      </c>
      <c r="K113" s="5">
        <f t="shared" si="3"/>
        <v>0.000174960434</v>
      </c>
    </row>
    <row r="114" ht="12.75" customHeight="1">
      <c r="A114">
        <v>111.0</v>
      </c>
      <c r="B114">
        <v>2.782</v>
      </c>
      <c r="C114">
        <v>70.66</v>
      </c>
      <c r="D114">
        <v>2.762</v>
      </c>
      <c r="E114">
        <v>70.16</v>
      </c>
      <c r="G114" s="8">
        <f t="shared" si="4"/>
        <v>0.6320720721</v>
      </c>
      <c r="I114" s="6">
        <f t="shared" si="1"/>
        <v>70.15679473</v>
      </c>
      <c r="J114">
        <f t="shared" si="2"/>
        <v>0.6320431958</v>
      </c>
      <c r="K114" s="5">
        <f t="shared" si="3"/>
        <v>-0.003205267198</v>
      </c>
    </row>
    <row r="115" ht="12.75" customHeight="1">
      <c r="A115">
        <v>112.0</v>
      </c>
      <c r="B115">
        <v>2.807</v>
      </c>
      <c r="C115">
        <v>71.3</v>
      </c>
      <c r="D115">
        <v>2.787</v>
      </c>
      <c r="E115">
        <v>70.79</v>
      </c>
      <c r="G115" s="8">
        <f t="shared" si="4"/>
        <v>0.6320535714</v>
      </c>
      <c r="I115" s="6">
        <f t="shared" si="1"/>
        <v>70.79341451</v>
      </c>
      <c r="J115">
        <f t="shared" si="2"/>
        <v>0.6320840581</v>
      </c>
      <c r="K115" s="5">
        <f t="shared" si="3"/>
        <v>0.003414505169</v>
      </c>
    </row>
    <row r="116" ht="12.75" customHeight="1">
      <c r="A116">
        <v>113.0</v>
      </c>
      <c r="B116">
        <v>2.832</v>
      </c>
      <c r="C116">
        <v>71.94</v>
      </c>
      <c r="D116">
        <v>2.812</v>
      </c>
      <c r="E116">
        <v>71.43</v>
      </c>
      <c r="G116" s="8">
        <f t="shared" si="4"/>
        <v>0.6321238938</v>
      </c>
      <c r="I116" s="6">
        <f t="shared" si="1"/>
        <v>71.43003428</v>
      </c>
      <c r="J116">
        <f t="shared" si="2"/>
        <v>0.6321241971</v>
      </c>
      <c r="K116" s="5">
        <f t="shared" si="3"/>
        <v>0.0000342775367</v>
      </c>
    </row>
    <row r="117" ht="12.75" customHeight="1">
      <c r="A117">
        <v>114.0</v>
      </c>
      <c r="B117">
        <v>2.857</v>
      </c>
      <c r="C117">
        <v>72.57</v>
      </c>
      <c r="D117">
        <v>2.837</v>
      </c>
      <c r="E117">
        <v>72.07</v>
      </c>
      <c r="G117" s="8">
        <f t="shared" si="4"/>
        <v>0.6321929825</v>
      </c>
      <c r="I117" s="6">
        <f t="shared" si="1"/>
        <v>72.06665405</v>
      </c>
      <c r="J117">
        <f t="shared" si="2"/>
        <v>0.632163632</v>
      </c>
      <c r="K117" s="5">
        <f t="shared" si="3"/>
        <v>-0.003345950096</v>
      </c>
    </row>
    <row r="118" ht="12.75" customHeight="1">
      <c r="A118">
        <v>115.0</v>
      </c>
      <c r="B118">
        <v>2.882</v>
      </c>
      <c r="C118">
        <v>73.21</v>
      </c>
      <c r="D118">
        <v>2.862</v>
      </c>
      <c r="E118">
        <v>72.7</v>
      </c>
      <c r="G118" s="8">
        <f t="shared" si="4"/>
        <v>0.632173913</v>
      </c>
      <c r="I118" s="6">
        <f t="shared" si="1"/>
        <v>72.70327382</v>
      </c>
      <c r="J118">
        <f t="shared" si="2"/>
        <v>0.6322023811</v>
      </c>
      <c r="K118" s="5">
        <f t="shared" si="3"/>
        <v>0.003273822272</v>
      </c>
    </row>
    <row r="119" ht="12.75" customHeight="1">
      <c r="A119">
        <v>116.0</v>
      </c>
      <c r="B119">
        <v>2.907</v>
      </c>
      <c r="C119">
        <v>73.85</v>
      </c>
      <c r="D119">
        <v>2.887</v>
      </c>
      <c r="E119">
        <v>73.34</v>
      </c>
      <c r="G119" s="8">
        <f t="shared" si="4"/>
        <v>0.6322413793</v>
      </c>
      <c r="I119" s="6">
        <f t="shared" si="1"/>
        <v>73.33989359</v>
      </c>
      <c r="J119">
        <f t="shared" si="2"/>
        <v>0.632240462</v>
      </c>
      <c r="K119" s="5">
        <f t="shared" si="3"/>
        <v>-0.0001064053606</v>
      </c>
    </row>
    <row r="120" ht="12.75" customHeight="1">
      <c r="A120">
        <v>117.0</v>
      </c>
      <c r="B120">
        <v>2.932</v>
      </c>
      <c r="C120">
        <v>74.48</v>
      </c>
      <c r="D120">
        <v>2.912</v>
      </c>
      <c r="E120">
        <v>73.98</v>
      </c>
      <c r="G120" s="8">
        <f t="shared" si="4"/>
        <v>0.6323076923</v>
      </c>
      <c r="I120" s="6">
        <f t="shared" si="1"/>
        <v>73.97651337</v>
      </c>
      <c r="J120">
        <f t="shared" si="2"/>
        <v>0.632277892</v>
      </c>
      <c r="K120" s="5">
        <f t="shared" si="3"/>
        <v>-0.003486632993</v>
      </c>
    </row>
    <row r="121" ht="12.75" customHeight="1">
      <c r="A121">
        <v>118.0</v>
      </c>
      <c r="B121">
        <v>2.958</v>
      </c>
      <c r="C121">
        <v>75.12</v>
      </c>
      <c r="D121">
        <v>2.938</v>
      </c>
      <c r="E121">
        <v>74.61</v>
      </c>
      <c r="G121" s="8">
        <f t="shared" si="4"/>
        <v>0.6322881356</v>
      </c>
      <c r="I121" s="6">
        <f t="shared" si="1"/>
        <v>74.61313314</v>
      </c>
      <c r="J121">
        <f t="shared" si="2"/>
        <v>0.6323146876</v>
      </c>
      <c r="K121" s="5">
        <f t="shared" si="3"/>
        <v>0.003133139375</v>
      </c>
    </row>
    <row r="122" ht="12.75" customHeight="1">
      <c r="A122">
        <v>119.0</v>
      </c>
      <c r="B122">
        <v>2.983</v>
      </c>
      <c r="C122">
        <v>75.76</v>
      </c>
      <c r="D122">
        <v>2.963</v>
      </c>
      <c r="E122">
        <v>75.25</v>
      </c>
      <c r="G122" s="8">
        <f t="shared" si="4"/>
        <v>0.6323529412</v>
      </c>
      <c r="I122" s="6">
        <f t="shared" si="1"/>
        <v>75.24975291</v>
      </c>
      <c r="J122">
        <f t="shared" si="2"/>
        <v>0.6323508648</v>
      </c>
      <c r="K122" s="5">
        <f t="shared" si="3"/>
        <v>-0.0002470882578</v>
      </c>
    </row>
    <row r="123" ht="12.75" customHeight="1">
      <c r="A123">
        <v>120.0</v>
      </c>
      <c r="B123">
        <v>3.008</v>
      </c>
      <c r="C123">
        <v>76.39</v>
      </c>
      <c r="D123">
        <v>2.988</v>
      </c>
      <c r="E123">
        <v>75.89</v>
      </c>
      <c r="G123" s="8">
        <f t="shared" si="4"/>
        <v>0.6324166667</v>
      </c>
      <c r="I123" s="6">
        <f t="shared" si="1"/>
        <v>75.88637268</v>
      </c>
      <c r="J123">
        <f t="shared" si="2"/>
        <v>0.632386439</v>
      </c>
      <c r="K123" s="5">
        <f t="shared" si="3"/>
        <v>-0.00362731589</v>
      </c>
    </row>
    <row r="124" ht="12.75" customHeight="1">
      <c r="A124">
        <v>121.0</v>
      </c>
      <c r="B124">
        <v>3.033</v>
      </c>
      <c r="C124">
        <v>77.03</v>
      </c>
      <c r="D124">
        <v>3.013</v>
      </c>
      <c r="E124">
        <v>76.52</v>
      </c>
      <c r="G124" s="8">
        <f t="shared" si="4"/>
        <v>0.6323966942</v>
      </c>
      <c r="I124" s="6">
        <f t="shared" si="1"/>
        <v>76.52299246</v>
      </c>
      <c r="J124">
        <f t="shared" si="2"/>
        <v>0.6324214253</v>
      </c>
      <c r="K124" s="5">
        <f t="shared" si="3"/>
        <v>0.002992456477</v>
      </c>
    </row>
    <row r="125" ht="12.75" customHeight="1">
      <c r="A125">
        <v>122.0</v>
      </c>
      <c r="B125">
        <v>3.058</v>
      </c>
      <c r="C125">
        <v>77.67</v>
      </c>
      <c r="D125">
        <v>3.038</v>
      </c>
      <c r="E125">
        <v>77.16</v>
      </c>
      <c r="G125" s="8">
        <f t="shared" si="4"/>
        <v>0.6324590164</v>
      </c>
      <c r="I125" s="6">
        <f t="shared" si="1"/>
        <v>77.15961223</v>
      </c>
      <c r="J125">
        <f t="shared" si="2"/>
        <v>0.6324558379</v>
      </c>
      <c r="K125" s="5">
        <f t="shared" si="3"/>
        <v>-0.0003877711551</v>
      </c>
    </row>
    <row r="126" ht="12.75" customHeight="1">
      <c r="A126">
        <v>123.0</v>
      </c>
      <c r="B126">
        <v>3.083</v>
      </c>
      <c r="C126">
        <v>78.3</v>
      </c>
      <c r="D126">
        <v>3.063</v>
      </c>
      <c r="E126">
        <v>77.8</v>
      </c>
      <c r="G126" s="8">
        <f t="shared" si="4"/>
        <v>0.6325203252</v>
      </c>
      <c r="I126" s="6">
        <f t="shared" si="1"/>
        <v>77.796232</v>
      </c>
      <c r="J126">
        <f t="shared" si="2"/>
        <v>0.6324896911</v>
      </c>
      <c r="K126" s="5">
        <f t="shared" si="3"/>
        <v>-0.003767998787</v>
      </c>
    </row>
    <row r="127" ht="12.75" customHeight="1">
      <c r="A127">
        <v>124.0</v>
      </c>
      <c r="B127">
        <v>3.108</v>
      </c>
      <c r="C127">
        <v>78.94</v>
      </c>
      <c r="D127">
        <v>3.088</v>
      </c>
      <c r="E127">
        <v>78.43</v>
      </c>
      <c r="G127" s="8">
        <f t="shared" si="4"/>
        <v>0.6325</v>
      </c>
      <c r="I127" s="6">
        <f t="shared" si="1"/>
        <v>78.43285177</v>
      </c>
      <c r="J127">
        <f t="shared" si="2"/>
        <v>0.6325229982</v>
      </c>
      <c r="K127" s="5">
        <f t="shared" si="3"/>
        <v>0.00285177358</v>
      </c>
    </row>
    <row r="128" ht="12.75" customHeight="1">
      <c r="A128">
        <v>125.0</v>
      </c>
      <c r="B128">
        <v>3.133</v>
      </c>
      <c r="C128">
        <v>79.58</v>
      </c>
      <c r="D128">
        <v>3.113</v>
      </c>
      <c r="E128">
        <v>79.07</v>
      </c>
      <c r="G128" s="8">
        <f t="shared" si="4"/>
        <v>0.63256</v>
      </c>
      <c r="I128" s="6">
        <f t="shared" si="1"/>
        <v>79.06947155</v>
      </c>
      <c r="J128">
        <f t="shared" si="2"/>
        <v>0.6325557724</v>
      </c>
      <c r="K128" s="5">
        <f t="shared" si="3"/>
        <v>-0.0005284540523</v>
      </c>
    </row>
    <row r="129" ht="12.75" customHeight="1">
      <c r="A129">
        <v>126.0</v>
      </c>
      <c r="B129">
        <v>3.158</v>
      </c>
      <c r="C129">
        <v>80.21</v>
      </c>
      <c r="D129">
        <v>3.138</v>
      </c>
      <c r="E129">
        <v>79.71</v>
      </c>
      <c r="G129" s="8">
        <f t="shared" si="4"/>
        <v>0.6326190476</v>
      </c>
      <c r="I129" s="6">
        <f t="shared" si="1"/>
        <v>79.70609132</v>
      </c>
      <c r="J129">
        <f t="shared" si="2"/>
        <v>0.6325880263</v>
      </c>
      <c r="K129" s="5">
        <f t="shared" si="3"/>
        <v>-0.003908681685</v>
      </c>
    </row>
    <row r="130" ht="12.75" customHeight="1">
      <c r="A130">
        <v>127.0</v>
      </c>
      <c r="B130">
        <v>3.183</v>
      </c>
      <c r="C130">
        <v>80.85</v>
      </c>
      <c r="D130">
        <v>3.163</v>
      </c>
      <c r="E130">
        <v>80.34</v>
      </c>
      <c r="G130" s="8">
        <f t="shared" si="4"/>
        <v>0.6325984252</v>
      </c>
      <c r="I130" s="6">
        <f t="shared" si="1"/>
        <v>80.34271109</v>
      </c>
      <c r="J130">
        <f t="shared" si="2"/>
        <v>0.6326197724</v>
      </c>
      <c r="K130" s="5">
        <f t="shared" si="3"/>
        <v>0.002711090683</v>
      </c>
    </row>
    <row r="131" ht="12.75" customHeight="1">
      <c r="A131">
        <v>128.0</v>
      </c>
      <c r="B131">
        <v>3.208</v>
      </c>
      <c r="C131">
        <v>81.49</v>
      </c>
      <c r="D131">
        <v>3.188</v>
      </c>
      <c r="E131">
        <v>80.98</v>
      </c>
      <c r="G131" s="8">
        <f t="shared" si="4"/>
        <v>0.63265625</v>
      </c>
      <c r="I131" s="6">
        <f t="shared" si="1"/>
        <v>80.97933086</v>
      </c>
      <c r="J131">
        <f t="shared" si="2"/>
        <v>0.6326510224</v>
      </c>
      <c r="K131" s="5">
        <f t="shared" si="3"/>
        <v>-0.0006691369496</v>
      </c>
    </row>
    <row r="132" ht="12.75" customHeight="1">
      <c r="A132">
        <v>129.0</v>
      </c>
      <c r="B132">
        <v>3.233</v>
      </c>
      <c r="C132">
        <v>82.12</v>
      </c>
      <c r="D132">
        <v>3.213</v>
      </c>
      <c r="E132">
        <v>81.62</v>
      </c>
      <c r="G132" s="8">
        <f t="shared" si="4"/>
        <v>0.6327131783</v>
      </c>
      <c r="I132" s="6">
        <f t="shared" si="1"/>
        <v>81.61595064</v>
      </c>
      <c r="J132">
        <f t="shared" si="2"/>
        <v>0.6326817879</v>
      </c>
      <c r="K132" s="5">
        <f t="shared" si="3"/>
        <v>-0.004049364582</v>
      </c>
    </row>
    <row r="133" ht="12.75" customHeight="1">
      <c r="A133">
        <v>130.0</v>
      </c>
      <c r="B133">
        <v>3.258</v>
      </c>
      <c r="C133">
        <v>82.76</v>
      </c>
      <c r="D133">
        <v>3.238</v>
      </c>
      <c r="E133">
        <v>82.25</v>
      </c>
      <c r="G133" s="8">
        <f t="shared" si="4"/>
        <v>0.6326923077</v>
      </c>
      <c r="I133" s="6">
        <f t="shared" si="1"/>
        <v>82.25257041</v>
      </c>
      <c r="J133">
        <f t="shared" si="2"/>
        <v>0.6327120801</v>
      </c>
      <c r="K133" s="5">
        <f t="shared" si="3"/>
        <v>0.002570407786</v>
      </c>
    </row>
    <row r="134" ht="12.75" customHeight="1">
      <c r="A134">
        <v>131.0</v>
      </c>
      <c r="B134">
        <v>3.283</v>
      </c>
      <c r="C134">
        <v>83.4</v>
      </c>
      <c r="D134">
        <v>3.263</v>
      </c>
      <c r="E134">
        <v>82.89</v>
      </c>
      <c r="G134" s="8">
        <f t="shared" si="4"/>
        <v>0.6327480916</v>
      </c>
      <c r="I134" s="6">
        <f t="shared" si="1"/>
        <v>82.88919018</v>
      </c>
      <c r="J134">
        <f t="shared" si="2"/>
        <v>0.6327419098</v>
      </c>
      <c r="K134" s="5">
        <f t="shared" si="3"/>
        <v>-0.0008098198468</v>
      </c>
    </row>
    <row r="135" ht="12.75" customHeight="1">
      <c r="A135">
        <v>132.0</v>
      </c>
      <c r="B135">
        <v>3.308</v>
      </c>
      <c r="C135">
        <v>84.03</v>
      </c>
      <c r="D135">
        <v>3.288</v>
      </c>
      <c r="E135">
        <v>83.53</v>
      </c>
      <c r="G135" s="8">
        <f t="shared" si="4"/>
        <v>0.6328030303</v>
      </c>
      <c r="I135" s="6">
        <f t="shared" si="1"/>
        <v>83.52580995</v>
      </c>
      <c r="J135">
        <f t="shared" si="2"/>
        <v>0.6327712875</v>
      </c>
      <c r="K135" s="5">
        <f t="shared" si="3"/>
        <v>-0.004190047479</v>
      </c>
    </row>
    <row r="136" ht="12.75" customHeight="1">
      <c r="A136">
        <v>133.0</v>
      </c>
      <c r="B136">
        <v>3.333</v>
      </c>
      <c r="C136">
        <v>84.67</v>
      </c>
      <c r="D136">
        <v>3.313</v>
      </c>
      <c r="E136">
        <v>84.16</v>
      </c>
      <c r="G136" s="8">
        <f t="shared" si="4"/>
        <v>0.6327819549</v>
      </c>
      <c r="I136" s="6">
        <f t="shared" si="1"/>
        <v>84.16242972</v>
      </c>
      <c r="J136">
        <f t="shared" si="2"/>
        <v>0.6328002235</v>
      </c>
      <c r="K136" s="5">
        <f t="shared" si="3"/>
        <v>0.002429724888</v>
      </c>
    </row>
    <row r="137" ht="12.75" customHeight="1">
      <c r="A137">
        <v>134.0</v>
      </c>
      <c r="B137">
        <v>3.359</v>
      </c>
      <c r="C137">
        <v>85.31</v>
      </c>
      <c r="D137">
        <v>3.339</v>
      </c>
      <c r="E137">
        <v>84.8</v>
      </c>
      <c r="G137" s="8">
        <f t="shared" si="4"/>
        <v>0.6328358209</v>
      </c>
      <c r="I137" s="6">
        <f t="shared" si="1"/>
        <v>84.7990495</v>
      </c>
      <c r="J137">
        <f t="shared" si="2"/>
        <v>0.6328287276</v>
      </c>
      <c r="K137" s="5">
        <f t="shared" si="3"/>
        <v>-0.0009505027441</v>
      </c>
    </row>
    <row r="138" ht="12.75" customHeight="1">
      <c r="A138">
        <v>135.0</v>
      </c>
      <c r="B138">
        <v>3.384</v>
      </c>
      <c r="C138">
        <v>85.94</v>
      </c>
      <c r="D138">
        <v>3.364</v>
      </c>
      <c r="E138">
        <v>85.44</v>
      </c>
      <c r="G138" s="8">
        <f t="shared" si="4"/>
        <v>0.6328888889</v>
      </c>
      <c r="I138" s="6">
        <f t="shared" si="1"/>
        <v>85.43566927</v>
      </c>
      <c r="J138">
        <f t="shared" si="2"/>
        <v>0.6328568094</v>
      </c>
      <c r="K138" s="5">
        <f t="shared" si="3"/>
        <v>-0.004330730377</v>
      </c>
    </row>
    <row r="139" ht="12.75" customHeight="1">
      <c r="A139">
        <v>136.0</v>
      </c>
      <c r="B139">
        <v>3.409</v>
      </c>
      <c r="C139">
        <v>86.58</v>
      </c>
      <c r="D139">
        <v>3.389</v>
      </c>
      <c r="E139">
        <v>86.07</v>
      </c>
      <c r="G139" s="8">
        <f t="shared" si="4"/>
        <v>0.6328676471</v>
      </c>
      <c r="I139" s="6">
        <f t="shared" si="1"/>
        <v>86.07228904</v>
      </c>
      <c r="J139">
        <f t="shared" si="2"/>
        <v>0.6328844782</v>
      </c>
      <c r="K139" s="5">
        <f t="shared" si="3"/>
        <v>0.002289041991</v>
      </c>
    </row>
    <row r="140" ht="12.75" customHeight="1">
      <c r="A140">
        <v>137.0</v>
      </c>
      <c r="B140">
        <v>3.434</v>
      </c>
      <c r="C140">
        <v>87.22</v>
      </c>
      <c r="D140">
        <v>3.414</v>
      </c>
      <c r="E140">
        <v>86.71</v>
      </c>
      <c r="G140" s="8">
        <f t="shared" si="4"/>
        <v>0.632919708</v>
      </c>
      <c r="I140" s="6">
        <f t="shared" si="1"/>
        <v>86.70890881</v>
      </c>
      <c r="J140">
        <f t="shared" si="2"/>
        <v>0.6329117432</v>
      </c>
      <c r="K140" s="5">
        <f t="shared" si="3"/>
        <v>-0.001091185641</v>
      </c>
    </row>
    <row r="141" ht="12.75" customHeight="1">
      <c r="A141">
        <v>138.0</v>
      </c>
      <c r="B141">
        <v>3.459</v>
      </c>
      <c r="C141">
        <v>87.85</v>
      </c>
      <c r="D141">
        <v>3.439</v>
      </c>
      <c r="E141">
        <v>87.35</v>
      </c>
      <c r="G141" s="8">
        <f t="shared" si="4"/>
        <v>0.6329710145</v>
      </c>
      <c r="I141" s="6">
        <f t="shared" si="1"/>
        <v>87.34552859</v>
      </c>
      <c r="J141">
        <f t="shared" si="2"/>
        <v>0.6329386129</v>
      </c>
      <c r="K141" s="5">
        <f t="shared" si="3"/>
        <v>-0.004471413274</v>
      </c>
    </row>
    <row r="142" ht="12.75" customHeight="1">
      <c r="A142">
        <v>139.0</v>
      </c>
      <c r="B142">
        <v>3.484</v>
      </c>
      <c r="C142">
        <v>88.49</v>
      </c>
      <c r="D142">
        <v>3.464</v>
      </c>
      <c r="E142">
        <v>87.98</v>
      </c>
      <c r="G142" s="8">
        <f t="shared" si="4"/>
        <v>0.6329496403</v>
      </c>
      <c r="I142" s="6">
        <f t="shared" si="1"/>
        <v>87.98214836</v>
      </c>
      <c r="J142">
        <f t="shared" si="2"/>
        <v>0.6329650961</v>
      </c>
      <c r="K142" s="5">
        <f t="shared" si="3"/>
        <v>0.002148359094</v>
      </c>
    </row>
    <row r="143" ht="12.75" customHeight="1">
      <c r="A143">
        <v>140.0</v>
      </c>
      <c r="B143">
        <v>3.509</v>
      </c>
      <c r="C143">
        <v>89.13</v>
      </c>
      <c r="D143">
        <v>3.489</v>
      </c>
      <c r="E143">
        <v>88.62</v>
      </c>
      <c r="G143" s="8">
        <f t="shared" si="4"/>
        <v>0.633</v>
      </c>
      <c r="I143" s="6">
        <f t="shared" si="1"/>
        <v>88.61876813</v>
      </c>
      <c r="J143">
        <f t="shared" si="2"/>
        <v>0.6329912009</v>
      </c>
      <c r="K143" s="5">
        <f t="shared" si="3"/>
        <v>-0.001231868539</v>
      </c>
    </row>
    <row r="144" ht="12.75" customHeight="1">
      <c r="A144">
        <v>141.0</v>
      </c>
      <c r="B144">
        <v>3.534</v>
      </c>
      <c r="C144">
        <v>89.76</v>
      </c>
      <c r="D144">
        <v>3.514</v>
      </c>
      <c r="E144">
        <v>89.26</v>
      </c>
      <c r="G144" s="8">
        <f t="shared" si="4"/>
        <v>0.6330496454</v>
      </c>
      <c r="I144" s="6">
        <f t="shared" si="1"/>
        <v>89.2553879</v>
      </c>
      <c r="J144">
        <f t="shared" si="2"/>
        <v>0.6330169355</v>
      </c>
      <c r="K144" s="5">
        <f t="shared" si="3"/>
        <v>-0.004612096171</v>
      </c>
    </row>
    <row r="145" ht="12.75" customHeight="1">
      <c r="A145">
        <v>142.0</v>
      </c>
      <c r="B145">
        <v>3.559</v>
      </c>
      <c r="C145">
        <v>90.4</v>
      </c>
      <c r="D145">
        <v>3.539</v>
      </c>
      <c r="E145">
        <v>89.89</v>
      </c>
      <c r="G145" s="8">
        <f t="shared" si="4"/>
        <v>0.633028169</v>
      </c>
      <c r="I145" s="6">
        <f t="shared" si="1"/>
        <v>89.89200768</v>
      </c>
      <c r="J145">
        <f t="shared" si="2"/>
        <v>0.6330423076</v>
      </c>
      <c r="K145" s="5">
        <f t="shared" si="3"/>
        <v>0.002007676197</v>
      </c>
    </row>
    <row r="146" ht="12.75" customHeight="1">
      <c r="A146">
        <v>143.0</v>
      </c>
      <c r="B146">
        <v>3.584</v>
      </c>
      <c r="C146">
        <v>91.04</v>
      </c>
      <c r="D146">
        <v>3.564</v>
      </c>
      <c r="E146">
        <v>90.53</v>
      </c>
      <c r="G146" s="8">
        <f t="shared" si="4"/>
        <v>0.6330769231</v>
      </c>
      <c r="I146" s="6">
        <f t="shared" si="1"/>
        <v>90.52862745</v>
      </c>
      <c r="J146">
        <f t="shared" si="2"/>
        <v>0.6330673248</v>
      </c>
      <c r="K146" s="5">
        <f t="shared" si="3"/>
        <v>-0.001372551436</v>
      </c>
    </row>
    <row r="147" ht="12.75" customHeight="1">
      <c r="A147">
        <v>144.0</v>
      </c>
      <c r="B147">
        <v>3.609</v>
      </c>
      <c r="C147">
        <v>91.67</v>
      </c>
      <c r="D147">
        <v>3.589</v>
      </c>
      <c r="E147">
        <v>91.17</v>
      </c>
      <c r="G147" s="8">
        <f t="shared" si="4"/>
        <v>0.633125</v>
      </c>
      <c r="I147" s="6">
        <f t="shared" si="1"/>
        <v>91.16524722</v>
      </c>
      <c r="J147">
        <f t="shared" si="2"/>
        <v>0.6330919946</v>
      </c>
      <c r="K147" s="5">
        <f t="shared" si="3"/>
        <v>-0.004752779068</v>
      </c>
    </row>
    <row r="148" ht="12.75" customHeight="1">
      <c r="A148">
        <v>145.0</v>
      </c>
      <c r="B148">
        <v>3.634</v>
      </c>
      <c r="C148">
        <v>92.31</v>
      </c>
      <c r="D148">
        <v>3.614</v>
      </c>
      <c r="E148">
        <v>91.8</v>
      </c>
      <c r="G148" s="8">
        <f t="shared" si="4"/>
        <v>0.6331034483</v>
      </c>
      <c r="I148" s="6">
        <f t="shared" si="1"/>
        <v>91.80186699</v>
      </c>
      <c r="J148">
        <f t="shared" si="2"/>
        <v>0.6331163241</v>
      </c>
      <c r="K148" s="5">
        <f t="shared" si="3"/>
        <v>0.001866993299</v>
      </c>
    </row>
    <row r="149" ht="12.75" customHeight="1">
      <c r="A149">
        <v>146.0</v>
      </c>
      <c r="B149">
        <v>3.659</v>
      </c>
      <c r="C149">
        <v>92.95</v>
      </c>
      <c r="D149">
        <v>3.639</v>
      </c>
      <c r="E149">
        <v>92.44</v>
      </c>
      <c r="G149" s="8">
        <f t="shared" si="4"/>
        <v>0.6331506849</v>
      </c>
      <c r="I149" s="6">
        <f t="shared" si="1"/>
        <v>92.43848677</v>
      </c>
      <c r="J149">
        <f t="shared" si="2"/>
        <v>0.6331403203</v>
      </c>
      <c r="K149" s="5">
        <f t="shared" si="3"/>
        <v>-0.001513234333</v>
      </c>
    </row>
    <row r="150" ht="12.75" customHeight="1">
      <c r="A150">
        <v>147.0</v>
      </c>
      <c r="B150">
        <v>3.684</v>
      </c>
      <c r="C150">
        <v>93.58</v>
      </c>
      <c r="D150">
        <v>3.664</v>
      </c>
      <c r="E150">
        <v>93.08</v>
      </c>
      <c r="G150" s="8">
        <f t="shared" si="4"/>
        <v>0.6331972789</v>
      </c>
      <c r="I150" s="6">
        <f t="shared" si="1"/>
        <v>93.07510654</v>
      </c>
      <c r="J150">
        <f t="shared" si="2"/>
        <v>0.6331639901</v>
      </c>
      <c r="K150" s="5">
        <f t="shared" si="3"/>
        <v>-0.004893461966</v>
      </c>
    </row>
    <row r="151" ht="12.75" customHeight="1">
      <c r="A151">
        <v>148.0</v>
      </c>
      <c r="B151">
        <v>3.709</v>
      </c>
      <c r="C151">
        <v>94.22</v>
      </c>
      <c r="D151">
        <v>3.689</v>
      </c>
      <c r="E151">
        <v>93.71</v>
      </c>
      <c r="G151" s="8">
        <f t="shared" si="4"/>
        <v>0.6331756757</v>
      </c>
      <c r="I151" s="6">
        <f t="shared" si="1"/>
        <v>93.71172631</v>
      </c>
      <c r="J151">
        <f t="shared" si="2"/>
        <v>0.6331873399</v>
      </c>
      <c r="K151" s="5">
        <f t="shared" si="3"/>
        <v>0.001726310402</v>
      </c>
    </row>
    <row r="152" ht="12.75" customHeight="1">
      <c r="A152">
        <v>149.0</v>
      </c>
      <c r="B152">
        <v>3.735</v>
      </c>
      <c r="C152">
        <v>94.86</v>
      </c>
      <c r="D152">
        <v>3.715</v>
      </c>
      <c r="E152">
        <v>94.35</v>
      </c>
      <c r="G152" s="8">
        <f t="shared" si="4"/>
        <v>0.6332214765</v>
      </c>
      <c r="I152" s="6">
        <f t="shared" si="1"/>
        <v>94.34834608</v>
      </c>
      <c r="J152">
        <f t="shared" si="2"/>
        <v>0.6332103764</v>
      </c>
      <c r="K152" s="5">
        <f t="shared" si="3"/>
        <v>-0.00165391723</v>
      </c>
    </row>
    <row r="153" ht="12.75" customHeight="1">
      <c r="A153">
        <v>150.0</v>
      </c>
      <c r="B153">
        <v>3.76</v>
      </c>
      <c r="C153">
        <v>95.49</v>
      </c>
      <c r="D153">
        <v>3.74</v>
      </c>
      <c r="E153">
        <v>94.99</v>
      </c>
      <c r="G153" s="8">
        <f t="shared" si="4"/>
        <v>0.6332666667</v>
      </c>
      <c r="I153" s="6">
        <f t="shared" si="1"/>
        <v>94.98496586</v>
      </c>
      <c r="J153">
        <f t="shared" si="2"/>
        <v>0.6332331057</v>
      </c>
      <c r="K153" s="5">
        <f t="shared" si="3"/>
        <v>-0.005034144863</v>
      </c>
    </row>
    <row r="154" ht="12.75" customHeight="1">
      <c r="A154">
        <v>151.0</v>
      </c>
      <c r="B154">
        <v>3.785</v>
      </c>
      <c r="C154">
        <v>96.13</v>
      </c>
      <c r="D154">
        <v>3.765</v>
      </c>
      <c r="E154">
        <v>95.62</v>
      </c>
      <c r="G154" s="8">
        <f t="shared" si="4"/>
        <v>0.6332450331</v>
      </c>
      <c r="I154" s="6">
        <f t="shared" si="1"/>
        <v>95.62158563</v>
      </c>
      <c r="J154">
        <f t="shared" si="2"/>
        <v>0.633255534</v>
      </c>
      <c r="K154" s="5">
        <f t="shared" si="3"/>
        <v>0.001585627505</v>
      </c>
    </row>
    <row r="155" ht="12.75" customHeight="1">
      <c r="A155">
        <v>152.0</v>
      </c>
      <c r="B155">
        <v>3.81</v>
      </c>
      <c r="C155">
        <v>96.77</v>
      </c>
      <c r="D155">
        <v>3.79</v>
      </c>
      <c r="E155">
        <v>96.26</v>
      </c>
      <c r="G155" s="8">
        <f t="shared" si="4"/>
        <v>0.6332894737</v>
      </c>
      <c r="I155" s="6">
        <f t="shared" si="1"/>
        <v>96.2582054</v>
      </c>
      <c r="J155">
        <f t="shared" si="2"/>
        <v>0.6332776671</v>
      </c>
      <c r="K155" s="5">
        <f t="shared" si="3"/>
        <v>-0.001794600128</v>
      </c>
    </row>
    <row r="156" ht="12.75" customHeight="1">
      <c r="A156">
        <v>153.0</v>
      </c>
      <c r="B156">
        <v>3.835</v>
      </c>
      <c r="C156">
        <v>97.4</v>
      </c>
      <c r="D156">
        <v>3.815</v>
      </c>
      <c r="E156">
        <v>96.89</v>
      </c>
      <c r="G156" s="8">
        <f t="shared" si="4"/>
        <v>0.6332679739</v>
      </c>
      <c r="I156" s="6">
        <f t="shared" si="1"/>
        <v>96.89482517</v>
      </c>
      <c r="J156">
        <f t="shared" si="2"/>
        <v>0.6332995109</v>
      </c>
      <c r="K156" s="5">
        <f t="shared" si="3"/>
        <v>0.00482517224</v>
      </c>
    </row>
    <row r="157" ht="12.75" customHeight="1">
      <c r="A157">
        <v>154.0</v>
      </c>
      <c r="B157">
        <v>3.86</v>
      </c>
      <c r="C157">
        <v>98.04</v>
      </c>
      <c r="D157">
        <v>3.84</v>
      </c>
      <c r="E157">
        <v>97.53</v>
      </c>
      <c r="G157" s="8">
        <f t="shared" si="4"/>
        <v>0.6333116883</v>
      </c>
      <c r="I157" s="6">
        <f t="shared" si="1"/>
        <v>97.53144494</v>
      </c>
      <c r="J157">
        <f t="shared" si="2"/>
        <v>0.6333210711</v>
      </c>
      <c r="K157" s="5">
        <f t="shared" si="3"/>
        <v>0.001444944608</v>
      </c>
    </row>
    <row r="158" ht="12.75" customHeight="1">
      <c r="A158">
        <v>155.0</v>
      </c>
      <c r="B158">
        <v>3.885</v>
      </c>
      <c r="C158">
        <v>98.68</v>
      </c>
      <c r="D158">
        <v>3.865</v>
      </c>
      <c r="E158">
        <v>98.17</v>
      </c>
      <c r="G158" s="8">
        <f t="shared" si="4"/>
        <v>0.6333548387</v>
      </c>
      <c r="I158" s="6">
        <f t="shared" si="1"/>
        <v>98.16806472</v>
      </c>
      <c r="J158">
        <f t="shared" si="2"/>
        <v>0.633342353</v>
      </c>
      <c r="K158" s="5">
        <f t="shared" si="3"/>
        <v>-0.001935283025</v>
      </c>
    </row>
    <row r="159" ht="12.75" customHeight="1">
      <c r="A159">
        <v>156.0</v>
      </c>
      <c r="B159">
        <v>3.91</v>
      </c>
      <c r="C159">
        <v>99.31</v>
      </c>
      <c r="D159">
        <v>3.89</v>
      </c>
      <c r="E159">
        <v>98.8</v>
      </c>
      <c r="G159" s="8">
        <f t="shared" si="4"/>
        <v>0.6333333333</v>
      </c>
      <c r="I159" s="6">
        <f t="shared" si="1"/>
        <v>98.80468449</v>
      </c>
      <c r="J159">
        <f t="shared" si="2"/>
        <v>0.6333633621</v>
      </c>
      <c r="K159" s="5">
        <f t="shared" si="3"/>
        <v>0.004684489343</v>
      </c>
    </row>
    <row r="160" ht="12.75" customHeight="1">
      <c r="A160">
        <v>157.0</v>
      </c>
      <c r="B160">
        <v>3.935</v>
      </c>
      <c r="C160">
        <v>99.95</v>
      </c>
      <c r="D160">
        <v>3.915</v>
      </c>
      <c r="E160">
        <v>99.44</v>
      </c>
      <c r="G160" s="8">
        <f t="shared" si="4"/>
        <v>0.6333757962</v>
      </c>
      <c r="I160" s="6">
        <f t="shared" si="1"/>
        <v>99.44130426</v>
      </c>
      <c r="J160">
        <f t="shared" si="2"/>
        <v>0.6333841036</v>
      </c>
      <c r="K160" s="5">
        <f t="shared" si="3"/>
        <v>0.00130426171</v>
      </c>
    </row>
    <row r="161" ht="12.75" customHeight="1">
      <c r="A161">
        <v>158.0</v>
      </c>
      <c r="B161">
        <v>3.96</v>
      </c>
      <c r="C161">
        <v>100.59</v>
      </c>
      <c r="D161">
        <v>3.94</v>
      </c>
      <c r="E161">
        <v>100.08</v>
      </c>
      <c r="G161" s="8">
        <f t="shared" si="4"/>
        <v>0.6334177215</v>
      </c>
      <c r="I161" s="6">
        <f t="shared" si="1"/>
        <v>100.077924</v>
      </c>
      <c r="J161">
        <f t="shared" si="2"/>
        <v>0.6334045825</v>
      </c>
      <c r="K161" s="5">
        <f t="shared" si="3"/>
        <v>-0.002075965922</v>
      </c>
    </row>
    <row r="162" ht="12.75" customHeight="1">
      <c r="A162">
        <v>159.0</v>
      </c>
      <c r="B162">
        <v>3.985</v>
      </c>
      <c r="C162">
        <v>101.22</v>
      </c>
      <c r="D162">
        <v>3.965</v>
      </c>
      <c r="E162">
        <v>100.71</v>
      </c>
      <c r="G162" s="8">
        <f t="shared" si="4"/>
        <v>0.6333962264</v>
      </c>
      <c r="I162" s="6">
        <f t="shared" si="1"/>
        <v>100.7145438</v>
      </c>
      <c r="J162">
        <f t="shared" si="2"/>
        <v>0.6334248038</v>
      </c>
      <c r="K162" s="5">
        <f t="shared" si="3"/>
        <v>0.004543806445</v>
      </c>
    </row>
    <row r="163" ht="12.75" customHeight="1">
      <c r="A163">
        <v>160.0</v>
      </c>
      <c r="B163">
        <v>4.01</v>
      </c>
      <c r="C163">
        <v>101.86</v>
      </c>
      <c r="D163">
        <v>3.99</v>
      </c>
      <c r="E163">
        <v>101.35</v>
      </c>
      <c r="G163" s="8">
        <f t="shared" si="4"/>
        <v>0.6334375</v>
      </c>
      <c r="I163" s="6">
        <f t="shared" si="1"/>
        <v>101.3511636</v>
      </c>
      <c r="J163">
        <f t="shared" si="2"/>
        <v>0.6334447724</v>
      </c>
      <c r="K163" s="5">
        <f t="shared" si="3"/>
        <v>0.001163578813</v>
      </c>
    </row>
    <row r="164" ht="12.75" customHeight="1"/>
    <row r="165" ht="12.75" customHeight="1">
      <c r="J165" t="s">
        <v>28</v>
      </c>
      <c r="K165" s="5">
        <f>AVERAGE(K13:K163)</f>
        <v>-0.00008756067611</v>
      </c>
    </row>
    <row r="166" ht="12.75" customHeight="1">
      <c r="J166" t="s">
        <v>29</v>
      </c>
      <c r="K166" s="5">
        <f>STDEV(K13:K163)</f>
        <v>0.002908910251</v>
      </c>
    </row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E1"/>
    <mergeCell ref="B7:C7"/>
    <mergeCell ref="D7:E7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14"/>
    <col customWidth="1" min="6" max="6" width="4.86"/>
    <col customWidth="1" min="7" max="7" width="14.57"/>
    <col customWidth="1" min="8" max="8" width="4.86"/>
    <col customWidth="1" min="9" max="11" width="11.0"/>
    <col customWidth="1" min="12" max="26" width="8.0"/>
  </cols>
  <sheetData>
    <row r="1" ht="12.75" customHeight="1">
      <c r="A1" s="7" t="s">
        <v>45</v>
      </c>
      <c r="F1" s="7"/>
      <c r="G1" s="7"/>
      <c r="H1" s="7"/>
      <c r="I1" s="6"/>
      <c r="J1" s="15"/>
      <c r="K1" s="5"/>
    </row>
    <row r="2" ht="12.75" customHeight="1">
      <c r="A2" s="7"/>
      <c r="B2" s="7"/>
      <c r="C2" s="7"/>
      <c r="D2" s="7"/>
      <c r="E2" s="7"/>
      <c r="F2" s="7"/>
      <c r="G2" s="7"/>
      <c r="H2" s="7"/>
      <c r="I2" s="6"/>
      <c r="J2" s="15"/>
      <c r="K2" s="5"/>
    </row>
    <row r="3" ht="12.75" customHeight="1">
      <c r="A3" t="s">
        <v>2</v>
      </c>
      <c r="C3">
        <v>3.0</v>
      </c>
      <c r="D3" s="7" t="s">
        <v>3</v>
      </c>
      <c r="E3" s="7"/>
      <c r="F3" s="7"/>
      <c r="G3" s="7"/>
      <c r="H3" s="7"/>
      <c r="I3" s="6"/>
      <c r="J3" s="15"/>
      <c r="K3" s="5"/>
    </row>
    <row r="4" ht="12.75" customHeight="1">
      <c r="A4" t="s">
        <v>4</v>
      </c>
      <c r="C4">
        <v>0.381</v>
      </c>
      <c r="D4" t="s">
        <v>3</v>
      </c>
      <c r="E4" s="7"/>
      <c r="F4" s="7"/>
      <c r="G4" s="7"/>
      <c r="H4" s="7"/>
      <c r="I4" s="6"/>
      <c r="J4" s="15"/>
      <c r="K4" s="5"/>
    </row>
    <row r="5" ht="12.75" customHeight="1">
      <c r="D5" s="7"/>
      <c r="E5" s="7"/>
      <c r="F5" s="7"/>
      <c r="G5" s="7"/>
      <c r="H5" s="7"/>
      <c r="I5" s="6"/>
      <c r="J5" s="15"/>
      <c r="K5" s="5"/>
    </row>
    <row r="6" ht="12.75" customHeight="1">
      <c r="A6" s="7"/>
      <c r="B6" t="s">
        <v>5</v>
      </c>
      <c r="C6" s="7"/>
      <c r="D6" s="7"/>
      <c r="E6" s="7"/>
      <c r="F6" s="7"/>
      <c r="G6" s="7"/>
      <c r="H6" s="7"/>
      <c r="I6" s="6"/>
      <c r="J6" s="15"/>
      <c r="K6" s="5"/>
    </row>
    <row r="7" ht="12.75" customHeight="1">
      <c r="A7" s="7"/>
      <c r="B7" s="7" t="s">
        <v>8</v>
      </c>
      <c r="D7" s="7" t="s">
        <v>9</v>
      </c>
      <c r="F7" s="7"/>
      <c r="G7" s="7"/>
      <c r="H7" s="7"/>
      <c r="I7" s="6" t="s">
        <v>7</v>
      </c>
      <c r="J7" s="15"/>
      <c r="K7" s="5"/>
    </row>
    <row r="8" ht="51.0" customHeight="1">
      <c r="A8" s="8" t="s">
        <v>36</v>
      </c>
      <c r="B8" s="8" t="s">
        <v>11</v>
      </c>
      <c r="C8" s="8" t="s">
        <v>3</v>
      </c>
      <c r="D8" s="8" t="s">
        <v>11</v>
      </c>
      <c r="E8" s="8" t="s">
        <v>3</v>
      </c>
      <c r="F8" s="8"/>
      <c r="G8" s="8" t="s">
        <v>12</v>
      </c>
      <c r="H8" s="8"/>
      <c r="I8" s="11" t="s">
        <v>17</v>
      </c>
      <c r="J8" s="8" t="s">
        <v>18</v>
      </c>
      <c r="K8" s="10" t="s">
        <v>19</v>
      </c>
    </row>
    <row r="9" ht="12.75" customHeight="1">
      <c r="A9" s="8">
        <v>6.0</v>
      </c>
      <c r="B9" s="8"/>
      <c r="C9" s="8"/>
      <c r="D9" s="8"/>
      <c r="E9" s="8"/>
      <c r="F9" s="8"/>
      <c r="G9" s="8"/>
      <c r="H9" s="8"/>
      <c r="I9" s="6">
        <f t="shared" ref="I9:I212" si="1">2*((A9*$C$3)/(PI()*2)-$C$4)</f>
        <v>4.967577951</v>
      </c>
      <c r="J9">
        <f t="shared" ref="J9:J212" si="2">I9/A9</f>
        <v>0.8279296586</v>
      </c>
      <c r="K9" s="5">
        <f t="shared" ref="K9:K212" si="3">I9-E9</f>
        <v>4.967577951</v>
      </c>
    </row>
    <row r="10" ht="12.75" customHeight="1">
      <c r="A10" s="8">
        <v>7.0</v>
      </c>
      <c r="B10" s="8"/>
      <c r="C10" s="8"/>
      <c r="D10" s="8"/>
      <c r="E10" s="8"/>
      <c r="F10" s="8"/>
      <c r="G10" s="8"/>
      <c r="H10" s="8"/>
      <c r="I10" s="6">
        <f t="shared" si="1"/>
        <v>5.92250761</v>
      </c>
      <c r="J10">
        <f t="shared" si="2"/>
        <v>0.8460725157</v>
      </c>
      <c r="K10" s="5">
        <f t="shared" si="3"/>
        <v>5.92250761</v>
      </c>
    </row>
    <row r="11" ht="12.75" customHeight="1">
      <c r="A11" s="8">
        <v>8.0</v>
      </c>
      <c r="B11" s="8"/>
      <c r="C11" s="8"/>
      <c r="D11" s="8"/>
      <c r="E11" s="8"/>
      <c r="F11" s="8"/>
      <c r="G11" s="8"/>
      <c r="H11" s="8"/>
      <c r="I11" s="6">
        <f t="shared" si="1"/>
        <v>6.877437268</v>
      </c>
      <c r="J11">
        <f t="shared" si="2"/>
        <v>0.8596796586</v>
      </c>
      <c r="K11" s="5">
        <f t="shared" si="3"/>
        <v>6.877437268</v>
      </c>
    </row>
    <row r="12" ht="12.75" customHeight="1">
      <c r="A12" s="8">
        <v>9.0</v>
      </c>
      <c r="B12" s="8"/>
      <c r="C12" s="8"/>
      <c r="D12" s="8"/>
      <c r="E12" s="8"/>
      <c r="F12" s="8"/>
      <c r="G12" s="8"/>
      <c r="H12" s="8"/>
      <c r="I12" s="6">
        <f t="shared" si="1"/>
        <v>7.832366927</v>
      </c>
      <c r="J12">
        <f t="shared" si="2"/>
        <v>0.8702629919</v>
      </c>
      <c r="K12" s="5">
        <f t="shared" si="3"/>
        <v>7.832366927</v>
      </c>
    </row>
    <row r="13" ht="12.75" customHeight="1">
      <c r="A13">
        <v>10.0</v>
      </c>
      <c r="B13">
        <v>0.376</v>
      </c>
      <c r="C13">
        <v>9.55</v>
      </c>
      <c r="D13">
        <v>0.346</v>
      </c>
      <c r="E13">
        <v>8.79</v>
      </c>
      <c r="G13" s="8">
        <f t="shared" ref="G13:G212" si="4">E13/A13</f>
        <v>0.879</v>
      </c>
      <c r="H13" s="8"/>
      <c r="I13" s="6">
        <f t="shared" si="1"/>
        <v>8.787296586</v>
      </c>
      <c r="J13">
        <f t="shared" si="2"/>
        <v>0.8787296586</v>
      </c>
      <c r="K13" s="5">
        <f t="shared" si="3"/>
        <v>-0.002703414486</v>
      </c>
    </row>
    <row r="14" ht="12.75" customHeight="1">
      <c r="A14">
        <v>11.0</v>
      </c>
      <c r="B14">
        <v>0.414</v>
      </c>
      <c r="C14">
        <v>10.5</v>
      </c>
      <c r="D14">
        <v>0.384</v>
      </c>
      <c r="E14">
        <v>9.74</v>
      </c>
      <c r="G14" s="8">
        <f t="shared" si="4"/>
        <v>0.8854545455</v>
      </c>
      <c r="I14" s="6">
        <f t="shared" si="1"/>
        <v>9.742226244</v>
      </c>
      <c r="J14">
        <f t="shared" si="2"/>
        <v>0.8856569313</v>
      </c>
      <c r="K14" s="5">
        <f t="shared" si="3"/>
        <v>0.002226244065</v>
      </c>
    </row>
    <row r="15" ht="12.75" customHeight="1">
      <c r="A15">
        <v>12.0</v>
      </c>
      <c r="B15">
        <v>0.451</v>
      </c>
      <c r="C15">
        <v>11.46</v>
      </c>
      <c r="D15">
        <v>0.421</v>
      </c>
      <c r="E15">
        <v>10.7</v>
      </c>
      <c r="G15" s="8">
        <f t="shared" si="4"/>
        <v>0.8916666667</v>
      </c>
      <c r="I15" s="6">
        <f t="shared" si="1"/>
        <v>10.6971559</v>
      </c>
      <c r="J15">
        <f t="shared" si="2"/>
        <v>0.8914296586</v>
      </c>
      <c r="K15" s="5">
        <f t="shared" si="3"/>
        <v>-0.002844097384</v>
      </c>
    </row>
    <row r="16" ht="12.75" customHeight="1">
      <c r="A16">
        <v>13.0</v>
      </c>
      <c r="B16">
        <v>0.489</v>
      </c>
      <c r="C16">
        <v>12.41</v>
      </c>
      <c r="D16">
        <v>0.459</v>
      </c>
      <c r="E16">
        <v>11.65</v>
      </c>
      <c r="G16" s="8">
        <f t="shared" si="4"/>
        <v>0.8961538462</v>
      </c>
      <c r="I16" s="6">
        <f t="shared" si="1"/>
        <v>11.65208556</v>
      </c>
      <c r="J16">
        <f t="shared" si="2"/>
        <v>0.8963142739</v>
      </c>
      <c r="K16" s="5">
        <f t="shared" si="3"/>
        <v>0.002085561168</v>
      </c>
    </row>
    <row r="17" ht="12.75" customHeight="1">
      <c r="A17">
        <v>14.0</v>
      </c>
      <c r="B17">
        <v>0.526</v>
      </c>
      <c r="C17">
        <v>13.37</v>
      </c>
      <c r="D17">
        <v>0.496</v>
      </c>
      <c r="E17">
        <v>12.61</v>
      </c>
      <c r="G17" s="8">
        <f t="shared" si="4"/>
        <v>0.9007142857</v>
      </c>
      <c r="I17" s="6">
        <f t="shared" si="1"/>
        <v>12.60701522</v>
      </c>
      <c r="J17">
        <f t="shared" si="2"/>
        <v>0.9005010871</v>
      </c>
      <c r="K17" s="5">
        <f t="shared" si="3"/>
        <v>-0.002984780281</v>
      </c>
    </row>
    <row r="18" ht="12.75" customHeight="1">
      <c r="A18">
        <v>15.0</v>
      </c>
      <c r="B18">
        <v>0.564</v>
      </c>
      <c r="C18">
        <v>14.32</v>
      </c>
      <c r="D18">
        <v>0.534</v>
      </c>
      <c r="E18">
        <v>13.56</v>
      </c>
      <c r="G18" s="8">
        <f t="shared" si="4"/>
        <v>0.904</v>
      </c>
      <c r="I18" s="6">
        <f t="shared" si="1"/>
        <v>13.56194488</v>
      </c>
      <c r="J18">
        <f t="shared" si="2"/>
        <v>0.9041296586</v>
      </c>
      <c r="K18" s="5">
        <f t="shared" si="3"/>
        <v>0.001944878271</v>
      </c>
    </row>
    <row r="19" ht="12.75" customHeight="1">
      <c r="A19">
        <v>16.0</v>
      </c>
      <c r="B19">
        <v>0.602</v>
      </c>
      <c r="C19">
        <v>15.28</v>
      </c>
      <c r="D19">
        <v>0.572</v>
      </c>
      <c r="E19">
        <v>14.52</v>
      </c>
      <c r="G19" s="8">
        <f t="shared" si="4"/>
        <v>0.9075</v>
      </c>
      <c r="I19" s="6">
        <f t="shared" si="1"/>
        <v>14.51687454</v>
      </c>
      <c r="J19">
        <f t="shared" si="2"/>
        <v>0.9073046586</v>
      </c>
      <c r="K19" s="5">
        <f t="shared" si="3"/>
        <v>-0.003125463178</v>
      </c>
    </row>
    <row r="20" ht="12.75" customHeight="1">
      <c r="A20">
        <v>17.0</v>
      </c>
      <c r="B20">
        <v>0.639</v>
      </c>
      <c r="C20">
        <v>16.23</v>
      </c>
      <c r="D20">
        <v>0.609</v>
      </c>
      <c r="E20">
        <v>15.47</v>
      </c>
      <c r="G20" s="8">
        <f t="shared" si="4"/>
        <v>0.91</v>
      </c>
      <c r="I20" s="6">
        <f t="shared" si="1"/>
        <v>15.4718042</v>
      </c>
      <c r="J20">
        <f t="shared" si="2"/>
        <v>0.9101061291</v>
      </c>
      <c r="K20" s="5">
        <f t="shared" si="3"/>
        <v>0.001804195373</v>
      </c>
    </row>
    <row r="21" ht="12.75" customHeight="1">
      <c r="A21">
        <v>18.0</v>
      </c>
      <c r="B21">
        <v>0.677</v>
      </c>
      <c r="C21">
        <v>17.19</v>
      </c>
      <c r="D21">
        <v>0.647</v>
      </c>
      <c r="E21">
        <v>16.43</v>
      </c>
      <c r="G21" s="8">
        <f t="shared" si="4"/>
        <v>0.9127777778</v>
      </c>
      <c r="I21" s="6">
        <f t="shared" si="1"/>
        <v>16.42673385</v>
      </c>
      <c r="J21">
        <f t="shared" si="2"/>
        <v>0.9125963252</v>
      </c>
      <c r="K21" s="5">
        <f t="shared" si="3"/>
        <v>-0.003266146075</v>
      </c>
    </row>
    <row r="22" ht="12.75" customHeight="1">
      <c r="A22">
        <v>19.0</v>
      </c>
      <c r="B22">
        <v>0.714</v>
      </c>
      <c r="C22">
        <v>18.14</v>
      </c>
      <c r="D22">
        <v>0.684</v>
      </c>
      <c r="E22">
        <v>17.38</v>
      </c>
      <c r="G22" s="8">
        <f t="shared" si="4"/>
        <v>0.9147368421</v>
      </c>
      <c r="I22" s="6">
        <f t="shared" si="1"/>
        <v>17.38166351</v>
      </c>
      <c r="J22">
        <f t="shared" si="2"/>
        <v>0.9148243954</v>
      </c>
      <c r="K22" s="5">
        <f t="shared" si="3"/>
        <v>0.001663512476</v>
      </c>
    </row>
    <row r="23" ht="12.75" customHeight="1">
      <c r="A23">
        <v>20.0</v>
      </c>
      <c r="B23">
        <v>0.752</v>
      </c>
      <c r="C23">
        <v>19.1</v>
      </c>
      <c r="D23">
        <v>0.722</v>
      </c>
      <c r="E23">
        <v>18.34</v>
      </c>
      <c r="G23" s="8">
        <f t="shared" si="4"/>
        <v>0.917</v>
      </c>
      <c r="I23" s="6">
        <f t="shared" si="1"/>
        <v>18.33659317</v>
      </c>
      <c r="J23">
        <f t="shared" si="2"/>
        <v>0.9168296586</v>
      </c>
      <c r="K23" s="5">
        <f t="shared" si="3"/>
        <v>-0.003406828973</v>
      </c>
    </row>
    <row r="24" ht="12.75" customHeight="1">
      <c r="A24">
        <v>21.0</v>
      </c>
      <c r="B24">
        <v>0.79</v>
      </c>
      <c r="C24">
        <v>20.05</v>
      </c>
      <c r="D24">
        <v>0.76</v>
      </c>
      <c r="E24">
        <v>19.29</v>
      </c>
      <c r="G24" s="8">
        <f t="shared" si="4"/>
        <v>0.9185714286</v>
      </c>
      <c r="I24" s="6">
        <f t="shared" si="1"/>
        <v>19.29152283</v>
      </c>
      <c r="J24">
        <f t="shared" si="2"/>
        <v>0.9186439443</v>
      </c>
      <c r="K24" s="5">
        <f t="shared" si="3"/>
        <v>0.001522829579</v>
      </c>
    </row>
    <row r="25" ht="12.75" customHeight="1">
      <c r="A25">
        <v>22.0</v>
      </c>
      <c r="B25">
        <v>0.827</v>
      </c>
      <c r="C25">
        <v>21.01</v>
      </c>
      <c r="D25">
        <v>0.797</v>
      </c>
      <c r="E25">
        <v>20.25</v>
      </c>
      <c r="G25" s="8">
        <f t="shared" si="4"/>
        <v>0.9204545455</v>
      </c>
      <c r="I25" s="6">
        <f t="shared" si="1"/>
        <v>20.24645249</v>
      </c>
      <c r="J25">
        <f t="shared" si="2"/>
        <v>0.9202932949</v>
      </c>
      <c r="K25" s="5">
        <f t="shared" si="3"/>
        <v>-0.00354751187</v>
      </c>
    </row>
    <row r="26" ht="12.75" customHeight="1">
      <c r="A26">
        <v>23.0</v>
      </c>
      <c r="B26">
        <v>0.865</v>
      </c>
      <c r="C26">
        <v>21.96</v>
      </c>
      <c r="D26">
        <v>0.835</v>
      </c>
      <c r="E26">
        <v>21.2</v>
      </c>
      <c r="G26" s="8">
        <f t="shared" si="4"/>
        <v>0.9217391304</v>
      </c>
      <c r="I26" s="6">
        <f t="shared" si="1"/>
        <v>21.20138215</v>
      </c>
      <c r="J26">
        <f t="shared" si="2"/>
        <v>0.9217992238</v>
      </c>
      <c r="K26" s="5">
        <f t="shared" si="3"/>
        <v>0.001382146682</v>
      </c>
    </row>
    <row r="27" ht="12.75" customHeight="1">
      <c r="A27">
        <v>24.0</v>
      </c>
      <c r="B27">
        <v>0.902</v>
      </c>
      <c r="C27">
        <v>22.92</v>
      </c>
      <c r="D27">
        <v>0.872</v>
      </c>
      <c r="E27">
        <v>22.16</v>
      </c>
      <c r="G27" s="8">
        <f t="shared" si="4"/>
        <v>0.9233333333</v>
      </c>
      <c r="I27" s="6">
        <f t="shared" si="1"/>
        <v>22.15631181</v>
      </c>
      <c r="J27">
        <f t="shared" si="2"/>
        <v>0.9231796586</v>
      </c>
      <c r="K27" s="5">
        <f t="shared" si="3"/>
        <v>-0.003688194767</v>
      </c>
    </row>
    <row r="28" ht="12.75" customHeight="1">
      <c r="A28">
        <v>25.0</v>
      </c>
      <c r="B28">
        <v>0.94</v>
      </c>
      <c r="C28">
        <v>23.87</v>
      </c>
      <c r="D28">
        <v>0.91</v>
      </c>
      <c r="E28">
        <v>23.11</v>
      </c>
      <c r="G28" s="8">
        <f t="shared" si="4"/>
        <v>0.9244</v>
      </c>
      <c r="I28" s="6">
        <f t="shared" si="1"/>
        <v>23.11124146</v>
      </c>
      <c r="J28">
        <f t="shared" si="2"/>
        <v>0.9244496586</v>
      </c>
      <c r="K28" s="5">
        <f t="shared" si="3"/>
        <v>0.001241463784</v>
      </c>
    </row>
    <row r="29" ht="12.75" customHeight="1">
      <c r="A29">
        <v>26.0</v>
      </c>
      <c r="B29">
        <v>0.977</v>
      </c>
      <c r="C29">
        <v>24.83</v>
      </c>
      <c r="D29">
        <v>0.947</v>
      </c>
      <c r="E29">
        <v>24.07</v>
      </c>
      <c r="G29" s="8">
        <f t="shared" si="4"/>
        <v>0.9257692308</v>
      </c>
      <c r="I29" s="6">
        <f t="shared" si="1"/>
        <v>24.06617112</v>
      </c>
      <c r="J29">
        <f t="shared" si="2"/>
        <v>0.9256219662</v>
      </c>
      <c r="K29" s="5">
        <f t="shared" si="3"/>
        <v>-0.003828877664</v>
      </c>
    </row>
    <row r="30" ht="12.75" customHeight="1">
      <c r="A30">
        <v>27.0</v>
      </c>
      <c r="B30">
        <v>1.015</v>
      </c>
      <c r="C30">
        <v>25.78</v>
      </c>
      <c r="D30">
        <v>0.985</v>
      </c>
      <c r="E30">
        <v>25.02</v>
      </c>
      <c r="G30" s="8">
        <f t="shared" si="4"/>
        <v>0.9266666667</v>
      </c>
      <c r="I30" s="6">
        <f t="shared" si="1"/>
        <v>25.02110078</v>
      </c>
      <c r="J30">
        <f t="shared" si="2"/>
        <v>0.9267074363</v>
      </c>
      <c r="K30" s="5">
        <f t="shared" si="3"/>
        <v>0.001100780887</v>
      </c>
    </row>
    <row r="31" ht="12.75" customHeight="1">
      <c r="A31">
        <v>28.0</v>
      </c>
      <c r="B31">
        <v>1.053</v>
      </c>
      <c r="C31">
        <v>26.74</v>
      </c>
      <c r="D31">
        <v>1.023</v>
      </c>
      <c r="E31">
        <v>25.98</v>
      </c>
      <c r="G31" s="8">
        <f t="shared" si="4"/>
        <v>0.9278571429</v>
      </c>
      <c r="I31" s="6">
        <f t="shared" si="1"/>
        <v>25.97603044</v>
      </c>
      <c r="J31">
        <f t="shared" si="2"/>
        <v>0.9277153728</v>
      </c>
      <c r="K31" s="5">
        <f t="shared" si="3"/>
        <v>-0.003969560562</v>
      </c>
    </row>
    <row r="32" ht="12.75" customHeight="1">
      <c r="A32">
        <v>29.0</v>
      </c>
      <c r="B32">
        <v>1.09</v>
      </c>
      <c r="C32">
        <v>27.69</v>
      </c>
      <c r="D32">
        <v>1.06</v>
      </c>
      <c r="E32">
        <v>26.93</v>
      </c>
      <c r="G32" s="8">
        <f t="shared" si="4"/>
        <v>0.9286206897</v>
      </c>
      <c r="I32" s="6">
        <f t="shared" si="1"/>
        <v>26.9309601</v>
      </c>
      <c r="J32">
        <f t="shared" si="2"/>
        <v>0.9286537965</v>
      </c>
      <c r="K32" s="5">
        <f t="shared" si="3"/>
        <v>0.0009600979898</v>
      </c>
    </row>
    <row r="33" ht="12.75" customHeight="1">
      <c r="A33">
        <v>30.0</v>
      </c>
      <c r="B33">
        <v>1.128</v>
      </c>
      <c r="C33">
        <v>28.65</v>
      </c>
      <c r="D33">
        <v>1.098</v>
      </c>
      <c r="E33">
        <v>27.89</v>
      </c>
      <c r="G33" s="8">
        <f t="shared" si="4"/>
        <v>0.9296666667</v>
      </c>
      <c r="I33" s="6">
        <f t="shared" si="1"/>
        <v>27.88588976</v>
      </c>
      <c r="J33">
        <f t="shared" si="2"/>
        <v>0.9295296586</v>
      </c>
      <c r="K33" s="5">
        <f t="shared" si="3"/>
        <v>-0.004110243459</v>
      </c>
    </row>
    <row r="34" ht="12.75" customHeight="1">
      <c r="A34">
        <v>31.0</v>
      </c>
      <c r="B34">
        <v>1.165</v>
      </c>
      <c r="C34">
        <v>29.6</v>
      </c>
      <c r="D34">
        <v>1.135</v>
      </c>
      <c r="E34">
        <v>28.84</v>
      </c>
      <c r="G34" s="8">
        <f t="shared" si="4"/>
        <v>0.9303225806</v>
      </c>
      <c r="I34" s="6">
        <f t="shared" si="1"/>
        <v>28.84081942</v>
      </c>
      <c r="J34">
        <f t="shared" si="2"/>
        <v>0.9303490134</v>
      </c>
      <c r="K34" s="5">
        <f t="shared" si="3"/>
        <v>0.0008194150925</v>
      </c>
    </row>
    <row r="35" ht="12.75" customHeight="1">
      <c r="A35">
        <v>32.0</v>
      </c>
      <c r="B35">
        <v>1.203</v>
      </c>
      <c r="C35">
        <v>30.56</v>
      </c>
      <c r="D35">
        <v>1.173</v>
      </c>
      <c r="E35">
        <v>29.8</v>
      </c>
      <c r="G35" s="8">
        <f t="shared" si="4"/>
        <v>0.93125</v>
      </c>
      <c r="I35" s="6">
        <f t="shared" si="1"/>
        <v>29.79574907</v>
      </c>
      <c r="J35">
        <f t="shared" si="2"/>
        <v>0.9311171586</v>
      </c>
      <c r="K35" s="5">
        <f t="shared" si="3"/>
        <v>-0.004250926356</v>
      </c>
    </row>
    <row r="36" ht="12.75" customHeight="1">
      <c r="A36">
        <v>33.0</v>
      </c>
      <c r="B36">
        <v>1.241</v>
      </c>
      <c r="C36">
        <v>31.51</v>
      </c>
      <c r="D36">
        <v>1.211</v>
      </c>
      <c r="E36">
        <v>30.75</v>
      </c>
      <c r="G36" s="8">
        <f t="shared" si="4"/>
        <v>0.9318181818</v>
      </c>
      <c r="I36" s="6">
        <f t="shared" si="1"/>
        <v>30.75067873</v>
      </c>
      <c r="J36">
        <f t="shared" si="2"/>
        <v>0.9318387495</v>
      </c>
      <c r="K36" s="5">
        <f t="shared" si="3"/>
        <v>0.0006787321953</v>
      </c>
    </row>
    <row r="37" ht="12.75" customHeight="1">
      <c r="A37">
        <v>34.0</v>
      </c>
      <c r="B37">
        <v>1.278</v>
      </c>
      <c r="C37">
        <v>32.47</v>
      </c>
      <c r="D37">
        <v>1.248</v>
      </c>
      <c r="E37">
        <v>31.71</v>
      </c>
      <c r="G37" s="8">
        <f t="shared" si="4"/>
        <v>0.9326470588</v>
      </c>
      <c r="I37" s="6">
        <f t="shared" si="1"/>
        <v>31.70560839</v>
      </c>
      <c r="J37">
        <f t="shared" si="2"/>
        <v>0.9325178938</v>
      </c>
      <c r="K37" s="5">
        <f t="shared" si="3"/>
        <v>-0.004391609253</v>
      </c>
    </row>
    <row r="38" ht="12.75" customHeight="1">
      <c r="A38">
        <v>35.0</v>
      </c>
      <c r="B38">
        <v>1.316</v>
      </c>
      <c r="C38">
        <v>33.42</v>
      </c>
      <c r="D38">
        <v>1.286</v>
      </c>
      <c r="E38">
        <v>32.66</v>
      </c>
      <c r="G38" s="8">
        <f t="shared" si="4"/>
        <v>0.9331428571</v>
      </c>
      <c r="I38" s="6">
        <f t="shared" si="1"/>
        <v>32.66053805</v>
      </c>
      <c r="J38">
        <f t="shared" si="2"/>
        <v>0.93315823</v>
      </c>
      <c r="K38" s="5">
        <f t="shared" si="3"/>
        <v>0.000538049298</v>
      </c>
    </row>
    <row r="39" ht="12.75" customHeight="1">
      <c r="A39">
        <v>36.0</v>
      </c>
      <c r="B39">
        <v>1.353</v>
      </c>
      <c r="C39">
        <v>34.38</v>
      </c>
      <c r="D39">
        <v>1.323</v>
      </c>
      <c r="E39">
        <v>33.62</v>
      </c>
      <c r="G39" s="8">
        <f t="shared" si="4"/>
        <v>0.9338888889</v>
      </c>
      <c r="I39" s="6">
        <f t="shared" si="1"/>
        <v>33.61546771</v>
      </c>
      <c r="J39">
        <f t="shared" si="2"/>
        <v>0.9337629919</v>
      </c>
      <c r="K39" s="5">
        <f t="shared" si="3"/>
        <v>-0.004532292151</v>
      </c>
    </row>
    <row r="40" ht="12.75" customHeight="1">
      <c r="A40">
        <v>37.0</v>
      </c>
      <c r="B40">
        <v>1.391</v>
      </c>
      <c r="C40">
        <v>35.33</v>
      </c>
      <c r="D40">
        <v>1.361</v>
      </c>
      <c r="E40">
        <v>34.57</v>
      </c>
      <c r="G40" s="8">
        <f t="shared" si="4"/>
        <v>0.9343243243</v>
      </c>
      <c r="I40" s="6">
        <f t="shared" si="1"/>
        <v>34.57039737</v>
      </c>
      <c r="J40">
        <f t="shared" si="2"/>
        <v>0.934335064</v>
      </c>
      <c r="K40" s="5">
        <f t="shared" si="3"/>
        <v>0.0003973664008</v>
      </c>
    </row>
    <row r="41" ht="12.75" customHeight="1">
      <c r="A41">
        <v>38.0</v>
      </c>
      <c r="B41">
        <v>1.429</v>
      </c>
      <c r="C41">
        <v>36.29</v>
      </c>
      <c r="D41">
        <v>1.399</v>
      </c>
      <c r="E41">
        <v>35.53</v>
      </c>
      <c r="G41" s="8">
        <f t="shared" si="4"/>
        <v>0.935</v>
      </c>
      <c r="I41" s="6">
        <f t="shared" si="1"/>
        <v>35.52532702</v>
      </c>
      <c r="J41">
        <f t="shared" si="2"/>
        <v>0.934877027</v>
      </c>
      <c r="K41" s="5">
        <f t="shared" si="3"/>
        <v>-0.004672975048</v>
      </c>
    </row>
    <row r="42" ht="12.75" customHeight="1">
      <c r="A42">
        <v>39.0</v>
      </c>
      <c r="B42">
        <v>1.466</v>
      </c>
      <c r="C42">
        <v>37.24</v>
      </c>
      <c r="D42">
        <v>1.436</v>
      </c>
      <c r="E42">
        <v>36.48</v>
      </c>
      <c r="G42" s="8">
        <f t="shared" si="4"/>
        <v>0.9353846154</v>
      </c>
      <c r="I42" s="6">
        <f t="shared" si="1"/>
        <v>36.48025668</v>
      </c>
      <c r="J42">
        <f t="shared" si="2"/>
        <v>0.935391197</v>
      </c>
      <c r="K42" s="5">
        <f t="shared" si="3"/>
        <v>0.0002566835035</v>
      </c>
    </row>
    <row r="43" ht="12.75" customHeight="1">
      <c r="A43">
        <v>40.0</v>
      </c>
      <c r="B43">
        <v>1.504</v>
      </c>
      <c r="C43">
        <v>38.2</v>
      </c>
      <c r="D43">
        <v>1.474</v>
      </c>
      <c r="E43">
        <v>37.44</v>
      </c>
      <c r="G43" s="8">
        <f t="shared" si="4"/>
        <v>0.936</v>
      </c>
      <c r="I43" s="6">
        <f t="shared" si="1"/>
        <v>37.43518634</v>
      </c>
      <c r="J43">
        <f t="shared" si="2"/>
        <v>0.9358796586</v>
      </c>
      <c r="K43" s="5">
        <f t="shared" si="3"/>
        <v>-0.004813657945</v>
      </c>
    </row>
    <row r="44" ht="12.75" customHeight="1">
      <c r="A44">
        <v>41.0</v>
      </c>
      <c r="B44">
        <v>1.541</v>
      </c>
      <c r="C44">
        <v>39.15</v>
      </c>
      <c r="D44">
        <v>1.511</v>
      </c>
      <c r="E44">
        <v>38.39</v>
      </c>
      <c r="G44" s="8">
        <f t="shared" si="4"/>
        <v>0.9363414634</v>
      </c>
      <c r="I44" s="6">
        <f t="shared" si="1"/>
        <v>38.390116</v>
      </c>
      <c r="J44">
        <f t="shared" si="2"/>
        <v>0.9363442927</v>
      </c>
      <c r="K44" s="5">
        <f t="shared" si="3"/>
        <v>0.0001160006063</v>
      </c>
    </row>
    <row r="45" ht="12.75" customHeight="1">
      <c r="A45">
        <v>42.0</v>
      </c>
      <c r="B45">
        <v>1.579</v>
      </c>
      <c r="C45">
        <v>40.11</v>
      </c>
      <c r="D45">
        <v>1.549</v>
      </c>
      <c r="E45">
        <v>39.34</v>
      </c>
      <c r="G45" s="8">
        <f t="shared" si="4"/>
        <v>0.9366666667</v>
      </c>
      <c r="I45" s="6">
        <f t="shared" si="1"/>
        <v>39.34504566</v>
      </c>
      <c r="J45">
        <f t="shared" si="2"/>
        <v>0.9367868014</v>
      </c>
      <c r="K45" s="5">
        <f t="shared" si="3"/>
        <v>0.005045659158</v>
      </c>
    </row>
    <row r="46" ht="12.75" customHeight="1">
      <c r="A46">
        <v>43.0</v>
      </c>
      <c r="B46">
        <v>1.617</v>
      </c>
      <c r="C46">
        <v>41.06</v>
      </c>
      <c r="D46">
        <v>1.587</v>
      </c>
      <c r="E46">
        <v>40.3</v>
      </c>
      <c r="G46" s="8">
        <f t="shared" si="4"/>
        <v>0.9372093023</v>
      </c>
      <c r="I46" s="6">
        <f t="shared" si="1"/>
        <v>40.29997532</v>
      </c>
      <c r="J46">
        <f t="shared" si="2"/>
        <v>0.9372087283</v>
      </c>
      <c r="K46" s="5">
        <f t="shared" si="3"/>
        <v>-0.000024682291</v>
      </c>
    </row>
    <row r="47" ht="12.75" customHeight="1">
      <c r="A47">
        <v>44.0</v>
      </c>
      <c r="B47">
        <v>1.654</v>
      </c>
      <c r="C47">
        <v>42.02</v>
      </c>
      <c r="D47">
        <v>1.624</v>
      </c>
      <c r="E47">
        <v>41.25</v>
      </c>
      <c r="G47" s="8">
        <f t="shared" si="4"/>
        <v>0.9375</v>
      </c>
      <c r="I47" s="6">
        <f t="shared" si="1"/>
        <v>41.25490498</v>
      </c>
      <c r="J47">
        <f t="shared" si="2"/>
        <v>0.9376114767</v>
      </c>
      <c r="K47" s="5">
        <f t="shared" si="3"/>
        <v>0.00490497626</v>
      </c>
    </row>
    <row r="48" ht="12.75" customHeight="1">
      <c r="A48">
        <v>45.0</v>
      </c>
      <c r="B48">
        <v>1.692</v>
      </c>
      <c r="C48">
        <v>42.97</v>
      </c>
      <c r="D48">
        <v>1.662</v>
      </c>
      <c r="E48">
        <v>42.21</v>
      </c>
      <c r="G48" s="8">
        <f t="shared" si="4"/>
        <v>0.938</v>
      </c>
      <c r="I48" s="6">
        <f t="shared" si="1"/>
        <v>42.20983463</v>
      </c>
      <c r="J48">
        <f t="shared" si="2"/>
        <v>0.9379963252</v>
      </c>
      <c r="K48" s="5">
        <f t="shared" si="3"/>
        <v>-0.0001653651883</v>
      </c>
    </row>
    <row r="49" ht="12.75" customHeight="1">
      <c r="A49">
        <v>46.0</v>
      </c>
      <c r="B49">
        <v>1.729</v>
      </c>
      <c r="C49">
        <v>43.93</v>
      </c>
      <c r="D49">
        <v>1.699</v>
      </c>
      <c r="E49">
        <v>43.16</v>
      </c>
      <c r="G49" s="8">
        <f t="shared" si="4"/>
        <v>0.9382608696</v>
      </c>
      <c r="I49" s="6">
        <f t="shared" si="1"/>
        <v>43.16476429</v>
      </c>
      <c r="J49">
        <f t="shared" si="2"/>
        <v>0.9383644412</v>
      </c>
      <c r="K49" s="5">
        <f t="shared" si="3"/>
        <v>0.004764293363</v>
      </c>
    </row>
    <row r="50" ht="12.75" customHeight="1">
      <c r="A50">
        <v>47.0</v>
      </c>
      <c r="B50">
        <v>1.767</v>
      </c>
      <c r="C50">
        <v>44.88</v>
      </c>
      <c r="D50">
        <v>1.737</v>
      </c>
      <c r="E50">
        <v>44.12</v>
      </c>
      <c r="G50" s="8">
        <f t="shared" si="4"/>
        <v>0.9387234043</v>
      </c>
      <c r="I50" s="6">
        <f t="shared" si="1"/>
        <v>44.11969395</v>
      </c>
      <c r="J50">
        <f t="shared" si="2"/>
        <v>0.9387168926</v>
      </c>
      <c r="K50" s="5">
        <f t="shared" si="3"/>
        <v>-0.0003060480855</v>
      </c>
    </row>
    <row r="51" ht="12.75" customHeight="1">
      <c r="A51">
        <v>48.0</v>
      </c>
      <c r="B51">
        <v>1.805</v>
      </c>
      <c r="C51">
        <v>45.84</v>
      </c>
      <c r="D51">
        <v>1.775</v>
      </c>
      <c r="E51">
        <v>45.07</v>
      </c>
      <c r="G51" s="8">
        <f t="shared" si="4"/>
        <v>0.9389583333</v>
      </c>
      <c r="I51" s="6">
        <f t="shared" si="1"/>
        <v>45.07462361</v>
      </c>
      <c r="J51">
        <f t="shared" si="2"/>
        <v>0.9390546586</v>
      </c>
      <c r="K51" s="5">
        <f t="shared" si="3"/>
        <v>0.004623610466</v>
      </c>
    </row>
    <row r="52" ht="12.75" customHeight="1">
      <c r="A52">
        <v>49.0</v>
      </c>
      <c r="B52">
        <v>1.842</v>
      </c>
      <c r="C52">
        <v>46.79</v>
      </c>
      <c r="D52">
        <v>1.812</v>
      </c>
      <c r="E52">
        <v>46.03</v>
      </c>
      <c r="G52" s="8">
        <f t="shared" si="4"/>
        <v>0.9393877551</v>
      </c>
      <c r="I52" s="6">
        <f t="shared" si="1"/>
        <v>46.02955327</v>
      </c>
      <c r="J52">
        <f t="shared" si="2"/>
        <v>0.9393786381</v>
      </c>
      <c r="K52" s="5">
        <f t="shared" si="3"/>
        <v>-0.0004467309828</v>
      </c>
    </row>
    <row r="53" ht="12.75" customHeight="1">
      <c r="A53">
        <v>50.0</v>
      </c>
      <c r="B53">
        <v>1.88</v>
      </c>
      <c r="C53">
        <v>47.75</v>
      </c>
      <c r="D53">
        <v>1.85</v>
      </c>
      <c r="E53">
        <v>46.98</v>
      </c>
      <c r="G53" s="8">
        <f t="shared" si="4"/>
        <v>0.9396</v>
      </c>
      <c r="I53" s="6">
        <f t="shared" si="1"/>
        <v>46.98448293</v>
      </c>
      <c r="J53">
        <f t="shared" si="2"/>
        <v>0.9396896586</v>
      </c>
      <c r="K53" s="5">
        <f t="shared" si="3"/>
        <v>0.004482927569</v>
      </c>
    </row>
    <row r="54" ht="12.75" customHeight="1">
      <c r="A54">
        <v>51.0</v>
      </c>
      <c r="B54">
        <v>1.917</v>
      </c>
      <c r="C54">
        <v>48.7</v>
      </c>
      <c r="D54">
        <v>1.887</v>
      </c>
      <c r="E54">
        <v>47.94</v>
      </c>
      <c r="G54" s="8">
        <f t="shared" si="4"/>
        <v>0.94</v>
      </c>
      <c r="I54" s="6">
        <f t="shared" si="1"/>
        <v>47.93941259</v>
      </c>
      <c r="J54">
        <f t="shared" si="2"/>
        <v>0.9399884821</v>
      </c>
      <c r="K54" s="5">
        <f t="shared" si="3"/>
        <v>-0.00058741388</v>
      </c>
    </row>
    <row r="55" ht="12.75" customHeight="1">
      <c r="A55">
        <v>52.0</v>
      </c>
      <c r="B55">
        <v>1.955</v>
      </c>
      <c r="C55">
        <v>49.66</v>
      </c>
      <c r="D55">
        <v>1.925</v>
      </c>
      <c r="E55">
        <v>48.89</v>
      </c>
      <c r="G55" s="8">
        <f t="shared" si="4"/>
        <v>0.9401923077</v>
      </c>
      <c r="I55" s="6">
        <f t="shared" si="1"/>
        <v>48.89434224</v>
      </c>
      <c r="J55">
        <f t="shared" si="2"/>
        <v>0.9402758124</v>
      </c>
      <c r="K55" s="5">
        <f t="shared" si="3"/>
        <v>0.004342244671</v>
      </c>
    </row>
    <row r="56" ht="12.75" customHeight="1">
      <c r="A56">
        <v>53.0</v>
      </c>
      <c r="B56">
        <v>1.993</v>
      </c>
      <c r="C56">
        <v>50.61</v>
      </c>
      <c r="D56">
        <v>1.963</v>
      </c>
      <c r="E56">
        <v>49.85</v>
      </c>
      <c r="G56" s="8">
        <f t="shared" si="4"/>
        <v>0.9405660377</v>
      </c>
      <c r="I56" s="6">
        <f t="shared" si="1"/>
        <v>49.8492719</v>
      </c>
      <c r="J56">
        <f t="shared" si="2"/>
        <v>0.9405523001</v>
      </c>
      <c r="K56" s="5">
        <f t="shared" si="3"/>
        <v>-0.0007280967773</v>
      </c>
    </row>
    <row r="57" ht="12.75" customHeight="1">
      <c r="A57">
        <v>54.0</v>
      </c>
      <c r="B57">
        <v>2.03</v>
      </c>
      <c r="C57">
        <v>51.57</v>
      </c>
      <c r="D57">
        <v>2.0</v>
      </c>
      <c r="E57">
        <v>50.8</v>
      </c>
      <c r="G57" s="8">
        <f t="shared" si="4"/>
        <v>0.9407407407</v>
      </c>
      <c r="I57" s="6">
        <f t="shared" si="1"/>
        <v>50.80420156</v>
      </c>
      <c r="J57">
        <f t="shared" si="2"/>
        <v>0.9408185474</v>
      </c>
      <c r="K57" s="5">
        <f t="shared" si="3"/>
        <v>0.004201561774</v>
      </c>
    </row>
    <row r="58" ht="12.75" customHeight="1">
      <c r="A58">
        <v>55.0</v>
      </c>
      <c r="B58">
        <v>2.068</v>
      </c>
      <c r="C58">
        <v>52.52</v>
      </c>
      <c r="D58">
        <v>2.038</v>
      </c>
      <c r="E58">
        <v>51.76</v>
      </c>
      <c r="G58" s="8">
        <f t="shared" si="4"/>
        <v>0.9410909091</v>
      </c>
      <c r="I58" s="6">
        <f t="shared" si="1"/>
        <v>51.75913122</v>
      </c>
      <c r="J58">
        <f t="shared" si="2"/>
        <v>0.9410751131</v>
      </c>
      <c r="K58" s="5">
        <f t="shared" si="3"/>
        <v>-0.0008687796745</v>
      </c>
    </row>
    <row r="59" ht="12.75" customHeight="1">
      <c r="A59">
        <v>56.0</v>
      </c>
      <c r="B59">
        <v>2.105</v>
      </c>
      <c r="C59">
        <v>53.48</v>
      </c>
      <c r="D59">
        <v>2.075</v>
      </c>
      <c r="E59">
        <v>52.71</v>
      </c>
      <c r="G59" s="8">
        <f t="shared" si="4"/>
        <v>0.94125</v>
      </c>
      <c r="I59" s="6">
        <f t="shared" si="1"/>
        <v>52.71406088</v>
      </c>
      <c r="J59">
        <f t="shared" si="2"/>
        <v>0.9413225157</v>
      </c>
      <c r="K59" s="5">
        <f t="shared" si="3"/>
        <v>0.004060878877</v>
      </c>
    </row>
    <row r="60" ht="12.75" customHeight="1">
      <c r="A60">
        <v>57.0</v>
      </c>
      <c r="B60">
        <v>2.143</v>
      </c>
      <c r="C60">
        <v>54.43</v>
      </c>
      <c r="D60">
        <v>2.113</v>
      </c>
      <c r="E60">
        <v>53.67</v>
      </c>
      <c r="G60" s="8">
        <f t="shared" si="4"/>
        <v>0.9415789474</v>
      </c>
      <c r="I60" s="6">
        <f t="shared" si="1"/>
        <v>53.66899054</v>
      </c>
      <c r="J60">
        <f t="shared" si="2"/>
        <v>0.9415612375</v>
      </c>
      <c r="K60" s="5">
        <f t="shared" si="3"/>
        <v>-0.001009462572</v>
      </c>
    </row>
    <row r="61" ht="12.75" customHeight="1">
      <c r="A61">
        <v>58.0</v>
      </c>
      <c r="B61">
        <v>2.181</v>
      </c>
      <c r="C61">
        <v>55.39</v>
      </c>
      <c r="D61">
        <v>2.151</v>
      </c>
      <c r="E61">
        <v>54.62</v>
      </c>
      <c r="G61" s="8">
        <f t="shared" si="4"/>
        <v>0.9417241379</v>
      </c>
      <c r="I61" s="6">
        <f t="shared" si="1"/>
        <v>54.6239202</v>
      </c>
      <c r="J61">
        <f t="shared" si="2"/>
        <v>0.9417917275</v>
      </c>
      <c r="K61" s="5">
        <f t="shared" si="3"/>
        <v>0.00392019598</v>
      </c>
    </row>
    <row r="62" ht="12.75" customHeight="1">
      <c r="A62">
        <v>59.0</v>
      </c>
      <c r="B62">
        <v>2.218</v>
      </c>
      <c r="C62">
        <v>56.34</v>
      </c>
      <c r="D62">
        <v>2.188</v>
      </c>
      <c r="E62">
        <v>55.58</v>
      </c>
      <c r="G62" s="8">
        <f t="shared" si="4"/>
        <v>0.9420338983</v>
      </c>
      <c r="I62" s="6">
        <f t="shared" si="1"/>
        <v>55.57884985</v>
      </c>
      <c r="J62">
        <f t="shared" si="2"/>
        <v>0.9420144043</v>
      </c>
      <c r="K62" s="5">
        <f t="shared" si="3"/>
        <v>-0.001150145469</v>
      </c>
    </row>
    <row r="63" ht="12.75" customHeight="1">
      <c r="A63">
        <v>60.0</v>
      </c>
      <c r="B63">
        <v>2.256</v>
      </c>
      <c r="C63">
        <v>57.3</v>
      </c>
      <c r="D63">
        <v>2.226</v>
      </c>
      <c r="E63">
        <v>56.53</v>
      </c>
      <c r="G63" s="8">
        <f t="shared" si="4"/>
        <v>0.9421666667</v>
      </c>
      <c r="I63" s="6">
        <f t="shared" si="1"/>
        <v>56.53377951</v>
      </c>
      <c r="J63">
        <f t="shared" si="2"/>
        <v>0.9422296586</v>
      </c>
      <c r="K63" s="5">
        <f t="shared" si="3"/>
        <v>0.003779513082</v>
      </c>
    </row>
    <row r="64" ht="12.75" customHeight="1">
      <c r="A64">
        <v>61.0</v>
      </c>
      <c r="B64">
        <v>2.293</v>
      </c>
      <c r="C64">
        <v>58.25</v>
      </c>
      <c r="D64">
        <v>2.263</v>
      </c>
      <c r="E64">
        <v>57.49</v>
      </c>
      <c r="G64" s="8">
        <f t="shared" si="4"/>
        <v>0.9424590164</v>
      </c>
      <c r="I64" s="6">
        <f t="shared" si="1"/>
        <v>57.48870917</v>
      </c>
      <c r="J64">
        <f t="shared" si="2"/>
        <v>0.9424378553</v>
      </c>
      <c r="K64" s="5">
        <f t="shared" si="3"/>
        <v>-0.001290828366</v>
      </c>
    </row>
    <row r="65" ht="12.75" customHeight="1">
      <c r="A65">
        <v>62.0</v>
      </c>
      <c r="B65">
        <v>2.331</v>
      </c>
      <c r="C65">
        <v>59.21</v>
      </c>
      <c r="D65">
        <v>2.301</v>
      </c>
      <c r="E65">
        <v>58.44</v>
      </c>
      <c r="G65" s="8">
        <f t="shared" si="4"/>
        <v>0.9425806452</v>
      </c>
      <c r="I65" s="6">
        <f t="shared" si="1"/>
        <v>58.44363883</v>
      </c>
      <c r="J65">
        <f t="shared" si="2"/>
        <v>0.942639336</v>
      </c>
      <c r="K65" s="5">
        <f t="shared" si="3"/>
        <v>0.003638830185</v>
      </c>
    </row>
    <row r="66" ht="12.75" customHeight="1">
      <c r="A66">
        <v>63.0</v>
      </c>
      <c r="B66">
        <v>2.369</v>
      </c>
      <c r="C66">
        <v>60.16</v>
      </c>
      <c r="D66">
        <v>2.339</v>
      </c>
      <c r="E66">
        <v>59.4</v>
      </c>
      <c r="G66" s="8">
        <f t="shared" si="4"/>
        <v>0.9428571429</v>
      </c>
      <c r="I66" s="6">
        <f t="shared" si="1"/>
        <v>59.39856849</v>
      </c>
      <c r="J66">
        <f t="shared" si="2"/>
        <v>0.9428344205</v>
      </c>
      <c r="K66" s="5">
        <f t="shared" si="3"/>
        <v>-0.001431511264</v>
      </c>
    </row>
    <row r="67" ht="12.75" customHeight="1">
      <c r="A67">
        <v>64.0</v>
      </c>
      <c r="B67">
        <v>2.406</v>
      </c>
      <c r="C67">
        <v>61.12</v>
      </c>
      <c r="D67">
        <v>2.376</v>
      </c>
      <c r="E67">
        <v>60.35</v>
      </c>
      <c r="G67" s="8">
        <f t="shared" si="4"/>
        <v>0.94296875</v>
      </c>
      <c r="I67" s="6">
        <f t="shared" si="1"/>
        <v>60.35349815</v>
      </c>
      <c r="J67">
        <f t="shared" si="2"/>
        <v>0.9430234086</v>
      </c>
      <c r="K67" s="5">
        <f t="shared" si="3"/>
        <v>0.003498147288</v>
      </c>
    </row>
    <row r="68" ht="12.75" customHeight="1">
      <c r="A68">
        <v>65.0</v>
      </c>
      <c r="B68">
        <v>2.444</v>
      </c>
      <c r="C68">
        <v>62.07</v>
      </c>
      <c r="D68">
        <v>2.414</v>
      </c>
      <c r="E68">
        <v>61.31</v>
      </c>
      <c r="G68" s="8">
        <f t="shared" si="4"/>
        <v>0.9432307692</v>
      </c>
      <c r="I68" s="6">
        <f t="shared" si="1"/>
        <v>61.30842781</v>
      </c>
      <c r="J68">
        <f t="shared" si="2"/>
        <v>0.9432065816</v>
      </c>
      <c r="K68" s="5">
        <f t="shared" si="3"/>
        <v>-0.001572194161</v>
      </c>
    </row>
    <row r="69" ht="12.75" customHeight="1">
      <c r="A69">
        <v>66.0</v>
      </c>
      <c r="B69">
        <v>2.481</v>
      </c>
      <c r="C69">
        <v>63.03</v>
      </c>
      <c r="D69">
        <v>2.451</v>
      </c>
      <c r="E69">
        <v>62.26</v>
      </c>
      <c r="G69" s="8">
        <f t="shared" si="4"/>
        <v>0.9433333333</v>
      </c>
      <c r="I69" s="6">
        <f t="shared" si="1"/>
        <v>62.26335746</v>
      </c>
      <c r="J69">
        <f t="shared" si="2"/>
        <v>0.943384204</v>
      </c>
      <c r="K69" s="5">
        <f t="shared" si="3"/>
        <v>0.003357464391</v>
      </c>
    </row>
    <row r="70" ht="12.75" customHeight="1">
      <c r="A70">
        <v>67.0</v>
      </c>
      <c r="B70">
        <v>2.519</v>
      </c>
      <c r="C70">
        <v>63.98</v>
      </c>
      <c r="D70">
        <v>2.489</v>
      </c>
      <c r="E70">
        <v>63.22</v>
      </c>
      <c r="G70" s="8">
        <f t="shared" si="4"/>
        <v>0.9435820896</v>
      </c>
      <c r="I70" s="6">
        <f t="shared" si="1"/>
        <v>63.21828712</v>
      </c>
      <c r="J70">
        <f t="shared" si="2"/>
        <v>0.9435565242</v>
      </c>
      <c r="K70" s="5">
        <f t="shared" si="3"/>
        <v>-0.001712877058</v>
      </c>
    </row>
    <row r="71" ht="12.75" customHeight="1">
      <c r="A71">
        <v>68.0</v>
      </c>
      <c r="B71">
        <v>2.556</v>
      </c>
      <c r="C71">
        <v>64.94</v>
      </c>
      <c r="D71">
        <v>2.526</v>
      </c>
      <c r="E71">
        <v>64.17</v>
      </c>
      <c r="G71" s="8">
        <f t="shared" si="4"/>
        <v>0.9436764706</v>
      </c>
      <c r="I71" s="6">
        <f t="shared" si="1"/>
        <v>64.17321678</v>
      </c>
      <c r="J71">
        <f t="shared" si="2"/>
        <v>0.9437237762</v>
      </c>
      <c r="K71" s="5">
        <f t="shared" si="3"/>
        <v>0.003216781493</v>
      </c>
    </row>
    <row r="72" ht="12.75" customHeight="1">
      <c r="A72">
        <v>69.0</v>
      </c>
      <c r="B72">
        <v>2.594</v>
      </c>
      <c r="C72">
        <v>65.89</v>
      </c>
      <c r="D72">
        <v>2.564</v>
      </c>
      <c r="E72">
        <v>65.13</v>
      </c>
      <c r="G72" s="8">
        <f t="shared" si="4"/>
        <v>0.9439130435</v>
      </c>
      <c r="I72" s="6">
        <f t="shared" si="1"/>
        <v>65.12814644</v>
      </c>
      <c r="J72">
        <f t="shared" si="2"/>
        <v>0.9438861803</v>
      </c>
      <c r="K72" s="5">
        <f t="shared" si="3"/>
        <v>-0.001853559955</v>
      </c>
    </row>
    <row r="73" ht="12.75" customHeight="1">
      <c r="A73">
        <v>70.0</v>
      </c>
      <c r="B73">
        <v>2.632</v>
      </c>
      <c r="C73">
        <v>66.84</v>
      </c>
      <c r="D73">
        <v>2.602</v>
      </c>
      <c r="E73">
        <v>66.08</v>
      </c>
      <c r="G73" s="8">
        <f t="shared" si="4"/>
        <v>0.944</v>
      </c>
      <c r="I73" s="6">
        <f t="shared" si="1"/>
        <v>66.0830761</v>
      </c>
      <c r="J73">
        <f t="shared" si="2"/>
        <v>0.9440439443</v>
      </c>
      <c r="K73" s="5">
        <f t="shared" si="3"/>
        <v>0.003076098596</v>
      </c>
    </row>
    <row r="74" ht="12.75" customHeight="1">
      <c r="A74">
        <v>71.0</v>
      </c>
      <c r="B74">
        <v>2.669</v>
      </c>
      <c r="C74">
        <v>67.8</v>
      </c>
      <c r="D74">
        <v>2.639</v>
      </c>
      <c r="E74">
        <v>67.04</v>
      </c>
      <c r="G74" s="8">
        <f t="shared" si="4"/>
        <v>0.9442253521</v>
      </c>
      <c r="I74" s="6">
        <f t="shared" si="1"/>
        <v>67.03800576</v>
      </c>
      <c r="J74">
        <f t="shared" si="2"/>
        <v>0.9441972642</v>
      </c>
      <c r="K74" s="5">
        <f t="shared" si="3"/>
        <v>-0.001994242853</v>
      </c>
    </row>
    <row r="75" ht="12.75" customHeight="1">
      <c r="A75">
        <v>72.0</v>
      </c>
      <c r="B75">
        <v>2.707</v>
      </c>
      <c r="C75">
        <v>68.75</v>
      </c>
      <c r="D75">
        <v>2.677</v>
      </c>
      <c r="E75">
        <v>67.99</v>
      </c>
      <c r="G75" s="8">
        <f t="shared" si="4"/>
        <v>0.9443055556</v>
      </c>
      <c r="I75" s="6">
        <f t="shared" si="1"/>
        <v>67.99293542</v>
      </c>
      <c r="J75">
        <f t="shared" si="2"/>
        <v>0.9443463252</v>
      </c>
      <c r="K75" s="5">
        <f t="shared" si="3"/>
        <v>0.002935415699</v>
      </c>
    </row>
    <row r="76" ht="12.75" customHeight="1">
      <c r="A76">
        <v>73.0</v>
      </c>
      <c r="B76">
        <v>2.744</v>
      </c>
      <c r="C76">
        <v>69.71</v>
      </c>
      <c r="D76">
        <v>2.714</v>
      </c>
      <c r="E76">
        <v>68.95</v>
      </c>
      <c r="G76" s="8">
        <f t="shared" si="4"/>
        <v>0.9445205479</v>
      </c>
      <c r="I76" s="6">
        <f t="shared" si="1"/>
        <v>68.94786507</v>
      </c>
      <c r="J76">
        <f t="shared" si="2"/>
        <v>0.9444913024</v>
      </c>
      <c r="K76" s="5">
        <f t="shared" si="3"/>
        <v>-0.00213492575</v>
      </c>
    </row>
    <row r="77" ht="12.75" customHeight="1">
      <c r="A77">
        <v>74.0</v>
      </c>
      <c r="B77">
        <v>2.782</v>
      </c>
      <c r="C77">
        <v>70.66</v>
      </c>
      <c r="D77">
        <v>2.752</v>
      </c>
      <c r="E77">
        <v>69.9</v>
      </c>
      <c r="G77" s="8">
        <f t="shared" si="4"/>
        <v>0.9445945946</v>
      </c>
      <c r="I77" s="6">
        <f t="shared" si="1"/>
        <v>69.90279473</v>
      </c>
      <c r="J77">
        <f t="shared" si="2"/>
        <v>0.9446323613</v>
      </c>
      <c r="K77" s="5">
        <f t="shared" si="3"/>
        <v>0.002794732802</v>
      </c>
    </row>
    <row r="78" ht="12.75" customHeight="1">
      <c r="A78">
        <v>75.0</v>
      </c>
      <c r="B78">
        <v>2.82</v>
      </c>
      <c r="C78">
        <v>71.62</v>
      </c>
      <c r="D78">
        <v>2.79</v>
      </c>
      <c r="E78">
        <v>70.86</v>
      </c>
      <c r="G78" s="8">
        <f t="shared" si="4"/>
        <v>0.9448</v>
      </c>
      <c r="I78" s="6">
        <f t="shared" si="1"/>
        <v>70.85772439</v>
      </c>
      <c r="J78">
        <f t="shared" si="2"/>
        <v>0.9447696586</v>
      </c>
      <c r="K78" s="5">
        <f t="shared" si="3"/>
        <v>-0.002275608647</v>
      </c>
    </row>
    <row r="79" ht="12.75" customHeight="1">
      <c r="A79">
        <v>76.0</v>
      </c>
      <c r="B79">
        <v>2.857</v>
      </c>
      <c r="C79">
        <v>72.57</v>
      </c>
      <c r="D79">
        <v>2.827</v>
      </c>
      <c r="E79">
        <v>71.81</v>
      </c>
      <c r="G79" s="8">
        <f t="shared" si="4"/>
        <v>0.9448684211</v>
      </c>
      <c r="I79" s="6">
        <f t="shared" si="1"/>
        <v>71.81265405</v>
      </c>
      <c r="J79">
        <f t="shared" si="2"/>
        <v>0.9449033428</v>
      </c>
      <c r="K79" s="5">
        <f t="shared" si="3"/>
        <v>0.002654049904</v>
      </c>
    </row>
    <row r="80" ht="12.75" customHeight="1">
      <c r="A80">
        <v>77.0</v>
      </c>
      <c r="B80">
        <v>2.895</v>
      </c>
      <c r="C80">
        <v>73.53</v>
      </c>
      <c r="D80">
        <v>2.865</v>
      </c>
      <c r="E80">
        <v>72.77</v>
      </c>
      <c r="G80" s="8">
        <f t="shared" si="4"/>
        <v>0.9450649351</v>
      </c>
      <c r="I80" s="6">
        <f t="shared" si="1"/>
        <v>72.76758371</v>
      </c>
      <c r="J80">
        <f t="shared" si="2"/>
        <v>0.9450335547</v>
      </c>
      <c r="K80" s="5">
        <f t="shared" si="3"/>
        <v>-0.002416291544</v>
      </c>
    </row>
    <row r="81" ht="12.75" customHeight="1">
      <c r="A81">
        <v>78.0</v>
      </c>
      <c r="B81">
        <v>2.932</v>
      </c>
      <c r="C81">
        <v>74.48</v>
      </c>
      <c r="D81">
        <v>2.902</v>
      </c>
      <c r="E81">
        <v>73.72</v>
      </c>
      <c r="G81" s="8">
        <f t="shared" si="4"/>
        <v>0.9451282051</v>
      </c>
      <c r="I81" s="6">
        <f t="shared" si="1"/>
        <v>73.72251337</v>
      </c>
      <c r="J81">
        <f t="shared" si="2"/>
        <v>0.9451604278</v>
      </c>
      <c r="K81" s="5">
        <f t="shared" si="3"/>
        <v>0.002513367007</v>
      </c>
    </row>
    <row r="82" ht="12.75" customHeight="1">
      <c r="A82">
        <v>79.0</v>
      </c>
      <c r="B82">
        <v>2.97</v>
      </c>
      <c r="C82">
        <v>75.44</v>
      </c>
      <c r="D82">
        <v>2.94</v>
      </c>
      <c r="E82">
        <v>74.68</v>
      </c>
      <c r="G82" s="8">
        <f t="shared" si="4"/>
        <v>0.9453164557</v>
      </c>
      <c r="I82" s="6">
        <f t="shared" si="1"/>
        <v>74.67744303</v>
      </c>
      <c r="J82">
        <f t="shared" si="2"/>
        <v>0.9452840889</v>
      </c>
      <c r="K82" s="5">
        <f t="shared" si="3"/>
        <v>-0.002556974442</v>
      </c>
    </row>
    <row r="83" ht="12.75" customHeight="1">
      <c r="A83">
        <v>80.0</v>
      </c>
      <c r="B83">
        <v>3.008</v>
      </c>
      <c r="C83">
        <v>76.39</v>
      </c>
      <c r="D83">
        <v>2.978</v>
      </c>
      <c r="E83">
        <v>75.63</v>
      </c>
      <c r="G83" s="8">
        <f t="shared" si="4"/>
        <v>0.945375</v>
      </c>
      <c r="I83" s="6">
        <f t="shared" si="1"/>
        <v>75.63237268</v>
      </c>
      <c r="J83">
        <f t="shared" si="2"/>
        <v>0.9454046586</v>
      </c>
      <c r="K83" s="5">
        <f t="shared" si="3"/>
        <v>0.00237268411</v>
      </c>
    </row>
    <row r="84" ht="12.75" customHeight="1">
      <c r="A84">
        <v>81.0</v>
      </c>
      <c r="B84">
        <v>3.045</v>
      </c>
      <c r="C84">
        <v>77.35</v>
      </c>
      <c r="D84">
        <v>3.015</v>
      </c>
      <c r="E84">
        <v>76.59</v>
      </c>
      <c r="G84" s="8">
        <f t="shared" si="4"/>
        <v>0.9455555556</v>
      </c>
      <c r="I84" s="6">
        <f t="shared" si="1"/>
        <v>76.58730234</v>
      </c>
      <c r="J84">
        <f t="shared" si="2"/>
        <v>0.9455222511</v>
      </c>
      <c r="K84" s="5">
        <f t="shared" si="3"/>
        <v>-0.002697657339</v>
      </c>
    </row>
    <row r="85" ht="12.75" customHeight="1">
      <c r="A85">
        <v>82.0</v>
      </c>
      <c r="B85">
        <v>3.083</v>
      </c>
      <c r="C85">
        <v>78.3</v>
      </c>
      <c r="D85">
        <v>3.053</v>
      </c>
      <c r="E85">
        <v>77.54</v>
      </c>
      <c r="G85" s="8">
        <f t="shared" si="4"/>
        <v>0.9456097561</v>
      </c>
      <c r="I85" s="6">
        <f t="shared" si="1"/>
        <v>77.542232</v>
      </c>
      <c r="J85">
        <f t="shared" si="2"/>
        <v>0.9456369756</v>
      </c>
      <c r="K85" s="5">
        <f t="shared" si="3"/>
        <v>0.002232001213</v>
      </c>
    </row>
    <row r="86" ht="12.75" customHeight="1">
      <c r="A86">
        <v>83.0</v>
      </c>
      <c r="B86">
        <v>3.12</v>
      </c>
      <c r="C86">
        <v>79.26</v>
      </c>
      <c r="D86">
        <v>3.09</v>
      </c>
      <c r="E86">
        <v>78.5</v>
      </c>
      <c r="G86" s="8">
        <f t="shared" si="4"/>
        <v>0.9457831325</v>
      </c>
      <c r="I86" s="6">
        <f t="shared" si="1"/>
        <v>78.49716166</v>
      </c>
      <c r="J86">
        <f t="shared" si="2"/>
        <v>0.9457489357</v>
      </c>
      <c r="K86" s="5">
        <f t="shared" si="3"/>
        <v>-0.002838340236</v>
      </c>
    </row>
    <row r="87" ht="12.75" customHeight="1">
      <c r="A87">
        <v>84.0</v>
      </c>
      <c r="B87">
        <v>3.158</v>
      </c>
      <c r="C87">
        <v>80.21</v>
      </c>
      <c r="D87">
        <v>3.128</v>
      </c>
      <c r="E87">
        <v>79.45</v>
      </c>
      <c r="G87" s="8">
        <f t="shared" si="4"/>
        <v>0.9458333333</v>
      </c>
      <c r="I87" s="6">
        <f t="shared" si="1"/>
        <v>79.45209132</v>
      </c>
      <c r="J87">
        <f t="shared" si="2"/>
        <v>0.94585823</v>
      </c>
      <c r="K87" s="5">
        <f t="shared" si="3"/>
        <v>0.002091318315</v>
      </c>
    </row>
    <row r="88" ht="12.75" customHeight="1">
      <c r="A88">
        <v>85.0</v>
      </c>
      <c r="B88">
        <v>3.196</v>
      </c>
      <c r="C88">
        <v>81.17</v>
      </c>
      <c r="D88">
        <v>3.166</v>
      </c>
      <c r="E88">
        <v>80.41</v>
      </c>
      <c r="G88" s="8">
        <f t="shared" si="4"/>
        <v>0.946</v>
      </c>
      <c r="I88" s="6">
        <f t="shared" si="1"/>
        <v>80.40702098</v>
      </c>
      <c r="J88">
        <f t="shared" si="2"/>
        <v>0.9459649527</v>
      </c>
      <c r="K88" s="5">
        <f t="shared" si="3"/>
        <v>-0.002979023133</v>
      </c>
    </row>
    <row r="89" ht="12.75" customHeight="1">
      <c r="A89">
        <v>86.0</v>
      </c>
      <c r="B89">
        <v>3.233</v>
      </c>
      <c r="C89">
        <v>82.12</v>
      </c>
      <c r="D89">
        <v>3.203</v>
      </c>
      <c r="E89">
        <v>81.36</v>
      </c>
      <c r="G89" s="8">
        <f t="shared" si="4"/>
        <v>0.9460465116</v>
      </c>
      <c r="I89" s="6">
        <f t="shared" si="1"/>
        <v>81.36195064</v>
      </c>
      <c r="J89">
        <f t="shared" si="2"/>
        <v>0.9460691934</v>
      </c>
      <c r="K89" s="5">
        <f t="shared" si="3"/>
        <v>0.001950635418</v>
      </c>
    </row>
    <row r="90" ht="12.75" customHeight="1">
      <c r="A90">
        <v>87.0</v>
      </c>
      <c r="B90">
        <v>3.271</v>
      </c>
      <c r="C90">
        <v>83.08</v>
      </c>
      <c r="D90">
        <v>3.241</v>
      </c>
      <c r="E90">
        <v>82.32</v>
      </c>
      <c r="G90" s="8">
        <f t="shared" si="4"/>
        <v>0.9462068966</v>
      </c>
      <c r="I90" s="6">
        <f t="shared" si="1"/>
        <v>82.31688029</v>
      </c>
      <c r="J90">
        <f t="shared" si="2"/>
        <v>0.9461710379</v>
      </c>
      <c r="K90" s="5">
        <f t="shared" si="3"/>
        <v>-0.003119706031</v>
      </c>
    </row>
    <row r="91" ht="12.75" customHeight="1">
      <c r="A91">
        <v>88.0</v>
      </c>
      <c r="B91">
        <v>3.308</v>
      </c>
      <c r="C91">
        <v>84.03</v>
      </c>
      <c r="D91">
        <v>3.278</v>
      </c>
      <c r="E91">
        <v>83.27</v>
      </c>
      <c r="G91" s="8">
        <f t="shared" si="4"/>
        <v>0.94625</v>
      </c>
      <c r="I91" s="6">
        <f t="shared" si="1"/>
        <v>83.27180995</v>
      </c>
      <c r="J91">
        <f t="shared" si="2"/>
        <v>0.9462705676</v>
      </c>
      <c r="K91" s="5">
        <f t="shared" si="3"/>
        <v>0.001809952521</v>
      </c>
    </row>
    <row r="92" ht="12.75" customHeight="1">
      <c r="A92">
        <v>89.0</v>
      </c>
      <c r="B92">
        <v>3.346</v>
      </c>
      <c r="C92">
        <v>84.99</v>
      </c>
      <c r="D92">
        <v>3.316</v>
      </c>
      <c r="E92">
        <v>84.23</v>
      </c>
      <c r="G92" s="8">
        <f t="shared" si="4"/>
        <v>0.9464044944</v>
      </c>
      <c r="I92" s="6">
        <f t="shared" si="1"/>
        <v>84.22673961</v>
      </c>
      <c r="J92">
        <f t="shared" si="2"/>
        <v>0.9463678608</v>
      </c>
      <c r="K92" s="5">
        <f t="shared" si="3"/>
        <v>-0.003260388928</v>
      </c>
    </row>
    <row r="93" ht="12.75" customHeight="1">
      <c r="A93">
        <v>90.0</v>
      </c>
      <c r="B93">
        <v>3.384</v>
      </c>
      <c r="C93">
        <v>85.94</v>
      </c>
      <c r="D93">
        <v>3.354</v>
      </c>
      <c r="E93">
        <v>85.18</v>
      </c>
      <c r="G93" s="8">
        <f t="shared" si="4"/>
        <v>0.9464444444</v>
      </c>
      <c r="I93" s="6">
        <f t="shared" si="1"/>
        <v>85.18166927</v>
      </c>
      <c r="J93">
        <f t="shared" si="2"/>
        <v>0.9464629919</v>
      </c>
      <c r="K93" s="5">
        <f t="shared" si="3"/>
        <v>0.001669269623</v>
      </c>
    </row>
    <row r="94" ht="12.75" customHeight="1">
      <c r="A94">
        <v>91.0</v>
      </c>
      <c r="B94">
        <v>3.421</v>
      </c>
      <c r="C94">
        <v>86.9</v>
      </c>
      <c r="D94">
        <v>3.391</v>
      </c>
      <c r="E94">
        <v>86.14</v>
      </c>
      <c r="G94" s="8">
        <f t="shared" si="4"/>
        <v>0.9465934066</v>
      </c>
      <c r="I94" s="6">
        <f t="shared" si="1"/>
        <v>86.13659893</v>
      </c>
      <c r="J94">
        <f t="shared" si="2"/>
        <v>0.9465560322</v>
      </c>
      <c r="K94" s="5">
        <f t="shared" si="3"/>
        <v>-0.003401071825</v>
      </c>
    </row>
    <row r="95" ht="12.75" customHeight="1">
      <c r="A95">
        <v>92.0</v>
      </c>
      <c r="B95">
        <v>3.459</v>
      </c>
      <c r="C95">
        <v>87.85</v>
      </c>
      <c r="D95">
        <v>3.429</v>
      </c>
      <c r="E95">
        <v>87.09</v>
      </c>
      <c r="G95" s="8">
        <f t="shared" si="4"/>
        <v>0.9466304348</v>
      </c>
      <c r="I95" s="6">
        <f t="shared" si="1"/>
        <v>87.09152859</v>
      </c>
      <c r="J95">
        <f t="shared" si="2"/>
        <v>0.9466470499</v>
      </c>
      <c r="K95" s="5">
        <f t="shared" si="3"/>
        <v>0.001528586726</v>
      </c>
    </row>
    <row r="96" ht="12.75" customHeight="1">
      <c r="A96">
        <v>93.0</v>
      </c>
      <c r="B96">
        <v>3.496</v>
      </c>
      <c r="C96">
        <v>88.81</v>
      </c>
      <c r="D96">
        <v>3.466</v>
      </c>
      <c r="E96">
        <v>88.05</v>
      </c>
      <c r="G96" s="8">
        <f t="shared" si="4"/>
        <v>0.9467741935</v>
      </c>
      <c r="I96" s="6">
        <f t="shared" si="1"/>
        <v>88.04645825</v>
      </c>
      <c r="J96">
        <f t="shared" si="2"/>
        <v>0.9467361102</v>
      </c>
      <c r="K96" s="5">
        <f t="shared" si="3"/>
        <v>-0.003541754722</v>
      </c>
    </row>
    <row r="97" ht="12.75" customHeight="1">
      <c r="A97">
        <v>94.0</v>
      </c>
      <c r="B97">
        <v>3.534</v>
      </c>
      <c r="C97">
        <v>89.76</v>
      </c>
      <c r="D97">
        <v>3.504</v>
      </c>
      <c r="E97">
        <v>89.0</v>
      </c>
      <c r="G97" s="8">
        <f t="shared" si="4"/>
        <v>0.9468085106</v>
      </c>
      <c r="I97" s="6">
        <f t="shared" si="1"/>
        <v>89.0013879</v>
      </c>
      <c r="J97">
        <f t="shared" si="2"/>
        <v>0.9468232756</v>
      </c>
      <c r="K97" s="5">
        <f t="shared" si="3"/>
        <v>0.001387903829</v>
      </c>
    </row>
    <row r="98" ht="12.75" customHeight="1">
      <c r="A98">
        <v>95.0</v>
      </c>
      <c r="B98">
        <v>3.572</v>
      </c>
      <c r="C98">
        <v>90.72</v>
      </c>
      <c r="D98">
        <v>3.542</v>
      </c>
      <c r="E98">
        <v>89.96</v>
      </c>
      <c r="G98" s="8">
        <f t="shared" si="4"/>
        <v>0.9469473684</v>
      </c>
      <c r="I98" s="6">
        <f t="shared" si="1"/>
        <v>89.95631756</v>
      </c>
      <c r="J98">
        <f t="shared" si="2"/>
        <v>0.9469086059</v>
      </c>
      <c r="K98" s="5">
        <f t="shared" si="3"/>
        <v>-0.00368243762</v>
      </c>
    </row>
    <row r="99" ht="12.75" customHeight="1">
      <c r="A99">
        <v>96.0</v>
      </c>
      <c r="B99">
        <v>3.609</v>
      </c>
      <c r="C99">
        <v>91.67</v>
      </c>
      <c r="D99">
        <v>3.579</v>
      </c>
      <c r="E99">
        <v>90.91</v>
      </c>
      <c r="G99" s="8">
        <f t="shared" si="4"/>
        <v>0.9469791667</v>
      </c>
      <c r="I99" s="6">
        <f t="shared" si="1"/>
        <v>90.91124722</v>
      </c>
      <c r="J99">
        <f t="shared" si="2"/>
        <v>0.9469921586</v>
      </c>
      <c r="K99" s="5">
        <f t="shared" si="3"/>
        <v>0.001247220932</v>
      </c>
    </row>
    <row r="100" ht="12.75" customHeight="1">
      <c r="A100">
        <v>97.0</v>
      </c>
      <c r="B100">
        <v>3.647</v>
      </c>
      <c r="C100">
        <v>92.63</v>
      </c>
      <c r="D100">
        <v>3.617</v>
      </c>
      <c r="E100">
        <v>91.87</v>
      </c>
      <c r="G100" s="8">
        <f t="shared" si="4"/>
        <v>0.9471134021</v>
      </c>
      <c r="I100" s="6">
        <f t="shared" si="1"/>
        <v>91.86617688</v>
      </c>
      <c r="J100">
        <f t="shared" si="2"/>
        <v>0.9470739884</v>
      </c>
      <c r="K100" s="5">
        <f t="shared" si="3"/>
        <v>-0.003823120517</v>
      </c>
    </row>
    <row r="101" ht="12.75" customHeight="1">
      <c r="A101">
        <v>98.0</v>
      </c>
      <c r="B101">
        <v>3.684</v>
      </c>
      <c r="C101">
        <v>93.58</v>
      </c>
      <c r="D101">
        <v>3.654</v>
      </c>
      <c r="E101">
        <v>92.82</v>
      </c>
      <c r="G101" s="8">
        <f t="shared" si="4"/>
        <v>0.9471428571</v>
      </c>
      <c r="I101" s="6">
        <f t="shared" si="1"/>
        <v>92.82110654</v>
      </c>
      <c r="J101">
        <f t="shared" si="2"/>
        <v>0.9471541483</v>
      </c>
      <c r="K101" s="5">
        <f t="shared" si="3"/>
        <v>0.001106538034</v>
      </c>
    </row>
    <row r="102" ht="12.75" customHeight="1">
      <c r="A102">
        <v>99.0</v>
      </c>
      <c r="B102">
        <v>3.722</v>
      </c>
      <c r="C102">
        <v>94.54</v>
      </c>
      <c r="D102">
        <v>3.692</v>
      </c>
      <c r="E102">
        <v>93.78</v>
      </c>
      <c r="G102" s="8">
        <f t="shared" si="4"/>
        <v>0.9472727273</v>
      </c>
      <c r="I102" s="6">
        <f t="shared" si="1"/>
        <v>93.7760362</v>
      </c>
      <c r="J102">
        <f t="shared" si="2"/>
        <v>0.9472326889</v>
      </c>
      <c r="K102" s="5">
        <f t="shared" si="3"/>
        <v>-0.003963803414</v>
      </c>
    </row>
    <row r="103" ht="12.75" customHeight="1">
      <c r="A103">
        <v>100.0</v>
      </c>
      <c r="B103">
        <v>3.76</v>
      </c>
      <c r="C103">
        <v>95.49</v>
      </c>
      <c r="D103">
        <v>3.73</v>
      </c>
      <c r="E103">
        <v>94.73</v>
      </c>
      <c r="G103" s="8">
        <f t="shared" si="4"/>
        <v>0.9473</v>
      </c>
      <c r="I103" s="6">
        <f t="shared" si="1"/>
        <v>94.73096586</v>
      </c>
      <c r="J103">
        <f t="shared" si="2"/>
        <v>0.9473096586</v>
      </c>
      <c r="K103" s="5">
        <f t="shared" si="3"/>
        <v>0.0009658551372</v>
      </c>
    </row>
    <row r="104" ht="12.75" customHeight="1">
      <c r="A104">
        <v>101.0</v>
      </c>
      <c r="B104">
        <v>3.797</v>
      </c>
      <c r="C104">
        <v>96.45</v>
      </c>
      <c r="D104">
        <v>3.767</v>
      </c>
      <c r="E104">
        <v>95.69</v>
      </c>
      <c r="G104" s="8">
        <f t="shared" si="4"/>
        <v>0.9474257426</v>
      </c>
      <c r="I104" s="6">
        <f t="shared" si="1"/>
        <v>95.68589551</v>
      </c>
      <c r="J104">
        <f t="shared" si="2"/>
        <v>0.9473851041</v>
      </c>
      <c r="K104" s="5">
        <f t="shared" si="3"/>
        <v>-0.004104486311</v>
      </c>
    </row>
    <row r="105" ht="12.75" customHeight="1">
      <c r="A105">
        <v>102.0</v>
      </c>
      <c r="B105">
        <v>3.835</v>
      </c>
      <c r="C105">
        <v>97.4</v>
      </c>
      <c r="D105">
        <v>3.805</v>
      </c>
      <c r="E105">
        <v>96.64</v>
      </c>
      <c r="G105" s="8">
        <f t="shared" si="4"/>
        <v>0.9474509804</v>
      </c>
      <c r="I105" s="6">
        <f t="shared" si="1"/>
        <v>96.64082517</v>
      </c>
      <c r="J105">
        <f t="shared" si="2"/>
        <v>0.9474590703</v>
      </c>
      <c r="K105" s="5">
        <f t="shared" si="3"/>
        <v>0.0008251722399</v>
      </c>
    </row>
    <row r="106" ht="12.75" customHeight="1">
      <c r="A106">
        <v>103.0</v>
      </c>
      <c r="B106">
        <v>3.872</v>
      </c>
      <c r="C106">
        <v>98.36</v>
      </c>
      <c r="D106">
        <v>3.842</v>
      </c>
      <c r="E106">
        <v>97.6</v>
      </c>
      <c r="G106" s="8">
        <f t="shared" si="4"/>
        <v>0.9475728155</v>
      </c>
      <c r="I106" s="6">
        <f t="shared" si="1"/>
        <v>97.59575483</v>
      </c>
      <c r="J106">
        <f t="shared" si="2"/>
        <v>0.9475316003</v>
      </c>
      <c r="K106" s="5">
        <f t="shared" si="3"/>
        <v>-0.004245169209</v>
      </c>
    </row>
    <row r="107" ht="12.75" customHeight="1">
      <c r="A107">
        <v>104.0</v>
      </c>
      <c r="B107">
        <v>3.91</v>
      </c>
      <c r="C107">
        <v>99.31</v>
      </c>
      <c r="D107">
        <v>3.88</v>
      </c>
      <c r="E107">
        <v>98.55</v>
      </c>
      <c r="G107" s="8">
        <f t="shared" si="4"/>
        <v>0.9475961538</v>
      </c>
      <c r="I107" s="6">
        <f t="shared" si="1"/>
        <v>98.55068449</v>
      </c>
      <c r="J107">
        <f t="shared" si="2"/>
        <v>0.9476027355</v>
      </c>
      <c r="K107" s="5">
        <f t="shared" si="3"/>
        <v>0.0006844893427</v>
      </c>
    </row>
    <row r="108" ht="12.75" customHeight="1">
      <c r="A108">
        <v>105.0</v>
      </c>
      <c r="B108">
        <v>3.948</v>
      </c>
      <c r="C108">
        <v>100.27</v>
      </c>
      <c r="D108">
        <v>3.918</v>
      </c>
      <c r="E108">
        <v>99.51</v>
      </c>
      <c r="G108" s="8">
        <f t="shared" si="4"/>
        <v>0.9477142857</v>
      </c>
      <c r="I108" s="6">
        <f t="shared" si="1"/>
        <v>99.50561415</v>
      </c>
      <c r="J108">
        <f t="shared" si="2"/>
        <v>0.9476725157</v>
      </c>
      <c r="K108" s="5">
        <f t="shared" si="3"/>
        <v>-0.004385852106</v>
      </c>
    </row>
    <row r="109" ht="12.75" customHeight="1">
      <c r="A109">
        <v>106.0</v>
      </c>
      <c r="B109">
        <v>3.985</v>
      </c>
      <c r="C109">
        <v>101.22</v>
      </c>
      <c r="D109">
        <v>3.955</v>
      </c>
      <c r="E109">
        <v>100.46</v>
      </c>
      <c r="G109" s="8">
        <f t="shared" si="4"/>
        <v>0.9477358491</v>
      </c>
      <c r="I109" s="6">
        <f t="shared" si="1"/>
        <v>100.4605438</v>
      </c>
      <c r="J109">
        <f t="shared" si="2"/>
        <v>0.9477409793</v>
      </c>
      <c r="K109" s="5">
        <f t="shared" si="3"/>
        <v>0.0005438064454</v>
      </c>
    </row>
    <row r="110" ht="12.75" customHeight="1">
      <c r="A110">
        <v>107.0</v>
      </c>
      <c r="B110">
        <v>4.023</v>
      </c>
      <c r="C110">
        <v>102.18</v>
      </c>
      <c r="D110">
        <v>3.993</v>
      </c>
      <c r="E110">
        <v>101.42</v>
      </c>
      <c r="G110" s="8">
        <f t="shared" si="4"/>
        <v>0.9478504673</v>
      </c>
      <c r="I110" s="6">
        <f t="shared" si="1"/>
        <v>101.4154735</v>
      </c>
      <c r="J110">
        <f t="shared" si="2"/>
        <v>0.9478081632</v>
      </c>
      <c r="K110" s="5">
        <f t="shared" si="3"/>
        <v>-0.004526535003</v>
      </c>
    </row>
    <row r="111" ht="12.75" customHeight="1">
      <c r="A111">
        <v>108.0</v>
      </c>
      <c r="B111">
        <v>4.06</v>
      </c>
      <c r="C111">
        <v>103.13</v>
      </c>
      <c r="D111">
        <v>4.03</v>
      </c>
      <c r="E111">
        <v>102.37</v>
      </c>
      <c r="G111" s="8">
        <f t="shared" si="4"/>
        <v>0.9478703704</v>
      </c>
      <c r="I111" s="6">
        <f t="shared" si="1"/>
        <v>102.3704031</v>
      </c>
      <c r="J111">
        <f t="shared" si="2"/>
        <v>0.947874103</v>
      </c>
      <c r="K111" s="5">
        <f t="shared" si="3"/>
        <v>0.0004031235482</v>
      </c>
    </row>
    <row r="112" ht="12.75" customHeight="1">
      <c r="A112">
        <v>109.0</v>
      </c>
      <c r="B112">
        <v>4.098</v>
      </c>
      <c r="C112">
        <v>104.09</v>
      </c>
      <c r="D112">
        <v>4.068</v>
      </c>
      <c r="E112">
        <v>103.33</v>
      </c>
      <c r="G112" s="8">
        <f t="shared" si="4"/>
        <v>0.9479816514</v>
      </c>
      <c r="I112" s="6">
        <f t="shared" si="1"/>
        <v>103.3253328</v>
      </c>
      <c r="J112">
        <f t="shared" si="2"/>
        <v>0.9479388329</v>
      </c>
      <c r="K112" s="5">
        <f t="shared" si="3"/>
        <v>-0.0046672179</v>
      </c>
    </row>
    <row r="113" ht="12.75" customHeight="1">
      <c r="A113">
        <v>110.0</v>
      </c>
      <c r="B113">
        <v>4.136</v>
      </c>
      <c r="C113">
        <v>105.04</v>
      </c>
      <c r="D113">
        <v>4.106</v>
      </c>
      <c r="E113">
        <v>104.28</v>
      </c>
      <c r="G113" s="8">
        <f t="shared" si="4"/>
        <v>0.948</v>
      </c>
      <c r="I113" s="6">
        <f t="shared" si="1"/>
        <v>104.2802624</v>
      </c>
      <c r="J113">
        <f t="shared" si="2"/>
        <v>0.9480023858</v>
      </c>
      <c r="K113" s="5">
        <f t="shared" si="3"/>
        <v>0.0002624406509</v>
      </c>
    </row>
    <row r="114" ht="12.75" customHeight="1">
      <c r="A114">
        <v>111.0</v>
      </c>
      <c r="B114">
        <v>4.173</v>
      </c>
      <c r="C114">
        <v>106.0</v>
      </c>
      <c r="D114">
        <v>4.143</v>
      </c>
      <c r="E114">
        <v>105.23</v>
      </c>
      <c r="G114" s="8">
        <f t="shared" si="4"/>
        <v>0.948018018</v>
      </c>
      <c r="I114" s="6">
        <f t="shared" si="1"/>
        <v>105.2351921</v>
      </c>
      <c r="J114">
        <f t="shared" si="2"/>
        <v>0.9480647937</v>
      </c>
      <c r="K114" s="5">
        <f t="shared" si="3"/>
        <v>0.005192099202</v>
      </c>
    </row>
    <row r="115" ht="12.75" customHeight="1">
      <c r="A115">
        <v>112.0</v>
      </c>
      <c r="B115">
        <v>4.211</v>
      </c>
      <c r="C115">
        <v>106.95</v>
      </c>
      <c r="D115">
        <v>4.181</v>
      </c>
      <c r="E115">
        <v>106.19</v>
      </c>
      <c r="G115" s="8">
        <f t="shared" si="4"/>
        <v>0.948125</v>
      </c>
      <c r="I115" s="6">
        <f t="shared" si="1"/>
        <v>106.1901218</v>
      </c>
      <c r="J115">
        <f t="shared" si="2"/>
        <v>0.9481260871</v>
      </c>
      <c r="K115" s="5">
        <f t="shared" si="3"/>
        <v>0.0001217577537</v>
      </c>
    </row>
    <row r="116" ht="12.75" customHeight="1">
      <c r="A116">
        <v>113.0</v>
      </c>
      <c r="B116">
        <v>4.248</v>
      </c>
      <c r="C116">
        <v>107.91</v>
      </c>
      <c r="D116">
        <v>4.218</v>
      </c>
      <c r="E116">
        <v>107.14</v>
      </c>
      <c r="G116" s="8">
        <f t="shared" si="4"/>
        <v>0.9481415929</v>
      </c>
      <c r="I116" s="6">
        <f t="shared" si="1"/>
        <v>107.1450514</v>
      </c>
      <c r="J116">
        <f t="shared" si="2"/>
        <v>0.9481862957</v>
      </c>
      <c r="K116" s="5">
        <f t="shared" si="3"/>
        <v>0.005051416305</v>
      </c>
    </row>
    <row r="117" ht="12.75" customHeight="1">
      <c r="A117">
        <v>114.0</v>
      </c>
      <c r="B117">
        <v>4.286</v>
      </c>
      <c r="C117">
        <v>108.86</v>
      </c>
      <c r="D117">
        <v>4.256</v>
      </c>
      <c r="E117">
        <v>108.1</v>
      </c>
      <c r="G117" s="8">
        <f t="shared" si="4"/>
        <v>0.948245614</v>
      </c>
      <c r="I117" s="6">
        <f t="shared" si="1"/>
        <v>108.0999811</v>
      </c>
      <c r="J117">
        <f t="shared" si="2"/>
        <v>0.948245448</v>
      </c>
      <c r="K117" s="5">
        <f t="shared" si="3"/>
        <v>-0.00001892514358</v>
      </c>
    </row>
    <row r="118" ht="12.75" customHeight="1">
      <c r="A118">
        <v>115.0</v>
      </c>
      <c r="B118">
        <v>4.323</v>
      </c>
      <c r="C118">
        <v>109.82</v>
      </c>
      <c r="D118">
        <v>4.293</v>
      </c>
      <c r="E118">
        <v>109.05</v>
      </c>
      <c r="G118" s="8">
        <f t="shared" si="4"/>
        <v>0.9482608696</v>
      </c>
      <c r="I118" s="6">
        <f t="shared" si="1"/>
        <v>109.0549107</v>
      </c>
      <c r="J118">
        <f t="shared" si="2"/>
        <v>0.9483035716</v>
      </c>
      <c r="K118" s="5">
        <f t="shared" si="3"/>
        <v>0.004910733408</v>
      </c>
    </row>
    <row r="119" ht="12.75" customHeight="1">
      <c r="A119">
        <v>116.0</v>
      </c>
      <c r="B119">
        <v>4.361</v>
      </c>
      <c r="C119">
        <v>110.77</v>
      </c>
      <c r="D119">
        <v>4.331</v>
      </c>
      <c r="E119">
        <v>110.01</v>
      </c>
      <c r="G119" s="8">
        <f t="shared" si="4"/>
        <v>0.948362069</v>
      </c>
      <c r="I119" s="6">
        <f t="shared" si="1"/>
        <v>110.0098404</v>
      </c>
      <c r="J119">
        <f t="shared" si="2"/>
        <v>0.948360693</v>
      </c>
      <c r="K119" s="5">
        <f t="shared" si="3"/>
        <v>-0.0001596080408</v>
      </c>
    </row>
    <row r="120" ht="12.75" customHeight="1">
      <c r="A120">
        <v>117.0</v>
      </c>
      <c r="B120">
        <v>4.399</v>
      </c>
      <c r="C120">
        <v>111.73</v>
      </c>
      <c r="D120">
        <v>4.369</v>
      </c>
      <c r="E120">
        <v>110.96</v>
      </c>
      <c r="G120" s="8">
        <f t="shared" si="4"/>
        <v>0.9483760684</v>
      </c>
      <c r="I120" s="6">
        <f t="shared" si="1"/>
        <v>110.9647701</v>
      </c>
      <c r="J120">
        <f t="shared" si="2"/>
        <v>0.948416838</v>
      </c>
      <c r="K120" s="5">
        <f t="shared" si="3"/>
        <v>0.004770050511</v>
      </c>
    </row>
    <row r="121" ht="12.75" customHeight="1">
      <c r="A121">
        <v>118.0</v>
      </c>
      <c r="B121">
        <v>4.436</v>
      </c>
      <c r="C121">
        <v>112.68</v>
      </c>
      <c r="D121">
        <v>4.406</v>
      </c>
      <c r="E121">
        <v>111.92</v>
      </c>
      <c r="G121" s="8">
        <f t="shared" si="4"/>
        <v>0.9484745763</v>
      </c>
      <c r="I121" s="6">
        <f t="shared" si="1"/>
        <v>111.9196997</v>
      </c>
      <c r="J121">
        <f t="shared" si="2"/>
        <v>0.9484720314</v>
      </c>
      <c r="K121" s="5">
        <f t="shared" si="3"/>
        <v>-0.0003002909381</v>
      </c>
    </row>
    <row r="122" ht="12.75" customHeight="1">
      <c r="A122">
        <v>119.0</v>
      </c>
      <c r="B122">
        <v>4.474</v>
      </c>
      <c r="C122">
        <v>113.64</v>
      </c>
      <c r="D122">
        <v>4.444</v>
      </c>
      <c r="E122">
        <v>112.87</v>
      </c>
      <c r="G122" s="8">
        <f t="shared" si="4"/>
        <v>0.948487395</v>
      </c>
      <c r="I122" s="6">
        <f t="shared" si="1"/>
        <v>112.8746294</v>
      </c>
      <c r="J122">
        <f t="shared" si="2"/>
        <v>0.9485262972</v>
      </c>
      <c r="K122" s="5">
        <f t="shared" si="3"/>
        <v>0.004629367613</v>
      </c>
    </row>
    <row r="123" ht="12.75" customHeight="1">
      <c r="A123">
        <v>120.0</v>
      </c>
      <c r="B123">
        <v>4.511</v>
      </c>
      <c r="C123">
        <v>114.59</v>
      </c>
      <c r="D123">
        <v>4.481</v>
      </c>
      <c r="E123">
        <v>113.83</v>
      </c>
      <c r="G123" s="8">
        <f t="shared" si="4"/>
        <v>0.9485833333</v>
      </c>
      <c r="I123" s="6">
        <f t="shared" si="1"/>
        <v>113.829559</v>
      </c>
      <c r="J123">
        <f t="shared" si="2"/>
        <v>0.9485796586</v>
      </c>
      <c r="K123" s="5">
        <f t="shared" si="3"/>
        <v>-0.0004409738354</v>
      </c>
    </row>
    <row r="124" ht="12.75" customHeight="1">
      <c r="A124">
        <v>121.0</v>
      </c>
      <c r="B124">
        <v>4.549</v>
      </c>
      <c r="C124">
        <v>115.55</v>
      </c>
      <c r="D124">
        <v>4.519</v>
      </c>
      <c r="E124">
        <v>114.78</v>
      </c>
      <c r="G124" s="8">
        <f t="shared" si="4"/>
        <v>0.9485950413</v>
      </c>
      <c r="I124" s="6">
        <f t="shared" si="1"/>
        <v>114.7844887</v>
      </c>
      <c r="J124">
        <f t="shared" si="2"/>
        <v>0.9486321379</v>
      </c>
      <c r="K124" s="5">
        <f t="shared" si="3"/>
        <v>0.004488684716</v>
      </c>
    </row>
    <row r="125" ht="12.75" customHeight="1">
      <c r="A125">
        <v>122.0</v>
      </c>
      <c r="B125">
        <v>4.587</v>
      </c>
      <c r="C125">
        <v>116.5</v>
      </c>
      <c r="D125">
        <v>4.557</v>
      </c>
      <c r="E125">
        <v>115.74</v>
      </c>
      <c r="G125" s="8">
        <f t="shared" si="4"/>
        <v>0.9486885246</v>
      </c>
      <c r="I125" s="6">
        <f t="shared" si="1"/>
        <v>115.7394183</v>
      </c>
      <c r="J125">
        <f t="shared" si="2"/>
        <v>0.9486837569</v>
      </c>
      <c r="K125" s="5">
        <f t="shared" si="3"/>
        <v>-0.0005816567326</v>
      </c>
    </row>
    <row r="126" ht="12.75" customHeight="1">
      <c r="A126">
        <v>123.0</v>
      </c>
      <c r="B126">
        <v>4.624</v>
      </c>
      <c r="C126">
        <v>117.46</v>
      </c>
      <c r="D126">
        <v>4.594</v>
      </c>
      <c r="E126">
        <v>116.69</v>
      </c>
      <c r="G126" s="8">
        <f t="shared" si="4"/>
        <v>0.948699187</v>
      </c>
      <c r="I126" s="6">
        <f t="shared" si="1"/>
        <v>116.694348</v>
      </c>
      <c r="J126">
        <f t="shared" si="2"/>
        <v>0.9487345366</v>
      </c>
      <c r="K126" s="5">
        <f t="shared" si="3"/>
        <v>0.004348001819</v>
      </c>
    </row>
    <row r="127" ht="12.75" customHeight="1">
      <c r="A127">
        <v>124.0</v>
      </c>
      <c r="B127">
        <v>4.662</v>
      </c>
      <c r="C127">
        <v>118.41</v>
      </c>
      <c r="D127">
        <v>4.632</v>
      </c>
      <c r="E127">
        <v>117.65</v>
      </c>
      <c r="G127" s="8">
        <f t="shared" si="4"/>
        <v>0.9487903226</v>
      </c>
      <c r="I127" s="6">
        <f t="shared" si="1"/>
        <v>117.6492777</v>
      </c>
      <c r="J127">
        <f t="shared" si="2"/>
        <v>0.9487844973</v>
      </c>
      <c r="K127" s="5">
        <f t="shared" si="3"/>
        <v>-0.0007223396299</v>
      </c>
    </row>
    <row r="128" ht="12.75" customHeight="1">
      <c r="A128">
        <v>125.0</v>
      </c>
      <c r="B128">
        <v>4.699</v>
      </c>
      <c r="C128">
        <v>119.37</v>
      </c>
      <c r="D128">
        <v>4.669</v>
      </c>
      <c r="E128">
        <v>118.6</v>
      </c>
      <c r="G128" s="8">
        <f t="shared" si="4"/>
        <v>0.9488</v>
      </c>
      <c r="I128" s="6">
        <f t="shared" si="1"/>
        <v>118.6042073</v>
      </c>
      <c r="J128">
        <f t="shared" si="2"/>
        <v>0.9488336586</v>
      </c>
      <c r="K128" s="5">
        <f t="shared" si="3"/>
        <v>0.004207318922</v>
      </c>
    </row>
    <row r="129" ht="12.75" customHeight="1">
      <c r="A129">
        <v>126.0</v>
      </c>
      <c r="B129">
        <v>4.737</v>
      </c>
      <c r="C129">
        <v>120.32</v>
      </c>
      <c r="D129">
        <v>4.707</v>
      </c>
      <c r="E129">
        <v>119.56</v>
      </c>
      <c r="G129" s="8">
        <f t="shared" si="4"/>
        <v>0.9488888889</v>
      </c>
      <c r="I129" s="6">
        <f t="shared" si="1"/>
        <v>119.559137</v>
      </c>
      <c r="J129">
        <f t="shared" si="2"/>
        <v>0.9488820395</v>
      </c>
      <c r="K129" s="5">
        <f t="shared" si="3"/>
        <v>-0.0008630225271</v>
      </c>
    </row>
    <row r="130" ht="12.75" customHeight="1">
      <c r="A130">
        <v>127.0</v>
      </c>
      <c r="B130">
        <v>4.775</v>
      </c>
      <c r="C130">
        <v>121.28</v>
      </c>
      <c r="D130">
        <v>4.745</v>
      </c>
      <c r="E130">
        <v>120.51</v>
      </c>
      <c r="G130" s="8">
        <f t="shared" si="4"/>
        <v>0.9488976378</v>
      </c>
      <c r="I130" s="6">
        <f t="shared" si="1"/>
        <v>120.5140666</v>
      </c>
      <c r="J130">
        <f t="shared" si="2"/>
        <v>0.9489296586</v>
      </c>
      <c r="K130" s="5">
        <f t="shared" si="3"/>
        <v>0.004066636024</v>
      </c>
    </row>
    <row r="131" ht="12.75" customHeight="1">
      <c r="A131">
        <v>128.0</v>
      </c>
      <c r="B131">
        <v>4.812</v>
      </c>
      <c r="C131">
        <v>122.23</v>
      </c>
      <c r="D131">
        <v>4.782</v>
      </c>
      <c r="E131">
        <v>121.47</v>
      </c>
      <c r="G131" s="8">
        <f t="shared" si="4"/>
        <v>0.948984375</v>
      </c>
      <c r="I131" s="6">
        <f t="shared" si="1"/>
        <v>121.4689963</v>
      </c>
      <c r="J131">
        <f t="shared" si="2"/>
        <v>0.9489765336</v>
      </c>
      <c r="K131" s="5">
        <f t="shared" si="3"/>
        <v>-0.001003705424</v>
      </c>
    </row>
    <row r="132" ht="12.75" customHeight="1">
      <c r="A132">
        <v>129.0</v>
      </c>
      <c r="B132">
        <v>4.85</v>
      </c>
      <c r="C132">
        <v>123.19</v>
      </c>
      <c r="D132">
        <v>4.82</v>
      </c>
      <c r="E132">
        <v>122.42</v>
      </c>
      <c r="G132" s="8">
        <f t="shared" si="4"/>
        <v>0.9489922481</v>
      </c>
      <c r="I132" s="6">
        <f t="shared" si="1"/>
        <v>122.423926</v>
      </c>
      <c r="J132">
        <f t="shared" si="2"/>
        <v>0.9490226818</v>
      </c>
      <c r="K132" s="5">
        <f t="shared" si="3"/>
        <v>0.003925953127</v>
      </c>
    </row>
    <row r="133" ht="12.75" customHeight="1">
      <c r="A133">
        <v>130.0</v>
      </c>
      <c r="B133">
        <v>4.887</v>
      </c>
      <c r="C133">
        <v>124.14</v>
      </c>
      <c r="D133">
        <v>4.857</v>
      </c>
      <c r="E133">
        <v>123.38</v>
      </c>
      <c r="G133" s="8">
        <f t="shared" si="4"/>
        <v>0.9490769231</v>
      </c>
      <c r="I133" s="6">
        <f t="shared" si="1"/>
        <v>123.3788556</v>
      </c>
      <c r="J133">
        <f t="shared" si="2"/>
        <v>0.9490681201</v>
      </c>
      <c r="K133" s="5">
        <f t="shared" si="3"/>
        <v>-0.001144388322</v>
      </c>
    </row>
    <row r="134" ht="12.75" customHeight="1">
      <c r="A134">
        <v>131.0</v>
      </c>
      <c r="B134">
        <v>4.925</v>
      </c>
      <c r="C134">
        <v>125.1</v>
      </c>
      <c r="D134">
        <v>4.895</v>
      </c>
      <c r="E134">
        <v>124.33</v>
      </c>
      <c r="G134" s="8">
        <f t="shared" si="4"/>
        <v>0.9490839695</v>
      </c>
      <c r="I134" s="6">
        <f t="shared" si="1"/>
        <v>124.3337853</v>
      </c>
      <c r="J134">
        <f t="shared" si="2"/>
        <v>0.9491128647</v>
      </c>
      <c r="K134" s="5">
        <f t="shared" si="3"/>
        <v>0.00378527023</v>
      </c>
    </row>
    <row r="135" ht="12.75" customHeight="1">
      <c r="A135">
        <v>132.0</v>
      </c>
      <c r="B135">
        <v>4.963</v>
      </c>
      <c r="C135">
        <v>126.05</v>
      </c>
      <c r="D135">
        <v>4.933</v>
      </c>
      <c r="E135">
        <v>125.29</v>
      </c>
      <c r="G135" s="8">
        <f t="shared" si="4"/>
        <v>0.9491666667</v>
      </c>
      <c r="I135" s="6">
        <f t="shared" si="1"/>
        <v>125.2887149</v>
      </c>
      <c r="J135">
        <f t="shared" si="2"/>
        <v>0.9491569313</v>
      </c>
      <c r="K135" s="5">
        <f t="shared" si="3"/>
        <v>-0.001285071219</v>
      </c>
    </row>
    <row r="136" ht="12.75" customHeight="1">
      <c r="A136">
        <v>133.0</v>
      </c>
      <c r="B136">
        <v>5.0</v>
      </c>
      <c r="C136">
        <v>127.01</v>
      </c>
      <c r="D136">
        <v>4.97</v>
      </c>
      <c r="E136">
        <v>126.24</v>
      </c>
      <c r="G136" s="8">
        <f t="shared" si="4"/>
        <v>0.9491729323</v>
      </c>
      <c r="I136" s="6">
        <f t="shared" si="1"/>
        <v>126.2436446</v>
      </c>
      <c r="J136">
        <f t="shared" si="2"/>
        <v>0.9492003352</v>
      </c>
      <c r="K136" s="5">
        <f t="shared" si="3"/>
        <v>0.003644587332</v>
      </c>
    </row>
    <row r="137" ht="12.75" customHeight="1">
      <c r="A137">
        <v>134.0</v>
      </c>
      <c r="B137">
        <v>5.038</v>
      </c>
      <c r="C137">
        <v>127.96</v>
      </c>
      <c r="D137">
        <v>5.008</v>
      </c>
      <c r="E137">
        <v>127.2</v>
      </c>
      <c r="G137" s="8">
        <f t="shared" si="4"/>
        <v>0.9492537313</v>
      </c>
      <c r="I137" s="6">
        <f t="shared" si="1"/>
        <v>127.1985742</v>
      </c>
      <c r="J137">
        <f t="shared" si="2"/>
        <v>0.9492430914</v>
      </c>
      <c r="K137" s="5">
        <f t="shared" si="3"/>
        <v>-0.001425754116</v>
      </c>
    </row>
    <row r="138" ht="12.75" customHeight="1">
      <c r="A138">
        <v>135.0</v>
      </c>
      <c r="B138">
        <v>5.075</v>
      </c>
      <c r="C138">
        <v>128.92</v>
      </c>
      <c r="D138">
        <v>5.045</v>
      </c>
      <c r="E138">
        <v>128.15</v>
      </c>
      <c r="G138" s="8">
        <f t="shared" si="4"/>
        <v>0.9492592593</v>
      </c>
      <c r="I138" s="6">
        <f t="shared" si="1"/>
        <v>128.1535039</v>
      </c>
      <c r="J138">
        <f t="shared" si="2"/>
        <v>0.9492852141</v>
      </c>
      <c r="K138" s="5">
        <f t="shared" si="3"/>
        <v>0.003503904435</v>
      </c>
    </row>
    <row r="139" ht="12.75" customHeight="1">
      <c r="A139">
        <v>136.0</v>
      </c>
      <c r="B139">
        <v>5.113</v>
      </c>
      <c r="C139">
        <v>129.87</v>
      </c>
      <c r="D139">
        <v>5.083</v>
      </c>
      <c r="E139">
        <v>129.11</v>
      </c>
      <c r="G139" s="8">
        <f t="shared" si="4"/>
        <v>0.9493382353</v>
      </c>
      <c r="I139" s="6">
        <f t="shared" si="1"/>
        <v>129.1084336</v>
      </c>
      <c r="J139">
        <f t="shared" si="2"/>
        <v>0.9493267174</v>
      </c>
      <c r="K139" s="5">
        <f t="shared" si="3"/>
        <v>-0.001566437013</v>
      </c>
    </row>
    <row r="140" ht="12.75" customHeight="1">
      <c r="A140">
        <v>137.0</v>
      </c>
      <c r="B140">
        <v>5.151</v>
      </c>
      <c r="C140">
        <v>130.83</v>
      </c>
      <c r="D140">
        <v>5.121</v>
      </c>
      <c r="E140">
        <v>130.06</v>
      </c>
      <c r="G140" s="8">
        <f t="shared" si="4"/>
        <v>0.9493430657</v>
      </c>
      <c r="I140" s="6">
        <f t="shared" si="1"/>
        <v>130.0633632</v>
      </c>
      <c r="J140">
        <f t="shared" si="2"/>
        <v>0.9493676148</v>
      </c>
      <c r="K140" s="5">
        <f t="shared" si="3"/>
        <v>0.003363221538</v>
      </c>
    </row>
    <row r="141" ht="12.75" customHeight="1">
      <c r="A141">
        <v>138.0</v>
      </c>
      <c r="B141">
        <v>5.188</v>
      </c>
      <c r="C141">
        <v>131.78</v>
      </c>
      <c r="D141">
        <v>5.158</v>
      </c>
      <c r="E141">
        <v>131.02</v>
      </c>
      <c r="G141" s="8">
        <f t="shared" si="4"/>
        <v>0.9494202899</v>
      </c>
      <c r="I141" s="6">
        <f t="shared" si="1"/>
        <v>131.0182929</v>
      </c>
      <c r="J141">
        <f t="shared" si="2"/>
        <v>0.9494079194</v>
      </c>
      <c r="K141" s="5">
        <f t="shared" si="3"/>
        <v>-0.001707119911</v>
      </c>
    </row>
    <row r="142" ht="12.75" customHeight="1">
      <c r="A142">
        <v>139.0</v>
      </c>
      <c r="B142">
        <v>5.226</v>
      </c>
      <c r="C142">
        <v>132.73</v>
      </c>
      <c r="D142">
        <v>5.196</v>
      </c>
      <c r="E142">
        <v>131.97</v>
      </c>
      <c r="G142" s="8">
        <f t="shared" si="4"/>
        <v>0.9494244604</v>
      </c>
      <c r="I142" s="6">
        <f t="shared" si="1"/>
        <v>131.9732225</v>
      </c>
      <c r="J142">
        <f t="shared" si="2"/>
        <v>0.9494476442</v>
      </c>
      <c r="K142" s="5">
        <f t="shared" si="3"/>
        <v>0.003222538641</v>
      </c>
    </row>
    <row r="143" ht="12.75" customHeight="1">
      <c r="A143">
        <v>140.0</v>
      </c>
      <c r="B143">
        <v>5.263</v>
      </c>
      <c r="C143">
        <v>133.69</v>
      </c>
      <c r="D143">
        <v>5.233</v>
      </c>
      <c r="E143">
        <v>132.93</v>
      </c>
      <c r="G143" s="8">
        <f t="shared" si="4"/>
        <v>0.9495</v>
      </c>
      <c r="I143" s="6">
        <f t="shared" si="1"/>
        <v>132.9281522</v>
      </c>
      <c r="J143">
        <f t="shared" si="2"/>
        <v>0.9494868014</v>
      </c>
      <c r="K143" s="5">
        <f t="shared" si="3"/>
        <v>-0.001847802808</v>
      </c>
    </row>
    <row r="144" ht="12.75" customHeight="1">
      <c r="A144">
        <v>141.0</v>
      </c>
      <c r="B144">
        <v>5.301</v>
      </c>
      <c r="C144">
        <v>134.64</v>
      </c>
      <c r="D144">
        <v>5.271</v>
      </c>
      <c r="E144">
        <v>133.88</v>
      </c>
      <c r="G144" s="8">
        <f t="shared" si="4"/>
        <v>0.9495035461</v>
      </c>
      <c r="I144" s="6">
        <f t="shared" si="1"/>
        <v>133.8830819</v>
      </c>
      <c r="J144">
        <f t="shared" si="2"/>
        <v>0.9495254032</v>
      </c>
      <c r="K144" s="5">
        <f t="shared" si="3"/>
        <v>0.003081855743</v>
      </c>
    </row>
    <row r="145" ht="12.75" customHeight="1">
      <c r="A145">
        <v>142.0</v>
      </c>
      <c r="B145">
        <v>5.339</v>
      </c>
      <c r="C145">
        <v>135.6</v>
      </c>
      <c r="D145">
        <v>5.309</v>
      </c>
      <c r="E145">
        <v>134.84</v>
      </c>
      <c r="G145" s="8">
        <f t="shared" si="4"/>
        <v>0.9495774648</v>
      </c>
      <c r="I145" s="6">
        <f t="shared" si="1"/>
        <v>134.8380115</v>
      </c>
      <c r="J145">
        <f t="shared" si="2"/>
        <v>0.9495634614</v>
      </c>
      <c r="K145" s="5">
        <f t="shared" si="3"/>
        <v>-0.001988485705</v>
      </c>
    </row>
    <row r="146" ht="12.75" customHeight="1">
      <c r="A146">
        <v>143.0</v>
      </c>
      <c r="B146">
        <v>5.376</v>
      </c>
      <c r="C146">
        <v>136.55</v>
      </c>
      <c r="D146">
        <v>5.346</v>
      </c>
      <c r="E146">
        <v>135.79</v>
      </c>
      <c r="G146" s="8">
        <f t="shared" si="4"/>
        <v>0.9495804196</v>
      </c>
      <c r="I146" s="6">
        <f t="shared" si="1"/>
        <v>135.7929412</v>
      </c>
      <c r="J146">
        <f t="shared" si="2"/>
        <v>0.9496009872</v>
      </c>
      <c r="K146" s="5">
        <f t="shared" si="3"/>
        <v>0.002941172846</v>
      </c>
    </row>
    <row r="147" ht="12.75" customHeight="1">
      <c r="A147">
        <v>144.0</v>
      </c>
      <c r="B147">
        <v>5.414</v>
      </c>
      <c r="C147">
        <v>137.51</v>
      </c>
      <c r="D147">
        <v>5.384</v>
      </c>
      <c r="E147">
        <v>136.75</v>
      </c>
      <c r="G147" s="8">
        <f t="shared" si="4"/>
        <v>0.9496527778</v>
      </c>
      <c r="I147" s="6">
        <f t="shared" si="1"/>
        <v>136.7478708</v>
      </c>
      <c r="J147">
        <f t="shared" si="2"/>
        <v>0.9496379919</v>
      </c>
      <c r="K147" s="5">
        <f t="shared" si="3"/>
        <v>-0.002129168602</v>
      </c>
    </row>
    <row r="148" ht="12.75" customHeight="1">
      <c r="A148">
        <v>145.0</v>
      </c>
      <c r="B148">
        <v>5.451</v>
      </c>
      <c r="C148">
        <v>138.46</v>
      </c>
      <c r="D148">
        <v>5.421</v>
      </c>
      <c r="E148">
        <v>137.7</v>
      </c>
      <c r="G148" s="8">
        <f t="shared" si="4"/>
        <v>0.9496551724</v>
      </c>
      <c r="I148" s="6">
        <f t="shared" si="1"/>
        <v>137.7028005</v>
      </c>
      <c r="J148">
        <f t="shared" si="2"/>
        <v>0.9496744861</v>
      </c>
      <c r="K148" s="5">
        <f t="shared" si="3"/>
        <v>0.002800489949</v>
      </c>
    </row>
    <row r="149" ht="12.75" customHeight="1">
      <c r="A149">
        <v>146.0</v>
      </c>
      <c r="B149">
        <v>5.489</v>
      </c>
      <c r="C149">
        <v>139.42</v>
      </c>
      <c r="D149">
        <v>5.459</v>
      </c>
      <c r="E149">
        <v>138.66</v>
      </c>
      <c r="G149" s="8">
        <f t="shared" si="4"/>
        <v>0.9497260274</v>
      </c>
      <c r="I149" s="6">
        <f t="shared" si="1"/>
        <v>138.6577301</v>
      </c>
      <c r="J149">
        <f t="shared" si="2"/>
        <v>0.9497104805</v>
      </c>
      <c r="K149" s="5">
        <f t="shared" si="3"/>
        <v>-0.0022698515</v>
      </c>
    </row>
    <row r="150" ht="12.75" customHeight="1">
      <c r="A150">
        <v>147.0</v>
      </c>
      <c r="B150">
        <v>5.527</v>
      </c>
      <c r="C150">
        <v>140.37</v>
      </c>
      <c r="D150">
        <v>5.497</v>
      </c>
      <c r="E150">
        <v>139.61</v>
      </c>
      <c r="G150" s="8">
        <f t="shared" si="4"/>
        <v>0.9497278912</v>
      </c>
      <c r="I150" s="6">
        <f t="shared" si="1"/>
        <v>139.6126598</v>
      </c>
      <c r="J150">
        <f t="shared" si="2"/>
        <v>0.9497459851</v>
      </c>
      <c r="K150" s="5">
        <f t="shared" si="3"/>
        <v>0.002659807052</v>
      </c>
    </row>
    <row r="151" ht="12.75" customHeight="1">
      <c r="A151">
        <v>148.0</v>
      </c>
      <c r="B151">
        <v>5.564</v>
      </c>
      <c r="C151">
        <v>141.33</v>
      </c>
      <c r="D151">
        <v>5.534</v>
      </c>
      <c r="E151">
        <v>140.57</v>
      </c>
      <c r="G151" s="8">
        <f t="shared" si="4"/>
        <v>0.9497972973</v>
      </c>
      <c r="I151" s="6">
        <f t="shared" si="1"/>
        <v>140.5675895</v>
      </c>
      <c r="J151">
        <f t="shared" si="2"/>
        <v>0.9497810099</v>
      </c>
      <c r="K151" s="5">
        <f t="shared" si="3"/>
        <v>-0.002410534397</v>
      </c>
    </row>
    <row r="152" ht="12.75" customHeight="1">
      <c r="A152">
        <v>149.0</v>
      </c>
      <c r="B152">
        <v>5.602</v>
      </c>
      <c r="C152">
        <v>142.28</v>
      </c>
      <c r="D152">
        <v>5.572</v>
      </c>
      <c r="E152">
        <v>141.52</v>
      </c>
      <c r="G152" s="8">
        <f t="shared" si="4"/>
        <v>0.9497986577</v>
      </c>
      <c r="I152" s="6">
        <f t="shared" si="1"/>
        <v>141.5225191</v>
      </c>
      <c r="J152">
        <f t="shared" si="2"/>
        <v>0.9498155646</v>
      </c>
      <c r="K152" s="5">
        <f t="shared" si="3"/>
        <v>0.002519124154</v>
      </c>
    </row>
    <row r="153" ht="12.75" customHeight="1">
      <c r="A153">
        <v>150.0</v>
      </c>
      <c r="B153">
        <v>5.639</v>
      </c>
      <c r="C153">
        <v>143.24</v>
      </c>
      <c r="D153">
        <v>5.609</v>
      </c>
      <c r="E153">
        <v>142.48</v>
      </c>
      <c r="G153" s="8">
        <f t="shared" si="4"/>
        <v>0.9498666667</v>
      </c>
      <c r="I153" s="6">
        <f t="shared" si="1"/>
        <v>142.4774488</v>
      </c>
      <c r="J153">
        <f t="shared" si="2"/>
        <v>0.9498496586</v>
      </c>
      <c r="K153" s="5">
        <f t="shared" si="3"/>
        <v>-0.002551217294</v>
      </c>
    </row>
    <row r="154" ht="12.75" customHeight="1">
      <c r="A154">
        <v>151.0</v>
      </c>
      <c r="B154">
        <v>5.677</v>
      </c>
      <c r="C154">
        <v>144.19</v>
      </c>
      <c r="D154">
        <v>5.647</v>
      </c>
      <c r="E154">
        <v>143.43</v>
      </c>
      <c r="G154" s="8">
        <f t="shared" si="4"/>
        <v>0.9498675497</v>
      </c>
      <c r="I154" s="6">
        <f t="shared" si="1"/>
        <v>143.4323784</v>
      </c>
      <c r="J154">
        <f t="shared" si="2"/>
        <v>0.9498833009</v>
      </c>
      <c r="K154" s="5">
        <f t="shared" si="3"/>
        <v>0.002378441257</v>
      </c>
    </row>
    <row r="155" ht="12.75" customHeight="1">
      <c r="A155">
        <v>152.0</v>
      </c>
      <c r="B155">
        <v>5.715</v>
      </c>
      <c r="C155">
        <v>145.15</v>
      </c>
      <c r="D155">
        <v>5.685</v>
      </c>
      <c r="E155">
        <v>144.39</v>
      </c>
      <c r="G155" s="8">
        <f t="shared" si="4"/>
        <v>0.9499342105</v>
      </c>
      <c r="I155" s="6">
        <f t="shared" si="1"/>
        <v>144.3873081</v>
      </c>
      <c r="J155">
        <f t="shared" si="2"/>
        <v>0.9499165007</v>
      </c>
      <c r="K155" s="5">
        <f t="shared" si="3"/>
        <v>-0.002691900191</v>
      </c>
    </row>
    <row r="156" ht="12.75" customHeight="1">
      <c r="A156">
        <v>153.0</v>
      </c>
      <c r="B156">
        <v>5.752</v>
      </c>
      <c r="C156">
        <v>146.1</v>
      </c>
      <c r="D156">
        <v>5.722</v>
      </c>
      <c r="E156">
        <v>145.34</v>
      </c>
      <c r="G156" s="8">
        <f t="shared" si="4"/>
        <v>0.9499346405</v>
      </c>
      <c r="I156" s="6">
        <f t="shared" si="1"/>
        <v>145.3422378</v>
      </c>
      <c r="J156">
        <f t="shared" si="2"/>
        <v>0.9499492664</v>
      </c>
      <c r="K156" s="5">
        <f t="shared" si="3"/>
        <v>0.00223775836</v>
      </c>
    </row>
    <row r="157" ht="12.75" customHeight="1">
      <c r="A157">
        <v>154.0</v>
      </c>
      <c r="B157">
        <v>5.79</v>
      </c>
      <c r="C157">
        <v>147.06</v>
      </c>
      <c r="D157">
        <v>5.76</v>
      </c>
      <c r="E157">
        <v>146.3</v>
      </c>
      <c r="G157" s="8">
        <f t="shared" si="4"/>
        <v>0.95</v>
      </c>
      <c r="I157" s="6">
        <f t="shared" si="1"/>
        <v>146.2971674</v>
      </c>
      <c r="J157">
        <f t="shared" si="2"/>
        <v>0.9499816066</v>
      </c>
      <c r="K157" s="5">
        <f t="shared" si="3"/>
        <v>-0.002832583089</v>
      </c>
    </row>
    <row r="158" ht="12.75" customHeight="1">
      <c r="A158">
        <v>155.0</v>
      </c>
      <c r="B158">
        <v>5.827</v>
      </c>
      <c r="C158">
        <v>148.01</v>
      </c>
      <c r="D158">
        <v>5.797</v>
      </c>
      <c r="E158">
        <v>147.25</v>
      </c>
      <c r="G158" s="8">
        <f t="shared" si="4"/>
        <v>0.95</v>
      </c>
      <c r="I158" s="6">
        <f t="shared" si="1"/>
        <v>147.2520971</v>
      </c>
      <c r="J158">
        <f t="shared" si="2"/>
        <v>0.9500135295</v>
      </c>
      <c r="K158" s="5">
        <f t="shared" si="3"/>
        <v>0.002097075463</v>
      </c>
    </row>
    <row r="159" ht="12.75" customHeight="1">
      <c r="A159">
        <v>156.0</v>
      </c>
      <c r="B159">
        <v>5.865</v>
      </c>
      <c r="C159">
        <v>148.97</v>
      </c>
      <c r="D159">
        <v>5.835</v>
      </c>
      <c r="E159">
        <v>148.21</v>
      </c>
      <c r="G159" s="8">
        <f t="shared" si="4"/>
        <v>0.9500641026</v>
      </c>
      <c r="I159" s="6">
        <f t="shared" si="1"/>
        <v>148.2070267</v>
      </c>
      <c r="J159">
        <f t="shared" si="2"/>
        <v>0.9500450432</v>
      </c>
      <c r="K159" s="5">
        <f t="shared" si="3"/>
        <v>-0.002973265986</v>
      </c>
    </row>
    <row r="160" ht="12.75" customHeight="1">
      <c r="A160">
        <v>157.0</v>
      </c>
      <c r="B160">
        <v>5.902</v>
      </c>
      <c r="C160">
        <v>149.92</v>
      </c>
      <c r="D160">
        <v>5.872</v>
      </c>
      <c r="E160">
        <v>149.16</v>
      </c>
      <c r="G160" s="8">
        <f t="shared" si="4"/>
        <v>0.9500636943</v>
      </c>
      <c r="I160" s="6">
        <f t="shared" si="1"/>
        <v>149.1619564</v>
      </c>
      <c r="J160">
        <f t="shared" si="2"/>
        <v>0.9500761554</v>
      </c>
      <c r="K160" s="5">
        <f t="shared" si="3"/>
        <v>0.001956392565</v>
      </c>
    </row>
    <row r="161" ht="12.75" customHeight="1">
      <c r="A161">
        <v>158.0</v>
      </c>
      <c r="B161">
        <v>5.94</v>
      </c>
      <c r="C161">
        <v>150.88</v>
      </c>
      <c r="D161">
        <v>5.91</v>
      </c>
      <c r="E161">
        <v>150.12</v>
      </c>
      <c r="G161" s="8">
        <f t="shared" si="4"/>
        <v>0.9501265823</v>
      </c>
      <c r="I161" s="6">
        <f t="shared" si="1"/>
        <v>150.1168861</v>
      </c>
      <c r="J161">
        <f t="shared" si="2"/>
        <v>0.9501068737</v>
      </c>
      <c r="K161" s="5">
        <f t="shared" si="3"/>
        <v>-0.003113948883</v>
      </c>
    </row>
    <row r="162" ht="12.75" customHeight="1">
      <c r="A162">
        <v>159.0</v>
      </c>
      <c r="B162">
        <v>5.978</v>
      </c>
      <c r="C162">
        <v>151.83</v>
      </c>
      <c r="D162">
        <v>5.948</v>
      </c>
      <c r="E162">
        <v>151.07</v>
      </c>
      <c r="G162" s="8">
        <f t="shared" si="4"/>
        <v>0.9501257862</v>
      </c>
      <c r="I162" s="6">
        <f t="shared" si="1"/>
        <v>151.0718157</v>
      </c>
      <c r="J162">
        <f t="shared" si="2"/>
        <v>0.9501372057</v>
      </c>
      <c r="K162" s="5">
        <f t="shared" si="3"/>
        <v>0.001815709668</v>
      </c>
    </row>
    <row r="163" ht="12.75" customHeight="1">
      <c r="A163">
        <v>160.0</v>
      </c>
      <c r="B163">
        <v>6.015</v>
      </c>
      <c r="C163">
        <v>152.79</v>
      </c>
      <c r="D163">
        <v>5.985</v>
      </c>
      <c r="E163">
        <v>152.03</v>
      </c>
      <c r="G163" s="8">
        <f t="shared" si="4"/>
        <v>0.9501875</v>
      </c>
      <c r="I163" s="6">
        <f t="shared" si="1"/>
        <v>152.0267454</v>
      </c>
      <c r="J163">
        <f t="shared" si="2"/>
        <v>0.9501671586</v>
      </c>
      <c r="K163" s="5">
        <f t="shared" si="3"/>
        <v>-0.00325463178</v>
      </c>
    </row>
    <row r="164" ht="12.75" customHeight="1">
      <c r="A164">
        <v>161.0</v>
      </c>
      <c r="B164">
        <v>6.053</v>
      </c>
      <c r="C164">
        <v>153.74</v>
      </c>
      <c r="D164">
        <v>6.023</v>
      </c>
      <c r="E164">
        <v>152.98</v>
      </c>
      <c r="G164" s="8">
        <f t="shared" si="4"/>
        <v>0.9501863354</v>
      </c>
      <c r="I164" s="6">
        <f t="shared" si="1"/>
        <v>152.981675</v>
      </c>
      <c r="J164">
        <f t="shared" si="2"/>
        <v>0.9501967393</v>
      </c>
      <c r="K164" s="5">
        <f t="shared" si="3"/>
        <v>0.001675026771</v>
      </c>
    </row>
    <row r="165" ht="12.75" customHeight="1">
      <c r="A165">
        <v>162.0</v>
      </c>
      <c r="B165">
        <v>6.09</v>
      </c>
      <c r="C165">
        <v>154.7</v>
      </c>
      <c r="D165">
        <v>6.06</v>
      </c>
      <c r="E165">
        <v>153.94</v>
      </c>
      <c r="G165" s="8">
        <f t="shared" si="4"/>
        <v>0.9502469136</v>
      </c>
      <c r="I165" s="6">
        <f t="shared" si="1"/>
        <v>153.9366047</v>
      </c>
      <c r="J165">
        <f t="shared" si="2"/>
        <v>0.9502259548</v>
      </c>
      <c r="K165" s="5">
        <f t="shared" si="3"/>
        <v>-0.003395314678</v>
      </c>
    </row>
    <row r="166" ht="12.75" customHeight="1">
      <c r="A166">
        <v>163.0</v>
      </c>
      <c r="B166">
        <v>6.128</v>
      </c>
      <c r="C166">
        <v>155.65</v>
      </c>
      <c r="D166">
        <v>6.098</v>
      </c>
      <c r="E166">
        <v>154.89</v>
      </c>
      <c r="G166" s="8">
        <f t="shared" si="4"/>
        <v>0.9502453988</v>
      </c>
      <c r="I166" s="6">
        <f t="shared" si="1"/>
        <v>154.8915343</v>
      </c>
      <c r="J166">
        <f t="shared" si="2"/>
        <v>0.9502548119</v>
      </c>
      <c r="K166" s="5">
        <f t="shared" si="3"/>
        <v>0.001534343874</v>
      </c>
    </row>
    <row r="167" ht="12.75" customHeight="1">
      <c r="A167">
        <v>164.0</v>
      </c>
      <c r="B167">
        <v>6.166</v>
      </c>
      <c r="C167">
        <v>156.61</v>
      </c>
      <c r="D167">
        <v>6.136</v>
      </c>
      <c r="E167">
        <v>155.85</v>
      </c>
      <c r="G167" s="8">
        <f t="shared" si="4"/>
        <v>0.950304878</v>
      </c>
      <c r="I167" s="6">
        <f t="shared" si="1"/>
        <v>155.846464</v>
      </c>
      <c r="J167">
        <f t="shared" si="2"/>
        <v>0.9502833171</v>
      </c>
      <c r="K167" s="5">
        <f t="shared" si="3"/>
        <v>-0.003535997575</v>
      </c>
    </row>
    <row r="168" ht="12.75" customHeight="1">
      <c r="A168">
        <v>165.0</v>
      </c>
      <c r="B168">
        <v>6.203</v>
      </c>
      <c r="C168">
        <v>157.56</v>
      </c>
      <c r="D168">
        <v>6.173</v>
      </c>
      <c r="E168">
        <v>156.8</v>
      </c>
      <c r="G168" s="8">
        <f t="shared" si="4"/>
        <v>0.9503030303</v>
      </c>
      <c r="I168" s="6">
        <f t="shared" si="1"/>
        <v>156.8013937</v>
      </c>
      <c r="J168">
        <f t="shared" si="2"/>
        <v>0.9503114767</v>
      </c>
      <c r="K168" s="5">
        <f t="shared" si="3"/>
        <v>0.001393660976</v>
      </c>
    </row>
    <row r="169" ht="12.75" customHeight="1">
      <c r="A169">
        <v>166.0</v>
      </c>
      <c r="B169">
        <v>6.241</v>
      </c>
      <c r="C169">
        <v>158.52</v>
      </c>
      <c r="D169">
        <v>6.211</v>
      </c>
      <c r="E169">
        <v>157.76</v>
      </c>
      <c r="G169" s="8">
        <f t="shared" si="4"/>
        <v>0.9503614458</v>
      </c>
      <c r="I169" s="6">
        <f t="shared" si="1"/>
        <v>157.7563233</v>
      </c>
      <c r="J169">
        <f t="shared" si="2"/>
        <v>0.9503392971</v>
      </c>
      <c r="K169" s="5">
        <f t="shared" si="3"/>
        <v>-0.003676680472</v>
      </c>
    </row>
    <row r="170" ht="12.75" customHeight="1">
      <c r="A170">
        <v>167.0</v>
      </c>
      <c r="B170">
        <v>6.278</v>
      </c>
      <c r="C170">
        <v>159.47</v>
      </c>
      <c r="D170">
        <v>6.248</v>
      </c>
      <c r="E170">
        <v>158.71</v>
      </c>
      <c r="G170" s="8">
        <f t="shared" si="4"/>
        <v>0.9503592814</v>
      </c>
      <c r="I170" s="6">
        <f t="shared" si="1"/>
        <v>158.711253</v>
      </c>
      <c r="J170">
        <f t="shared" si="2"/>
        <v>0.9503667843</v>
      </c>
      <c r="K170" s="5">
        <f t="shared" si="3"/>
        <v>0.001252978079</v>
      </c>
    </row>
    <row r="171" ht="12.75" customHeight="1">
      <c r="A171">
        <v>168.0</v>
      </c>
      <c r="B171">
        <v>6.316</v>
      </c>
      <c r="C171">
        <v>160.43</v>
      </c>
      <c r="D171">
        <v>6.286</v>
      </c>
      <c r="E171">
        <v>159.67</v>
      </c>
      <c r="G171" s="8">
        <f t="shared" si="4"/>
        <v>0.9504166667</v>
      </c>
      <c r="I171" s="6">
        <f t="shared" si="1"/>
        <v>159.6661826</v>
      </c>
      <c r="J171">
        <f t="shared" si="2"/>
        <v>0.9503939443</v>
      </c>
      <c r="K171" s="5">
        <f t="shared" si="3"/>
        <v>-0.003817363369</v>
      </c>
    </row>
    <row r="172" ht="12.75" customHeight="1">
      <c r="A172">
        <v>169.0</v>
      </c>
      <c r="B172">
        <v>6.354</v>
      </c>
      <c r="C172">
        <v>161.38</v>
      </c>
      <c r="D172">
        <v>6.324</v>
      </c>
      <c r="E172">
        <v>160.62</v>
      </c>
      <c r="G172" s="8">
        <f t="shared" si="4"/>
        <v>0.9504142012</v>
      </c>
      <c r="I172" s="6">
        <f t="shared" si="1"/>
        <v>160.6211123</v>
      </c>
      <c r="J172">
        <f t="shared" si="2"/>
        <v>0.9504207828</v>
      </c>
      <c r="K172" s="5">
        <f t="shared" si="3"/>
        <v>0.001112295182</v>
      </c>
    </row>
    <row r="173" ht="12.75" customHeight="1">
      <c r="A173">
        <v>170.0</v>
      </c>
      <c r="B173">
        <v>6.391</v>
      </c>
      <c r="C173">
        <v>162.34</v>
      </c>
      <c r="D173">
        <v>6.361</v>
      </c>
      <c r="E173">
        <v>161.58</v>
      </c>
      <c r="G173" s="8">
        <f t="shared" si="4"/>
        <v>0.9504705882</v>
      </c>
      <c r="I173" s="6">
        <f t="shared" si="1"/>
        <v>161.576042</v>
      </c>
      <c r="J173">
        <f t="shared" si="2"/>
        <v>0.9504473056</v>
      </c>
      <c r="K173" s="5">
        <f t="shared" si="3"/>
        <v>-0.003958046267</v>
      </c>
    </row>
    <row r="174" ht="12.75" customHeight="1">
      <c r="A174">
        <v>171.0</v>
      </c>
      <c r="B174">
        <v>6.429</v>
      </c>
      <c r="C174">
        <v>163.29</v>
      </c>
      <c r="D174">
        <v>6.399</v>
      </c>
      <c r="E174">
        <v>162.53</v>
      </c>
      <c r="G174" s="8">
        <f t="shared" si="4"/>
        <v>0.9504678363</v>
      </c>
      <c r="I174" s="6">
        <f t="shared" si="1"/>
        <v>162.5309716</v>
      </c>
      <c r="J174">
        <f t="shared" si="2"/>
        <v>0.9504735182</v>
      </c>
      <c r="K174" s="5">
        <f t="shared" si="3"/>
        <v>0.0009716122846</v>
      </c>
    </row>
    <row r="175" ht="12.75" customHeight="1">
      <c r="A175">
        <v>172.0</v>
      </c>
      <c r="B175">
        <v>6.466</v>
      </c>
      <c r="C175">
        <v>164.25</v>
      </c>
      <c r="D175">
        <v>6.436</v>
      </c>
      <c r="E175">
        <v>163.49</v>
      </c>
      <c r="G175" s="8">
        <f t="shared" si="4"/>
        <v>0.9505232558</v>
      </c>
      <c r="I175" s="6">
        <f t="shared" si="1"/>
        <v>163.4859013</v>
      </c>
      <c r="J175">
        <f t="shared" si="2"/>
        <v>0.950499426</v>
      </c>
      <c r="K175" s="5">
        <f t="shared" si="3"/>
        <v>-0.004098729164</v>
      </c>
    </row>
    <row r="176" ht="12.75" customHeight="1">
      <c r="A176">
        <v>173.0</v>
      </c>
      <c r="B176">
        <v>6.504</v>
      </c>
      <c r="C176">
        <v>165.2</v>
      </c>
      <c r="D176">
        <v>6.474</v>
      </c>
      <c r="E176">
        <v>164.44</v>
      </c>
      <c r="G176" s="8">
        <f t="shared" si="4"/>
        <v>0.9505202312</v>
      </c>
      <c r="I176" s="6">
        <f t="shared" si="1"/>
        <v>164.4408309</v>
      </c>
      <c r="J176">
        <f t="shared" si="2"/>
        <v>0.9505250343</v>
      </c>
      <c r="K176" s="5">
        <f t="shared" si="3"/>
        <v>0.0008309293874</v>
      </c>
    </row>
    <row r="177" ht="12.75" customHeight="1">
      <c r="A177">
        <v>174.0</v>
      </c>
      <c r="B177">
        <v>6.542</v>
      </c>
      <c r="C177">
        <v>166.16</v>
      </c>
      <c r="D177">
        <v>6.512</v>
      </c>
      <c r="E177">
        <v>165.4</v>
      </c>
      <c r="G177" s="8">
        <f t="shared" si="4"/>
        <v>0.9505747126</v>
      </c>
      <c r="I177" s="6">
        <f t="shared" si="1"/>
        <v>165.3957606</v>
      </c>
      <c r="J177">
        <f t="shared" si="2"/>
        <v>0.9505503482</v>
      </c>
      <c r="K177" s="5">
        <f t="shared" si="3"/>
        <v>-0.004239412061</v>
      </c>
    </row>
    <row r="178" ht="12.75" customHeight="1">
      <c r="A178">
        <v>175.0</v>
      </c>
      <c r="B178">
        <v>6.579</v>
      </c>
      <c r="C178">
        <v>167.11</v>
      </c>
      <c r="D178">
        <v>6.549</v>
      </c>
      <c r="E178">
        <v>166.35</v>
      </c>
      <c r="G178" s="8">
        <f t="shared" si="4"/>
        <v>0.9505714286</v>
      </c>
      <c r="I178" s="6">
        <f t="shared" si="1"/>
        <v>166.3506902</v>
      </c>
      <c r="J178">
        <f t="shared" si="2"/>
        <v>0.9505753728</v>
      </c>
      <c r="K178" s="5">
        <f t="shared" si="3"/>
        <v>0.0006902464901</v>
      </c>
    </row>
    <row r="179" ht="12.75" customHeight="1">
      <c r="A179">
        <v>176.0</v>
      </c>
      <c r="B179">
        <v>6.617</v>
      </c>
      <c r="C179">
        <v>168.07</v>
      </c>
      <c r="D179">
        <v>6.587</v>
      </c>
      <c r="E179">
        <v>167.31</v>
      </c>
      <c r="G179" s="8">
        <f t="shared" si="4"/>
        <v>0.950625</v>
      </c>
      <c r="I179" s="6">
        <f t="shared" si="1"/>
        <v>167.3056199</v>
      </c>
      <c r="J179">
        <f t="shared" si="2"/>
        <v>0.9506001131</v>
      </c>
      <c r="K179" s="5">
        <f t="shared" si="3"/>
        <v>-0.004380094959</v>
      </c>
    </row>
    <row r="180" ht="12.75" customHeight="1">
      <c r="A180">
        <v>177.0</v>
      </c>
      <c r="B180">
        <v>6.654</v>
      </c>
      <c r="C180">
        <v>169.02</v>
      </c>
      <c r="D180">
        <v>6.624</v>
      </c>
      <c r="E180">
        <v>168.26</v>
      </c>
      <c r="G180" s="8">
        <f t="shared" si="4"/>
        <v>0.9506214689</v>
      </c>
      <c r="I180" s="6">
        <f t="shared" si="1"/>
        <v>168.2605496</v>
      </c>
      <c r="J180">
        <f t="shared" si="2"/>
        <v>0.9506245738</v>
      </c>
      <c r="K180" s="5">
        <f t="shared" si="3"/>
        <v>0.0005495635929</v>
      </c>
    </row>
    <row r="181" ht="12.75" customHeight="1">
      <c r="A181">
        <v>178.0</v>
      </c>
      <c r="B181">
        <v>6.692</v>
      </c>
      <c r="C181">
        <v>169.98</v>
      </c>
      <c r="D181">
        <v>6.662</v>
      </c>
      <c r="E181">
        <v>169.22</v>
      </c>
      <c r="G181" s="8">
        <f t="shared" si="4"/>
        <v>0.9506741573</v>
      </c>
      <c r="I181" s="6">
        <f t="shared" si="1"/>
        <v>169.2154792</v>
      </c>
      <c r="J181">
        <f t="shared" si="2"/>
        <v>0.9506487597</v>
      </c>
      <c r="K181" s="5">
        <f t="shared" si="3"/>
        <v>-0.004520777856</v>
      </c>
    </row>
    <row r="182" ht="12.75" customHeight="1">
      <c r="A182">
        <v>179.0</v>
      </c>
      <c r="B182">
        <v>6.73</v>
      </c>
      <c r="C182">
        <v>170.93</v>
      </c>
      <c r="D182">
        <v>6.7</v>
      </c>
      <c r="E182">
        <v>170.17</v>
      </c>
      <c r="G182" s="8">
        <f t="shared" si="4"/>
        <v>0.9506703911</v>
      </c>
      <c r="I182" s="6">
        <f t="shared" si="1"/>
        <v>170.1704089</v>
      </c>
      <c r="J182">
        <f t="shared" si="2"/>
        <v>0.9506726753</v>
      </c>
      <c r="K182" s="5">
        <f t="shared" si="3"/>
        <v>0.0004088806956</v>
      </c>
    </row>
    <row r="183" ht="12.75" customHeight="1">
      <c r="A183">
        <v>180.0</v>
      </c>
      <c r="B183">
        <v>6.767</v>
      </c>
      <c r="C183">
        <v>171.89</v>
      </c>
      <c r="D183">
        <v>6.737</v>
      </c>
      <c r="E183">
        <v>171.12</v>
      </c>
      <c r="G183" s="8">
        <f t="shared" si="4"/>
        <v>0.9506666667</v>
      </c>
      <c r="I183" s="6">
        <f t="shared" si="1"/>
        <v>171.1253385</v>
      </c>
      <c r="J183">
        <f t="shared" si="2"/>
        <v>0.9506963252</v>
      </c>
      <c r="K183" s="5">
        <f t="shared" si="3"/>
        <v>0.005338539247</v>
      </c>
    </row>
    <row r="184" ht="12.75" customHeight="1">
      <c r="A184">
        <v>181.0</v>
      </c>
      <c r="B184">
        <v>6.805</v>
      </c>
      <c r="C184">
        <v>172.84</v>
      </c>
      <c r="D184">
        <v>6.775</v>
      </c>
      <c r="E184">
        <v>172.08</v>
      </c>
      <c r="G184" s="8">
        <f t="shared" si="4"/>
        <v>0.950718232</v>
      </c>
      <c r="I184" s="6">
        <f t="shared" si="1"/>
        <v>172.0802682</v>
      </c>
      <c r="J184">
        <f t="shared" si="2"/>
        <v>0.9507197138</v>
      </c>
      <c r="K184" s="5">
        <f t="shared" si="3"/>
        <v>0.0002681977983</v>
      </c>
    </row>
    <row r="185" ht="12.75" customHeight="1">
      <c r="A185">
        <v>182.0</v>
      </c>
      <c r="B185">
        <v>6.842</v>
      </c>
      <c r="C185">
        <v>173.8</v>
      </c>
      <c r="D185">
        <v>6.812</v>
      </c>
      <c r="E185">
        <v>173.03</v>
      </c>
      <c r="G185" s="8">
        <f t="shared" si="4"/>
        <v>0.9507142857</v>
      </c>
      <c r="I185" s="6">
        <f t="shared" si="1"/>
        <v>173.0351979</v>
      </c>
      <c r="J185">
        <f t="shared" si="2"/>
        <v>0.9507428454</v>
      </c>
      <c r="K185" s="5">
        <f t="shared" si="3"/>
        <v>0.00519785635</v>
      </c>
    </row>
    <row r="186" ht="12.75" customHeight="1">
      <c r="A186">
        <v>183.0</v>
      </c>
      <c r="B186">
        <v>6.88</v>
      </c>
      <c r="C186">
        <v>174.75</v>
      </c>
      <c r="D186">
        <v>6.85</v>
      </c>
      <c r="E186">
        <v>173.99</v>
      </c>
      <c r="G186" s="8">
        <f t="shared" si="4"/>
        <v>0.9507650273</v>
      </c>
      <c r="I186" s="6">
        <f t="shared" si="1"/>
        <v>173.9901275</v>
      </c>
      <c r="J186">
        <f t="shared" si="2"/>
        <v>0.9507657241</v>
      </c>
      <c r="K186" s="5">
        <f t="shared" si="3"/>
        <v>0.0001275149011</v>
      </c>
    </row>
    <row r="187" ht="12.75" customHeight="1">
      <c r="A187">
        <v>184.0</v>
      </c>
      <c r="B187">
        <v>6.918</v>
      </c>
      <c r="C187">
        <v>175.71</v>
      </c>
      <c r="D187">
        <v>6.888</v>
      </c>
      <c r="E187">
        <v>174.94</v>
      </c>
      <c r="G187" s="8">
        <f t="shared" si="4"/>
        <v>0.9507608696</v>
      </c>
      <c r="I187" s="6">
        <f t="shared" si="1"/>
        <v>174.9450572</v>
      </c>
      <c r="J187">
        <f t="shared" si="2"/>
        <v>0.9507883542</v>
      </c>
      <c r="K187" s="5">
        <f t="shared" si="3"/>
        <v>0.005057173452</v>
      </c>
    </row>
    <row r="188" ht="12.75" customHeight="1">
      <c r="A188">
        <v>185.0</v>
      </c>
      <c r="B188">
        <v>6.955</v>
      </c>
      <c r="C188">
        <v>176.66</v>
      </c>
      <c r="D188">
        <v>6.925</v>
      </c>
      <c r="E188">
        <v>175.9</v>
      </c>
      <c r="G188" s="8">
        <f t="shared" si="4"/>
        <v>0.9508108108</v>
      </c>
      <c r="I188" s="6">
        <f t="shared" si="1"/>
        <v>175.8999868</v>
      </c>
      <c r="J188">
        <f t="shared" si="2"/>
        <v>0.9508107396</v>
      </c>
      <c r="K188" s="5">
        <f t="shared" si="3"/>
        <v>-0.00001316799617</v>
      </c>
    </row>
    <row r="189" ht="12.75" customHeight="1">
      <c r="A189">
        <v>186.0</v>
      </c>
      <c r="B189">
        <v>6.993</v>
      </c>
      <c r="C189">
        <v>177.62</v>
      </c>
      <c r="D189">
        <v>6.963</v>
      </c>
      <c r="E189">
        <v>176.85</v>
      </c>
      <c r="G189" s="8">
        <f t="shared" si="4"/>
        <v>0.9508064516</v>
      </c>
      <c r="I189" s="6">
        <f t="shared" si="1"/>
        <v>176.8549165</v>
      </c>
      <c r="J189">
        <f t="shared" si="2"/>
        <v>0.9508328844</v>
      </c>
      <c r="K189" s="5">
        <f t="shared" si="3"/>
        <v>0.004916490555</v>
      </c>
    </row>
    <row r="190" ht="12.75" customHeight="1">
      <c r="A190">
        <v>187.0</v>
      </c>
      <c r="B190">
        <v>7.03</v>
      </c>
      <c r="C190">
        <v>178.57</v>
      </c>
      <c r="D190">
        <v>7.0</v>
      </c>
      <c r="E190">
        <v>177.81</v>
      </c>
      <c r="G190" s="8">
        <f t="shared" si="4"/>
        <v>0.950855615</v>
      </c>
      <c r="I190" s="6">
        <f t="shared" si="1"/>
        <v>177.8098461</v>
      </c>
      <c r="J190">
        <f t="shared" si="2"/>
        <v>0.9508547922</v>
      </c>
      <c r="K190" s="5">
        <f t="shared" si="3"/>
        <v>-0.0001538508934</v>
      </c>
    </row>
    <row r="191" ht="12.75" customHeight="1">
      <c r="A191">
        <v>188.0</v>
      </c>
      <c r="B191">
        <v>7.068</v>
      </c>
      <c r="C191">
        <v>179.53</v>
      </c>
      <c r="D191">
        <v>7.038</v>
      </c>
      <c r="E191">
        <v>178.76</v>
      </c>
      <c r="G191" s="8">
        <f t="shared" si="4"/>
        <v>0.9508510638</v>
      </c>
      <c r="I191" s="6">
        <f t="shared" si="1"/>
        <v>178.7647758</v>
      </c>
      <c r="J191">
        <f t="shared" si="2"/>
        <v>0.9508764671</v>
      </c>
      <c r="K191" s="5">
        <f t="shared" si="3"/>
        <v>0.004775807658</v>
      </c>
    </row>
    <row r="192" ht="12.75" customHeight="1">
      <c r="A192">
        <v>189.0</v>
      </c>
      <c r="B192">
        <v>7.106</v>
      </c>
      <c r="C192">
        <v>180.48</v>
      </c>
      <c r="D192">
        <v>7.076</v>
      </c>
      <c r="E192">
        <v>179.72</v>
      </c>
      <c r="G192" s="8">
        <f t="shared" si="4"/>
        <v>0.9508994709</v>
      </c>
      <c r="I192" s="6">
        <f t="shared" si="1"/>
        <v>179.7197055</v>
      </c>
      <c r="J192">
        <f t="shared" si="2"/>
        <v>0.9508979125</v>
      </c>
      <c r="K192" s="5">
        <f t="shared" si="3"/>
        <v>-0.0002945337907</v>
      </c>
    </row>
    <row r="193" ht="12.75" customHeight="1">
      <c r="A193">
        <v>190.0</v>
      </c>
      <c r="B193">
        <v>7.143</v>
      </c>
      <c r="C193">
        <v>181.44</v>
      </c>
      <c r="D193">
        <v>7.113</v>
      </c>
      <c r="E193">
        <v>180.67</v>
      </c>
      <c r="G193" s="8">
        <f t="shared" si="4"/>
        <v>0.9508947368</v>
      </c>
      <c r="I193" s="6">
        <f t="shared" si="1"/>
        <v>180.6746351</v>
      </c>
      <c r="J193">
        <f t="shared" si="2"/>
        <v>0.9509191322</v>
      </c>
      <c r="K193" s="5">
        <f t="shared" si="3"/>
        <v>0.004635124761</v>
      </c>
    </row>
    <row r="194" ht="12.75" customHeight="1">
      <c r="A194">
        <v>191.0</v>
      </c>
      <c r="B194">
        <v>7.181</v>
      </c>
      <c r="C194">
        <v>182.39</v>
      </c>
      <c r="D194">
        <v>7.151</v>
      </c>
      <c r="E194">
        <v>181.63</v>
      </c>
      <c r="G194" s="8">
        <f t="shared" si="4"/>
        <v>0.9509424084</v>
      </c>
      <c r="I194" s="6">
        <f t="shared" si="1"/>
        <v>181.6295648</v>
      </c>
      <c r="J194">
        <f t="shared" si="2"/>
        <v>0.9509401298</v>
      </c>
      <c r="K194" s="5">
        <f t="shared" si="3"/>
        <v>-0.0004352166879</v>
      </c>
    </row>
    <row r="195" ht="12.75" customHeight="1">
      <c r="A195">
        <v>192.0</v>
      </c>
      <c r="B195">
        <v>7.218</v>
      </c>
      <c r="C195">
        <v>183.35</v>
      </c>
      <c r="D195">
        <v>7.188</v>
      </c>
      <c r="E195">
        <v>182.58</v>
      </c>
      <c r="G195" s="8">
        <f t="shared" si="4"/>
        <v>0.9509375</v>
      </c>
      <c r="I195" s="6">
        <f t="shared" si="1"/>
        <v>182.5844944</v>
      </c>
      <c r="J195">
        <f t="shared" si="2"/>
        <v>0.9509609086</v>
      </c>
      <c r="K195" s="5">
        <f t="shared" si="3"/>
        <v>0.004494441863</v>
      </c>
    </row>
    <row r="196" ht="12.75" customHeight="1">
      <c r="A196">
        <v>193.0</v>
      </c>
      <c r="B196">
        <v>7.256</v>
      </c>
      <c r="C196">
        <v>184.3</v>
      </c>
      <c r="D196">
        <v>7.226</v>
      </c>
      <c r="E196">
        <v>183.54</v>
      </c>
      <c r="G196" s="8">
        <f t="shared" si="4"/>
        <v>0.950984456</v>
      </c>
      <c r="I196" s="6">
        <f t="shared" si="1"/>
        <v>183.5394241</v>
      </c>
      <c r="J196">
        <f t="shared" si="2"/>
        <v>0.950981472</v>
      </c>
      <c r="K196" s="5">
        <f t="shared" si="3"/>
        <v>-0.0005758995852</v>
      </c>
    </row>
    <row r="197" ht="12.75" customHeight="1">
      <c r="A197">
        <v>194.0</v>
      </c>
      <c r="B197">
        <v>7.294</v>
      </c>
      <c r="C197">
        <v>185.26</v>
      </c>
      <c r="D197">
        <v>7.264</v>
      </c>
      <c r="E197">
        <v>184.49</v>
      </c>
      <c r="G197" s="8">
        <f t="shared" si="4"/>
        <v>0.9509793814</v>
      </c>
      <c r="I197" s="6">
        <f t="shared" si="1"/>
        <v>184.4943538</v>
      </c>
      <c r="J197">
        <f t="shared" si="2"/>
        <v>0.9510018235</v>
      </c>
      <c r="K197" s="5">
        <f t="shared" si="3"/>
        <v>0.004353758966</v>
      </c>
    </row>
    <row r="198" ht="12.75" customHeight="1">
      <c r="A198">
        <v>195.0</v>
      </c>
      <c r="B198">
        <v>7.331</v>
      </c>
      <c r="C198">
        <v>186.21</v>
      </c>
      <c r="D198">
        <v>7.301</v>
      </c>
      <c r="E198">
        <v>185.45</v>
      </c>
      <c r="G198" s="8">
        <f t="shared" si="4"/>
        <v>0.951025641</v>
      </c>
      <c r="I198" s="6">
        <f t="shared" si="1"/>
        <v>185.4492834</v>
      </c>
      <c r="J198">
        <f t="shared" si="2"/>
        <v>0.9510219662</v>
      </c>
      <c r="K198" s="5">
        <f t="shared" si="3"/>
        <v>-0.0007165824824</v>
      </c>
    </row>
    <row r="199" ht="12.75" customHeight="1">
      <c r="A199">
        <v>196.0</v>
      </c>
      <c r="B199">
        <v>7.369</v>
      </c>
      <c r="C199">
        <v>187.17</v>
      </c>
      <c r="D199">
        <v>7.339</v>
      </c>
      <c r="E199">
        <v>186.4</v>
      </c>
      <c r="G199" s="8">
        <f t="shared" si="4"/>
        <v>0.9510204082</v>
      </c>
      <c r="I199" s="6">
        <f t="shared" si="1"/>
        <v>186.4042131</v>
      </c>
      <c r="J199">
        <f t="shared" si="2"/>
        <v>0.9510419034</v>
      </c>
      <c r="K199" s="5">
        <f t="shared" si="3"/>
        <v>0.004213076069</v>
      </c>
    </row>
    <row r="200" ht="12.75" customHeight="1">
      <c r="A200">
        <v>197.0</v>
      </c>
      <c r="B200">
        <v>7.406</v>
      </c>
      <c r="C200">
        <v>188.12</v>
      </c>
      <c r="D200">
        <v>7.376</v>
      </c>
      <c r="E200">
        <v>187.36</v>
      </c>
      <c r="G200" s="8">
        <f t="shared" si="4"/>
        <v>0.9510659898</v>
      </c>
      <c r="I200" s="6">
        <f t="shared" si="1"/>
        <v>187.3591427</v>
      </c>
      <c r="J200">
        <f t="shared" si="2"/>
        <v>0.9510616382</v>
      </c>
      <c r="K200" s="5">
        <f t="shared" si="3"/>
        <v>-0.0008572653797</v>
      </c>
    </row>
    <row r="201" ht="12.75" customHeight="1">
      <c r="A201">
        <v>198.0</v>
      </c>
      <c r="B201">
        <v>7.444</v>
      </c>
      <c r="C201">
        <v>189.08</v>
      </c>
      <c r="D201">
        <v>7.414</v>
      </c>
      <c r="E201">
        <v>188.31</v>
      </c>
      <c r="G201" s="8">
        <f t="shared" si="4"/>
        <v>0.9510606061</v>
      </c>
      <c r="I201" s="6">
        <f t="shared" si="1"/>
        <v>188.3140724</v>
      </c>
      <c r="J201">
        <f t="shared" si="2"/>
        <v>0.9510811737</v>
      </c>
      <c r="K201" s="5">
        <f t="shared" si="3"/>
        <v>0.004072393172</v>
      </c>
    </row>
    <row r="202" ht="12.75" customHeight="1">
      <c r="A202">
        <v>199.0</v>
      </c>
      <c r="B202">
        <v>7.482</v>
      </c>
      <c r="C202">
        <v>190.03</v>
      </c>
      <c r="D202">
        <v>7.452</v>
      </c>
      <c r="E202">
        <v>189.27</v>
      </c>
      <c r="G202" s="8">
        <f t="shared" si="4"/>
        <v>0.9511055276</v>
      </c>
      <c r="I202" s="6">
        <f t="shared" si="1"/>
        <v>189.2690021</v>
      </c>
      <c r="J202">
        <f t="shared" si="2"/>
        <v>0.9511005128</v>
      </c>
      <c r="K202" s="5">
        <f t="shared" si="3"/>
        <v>-0.000997948277</v>
      </c>
    </row>
    <row r="203" ht="12.75" customHeight="1">
      <c r="A203">
        <v>200.0</v>
      </c>
      <c r="B203">
        <v>7.519</v>
      </c>
      <c r="C203">
        <v>190.99</v>
      </c>
      <c r="D203">
        <v>7.489</v>
      </c>
      <c r="E203">
        <v>190.22</v>
      </c>
      <c r="G203" s="8">
        <f t="shared" si="4"/>
        <v>0.9511</v>
      </c>
      <c r="I203" s="6">
        <f t="shared" si="1"/>
        <v>190.2239317</v>
      </c>
      <c r="J203">
        <f t="shared" si="2"/>
        <v>0.9511196586</v>
      </c>
      <c r="K203" s="5">
        <f t="shared" si="3"/>
        <v>0.003931710274</v>
      </c>
    </row>
    <row r="204" ht="12.75" customHeight="1">
      <c r="A204">
        <v>201.0</v>
      </c>
      <c r="B204">
        <v>7.557</v>
      </c>
      <c r="C204">
        <v>191.94</v>
      </c>
      <c r="D204">
        <v>7.527</v>
      </c>
      <c r="E204">
        <v>191.18</v>
      </c>
      <c r="G204" s="8">
        <f t="shared" si="4"/>
        <v>0.9511442786</v>
      </c>
      <c r="I204" s="6">
        <f t="shared" si="1"/>
        <v>191.1788614</v>
      </c>
      <c r="J204">
        <f t="shared" si="2"/>
        <v>0.9511386138</v>
      </c>
      <c r="K204" s="5">
        <f t="shared" si="3"/>
        <v>-0.001138631174</v>
      </c>
    </row>
    <row r="205" ht="12.75" customHeight="1">
      <c r="A205">
        <v>202.0</v>
      </c>
      <c r="B205">
        <v>7.594</v>
      </c>
      <c r="C205">
        <v>192.9</v>
      </c>
      <c r="D205">
        <v>7.564</v>
      </c>
      <c r="E205">
        <v>192.13</v>
      </c>
      <c r="G205" s="8">
        <f t="shared" si="4"/>
        <v>0.9511386139</v>
      </c>
      <c r="I205" s="6">
        <f t="shared" si="1"/>
        <v>192.133791</v>
      </c>
      <c r="J205">
        <f t="shared" si="2"/>
        <v>0.9511573813</v>
      </c>
      <c r="K205" s="5">
        <f t="shared" si="3"/>
        <v>0.003791027377</v>
      </c>
    </row>
    <row r="206" ht="12.75" customHeight="1">
      <c r="A206">
        <v>203.0</v>
      </c>
      <c r="B206">
        <v>7.632</v>
      </c>
      <c r="C206">
        <v>193.85</v>
      </c>
      <c r="D206">
        <v>7.602</v>
      </c>
      <c r="E206">
        <v>193.09</v>
      </c>
      <c r="G206" s="8">
        <f t="shared" si="4"/>
        <v>0.951182266</v>
      </c>
      <c r="I206" s="6">
        <f t="shared" si="1"/>
        <v>193.0887207</v>
      </c>
      <c r="J206">
        <f t="shared" si="2"/>
        <v>0.951175964</v>
      </c>
      <c r="K206" s="5">
        <f t="shared" si="3"/>
        <v>-0.001279314071</v>
      </c>
    </row>
    <row r="207" ht="12.75" customHeight="1">
      <c r="A207">
        <v>204.0</v>
      </c>
      <c r="B207">
        <v>7.669</v>
      </c>
      <c r="C207">
        <v>194.81</v>
      </c>
      <c r="D207">
        <v>7.639</v>
      </c>
      <c r="E207">
        <v>194.04</v>
      </c>
      <c r="G207" s="8">
        <f t="shared" si="4"/>
        <v>0.9511764706</v>
      </c>
      <c r="I207" s="6">
        <f t="shared" si="1"/>
        <v>194.0436503</v>
      </c>
      <c r="J207">
        <f t="shared" si="2"/>
        <v>0.9511943644</v>
      </c>
      <c r="K207" s="5">
        <f t="shared" si="3"/>
        <v>0.00365034448</v>
      </c>
    </row>
    <row r="208" ht="12.75" customHeight="1">
      <c r="A208">
        <v>205.0</v>
      </c>
      <c r="B208">
        <v>7.707</v>
      </c>
      <c r="C208">
        <v>195.76</v>
      </c>
      <c r="D208">
        <v>7.677</v>
      </c>
      <c r="E208">
        <v>195.0</v>
      </c>
      <c r="G208" s="8">
        <f t="shared" si="4"/>
        <v>0.9512195122</v>
      </c>
      <c r="I208" s="6">
        <f t="shared" si="1"/>
        <v>194.99858</v>
      </c>
      <c r="J208">
        <f t="shared" si="2"/>
        <v>0.9512125854</v>
      </c>
      <c r="K208" s="5">
        <f t="shared" si="3"/>
        <v>-0.001419996969</v>
      </c>
    </row>
    <row r="209" ht="12.75" customHeight="1">
      <c r="A209">
        <v>206.0</v>
      </c>
      <c r="B209">
        <v>7.745</v>
      </c>
      <c r="C209">
        <v>196.72</v>
      </c>
      <c r="D209">
        <v>7.715</v>
      </c>
      <c r="E209">
        <v>195.95</v>
      </c>
      <c r="G209" s="8">
        <f t="shared" si="4"/>
        <v>0.9512135922</v>
      </c>
      <c r="I209" s="6">
        <f t="shared" si="1"/>
        <v>195.9535097</v>
      </c>
      <c r="J209">
        <f t="shared" si="2"/>
        <v>0.9512306294</v>
      </c>
      <c r="K209" s="5">
        <f t="shared" si="3"/>
        <v>0.003509661583</v>
      </c>
    </row>
    <row r="210" ht="12.75" customHeight="1">
      <c r="A210">
        <v>207.0</v>
      </c>
      <c r="B210">
        <v>7.782</v>
      </c>
      <c r="C210">
        <v>197.67</v>
      </c>
      <c r="D210">
        <v>7.752</v>
      </c>
      <c r="E210">
        <v>196.91</v>
      </c>
      <c r="G210" s="8">
        <f t="shared" si="4"/>
        <v>0.9512560386</v>
      </c>
      <c r="I210" s="6">
        <f t="shared" si="1"/>
        <v>196.9084393</v>
      </c>
      <c r="J210">
        <f t="shared" si="2"/>
        <v>0.9512484991</v>
      </c>
      <c r="K210" s="5">
        <f t="shared" si="3"/>
        <v>-0.001560679866</v>
      </c>
    </row>
    <row r="211" ht="12.75" customHeight="1">
      <c r="A211">
        <v>208.0</v>
      </c>
      <c r="B211">
        <v>7.82</v>
      </c>
      <c r="C211">
        <v>198.62</v>
      </c>
      <c r="D211">
        <v>7.79</v>
      </c>
      <c r="E211">
        <v>197.86</v>
      </c>
      <c r="G211" s="8">
        <f t="shared" si="4"/>
        <v>0.95125</v>
      </c>
      <c r="I211" s="6">
        <f t="shared" si="1"/>
        <v>197.863369</v>
      </c>
      <c r="J211">
        <f t="shared" si="2"/>
        <v>0.951266197</v>
      </c>
      <c r="K211" s="5">
        <f t="shared" si="3"/>
        <v>0.003368978685</v>
      </c>
    </row>
    <row r="212" ht="12.75" customHeight="1">
      <c r="A212">
        <v>209.0</v>
      </c>
      <c r="B212">
        <v>7.857</v>
      </c>
      <c r="C212">
        <v>199.58</v>
      </c>
      <c r="D212">
        <v>7.827</v>
      </c>
      <c r="E212">
        <v>198.82</v>
      </c>
      <c r="G212" s="8">
        <f t="shared" si="4"/>
        <v>0.951291866</v>
      </c>
      <c r="I212" s="6">
        <f t="shared" si="1"/>
        <v>198.8182986</v>
      </c>
      <c r="J212">
        <f t="shared" si="2"/>
        <v>0.9512837255</v>
      </c>
      <c r="K212" s="5">
        <f t="shared" si="3"/>
        <v>-0.001701362763</v>
      </c>
    </row>
    <row r="213" ht="12.75" customHeight="1"/>
    <row r="214" ht="12.75" customHeight="1">
      <c r="J214" t="s">
        <v>28</v>
      </c>
      <c r="K214" s="5">
        <f>AVERAGE(K13:K212)</f>
        <v>0.0002476113752</v>
      </c>
    </row>
    <row r="215" ht="12.75" customHeight="1">
      <c r="J215" t="s">
        <v>29</v>
      </c>
      <c r="K215" s="5">
        <f>STDEV(K13:K212)</f>
        <v>0.002919153126</v>
      </c>
    </row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E1"/>
    <mergeCell ref="B7:C7"/>
    <mergeCell ref="D7:E7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14"/>
    <col customWidth="1" min="6" max="6" width="4.86"/>
    <col customWidth="1" min="7" max="7" width="14.57"/>
    <col customWidth="1" min="8" max="8" width="4.86"/>
    <col customWidth="1" min="9" max="11" width="11.0"/>
    <col customWidth="1" min="12" max="26" width="8.0"/>
  </cols>
  <sheetData>
    <row r="1" ht="12.75" customHeight="1">
      <c r="A1" s="7" t="s">
        <v>46</v>
      </c>
      <c r="F1" s="7"/>
      <c r="G1" s="7"/>
      <c r="H1" s="7"/>
      <c r="I1" s="6"/>
      <c r="J1" s="15"/>
      <c r="K1" s="5"/>
    </row>
    <row r="2" ht="12.75" customHeight="1">
      <c r="A2" s="7"/>
      <c r="B2" s="7"/>
      <c r="C2" s="7"/>
      <c r="D2" s="7"/>
      <c r="E2" s="7"/>
      <c r="F2" s="7"/>
      <c r="G2" s="7"/>
      <c r="H2" s="7"/>
      <c r="I2" s="6"/>
      <c r="J2" s="15"/>
      <c r="K2" s="5"/>
    </row>
    <row r="3" ht="12.75" customHeight="1">
      <c r="A3" t="s">
        <v>2</v>
      </c>
      <c r="C3">
        <v>5.0</v>
      </c>
      <c r="D3" s="7" t="s">
        <v>3</v>
      </c>
      <c r="E3" s="7"/>
      <c r="F3" s="7"/>
      <c r="G3" s="7"/>
      <c r="H3" s="7"/>
      <c r="I3" s="6"/>
      <c r="J3" s="15"/>
      <c r="K3" s="5"/>
    </row>
    <row r="4" ht="12.75" customHeight="1">
      <c r="A4" t="s">
        <v>4</v>
      </c>
      <c r="C4">
        <v>0.5715</v>
      </c>
      <c r="D4" t="s">
        <v>3</v>
      </c>
      <c r="E4" s="7"/>
      <c r="F4" s="7"/>
      <c r="G4" s="7"/>
      <c r="H4" s="7"/>
      <c r="I4" s="6"/>
      <c r="J4" s="15"/>
      <c r="K4" s="5"/>
    </row>
    <row r="5" ht="12.75" customHeight="1">
      <c r="D5" s="7"/>
      <c r="E5" s="7"/>
      <c r="F5" s="7"/>
      <c r="G5" s="7"/>
      <c r="H5" s="7"/>
      <c r="I5" s="6"/>
      <c r="J5" s="15"/>
      <c r="K5" s="5"/>
    </row>
    <row r="6" ht="12.75" customHeight="1">
      <c r="A6" s="7"/>
      <c r="B6" t="s">
        <v>5</v>
      </c>
      <c r="C6" s="7"/>
      <c r="D6" s="7"/>
      <c r="E6" s="7"/>
      <c r="F6" s="7"/>
      <c r="G6" s="7"/>
      <c r="H6" s="7"/>
      <c r="I6" s="6"/>
      <c r="J6" s="15"/>
      <c r="K6" s="5"/>
    </row>
    <row r="7" ht="12.75" customHeight="1">
      <c r="A7" s="7"/>
      <c r="B7" s="7" t="s">
        <v>8</v>
      </c>
      <c r="D7" s="7" t="s">
        <v>9</v>
      </c>
      <c r="F7" s="7"/>
      <c r="G7" s="7"/>
      <c r="H7" s="7"/>
      <c r="I7" s="6" t="s">
        <v>7</v>
      </c>
      <c r="J7" s="15"/>
      <c r="K7" s="5"/>
    </row>
    <row r="8" ht="51.0" customHeight="1">
      <c r="A8" s="8" t="s">
        <v>36</v>
      </c>
      <c r="B8" s="8" t="s">
        <v>11</v>
      </c>
      <c r="C8" s="8" t="s">
        <v>3</v>
      </c>
      <c r="D8" s="8" t="s">
        <v>11</v>
      </c>
      <c r="E8" s="8" t="s">
        <v>3</v>
      </c>
      <c r="F8" s="8"/>
      <c r="G8" s="8" t="s">
        <v>12</v>
      </c>
      <c r="H8" s="8"/>
      <c r="I8" s="11" t="s">
        <v>17</v>
      </c>
      <c r="J8" s="8" t="s">
        <v>18</v>
      </c>
      <c r="K8" s="10" t="s">
        <v>19</v>
      </c>
    </row>
    <row r="9" ht="12.75" customHeight="1">
      <c r="A9" s="8">
        <v>6.0</v>
      </c>
      <c r="B9" s="8"/>
      <c r="C9" s="8"/>
      <c r="D9" s="8"/>
      <c r="E9" s="8"/>
      <c r="F9" s="8"/>
      <c r="G9" s="8"/>
      <c r="H9" s="8"/>
      <c r="I9" s="6">
        <f t="shared" ref="I9:I212" si="1">2*((A9*$C$3)/(PI()*2)-$C$4)</f>
        <v>8.406296586</v>
      </c>
      <c r="J9">
        <f t="shared" ref="J9:J212" si="2">I9/A9</f>
        <v>1.401049431</v>
      </c>
      <c r="K9" s="5">
        <f t="shared" ref="K9:K212" si="3">I9-E9</f>
        <v>8.406296586</v>
      </c>
    </row>
    <row r="10" ht="12.75" customHeight="1">
      <c r="A10" s="8">
        <v>7.0</v>
      </c>
      <c r="B10" s="8"/>
      <c r="C10" s="8"/>
      <c r="D10" s="8"/>
      <c r="E10" s="8"/>
      <c r="F10" s="8"/>
      <c r="G10" s="8"/>
      <c r="H10" s="8"/>
      <c r="I10" s="6">
        <f t="shared" si="1"/>
        <v>9.997846016</v>
      </c>
      <c r="J10">
        <f t="shared" si="2"/>
        <v>1.428263717</v>
      </c>
      <c r="K10" s="5">
        <f t="shared" si="3"/>
        <v>9.997846016</v>
      </c>
    </row>
    <row r="11" ht="12.75" customHeight="1">
      <c r="A11" s="8">
        <v>8.0</v>
      </c>
      <c r="B11" s="8"/>
      <c r="C11" s="8"/>
      <c r="D11" s="8"/>
      <c r="E11" s="8"/>
      <c r="F11" s="8"/>
      <c r="G11" s="8"/>
      <c r="H11" s="8"/>
      <c r="I11" s="6">
        <f t="shared" si="1"/>
        <v>11.58939545</v>
      </c>
      <c r="J11">
        <f t="shared" si="2"/>
        <v>1.448674431</v>
      </c>
      <c r="K11" s="5">
        <f t="shared" si="3"/>
        <v>11.58939545</v>
      </c>
    </row>
    <row r="12" ht="12.75" customHeight="1">
      <c r="A12" s="8">
        <v>9.0</v>
      </c>
      <c r="B12" s="8"/>
      <c r="C12" s="8"/>
      <c r="D12" s="8"/>
      <c r="E12" s="8"/>
      <c r="F12" s="8"/>
      <c r="G12" s="8"/>
      <c r="H12" s="8"/>
      <c r="I12" s="6">
        <f t="shared" si="1"/>
        <v>13.18094488</v>
      </c>
      <c r="J12">
        <f t="shared" si="2"/>
        <v>1.464549431</v>
      </c>
      <c r="K12" s="5">
        <f t="shared" si="3"/>
        <v>13.18094488</v>
      </c>
    </row>
    <row r="13" ht="12.75" customHeight="1">
      <c r="A13">
        <v>10.0</v>
      </c>
      <c r="B13">
        <v>0.627</v>
      </c>
      <c r="C13">
        <v>15.92</v>
      </c>
      <c r="D13">
        <v>0.582</v>
      </c>
      <c r="E13">
        <v>14.77</v>
      </c>
      <c r="G13" s="8">
        <f t="shared" ref="G13:G212" si="4">E13/A13</f>
        <v>1.477</v>
      </c>
      <c r="H13" s="8"/>
      <c r="I13" s="6">
        <f t="shared" si="1"/>
        <v>14.77249431</v>
      </c>
      <c r="J13">
        <f t="shared" si="2"/>
        <v>1.477249431</v>
      </c>
      <c r="K13" s="5">
        <f t="shared" si="3"/>
        <v>0.00249430919</v>
      </c>
    </row>
    <row r="14" ht="12.75" customHeight="1">
      <c r="A14">
        <v>11.0</v>
      </c>
      <c r="B14">
        <v>0.689</v>
      </c>
      <c r="C14">
        <v>17.51</v>
      </c>
      <c r="D14">
        <v>0.644</v>
      </c>
      <c r="E14">
        <v>16.36</v>
      </c>
      <c r="G14" s="8">
        <f t="shared" si="4"/>
        <v>1.487272727</v>
      </c>
      <c r="I14" s="6">
        <f t="shared" si="1"/>
        <v>16.36404374</v>
      </c>
      <c r="J14">
        <f t="shared" si="2"/>
        <v>1.48764034</v>
      </c>
      <c r="K14" s="5">
        <f t="shared" si="3"/>
        <v>0.004043740108</v>
      </c>
    </row>
    <row r="15" ht="12.75" customHeight="1">
      <c r="A15">
        <v>12.0</v>
      </c>
      <c r="B15">
        <v>0.752</v>
      </c>
      <c r="C15">
        <v>19.1</v>
      </c>
      <c r="D15">
        <v>0.707</v>
      </c>
      <c r="E15">
        <v>17.96</v>
      </c>
      <c r="G15" s="8">
        <f t="shared" si="4"/>
        <v>1.496666667</v>
      </c>
      <c r="I15" s="6">
        <f t="shared" si="1"/>
        <v>17.95559317</v>
      </c>
      <c r="J15">
        <f t="shared" si="2"/>
        <v>1.496299431</v>
      </c>
      <c r="K15" s="5">
        <f t="shared" si="3"/>
        <v>-0.004406828973</v>
      </c>
    </row>
    <row r="16" ht="12.75" customHeight="1">
      <c r="A16">
        <v>13.0</v>
      </c>
      <c r="B16">
        <v>0.815</v>
      </c>
      <c r="C16">
        <v>20.69</v>
      </c>
      <c r="D16">
        <v>0.77</v>
      </c>
      <c r="E16">
        <v>19.55</v>
      </c>
      <c r="G16" s="8">
        <f t="shared" si="4"/>
        <v>1.503846154</v>
      </c>
      <c r="I16" s="6">
        <f t="shared" si="1"/>
        <v>19.5471426</v>
      </c>
      <c r="J16">
        <f t="shared" si="2"/>
        <v>1.503626354</v>
      </c>
      <c r="K16" s="5">
        <f t="shared" si="3"/>
        <v>-0.002857398054</v>
      </c>
    </row>
    <row r="17" ht="12.75" customHeight="1">
      <c r="A17">
        <v>14.0</v>
      </c>
      <c r="B17">
        <v>0.877</v>
      </c>
      <c r="C17">
        <v>22.28</v>
      </c>
      <c r="D17">
        <v>0.832</v>
      </c>
      <c r="E17">
        <v>21.14</v>
      </c>
      <c r="G17" s="8">
        <f t="shared" si="4"/>
        <v>1.51</v>
      </c>
      <c r="I17" s="6">
        <f t="shared" si="1"/>
        <v>21.13869203</v>
      </c>
      <c r="J17">
        <f t="shared" si="2"/>
        <v>1.509906574</v>
      </c>
      <c r="K17" s="5">
        <f t="shared" si="3"/>
        <v>-0.001307967135</v>
      </c>
    </row>
    <row r="18" ht="12.75" customHeight="1">
      <c r="A18">
        <v>15.0</v>
      </c>
      <c r="B18">
        <v>0.94</v>
      </c>
      <c r="C18">
        <v>23.87</v>
      </c>
      <c r="D18">
        <v>0.895</v>
      </c>
      <c r="E18">
        <v>22.73</v>
      </c>
      <c r="G18" s="8">
        <f t="shared" si="4"/>
        <v>1.515333333</v>
      </c>
      <c r="I18" s="6">
        <f t="shared" si="1"/>
        <v>22.73024146</v>
      </c>
      <c r="J18">
        <f t="shared" si="2"/>
        <v>1.515349431</v>
      </c>
      <c r="K18" s="5">
        <f t="shared" si="3"/>
        <v>0.0002414637843</v>
      </c>
    </row>
    <row r="19" ht="12.75" customHeight="1">
      <c r="A19">
        <v>16.0</v>
      </c>
      <c r="B19">
        <v>1.003</v>
      </c>
      <c r="C19">
        <v>25.46</v>
      </c>
      <c r="D19">
        <v>0.958</v>
      </c>
      <c r="E19">
        <v>24.32</v>
      </c>
      <c r="G19" s="8">
        <f t="shared" si="4"/>
        <v>1.52</v>
      </c>
      <c r="I19" s="6">
        <f t="shared" si="1"/>
        <v>24.32179089</v>
      </c>
      <c r="J19">
        <f t="shared" si="2"/>
        <v>1.520111931</v>
      </c>
      <c r="K19" s="5">
        <f t="shared" si="3"/>
        <v>0.001790894703</v>
      </c>
    </row>
    <row r="20" ht="12.75" customHeight="1">
      <c r="A20">
        <v>17.0</v>
      </c>
      <c r="B20">
        <v>1.065</v>
      </c>
      <c r="C20">
        <v>27.06</v>
      </c>
      <c r="D20">
        <v>1.02</v>
      </c>
      <c r="E20">
        <v>25.91</v>
      </c>
      <c r="G20" s="8">
        <f t="shared" si="4"/>
        <v>1.524117647</v>
      </c>
      <c r="I20" s="6">
        <f t="shared" si="1"/>
        <v>25.91334033</v>
      </c>
      <c r="J20">
        <f t="shared" si="2"/>
        <v>1.524314137</v>
      </c>
      <c r="K20" s="5">
        <f t="shared" si="3"/>
        <v>0.003340325622</v>
      </c>
    </row>
    <row r="21" ht="12.75" customHeight="1">
      <c r="A21">
        <v>18.0</v>
      </c>
      <c r="B21">
        <v>1.128</v>
      </c>
      <c r="C21">
        <v>28.65</v>
      </c>
      <c r="D21">
        <v>1.083</v>
      </c>
      <c r="E21">
        <v>27.5</v>
      </c>
      <c r="G21" s="8">
        <f t="shared" si="4"/>
        <v>1.527777778</v>
      </c>
      <c r="I21" s="6">
        <f t="shared" si="1"/>
        <v>27.50488976</v>
      </c>
      <c r="J21">
        <f t="shared" si="2"/>
        <v>1.528049431</v>
      </c>
      <c r="K21" s="5">
        <f t="shared" si="3"/>
        <v>0.004889756541</v>
      </c>
    </row>
    <row r="22" ht="12.75" customHeight="1">
      <c r="A22">
        <v>19.0</v>
      </c>
      <c r="B22">
        <v>1.191</v>
      </c>
      <c r="C22">
        <v>30.24</v>
      </c>
      <c r="D22">
        <v>1.146</v>
      </c>
      <c r="E22">
        <v>29.1</v>
      </c>
      <c r="G22" s="8">
        <f t="shared" si="4"/>
        <v>1.531578947</v>
      </c>
      <c r="I22" s="6">
        <f t="shared" si="1"/>
        <v>29.09643919</v>
      </c>
      <c r="J22">
        <f t="shared" si="2"/>
        <v>1.531391536</v>
      </c>
      <c r="K22" s="5">
        <f t="shared" si="3"/>
        <v>-0.00356081254</v>
      </c>
    </row>
    <row r="23" ht="12.75" customHeight="1">
      <c r="A23">
        <v>20.0</v>
      </c>
      <c r="B23">
        <v>1.253</v>
      </c>
      <c r="C23">
        <v>31.83</v>
      </c>
      <c r="D23">
        <v>1.208</v>
      </c>
      <c r="E23">
        <v>30.69</v>
      </c>
      <c r="G23" s="8">
        <f t="shared" si="4"/>
        <v>1.5345</v>
      </c>
      <c r="I23" s="6">
        <f t="shared" si="1"/>
        <v>30.68798862</v>
      </c>
      <c r="J23">
        <f t="shared" si="2"/>
        <v>1.534399431</v>
      </c>
      <c r="K23" s="5">
        <f t="shared" si="3"/>
        <v>-0.002011381621</v>
      </c>
    </row>
    <row r="24" ht="12.75" customHeight="1">
      <c r="A24">
        <v>21.0</v>
      </c>
      <c r="B24">
        <v>1.316</v>
      </c>
      <c r="C24">
        <v>33.42</v>
      </c>
      <c r="D24">
        <v>1.271</v>
      </c>
      <c r="E24">
        <v>32.28</v>
      </c>
      <c r="G24" s="8">
        <f t="shared" si="4"/>
        <v>1.537142857</v>
      </c>
      <c r="I24" s="6">
        <f t="shared" si="1"/>
        <v>32.27953805</v>
      </c>
      <c r="J24">
        <f t="shared" si="2"/>
        <v>1.537120859</v>
      </c>
      <c r="K24" s="5">
        <f t="shared" si="3"/>
        <v>-0.000461950702</v>
      </c>
    </row>
    <row r="25" ht="12.75" customHeight="1">
      <c r="A25">
        <v>22.0</v>
      </c>
      <c r="B25">
        <v>1.379</v>
      </c>
      <c r="C25">
        <v>35.01</v>
      </c>
      <c r="D25">
        <v>1.334</v>
      </c>
      <c r="E25">
        <v>33.87</v>
      </c>
      <c r="G25" s="8">
        <f t="shared" si="4"/>
        <v>1.539545455</v>
      </c>
      <c r="I25" s="6">
        <f t="shared" si="1"/>
        <v>33.87108748</v>
      </c>
      <c r="J25">
        <f t="shared" si="2"/>
        <v>1.539594885</v>
      </c>
      <c r="K25" s="5">
        <f t="shared" si="3"/>
        <v>0.001087480217</v>
      </c>
    </row>
    <row r="26" ht="12.75" customHeight="1">
      <c r="A26">
        <v>23.0</v>
      </c>
      <c r="B26">
        <v>1.441</v>
      </c>
      <c r="C26">
        <v>36.61</v>
      </c>
      <c r="D26">
        <v>1.396</v>
      </c>
      <c r="E26">
        <v>35.46</v>
      </c>
      <c r="G26" s="8">
        <f t="shared" si="4"/>
        <v>1.54173913</v>
      </c>
      <c r="I26" s="6">
        <f t="shared" si="1"/>
        <v>35.46263691</v>
      </c>
      <c r="J26">
        <f t="shared" si="2"/>
        <v>1.541853779</v>
      </c>
      <c r="K26" s="5">
        <f t="shared" si="3"/>
        <v>0.002636911136</v>
      </c>
    </row>
    <row r="27" ht="12.75" customHeight="1">
      <c r="A27">
        <v>24.0</v>
      </c>
      <c r="B27">
        <v>1.504</v>
      </c>
      <c r="C27">
        <v>38.2</v>
      </c>
      <c r="D27">
        <v>1.459</v>
      </c>
      <c r="E27">
        <v>37.05</v>
      </c>
      <c r="G27" s="8">
        <f t="shared" si="4"/>
        <v>1.54375</v>
      </c>
      <c r="I27" s="6">
        <f t="shared" si="1"/>
        <v>37.05418634</v>
      </c>
      <c r="J27">
        <f t="shared" si="2"/>
        <v>1.543924431</v>
      </c>
      <c r="K27" s="5">
        <f t="shared" si="3"/>
        <v>0.004186342055</v>
      </c>
    </row>
    <row r="28" ht="12.75" customHeight="1">
      <c r="A28">
        <v>25.0</v>
      </c>
      <c r="B28">
        <v>1.566</v>
      </c>
      <c r="C28">
        <v>39.79</v>
      </c>
      <c r="D28">
        <v>1.521</v>
      </c>
      <c r="E28">
        <v>38.65</v>
      </c>
      <c r="G28" s="8">
        <f t="shared" si="4"/>
        <v>1.546</v>
      </c>
      <c r="I28" s="6">
        <f t="shared" si="1"/>
        <v>38.64573577</v>
      </c>
      <c r="J28">
        <f t="shared" si="2"/>
        <v>1.545829431</v>
      </c>
      <c r="K28" s="5">
        <f t="shared" si="3"/>
        <v>-0.004264227026</v>
      </c>
    </row>
    <row r="29" ht="12.75" customHeight="1">
      <c r="A29">
        <v>26.0</v>
      </c>
      <c r="B29">
        <v>1.629</v>
      </c>
      <c r="C29">
        <v>41.38</v>
      </c>
      <c r="D29">
        <v>1.584</v>
      </c>
      <c r="E29">
        <v>40.24</v>
      </c>
      <c r="G29" s="8">
        <f t="shared" si="4"/>
        <v>1.547692308</v>
      </c>
      <c r="I29" s="6">
        <f t="shared" si="1"/>
        <v>40.2372852</v>
      </c>
      <c r="J29">
        <f t="shared" si="2"/>
        <v>1.547587892</v>
      </c>
      <c r="K29" s="5">
        <f t="shared" si="3"/>
        <v>-0.002714796107</v>
      </c>
    </row>
    <row r="30" ht="12.75" customHeight="1">
      <c r="A30">
        <v>27.0</v>
      </c>
      <c r="B30">
        <v>1.692</v>
      </c>
      <c r="C30">
        <v>42.97</v>
      </c>
      <c r="D30">
        <v>1.647</v>
      </c>
      <c r="E30">
        <v>41.83</v>
      </c>
      <c r="G30" s="8">
        <f t="shared" si="4"/>
        <v>1.549259259</v>
      </c>
      <c r="I30" s="6">
        <f t="shared" si="1"/>
        <v>41.82883463</v>
      </c>
      <c r="J30">
        <f t="shared" si="2"/>
        <v>1.549216098</v>
      </c>
      <c r="K30" s="5">
        <f t="shared" si="3"/>
        <v>-0.001165365188</v>
      </c>
    </row>
    <row r="31" ht="12.75" customHeight="1">
      <c r="A31">
        <v>28.0</v>
      </c>
      <c r="B31">
        <v>1.754</v>
      </c>
      <c r="C31">
        <v>44.56</v>
      </c>
      <c r="D31">
        <v>1.709</v>
      </c>
      <c r="E31">
        <v>43.42</v>
      </c>
      <c r="G31" s="8">
        <f t="shared" si="4"/>
        <v>1.550714286</v>
      </c>
      <c r="I31" s="6">
        <f t="shared" si="1"/>
        <v>43.42038407</v>
      </c>
      <c r="J31">
        <f t="shared" si="2"/>
        <v>1.550728002</v>
      </c>
      <c r="K31" s="5">
        <f t="shared" si="3"/>
        <v>0.0003840657307</v>
      </c>
    </row>
    <row r="32" ht="12.75" customHeight="1">
      <c r="A32">
        <v>29.0</v>
      </c>
      <c r="B32">
        <v>1.817</v>
      </c>
      <c r="C32">
        <v>46.15</v>
      </c>
      <c r="D32">
        <v>1.772</v>
      </c>
      <c r="E32">
        <v>45.01</v>
      </c>
      <c r="G32" s="8">
        <f t="shared" si="4"/>
        <v>1.552068966</v>
      </c>
      <c r="I32" s="6">
        <f t="shared" si="1"/>
        <v>45.0119335</v>
      </c>
      <c r="J32">
        <f t="shared" si="2"/>
        <v>1.552135638</v>
      </c>
      <c r="K32" s="5">
        <f t="shared" si="3"/>
        <v>0.00193349665</v>
      </c>
    </row>
    <row r="33" ht="12.75" customHeight="1">
      <c r="A33">
        <v>30.0</v>
      </c>
      <c r="B33">
        <v>1.88</v>
      </c>
      <c r="C33">
        <v>47.75</v>
      </c>
      <c r="D33">
        <v>1.835</v>
      </c>
      <c r="E33">
        <v>46.6</v>
      </c>
      <c r="G33" s="8">
        <f t="shared" si="4"/>
        <v>1.553333333</v>
      </c>
      <c r="I33" s="6">
        <f t="shared" si="1"/>
        <v>46.60348293</v>
      </c>
      <c r="J33">
        <f t="shared" si="2"/>
        <v>1.553449431</v>
      </c>
      <c r="K33" s="5">
        <f t="shared" si="3"/>
        <v>0.003482927569</v>
      </c>
    </row>
    <row r="34" ht="12.75" customHeight="1">
      <c r="A34">
        <v>31.0</v>
      </c>
      <c r="B34">
        <v>1.942</v>
      </c>
      <c r="C34">
        <v>49.34</v>
      </c>
      <c r="D34">
        <v>1.897</v>
      </c>
      <c r="E34">
        <v>48.19</v>
      </c>
      <c r="G34" s="8">
        <f t="shared" si="4"/>
        <v>1.554516129</v>
      </c>
      <c r="I34" s="6">
        <f t="shared" si="1"/>
        <v>48.19503236</v>
      </c>
      <c r="J34">
        <f t="shared" si="2"/>
        <v>1.554678463</v>
      </c>
      <c r="K34" s="5">
        <f t="shared" si="3"/>
        <v>0.005032358488</v>
      </c>
    </row>
    <row r="35" ht="12.75" customHeight="1">
      <c r="A35">
        <v>32.0</v>
      </c>
      <c r="B35">
        <v>2.005</v>
      </c>
      <c r="C35">
        <v>50.93</v>
      </c>
      <c r="D35">
        <v>1.96</v>
      </c>
      <c r="E35">
        <v>49.79</v>
      </c>
      <c r="G35" s="8">
        <f t="shared" si="4"/>
        <v>1.5559375</v>
      </c>
      <c r="I35" s="6">
        <f t="shared" si="1"/>
        <v>49.78658179</v>
      </c>
      <c r="J35">
        <f t="shared" si="2"/>
        <v>1.555830681</v>
      </c>
      <c r="K35" s="5">
        <f t="shared" si="3"/>
        <v>-0.003418210593</v>
      </c>
    </row>
    <row r="36" ht="12.75" customHeight="1">
      <c r="A36">
        <v>33.0</v>
      </c>
      <c r="B36">
        <v>2.068</v>
      </c>
      <c r="C36">
        <v>52.52</v>
      </c>
      <c r="D36">
        <v>2.023</v>
      </c>
      <c r="E36">
        <v>51.38</v>
      </c>
      <c r="G36" s="8">
        <f t="shared" si="4"/>
        <v>1.556969697</v>
      </c>
      <c r="I36" s="6">
        <f t="shared" si="1"/>
        <v>51.37813122</v>
      </c>
      <c r="J36">
        <f t="shared" si="2"/>
        <v>1.556913067</v>
      </c>
      <c r="K36" s="5">
        <f t="shared" si="3"/>
        <v>-0.001868779675</v>
      </c>
    </row>
    <row r="37" ht="12.75" customHeight="1">
      <c r="A37">
        <v>34.0</v>
      </c>
      <c r="B37">
        <v>2.13</v>
      </c>
      <c r="C37">
        <v>54.11</v>
      </c>
      <c r="D37">
        <v>2.085</v>
      </c>
      <c r="E37">
        <v>52.97</v>
      </c>
      <c r="G37" s="8">
        <f t="shared" si="4"/>
        <v>1.557941176</v>
      </c>
      <c r="I37" s="6">
        <f t="shared" si="1"/>
        <v>52.96968065</v>
      </c>
      <c r="J37">
        <f t="shared" si="2"/>
        <v>1.557931784</v>
      </c>
      <c r="K37" s="5">
        <f t="shared" si="3"/>
        <v>-0.0003193487556</v>
      </c>
    </row>
    <row r="38" ht="12.75" customHeight="1">
      <c r="A38">
        <v>35.0</v>
      </c>
      <c r="B38">
        <v>2.193</v>
      </c>
      <c r="C38">
        <v>55.7</v>
      </c>
      <c r="D38">
        <v>2.148</v>
      </c>
      <c r="E38">
        <v>54.56</v>
      </c>
      <c r="G38" s="8">
        <f t="shared" si="4"/>
        <v>1.558857143</v>
      </c>
      <c r="I38" s="6">
        <f t="shared" si="1"/>
        <v>54.56123008</v>
      </c>
      <c r="J38">
        <f t="shared" si="2"/>
        <v>1.558892288</v>
      </c>
      <c r="K38" s="5">
        <f t="shared" si="3"/>
        <v>0.001230082163</v>
      </c>
    </row>
    <row r="39" ht="12.75" customHeight="1">
      <c r="A39">
        <v>36.0</v>
      </c>
      <c r="B39">
        <v>2.256</v>
      </c>
      <c r="C39">
        <v>57.3</v>
      </c>
      <c r="D39">
        <v>2.211</v>
      </c>
      <c r="E39">
        <v>56.15</v>
      </c>
      <c r="G39" s="8">
        <f t="shared" si="4"/>
        <v>1.559722222</v>
      </c>
      <c r="I39" s="6">
        <f t="shared" si="1"/>
        <v>56.15277951</v>
      </c>
      <c r="J39">
        <f t="shared" si="2"/>
        <v>1.559799431</v>
      </c>
      <c r="K39" s="5">
        <f t="shared" si="3"/>
        <v>0.002779513082</v>
      </c>
    </row>
    <row r="40" ht="12.75" customHeight="1">
      <c r="A40">
        <v>37.0</v>
      </c>
      <c r="B40">
        <v>2.318</v>
      </c>
      <c r="C40">
        <v>58.89</v>
      </c>
      <c r="D40">
        <v>2.273</v>
      </c>
      <c r="E40">
        <v>57.74</v>
      </c>
      <c r="G40" s="8">
        <f t="shared" si="4"/>
        <v>1.560540541</v>
      </c>
      <c r="I40" s="6">
        <f t="shared" si="1"/>
        <v>57.74432894</v>
      </c>
      <c r="J40">
        <f t="shared" si="2"/>
        <v>1.560657539</v>
      </c>
      <c r="K40" s="5">
        <f t="shared" si="3"/>
        <v>0.004328944001</v>
      </c>
    </row>
    <row r="41" ht="12.75" customHeight="1">
      <c r="A41">
        <v>38.0</v>
      </c>
      <c r="B41">
        <v>2.381</v>
      </c>
      <c r="C41">
        <v>60.48</v>
      </c>
      <c r="D41">
        <v>2.336</v>
      </c>
      <c r="E41">
        <v>59.34</v>
      </c>
      <c r="G41" s="8">
        <f t="shared" si="4"/>
        <v>1.561578947</v>
      </c>
      <c r="I41" s="6">
        <f t="shared" si="1"/>
        <v>59.33587837</v>
      </c>
      <c r="J41">
        <f t="shared" si="2"/>
        <v>1.561470484</v>
      </c>
      <c r="K41" s="5">
        <f t="shared" si="3"/>
        <v>-0.00412162508</v>
      </c>
    </row>
    <row r="42" ht="12.75" customHeight="1">
      <c r="A42">
        <v>39.0</v>
      </c>
      <c r="B42">
        <v>2.444</v>
      </c>
      <c r="C42">
        <v>62.07</v>
      </c>
      <c r="D42">
        <v>2.399</v>
      </c>
      <c r="E42">
        <v>60.93</v>
      </c>
      <c r="G42" s="8">
        <f t="shared" si="4"/>
        <v>1.562307692</v>
      </c>
      <c r="I42" s="6">
        <f t="shared" si="1"/>
        <v>60.92742781</v>
      </c>
      <c r="J42">
        <f t="shared" si="2"/>
        <v>1.562241739</v>
      </c>
      <c r="K42" s="5">
        <f t="shared" si="3"/>
        <v>-0.002572194161</v>
      </c>
    </row>
    <row r="43" ht="12.75" customHeight="1">
      <c r="A43">
        <v>40.0</v>
      </c>
      <c r="B43">
        <v>2.506</v>
      </c>
      <c r="C43">
        <v>63.66</v>
      </c>
      <c r="D43">
        <v>2.461</v>
      </c>
      <c r="E43">
        <v>62.52</v>
      </c>
      <c r="G43" s="8">
        <f t="shared" si="4"/>
        <v>1.563</v>
      </c>
      <c r="I43" s="6">
        <f t="shared" si="1"/>
        <v>62.51897724</v>
      </c>
      <c r="J43">
        <f t="shared" si="2"/>
        <v>1.562974431</v>
      </c>
      <c r="K43" s="5">
        <f t="shared" si="3"/>
        <v>-0.001022763242</v>
      </c>
    </row>
    <row r="44" ht="12.75" customHeight="1">
      <c r="A44">
        <v>41.0</v>
      </c>
      <c r="B44">
        <v>2.569</v>
      </c>
      <c r="C44">
        <v>65.25</v>
      </c>
      <c r="D44">
        <v>2.524</v>
      </c>
      <c r="E44">
        <v>64.11</v>
      </c>
      <c r="G44" s="8">
        <f t="shared" si="4"/>
        <v>1.563658537</v>
      </c>
      <c r="I44" s="6">
        <f t="shared" si="1"/>
        <v>64.11052667</v>
      </c>
      <c r="J44">
        <f t="shared" si="2"/>
        <v>1.563671382</v>
      </c>
      <c r="K44" s="5">
        <f t="shared" si="3"/>
        <v>0.0005266676771</v>
      </c>
    </row>
    <row r="45" ht="12.75" customHeight="1">
      <c r="A45">
        <v>42.0</v>
      </c>
      <c r="B45">
        <v>2.632</v>
      </c>
      <c r="C45">
        <v>66.84</v>
      </c>
      <c r="D45">
        <v>2.587</v>
      </c>
      <c r="E45">
        <v>65.7</v>
      </c>
      <c r="G45" s="8">
        <f t="shared" si="4"/>
        <v>1.564285714</v>
      </c>
      <c r="I45" s="6">
        <f t="shared" si="1"/>
        <v>65.7020761</v>
      </c>
      <c r="J45">
        <f t="shared" si="2"/>
        <v>1.564335145</v>
      </c>
      <c r="K45" s="5">
        <f t="shared" si="3"/>
        <v>0.002076098596</v>
      </c>
    </row>
    <row r="46" ht="12.75" customHeight="1">
      <c r="A46">
        <v>43.0</v>
      </c>
      <c r="B46">
        <v>2.694</v>
      </c>
      <c r="C46">
        <v>68.44</v>
      </c>
      <c r="D46">
        <v>2.649</v>
      </c>
      <c r="E46">
        <v>67.29</v>
      </c>
      <c r="G46" s="8">
        <f t="shared" si="4"/>
        <v>1.564883721</v>
      </c>
      <c r="I46" s="6">
        <f t="shared" si="1"/>
        <v>67.29362553</v>
      </c>
      <c r="J46">
        <f t="shared" si="2"/>
        <v>1.564968036</v>
      </c>
      <c r="K46" s="5">
        <f t="shared" si="3"/>
        <v>0.003625529515</v>
      </c>
    </row>
    <row r="47" ht="12.75" customHeight="1">
      <c r="A47">
        <v>44.0</v>
      </c>
      <c r="B47">
        <v>2.757</v>
      </c>
      <c r="C47">
        <v>70.03</v>
      </c>
      <c r="D47">
        <v>2.712</v>
      </c>
      <c r="E47">
        <v>68.89</v>
      </c>
      <c r="G47" s="8">
        <f t="shared" si="4"/>
        <v>1.565681818</v>
      </c>
      <c r="I47" s="6">
        <f t="shared" si="1"/>
        <v>68.88517496</v>
      </c>
      <c r="J47">
        <f t="shared" si="2"/>
        <v>1.565572158</v>
      </c>
      <c r="K47" s="5">
        <f t="shared" si="3"/>
        <v>-0.004825039566</v>
      </c>
    </row>
    <row r="48" ht="12.75" customHeight="1">
      <c r="A48">
        <v>45.0</v>
      </c>
      <c r="B48">
        <v>2.82</v>
      </c>
      <c r="C48">
        <v>71.62</v>
      </c>
      <c r="D48">
        <v>2.775</v>
      </c>
      <c r="E48">
        <v>70.48</v>
      </c>
      <c r="G48" s="8">
        <f t="shared" si="4"/>
        <v>1.566222222</v>
      </c>
      <c r="I48" s="6">
        <f t="shared" si="1"/>
        <v>70.47672439</v>
      </c>
      <c r="J48">
        <f t="shared" si="2"/>
        <v>1.566149431</v>
      </c>
      <c r="K48" s="5">
        <f t="shared" si="3"/>
        <v>-0.003275608647</v>
      </c>
    </row>
    <row r="49" ht="12.75" customHeight="1">
      <c r="A49">
        <v>46.0</v>
      </c>
      <c r="B49">
        <v>2.882</v>
      </c>
      <c r="C49">
        <v>73.21</v>
      </c>
      <c r="D49">
        <v>2.837</v>
      </c>
      <c r="E49">
        <v>72.07</v>
      </c>
      <c r="G49" s="8">
        <f t="shared" si="4"/>
        <v>1.56673913</v>
      </c>
      <c r="I49" s="6">
        <f t="shared" si="1"/>
        <v>72.06827382</v>
      </c>
      <c r="J49">
        <f t="shared" si="2"/>
        <v>1.566701605</v>
      </c>
      <c r="K49" s="5">
        <f t="shared" si="3"/>
        <v>-0.001726177728</v>
      </c>
    </row>
    <row r="50" ht="12.75" customHeight="1">
      <c r="A50">
        <v>47.0</v>
      </c>
      <c r="B50">
        <v>2.945</v>
      </c>
      <c r="C50">
        <v>74.8</v>
      </c>
      <c r="D50">
        <v>2.9</v>
      </c>
      <c r="E50">
        <v>73.66</v>
      </c>
      <c r="G50" s="8">
        <f t="shared" si="4"/>
        <v>1.567234043</v>
      </c>
      <c r="I50" s="6">
        <f t="shared" si="1"/>
        <v>73.65982325</v>
      </c>
      <c r="J50">
        <f t="shared" si="2"/>
        <v>1.567230282</v>
      </c>
      <c r="K50" s="5">
        <f t="shared" si="3"/>
        <v>-0.0001767468092</v>
      </c>
    </row>
    <row r="51" ht="12.75" customHeight="1">
      <c r="A51">
        <v>48.0</v>
      </c>
      <c r="B51">
        <v>3.008</v>
      </c>
      <c r="C51">
        <v>76.39</v>
      </c>
      <c r="D51">
        <v>2.963</v>
      </c>
      <c r="E51">
        <v>75.25</v>
      </c>
      <c r="G51" s="8">
        <f t="shared" si="4"/>
        <v>1.567708333</v>
      </c>
      <c r="I51" s="6">
        <f t="shared" si="1"/>
        <v>75.25137268</v>
      </c>
      <c r="J51">
        <f t="shared" si="2"/>
        <v>1.567736931</v>
      </c>
      <c r="K51" s="5">
        <f t="shared" si="3"/>
        <v>0.00137268411</v>
      </c>
    </row>
    <row r="52" ht="12.75" customHeight="1">
      <c r="A52">
        <v>49.0</v>
      </c>
      <c r="B52">
        <v>3.07</v>
      </c>
      <c r="C52">
        <v>77.99</v>
      </c>
      <c r="D52">
        <v>3.025</v>
      </c>
      <c r="E52">
        <v>76.84</v>
      </c>
      <c r="G52" s="8">
        <f t="shared" si="4"/>
        <v>1.568163265</v>
      </c>
      <c r="I52" s="6">
        <f t="shared" si="1"/>
        <v>76.84292212</v>
      </c>
      <c r="J52">
        <f t="shared" si="2"/>
        <v>1.5682229</v>
      </c>
      <c r="K52" s="5">
        <f t="shared" si="3"/>
        <v>0.002922115029</v>
      </c>
    </row>
    <row r="53" ht="12.75" customHeight="1">
      <c r="A53">
        <v>50.0</v>
      </c>
      <c r="B53">
        <v>3.133</v>
      </c>
      <c r="C53">
        <v>79.58</v>
      </c>
      <c r="D53">
        <v>3.088</v>
      </c>
      <c r="E53">
        <v>78.43</v>
      </c>
      <c r="G53" s="8">
        <f t="shared" si="4"/>
        <v>1.5686</v>
      </c>
      <c r="I53" s="6">
        <f t="shared" si="1"/>
        <v>78.43447155</v>
      </c>
      <c r="J53">
        <f t="shared" si="2"/>
        <v>1.568689431</v>
      </c>
      <c r="K53" s="5">
        <f t="shared" si="3"/>
        <v>0.004471545948</v>
      </c>
    </row>
    <row r="54" ht="12.75" customHeight="1">
      <c r="A54">
        <v>51.0</v>
      </c>
      <c r="B54">
        <v>3.196</v>
      </c>
      <c r="C54">
        <v>81.17</v>
      </c>
      <c r="D54">
        <v>3.151</v>
      </c>
      <c r="E54">
        <v>80.03</v>
      </c>
      <c r="G54" s="8">
        <f t="shared" si="4"/>
        <v>1.569215686</v>
      </c>
      <c r="I54" s="6">
        <f t="shared" si="1"/>
        <v>80.02602098</v>
      </c>
      <c r="J54">
        <f t="shared" si="2"/>
        <v>1.569137666</v>
      </c>
      <c r="K54" s="5">
        <f t="shared" si="3"/>
        <v>-0.003979023133</v>
      </c>
    </row>
    <row r="55" ht="12.75" customHeight="1">
      <c r="A55">
        <v>52.0</v>
      </c>
      <c r="B55">
        <v>3.258</v>
      </c>
      <c r="C55">
        <v>82.76</v>
      </c>
      <c r="D55">
        <v>3.213</v>
      </c>
      <c r="E55">
        <v>81.62</v>
      </c>
      <c r="G55" s="8">
        <f t="shared" si="4"/>
        <v>1.569615385</v>
      </c>
      <c r="I55" s="6">
        <f t="shared" si="1"/>
        <v>81.61757041</v>
      </c>
      <c r="J55">
        <f t="shared" si="2"/>
        <v>1.569568662</v>
      </c>
      <c r="K55" s="5">
        <f t="shared" si="3"/>
        <v>-0.002429592214</v>
      </c>
    </row>
    <row r="56" ht="12.75" customHeight="1">
      <c r="A56">
        <v>53.0</v>
      </c>
      <c r="B56">
        <v>3.321</v>
      </c>
      <c r="C56">
        <v>84.35</v>
      </c>
      <c r="D56">
        <v>3.276</v>
      </c>
      <c r="E56">
        <v>83.21</v>
      </c>
      <c r="G56" s="8">
        <f t="shared" si="4"/>
        <v>1.57</v>
      </c>
      <c r="I56" s="6">
        <f t="shared" si="1"/>
        <v>83.20911984</v>
      </c>
      <c r="J56">
        <f t="shared" si="2"/>
        <v>1.569983393</v>
      </c>
      <c r="K56" s="5">
        <f t="shared" si="3"/>
        <v>-0.0008801612955</v>
      </c>
    </row>
    <row r="57" ht="12.75" customHeight="1">
      <c r="A57">
        <v>54.0</v>
      </c>
      <c r="B57">
        <v>3.384</v>
      </c>
      <c r="C57">
        <v>85.94</v>
      </c>
      <c r="D57">
        <v>3.339</v>
      </c>
      <c r="E57">
        <v>84.8</v>
      </c>
      <c r="G57" s="8">
        <f t="shared" si="4"/>
        <v>1.57037037</v>
      </c>
      <c r="I57" s="6">
        <f t="shared" si="1"/>
        <v>84.80066927</v>
      </c>
      <c r="J57">
        <f t="shared" si="2"/>
        <v>1.570382764</v>
      </c>
      <c r="K57" s="5">
        <f t="shared" si="3"/>
        <v>0.0006692696235</v>
      </c>
    </row>
    <row r="58" ht="12.75" customHeight="1">
      <c r="A58">
        <v>55.0</v>
      </c>
      <c r="B58">
        <v>3.446</v>
      </c>
      <c r="C58">
        <v>87.54</v>
      </c>
      <c r="D58">
        <v>3.401</v>
      </c>
      <c r="E58">
        <v>86.39</v>
      </c>
      <c r="G58" s="8">
        <f t="shared" si="4"/>
        <v>1.570727273</v>
      </c>
      <c r="I58" s="6">
        <f t="shared" si="1"/>
        <v>86.3922187</v>
      </c>
      <c r="J58">
        <f t="shared" si="2"/>
        <v>1.570767613</v>
      </c>
      <c r="K58" s="5">
        <f t="shared" si="3"/>
        <v>0.002218700542</v>
      </c>
    </row>
    <row r="59" ht="12.75" customHeight="1">
      <c r="A59">
        <v>56.0</v>
      </c>
      <c r="B59">
        <v>3.509</v>
      </c>
      <c r="C59">
        <v>89.13</v>
      </c>
      <c r="D59">
        <v>3.464</v>
      </c>
      <c r="E59">
        <v>87.98</v>
      </c>
      <c r="G59" s="8">
        <f t="shared" si="4"/>
        <v>1.571071429</v>
      </c>
      <c r="I59" s="6">
        <f t="shared" si="1"/>
        <v>87.98376813</v>
      </c>
      <c r="J59">
        <f t="shared" si="2"/>
        <v>1.571138717</v>
      </c>
      <c r="K59" s="5">
        <f t="shared" si="3"/>
        <v>0.003768131461</v>
      </c>
    </row>
    <row r="60" ht="12.75" customHeight="1">
      <c r="A60">
        <v>57.0</v>
      </c>
      <c r="B60">
        <v>3.572</v>
      </c>
      <c r="C60">
        <v>90.72</v>
      </c>
      <c r="D60">
        <v>3.527</v>
      </c>
      <c r="E60">
        <v>89.58</v>
      </c>
      <c r="G60" s="8">
        <f t="shared" si="4"/>
        <v>1.571578947</v>
      </c>
      <c r="I60" s="6">
        <f t="shared" si="1"/>
        <v>89.57531756</v>
      </c>
      <c r="J60">
        <f t="shared" si="2"/>
        <v>1.571496799</v>
      </c>
      <c r="K60" s="5">
        <f t="shared" si="3"/>
        <v>-0.00468243762</v>
      </c>
    </row>
    <row r="61" ht="12.75" customHeight="1">
      <c r="A61">
        <v>58.0</v>
      </c>
      <c r="B61">
        <v>3.634</v>
      </c>
      <c r="C61">
        <v>92.31</v>
      </c>
      <c r="D61">
        <v>3.589</v>
      </c>
      <c r="E61">
        <v>91.17</v>
      </c>
      <c r="G61" s="8">
        <f t="shared" si="4"/>
        <v>1.571896552</v>
      </c>
      <c r="I61" s="6">
        <f t="shared" si="1"/>
        <v>91.16686699</v>
      </c>
      <c r="J61">
        <f t="shared" si="2"/>
        <v>1.571842534</v>
      </c>
      <c r="K61" s="5">
        <f t="shared" si="3"/>
        <v>-0.003133006701</v>
      </c>
    </row>
    <row r="62" ht="12.75" customHeight="1">
      <c r="A62">
        <v>59.0</v>
      </c>
      <c r="B62">
        <v>3.697</v>
      </c>
      <c r="C62">
        <v>93.9</v>
      </c>
      <c r="D62">
        <v>3.652</v>
      </c>
      <c r="E62">
        <v>92.76</v>
      </c>
      <c r="G62" s="8">
        <f t="shared" si="4"/>
        <v>1.57220339</v>
      </c>
      <c r="I62" s="6">
        <f t="shared" si="1"/>
        <v>92.75841642</v>
      </c>
      <c r="J62">
        <f t="shared" si="2"/>
        <v>1.57217655</v>
      </c>
      <c r="K62" s="5">
        <f t="shared" si="3"/>
        <v>-0.001583575782</v>
      </c>
    </row>
    <row r="63" ht="12.75" customHeight="1">
      <c r="A63">
        <v>60.0</v>
      </c>
      <c r="B63">
        <v>3.76</v>
      </c>
      <c r="C63">
        <v>95.49</v>
      </c>
      <c r="D63">
        <v>3.715</v>
      </c>
      <c r="E63">
        <v>94.35</v>
      </c>
      <c r="G63" s="8">
        <f t="shared" si="4"/>
        <v>1.5725</v>
      </c>
      <c r="I63" s="6">
        <f t="shared" si="1"/>
        <v>94.34996586</v>
      </c>
      <c r="J63">
        <f t="shared" si="2"/>
        <v>1.572499431</v>
      </c>
      <c r="K63" s="5">
        <f t="shared" si="3"/>
        <v>-0.00003414486279</v>
      </c>
    </row>
    <row r="64" ht="12.75" customHeight="1">
      <c r="A64">
        <v>61.0</v>
      </c>
      <c r="B64">
        <v>3.822</v>
      </c>
      <c r="C64">
        <v>97.08</v>
      </c>
      <c r="D64">
        <v>3.777</v>
      </c>
      <c r="E64">
        <v>95.94</v>
      </c>
      <c r="G64" s="8">
        <f t="shared" si="4"/>
        <v>1.572786885</v>
      </c>
      <c r="I64" s="6">
        <f t="shared" si="1"/>
        <v>95.94151529</v>
      </c>
      <c r="J64">
        <f t="shared" si="2"/>
        <v>1.572811726</v>
      </c>
      <c r="K64" s="5">
        <f t="shared" si="3"/>
        <v>0.001515286056</v>
      </c>
    </row>
    <row r="65" ht="12.75" customHeight="1">
      <c r="A65">
        <v>62.0</v>
      </c>
      <c r="B65">
        <v>3.885</v>
      </c>
      <c r="C65">
        <v>98.68</v>
      </c>
      <c r="D65">
        <v>3.84</v>
      </c>
      <c r="E65">
        <v>97.53</v>
      </c>
      <c r="G65" s="8">
        <f t="shared" si="4"/>
        <v>1.573064516</v>
      </c>
      <c r="I65" s="6">
        <f t="shared" si="1"/>
        <v>97.53306472</v>
      </c>
      <c r="J65">
        <f t="shared" si="2"/>
        <v>1.573113947</v>
      </c>
      <c r="K65" s="5">
        <f t="shared" si="3"/>
        <v>0.003064716975</v>
      </c>
    </row>
    <row r="66" ht="12.75" customHeight="1">
      <c r="A66">
        <v>63.0</v>
      </c>
      <c r="B66">
        <v>3.948</v>
      </c>
      <c r="C66">
        <v>100.27</v>
      </c>
      <c r="D66">
        <v>3.903</v>
      </c>
      <c r="E66">
        <v>99.12</v>
      </c>
      <c r="G66" s="8">
        <f t="shared" si="4"/>
        <v>1.573333333</v>
      </c>
      <c r="I66" s="6">
        <f t="shared" si="1"/>
        <v>99.12461415</v>
      </c>
      <c r="J66">
        <f t="shared" si="2"/>
        <v>1.573406574</v>
      </c>
      <c r="K66" s="5">
        <f t="shared" si="3"/>
        <v>0.004614147894</v>
      </c>
    </row>
    <row r="67" ht="12.75" customHeight="1">
      <c r="A67">
        <v>64.0</v>
      </c>
      <c r="B67">
        <v>4.01</v>
      </c>
      <c r="C67">
        <v>101.86</v>
      </c>
      <c r="D67">
        <v>3.965</v>
      </c>
      <c r="E67">
        <v>100.72</v>
      </c>
      <c r="G67" s="8">
        <f t="shared" si="4"/>
        <v>1.57375</v>
      </c>
      <c r="I67" s="6">
        <f t="shared" si="1"/>
        <v>100.7161636</v>
      </c>
      <c r="J67">
        <f t="shared" si="2"/>
        <v>1.573690056</v>
      </c>
      <c r="K67" s="5">
        <f t="shared" si="3"/>
        <v>-0.003836421187</v>
      </c>
    </row>
    <row r="68" ht="12.75" customHeight="1">
      <c r="A68">
        <v>65.0</v>
      </c>
      <c r="B68">
        <v>4.073</v>
      </c>
      <c r="C68">
        <v>103.45</v>
      </c>
      <c r="D68">
        <v>4.028</v>
      </c>
      <c r="E68">
        <v>102.31</v>
      </c>
      <c r="G68" s="8">
        <f t="shared" si="4"/>
        <v>1.574</v>
      </c>
      <c r="I68" s="6">
        <f t="shared" si="1"/>
        <v>102.307713</v>
      </c>
      <c r="J68">
        <f t="shared" si="2"/>
        <v>1.573964816</v>
      </c>
      <c r="K68" s="5">
        <f t="shared" si="3"/>
        <v>-0.002286990268</v>
      </c>
    </row>
    <row r="69" ht="12.75" customHeight="1">
      <c r="A69">
        <v>66.0</v>
      </c>
      <c r="B69">
        <v>4.136</v>
      </c>
      <c r="C69">
        <v>105.04</v>
      </c>
      <c r="D69">
        <v>4.091</v>
      </c>
      <c r="E69">
        <v>103.9</v>
      </c>
      <c r="G69" s="8">
        <f t="shared" si="4"/>
        <v>1.574242424</v>
      </c>
      <c r="I69" s="6">
        <f t="shared" si="1"/>
        <v>103.8992624</v>
      </c>
      <c r="J69">
        <f t="shared" si="2"/>
        <v>1.574231249</v>
      </c>
      <c r="K69" s="5">
        <f t="shared" si="3"/>
        <v>-0.0007375593491</v>
      </c>
    </row>
    <row r="70" ht="12.75" customHeight="1">
      <c r="A70">
        <v>67.0</v>
      </c>
      <c r="B70">
        <v>4.198</v>
      </c>
      <c r="C70">
        <v>106.63</v>
      </c>
      <c r="D70">
        <v>4.153</v>
      </c>
      <c r="E70">
        <v>105.49</v>
      </c>
      <c r="G70" s="8">
        <f t="shared" si="4"/>
        <v>1.574477612</v>
      </c>
      <c r="I70" s="6">
        <f t="shared" si="1"/>
        <v>105.4908119</v>
      </c>
      <c r="J70">
        <f t="shared" si="2"/>
        <v>1.574489729</v>
      </c>
      <c r="K70" s="5">
        <f t="shared" si="3"/>
        <v>0.0008118715699</v>
      </c>
    </row>
    <row r="71" ht="12.75" customHeight="1">
      <c r="A71">
        <v>68.0</v>
      </c>
      <c r="B71">
        <v>4.261</v>
      </c>
      <c r="C71">
        <v>108.23</v>
      </c>
      <c r="D71">
        <v>4.216</v>
      </c>
      <c r="E71">
        <v>107.08</v>
      </c>
      <c r="G71" s="8">
        <f t="shared" si="4"/>
        <v>1.574705882</v>
      </c>
      <c r="I71" s="6">
        <f t="shared" si="1"/>
        <v>107.0823613</v>
      </c>
      <c r="J71">
        <f t="shared" si="2"/>
        <v>1.574740607</v>
      </c>
      <c r="K71" s="5">
        <f t="shared" si="3"/>
        <v>0.002361302489</v>
      </c>
    </row>
    <row r="72" ht="12.75" customHeight="1">
      <c r="A72">
        <v>69.0</v>
      </c>
      <c r="B72">
        <v>4.323</v>
      </c>
      <c r="C72">
        <v>109.82</v>
      </c>
      <c r="D72">
        <v>4.278</v>
      </c>
      <c r="E72">
        <v>108.67</v>
      </c>
      <c r="G72" s="8">
        <f t="shared" si="4"/>
        <v>1.574927536</v>
      </c>
      <c r="I72" s="6">
        <f t="shared" si="1"/>
        <v>108.6739107</v>
      </c>
      <c r="J72">
        <f t="shared" si="2"/>
        <v>1.574984214</v>
      </c>
      <c r="K72" s="5">
        <f t="shared" si="3"/>
        <v>0.003910733408</v>
      </c>
    </row>
    <row r="73" ht="12.75" customHeight="1">
      <c r="A73">
        <v>70.0</v>
      </c>
      <c r="B73">
        <v>4.386</v>
      </c>
      <c r="C73">
        <v>111.41</v>
      </c>
      <c r="D73">
        <v>4.341</v>
      </c>
      <c r="E73">
        <v>110.27</v>
      </c>
      <c r="G73" s="8">
        <f t="shared" si="4"/>
        <v>1.575285714</v>
      </c>
      <c r="I73" s="6">
        <f t="shared" si="1"/>
        <v>110.2654602</v>
      </c>
      <c r="J73">
        <f t="shared" si="2"/>
        <v>1.575220859</v>
      </c>
      <c r="K73" s="5">
        <f t="shared" si="3"/>
        <v>-0.004539835673</v>
      </c>
    </row>
    <row r="74" ht="12.75" customHeight="1">
      <c r="A74">
        <v>71.0</v>
      </c>
      <c r="B74">
        <v>4.449</v>
      </c>
      <c r="C74">
        <v>113.0</v>
      </c>
      <c r="D74">
        <v>4.404</v>
      </c>
      <c r="E74">
        <v>111.86</v>
      </c>
      <c r="G74" s="8">
        <f t="shared" si="4"/>
        <v>1.575492958</v>
      </c>
      <c r="I74" s="6">
        <f t="shared" si="1"/>
        <v>111.8570096</v>
      </c>
      <c r="J74">
        <f t="shared" si="2"/>
        <v>1.575450839</v>
      </c>
      <c r="K74" s="5">
        <f t="shared" si="3"/>
        <v>-0.002990404754</v>
      </c>
    </row>
    <row r="75" ht="12.75" customHeight="1">
      <c r="A75">
        <v>72.0</v>
      </c>
      <c r="B75">
        <v>4.511</v>
      </c>
      <c r="C75">
        <v>114.59</v>
      </c>
      <c r="D75">
        <v>4.466</v>
      </c>
      <c r="E75">
        <v>113.45</v>
      </c>
      <c r="G75" s="8">
        <f t="shared" si="4"/>
        <v>1.575694444</v>
      </c>
      <c r="I75" s="6">
        <f t="shared" si="1"/>
        <v>113.448559</v>
      </c>
      <c r="J75">
        <f t="shared" si="2"/>
        <v>1.575674431</v>
      </c>
      <c r="K75" s="5">
        <f t="shared" si="3"/>
        <v>-0.001440973835</v>
      </c>
    </row>
    <row r="76" ht="12.75" customHeight="1">
      <c r="A76">
        <v>73.0</v>
      </c>
      <c r="B76">
        <v>4.574</v>
      </c>
      <c r="C76">
        <v>116.18</v>
      </c>
      <c r="D76">
        <v>4.529</v>
      </c>
      <c r="E76">
        <v>115.04</v>
      </c>
      <c r="G76" s="8">
        <f t="shared" si="4"/>
        <v>1.575890411</v>
      </c>
      <c r="I76" s="6">
        <f t="shared" si="1"/>
        <v>115.0401085</v>
      </c>
      <c r="J76">
        <f t="shared" si="2"/>
        <v>1.575891897</v>
      </c>
      <c r="K76" s="5">
        <f t="shared" si="3"/>
        <v>0.0001084570836</v>
      </c>
    </row>
    <row r="77" ht="12.75" customHeight="1">
      <c r="A77">
        <v>74.0</v>
      </c>
      <c r="B77">
        <v>4.637</v>
      </c>
      <c r="C77">
        <v>117.77</v>
      </c>
      <c r="D77">
        <v>4.592</v>
      </c>
      <c r="E77">
        <v>116.63</v>
      </c>
      <c r="G77" s="8">
        <f t="shared" si="4"/>
        <v>1.576081081</v>
      </c>
      <c r="I77" s="6">
        <f t="shared" si="1"/>
        <v>116.6316579</v>
      </c>
      <c r="J77">
        <f t="shared" si="2"/>
        <v>1.576103485</v>
      </c>
      <c r="K77" s="5">
        <f t="shared" si="3"/>
        <v>0.001657888003</v>
      </c>
    </row>
    <row r="78" ht="12.75" customHeight="1">
      <c r="A78">
        <v>75.0</v>
      </c>
      <c r="B78">
        <v>4.699</v>
      </c>
      <c r="C78">
        <v>119.37</v>
      </c>
      <c r="D78">
        <v>4.654</v>
      </c>
      <c r="E78">
        <v>118.22</v>
      </c>
      <c r="G78" s="8">
        <f t="shared" si="4"/>
        <v>1.576266667</v>
      </c>
      <c r="I78" s="6">
        <f t="shared" si="1"/>
        <v>118.2232073</v>
      </c>
      <c r="J78">
        <f t="shared" si="2"/>
        <v>1.576309431</v>
      </c>
      <c r="K78" s="5">
        <f t="shared" si="3"/>
        <v>0.003207318922</v>
      </c>
    </row>
    <row r="79" ht="12.75" customHeight="1">
      <c r="A79">
        <v>76.0</v>
      </c>
      <c r="B79">
        <v>4.762</v>
      </c>
      <c r="C79">
        <v>120.96</v>
      </c>
      <c r="D79">
        <v>4.717</v>
      </c>
      <c r="E79">
        <v>119.81</v>
      </c>
      <c r="G79" s="8">
        <f t="shared" si="4"/>
        <v>1.576447368</v>
      </c>
      <c r="I79" s="6">
        <f t="shared" si="1"/>
        <v>119.8147567</v>
      </c>
      <c r="J79">
        <f t="shared" si="2"/>
        <v>1.576509957</v>
      </c>
      <c r="K79" s="5">
        <f t="shared" si="3"/>
        <v>0.00475674984</v>
      </c>
    </row>
    <row r="80" ht="12.75" customHeight="1">
      <c r="A80">
        <v>77.0</v>
      </c>
      <c r="B80">
        <v>4.825</v>
      </c>
      <c r="C80">
        <v>122.55</v>
      </c>
      <c r="D80">
        <v>4.78</v>
      </c>
      <c r="E80">
        <v>121.41</v>
      </c>
      <c r="G80" s="8">
        <f t="shared" si="4"/>
        <v>1.576753247</v>
      </c>
      <c r="I80" s="6">
        <f t="shared" si="1"/>
        <v>121.4063062</v>
      </c>
      <c r="J80">
        <f t="shared" si="2"/>
        <v>1.576705275</v>
      </c>
      <c r="K80" s="5">
        <f t="shared" si="3"/>
        <v>-0.003693819241</v>
      </c>
    </row>
    <row r="81" ht="12.75" customHeight="1">
      <c r="A81">
        <v>78.0</v>
      </c>
      <c r="B81">
        <v>4.887</v>
      </c>
      <c r="C81">
        <v>124.14</v>
      </c>
      <c r="D81">
        <v>4.842</v>
      </c>
      <c r="E81">
        <v>123.0</v>
      </c>
      <c r="G81" s="8">
        <f t="shared" si="4"/>
        <v>1.576923077</v>
      </c>
      <c r="I81" s="6">
        <f t="shared" si="1"/>
        <v>122.9978556</v>
      </c>
      <c r="J81">
        <f t="shared" si="2"/>
        <v>1.576895585</v>
      </c>
      <c r="K81" s="5">
        <f t="shared" si="3"/>
        <v>-0.002144388322</v>
      </c>
    </row>
    <row r="82" ht="12.75" customHeight="1">
      <c r="A82">
        <v>79.0</v>
      </c>
      <c r="B82">
        <v>4.95</v>
      </c>
      <c r="C82">
        <v>125.73</v>
      </c>
      <c r="D82">
        <v>4.905</v>
      </c>
      <c r="E82">
        <v>124.59</v>
      </c>
      <c r="G82" s="8">
        <f t="shared" si="4"/>
        <v>1.577088608</v>
      </c>
      <c r="I82" s="6">
        <f t="shared" si="1"/>
        <v>124.589405</v>
      </c>
      <c r="J82">
        <f t="shared" si="2"/>
        <v>1.577081076</v>
      </c>
      <c r="K82" s="5">
        <f t="shared" si="3"/>
        <v>-0.0005949574027</v>
      </c>
    </row>
    <row r="83" ht="12.75" customHeight="1">
      <c r="A83">
        <v>80.0</v>
      </c>
      <c r="B83">
        <v>5.013</v>
      </c>
      <c r="C83">
        <v>127.32</v>
      </c>
      <c r="D83">
        <v>4.968</v>
      </c>
      <c r="E83">
        <v>126.18</v>
      </c>
      <c r="G83" s="8">
        <f t="shared" si="4"/>
        <v>1.57725</v>
      </c>
      <c r="I83" s="6">
        <f t="shared" si="1"/>
        <v>126.1809545</v>
      </c>
      <c r="J83">
        <f t="shared" si="2"/>
        <v>1.577261931</v>
      </c>
      <c r="K83" s="5">
        <f t="shared" si="3"/>
        <v>0.0009544735163</v>
      </c>
    </row>
    <row r="84" ht="12.75" customHeight="1">
      <c r="A84">
        <v>81.0</v>
      </c>
      <c r="B84">
        <v>5.075</v>
      </c>
      <c r="C84">
        <v>128.92</v>
      </c>
      <c r="D84">
        <v>5.03</v>
      </c>
      <c r="E84">
        <v>127.77</v>
      </c>
      <c r="G84" s="8">
        <f t="shared" si="4"/>
        <v>1.577407407</v>
      </c>
      <c r="I84" s="6">
        <f t="shared" si="1"/>
        <v>127.7725039</v>
      </c>
      <c r="J84">
        <f t="shared" si="2"/>
        <v>1.57743832</v>
      </c>
      <c r="K84" s="5">
        <f t="shared" si="3"/>
        <v>0.002503904435</v>
      </c>
    </row>
    <row r="85" ht="12.75" customHeight="1">
      <c r="A85">
        <v>82.0</v>
      </c>
      <c r="B85">
        <v>5.138</v>
      </c>
      <c r="C85">
        <v>130.51</v>
      </c>
      <c r="D85">
        <v>5.093</v>
      </c>
      <c r="E85">
        <v>129.36</v>
      </c>
      <c r="G85" s="8">
        <f t="shared" si="4"/>
        <v>1.577560976</v>
      </c>
      <c r="I85" s="6">
        <f t="shared" si="1"/>
        <v>129.3640533</v>
      </c>
      <c r="J85">
        <f t="shared" si="2"/>
        <v>1.577610407</v>
      </c>
      <c r="K85" s="5">
        <f t="shared" si="3"/>
        <v>0.004053335354</v>
      </c>
    </row>
    <row r="86" ht="12.75" customHeight="1">
      <c r="A86">
        <v>83.0</v>
      </c>
      <c r="B86">
        <v>5.201</v>
      </c>
      <c r="C86">
        <v>132.1</v>
      </c>
      <c r="D86">
        <v>5.156</v>
      </c>
      <c r="E86">
        <v>130.96</v>
      </c>
      <c r="G86" s="8">
        <f t="shared" si="4"/>
        <v>1.577831325</v>
      </c>
      <c r="I86" s="6">
        <f t="shared" si="1"/>
        <v>130.9556028</v>
      </c>
      <c r="J86">
        <f t="shared" si="2"/>
        <v>1.577778347</v>
      </c>
      <c r="K86" s="5">
        <f t="shared" si="3"/>
        <v>-0.004397233727</v>
      </c>
    </row>
    <row r="87" ht="12.75" customHeight="1">
      <c r="A87">
        <v>84.0</v>
      </c>
      <c r="B87">
        <v>5.263</v>
      </c>
      <c r="C87">
        <v>133.69</v>
      </c>
      <c r="D87">
        <v>5.218</v>
      </c>
      <c r="E87">
        <v>132.55</v>
      </c>
      <c r="G87" s="8">
        <f t="shared" si="4"/>
        <v>1.57797619</v>
      </c>
      <c r="I87" s="6">
        <f t="shared" si="1"/>
        <v>132.5471522</v>
      </c>
      <c r="J87">
        <f t="shared" si="2"/>
        <v>1.577942288</v>
      </c>
      <c r="K87" s="5">
        <f t="shared" si="3"/>
        <v>-0.002847802808</v>
      </c>
    </row>
    <row r="88" ht="12.75" customHeight="1">
      <c r="A88">
        <v>85.0</v>
      </c>
      <c r="B88">
        <v>5.326</v>
      </c>
      <c r="C88">
        <v>135.28</v>
      </c>
      <c r="D88">
        <v>5.281</v>
      </c>
      <c r="E88">
        <v>134.14</v>
      </c>
      <c r="G88" s="8">
        <f t="shared" si="4"/>
        <v>1.578117647</v>
      </c>
      <c r="I88" s="6">
        <f t="shared" si="1"/>
        <v>134.1387016</v>
      </c>
      <c r="J88">
        <f t="shared" si="2"/>
        <v>1.578102372</v>
      </c>
      <c r="K88" s="5">
        <f t="shared" si="3"/>
        <v>-0.001298371889</v>
      </c>
    </row>
    <row r="89" ht="12.75" customHeight="1">
      <c r="A89">
        <v>86.0</v>
      </c>
      <c r="B89">
        <v>5.389</v>
      </c>
      <c r="C89">
        <v>136.87</v>
      </c>
      <c r="D89">
        <v>5.344</v>
      </c>
      <c r="E89">
        <v>135.73</v>
      </c>
      <c r="G89" s="8">
        <f t="shared" si="4"/>
        <v>1.578255814</v>
      </c>
      <c r="I89" s="6">
        <f t="shared" si="1"/>
        <v>135.7302511</v>
      </c>
      <c r="J89">
        <f t="shared" si="2"/>
        <v>1.578258733</v>
      </c>
      <c r="K89" s="5">
        <f t="shared" si="3"/>
        <v>0.00025105903</v>
      </c>
    </row>
    <row r="90" ht="12.75" customHeight="1">
      <c r="A90">
        <v>87.0</v>
      </c>
      <c r="B90">
        <v>5.451</v>
      </c>
      <c r="C90">
        <v>138.46</v>
      </c>
      <c r="D90">
        <v>5.406</v>
      </c>
      <c r="E90">
        <v>137.32</v>
      </c>
      <c r="G90" s="8">
        <f t="shared" si="4"/>
        <v>1.578390805</v>
      </c>
      <c r="I90" s="6">
        <f t="shared" si="1"/>
        <v>137.3218005</v>
      </c>
      <c r="J90">
        <f t="shared" si="2"/>
        <v>1.5784115</v>
      </c>
      <c r="K90" s="5">
        <f t="shared" si="3"/>
        <v>0.001800489949</v>
      </c>
    </row>
    <row r="91" ht="12.75" customHeight="1">
      <c r="A91">
        <v>88.0</v>
      </c>
      <c r="B91">
        <v>5.514</v>
      </c>
      <c r="C91">
        <v>140.06</v>
      </c>
      <c r="D91">
        <v>5.469</v>
      </c>
      <c r="E91">
        <v>138.91</v>
      </c>
      <c r="G91" s="8">
        <f t="shared" si="4"/>
        <v>1.578522727</v>
      </c>
      <c r="I91" s="6">
        <f t="shared" si="1"/>
        <v>138.9133499</v>
      </c>
      <c r="J91">
        <f t="shared" si="2"/>
        <v>1.578560795</v>
      </c>
      <c r="K91" s="5">
        <f t="shared" si="3"/>
        <v>0.003349920868</v>
      </c>
    </row>
    <row r="92" ht="12.75" customHeight="1">
      <c r="A92">
        <v>89.0</v>
      </c>
      <c r="B92">
        <v>5.577</v>
      </c>
      <c r="C92">
        <v>141.65</v>
      </c>
      <c r="D92">
        <v>5.532</v>
      </c>
      <c r="E92">
        <v>140.5</v>
      </c>
      <c r="G92" s="8">
        <f t="shared" si="4"/>
        <v>1.578651685</v>
      </c>
      <c r="I92" s="6">
        <f t="shared" si="1"/>
        <v>140.5048994</v>
      </c>
      <c r="J92">
        <f t="shared" si="2"/>
        <v>1.578706734</v>
      </c>
      <c r="K92" s="5">
        <f t="shared" si="3"/>
        <v>0.004899351787</v>
      </c>
    </row>
    <row r="93" ht="12.75" customHeight="1">
      <c r="A93">
        <v>90.0</v>
      </c>
      <c r="B93">
        <v>5.639</v>
      </c>
      <c r="C93">
        <v>143.24</v>
      </c>
      <c r="D93">
        <v>5.594</v>
      </c>
      <c r="E93">
        <v>142.1</v>
      </c>
      <c r="G93" s="8">
        <f t="shared" si="4"/>
        <v>1.578888889</v>
      </c>
      <c r="I93" s="6">
        <f t="shared" si="1"/>
        <v>142.0964488</v>
      </c>
      <c r="J93">
        <f t="shared" si="2"/>
        <v>1.578849431</v>
      </c>
      <c r="K93" s="5">
        <f t="shared" si="3"/>
        <v>-0.003551217294</v>
      </c>
    </row>
    <row r="94" ht="12.75" customHeight="1">
      <c r="A94">
        <v>91.0</v>
      </c>
      <c r="B94">
        <v>5.702</v>
      </c>
      <c r="C94">
        <v>144.83</v>
      </c>
      <c r="D94">
        <v>5.657</v>
      </c>
      <c r="E94">
        <v>143.69</v>
      </c>
      <c r="G94" s="8">
        <f t="shared" si="4"/>
        <v>1.579010989</v>
      </c>
      <c r="I94" s="6">
        <f t="shared" si="1"/>
        <v>143.6879982</v>
      </c>
      <c r="J94">
        <f t="shared" si="2"/>
        <v>1.578988991</v>
      </c>
      <c r="K94" s="5">
        <f t="shared" si="3"/>
        <v>-0.002001786375</v>
      </c>
    </row>
    <row r="95" ht="12.75" customHeight="1">
      <c r="A95">
        <v>92.0</v>
      </c>
      <c r="B95">
        <v>5.765</v>
      </c>
      <c r="C95">
        <v>146.42</v>
      </c>
      <c r="D95">
        <v>5.72</v>
      </c>
      <c r="E95">
        <v>145.28</v>
      </c>
      <c r="G95" s="8">
        <f t="shared" si="4"/>
        <v>1.579130435</v>
      </c>
      <c r="I95" s="6">
        <f t="shared" si="1"/>
        <v>145.2795476</v>
      </c>
      <c r="J95">
        <f t="shared" si="2"/>
        <v>1.579125518</v>
      </c>
      <c r="K95" s="5">
        <f t="shared" si="3"/>
        <v>-0.0004523554563</v>
      </c>
    </row>
    <row r="96" ht="12.75" customHeight="1">
      <c r="A96">
        <v>93.0</v>
      </c>
      <c r="B96">
        <v>5.827</v>
      </c>
      <c r="C96">
        <v>148.01</v>
      </c>
      <c r="D96">
        <v>5.782</v>
      </c>
      <c r="E96">
        <v>146.87</v>
      </c>
      <c r="G96" s="8">
        <f t="shared" si="4"/>
        <v>1.579247312</v>
      </c>
      <c r="I96" s="6">
        <f t="shared" si="1"/>
        <v>146.8710971</v>
      </c>
      <c r="J96">
        <f t="shared" si="2"/>
        <v>1.579259108</v>
      </c>
      <c r="K96" s="5">
        <f t="shared" si="3"/>
        <v>0.001097075463</v>
      </c>
    </row>
    <row r="97" ht="12.75" customHeight="1">
      <c r="A97">
        <v>94.0</v>
      </c>
      <c r="B97">
        <v>5.89</v>
      </c>
      <c r="C97">
        <v>149.61</v>
      </c>
      <c r="D97">
        <v>5.845</v>
      </c>
      <c r="E97">
        <v>148.46</v>
      </c>
      <c r="G97" s="8">
        <f t="shared" si="4"/>
        <v>1.579361702</v>
      </c>
      <c r="I97" s="6">
        <f t="shared" si="1"/>
        <v>148.4626465</v>
      </c>
      <c r="J97">
        <f t="shared" si="2"/>
        <v>1.579389856</v>
      </c>
      <c r="K97" s="5">
        <f t="shared" si="3"/>
        <v>0.002646506382</v>
      </c>
    </row>
    <row r="98" ht="12.75" customHeight="1">
      <c r="A98">
        <v>95.0</v>
      </c>
      <c r="B98">
        <v>5.953</v>
      </c>
      <c r="C98">
        <v>151.2</v>
      </c>
      <c r="D98">
        <v>5.908</v>
      </c>
      <c r="E98">
        <v>150.05</v>
      </c>
      <c r="G98" s="8">
        <f t="shared" si="4"/>
        <v>1.579473684</v>
      </c>
      <c r="I98" s="6">
        <f t="shared" si="1"/>
        <v>150.0541959</v>
      </c>
      <c r="J98">
        <f t="shared" si="2"/>
        <v>1.579517852</v>
      </c>
      <c r="K98" s="5">
        <f t="shared" si="3"/>
        <v>0.004195937301</v>
      </c>
    </row>
    <row r="99" ht="12.75" customHeight="1">
      <c r="A99">
        <v>96.0</v>
      </c>
      <c r="B99">
        <v>6.015</v>
      </c>
      <c r="C99">
        <v>152.79</v>
      </c>
      <c r="D99">
        <v>5.97</v>
      </c>
      <c r="E99">
        <v>151.65</v>
      </c>
      <c r="G99" s="8">
        <f t="shared" si="4"/>
        <v>1.5796875</v>
      </c>
      <c r="I99" s="6">
        <f t="shared" si="1"/>
        <v>151.6457454</v>
      </c>
      <c r="J99">
        <f t="shared" si="2"/>
        <v>1.579643181</v>
      </c>
      <c r="K99" s="5">
        <f t="shared" si="3"/>
        <v>-0.00425463178</v>
      </c>
    </row>
    <row r="100" ht="12.75" customHeight="1">
      <c r="A100">
        <v>97.0</v>
      </c>
      <c r="B100">
        <v>6.078</v>
      </c>
      <c r="C100">
        <v>154.38</v>
      </c>
      <c r="D100">
        <v>6.033</v>
      </c>
      <c r="E100">
        <v>153.24</v>
      </c>
      <c r="G100" s="8">
        <f t="shared" si="4"/>
        <v>1.579793814</v>
      </c>
      <c r="I100" s="6">
        <f t="shared" si="1"/>
        <v>153.2372948</v>
      </c>
      <c r="J100">
        <f t="shared" si="2"/>
        <v>1.579765926</v>
      </c>
      <c r="K100" s="5">
        <f t="shared" si="3"/>
        <v>-0.002705200862</v>
      </c>
    </row>
    <row r="101" ht="12.75" customHeight="1">
      <c r="A101">
        <v>98.0</v>
      </c>
      <c r="B101">
        <v>6.141</v>
      </c>
      <c r="C101">
        <v>155.97</v>
      </c>
      <c r="D101">
        <v>6.096</v>
      </c>
      <c r="E101">
        <v>154.83</v>
      </c>
      <c r="G101" s="8">
        <f t="shared" si="4"/>
        <v>1.579897959</v>
      </c>
      <c r="I101" s="6">
        <f t="shared" si="1"/>
        <v>154.8288442</v>
      </c>
      <c r="J101">
        <f t="shared" si="2"/>
        <v>1.579886166</v>
      </c>
      <c r="K101" s="5">
        <f t="shared" si="3"/>
        <v>-0.001155769943</v>
      </c>
    </row>
    <row r="102" ht="12.75" customHeight="1">
      <c r="A102">
        <v>99.0</v>
      </c>
      <c r="B102">
        <v>6.203</v>
      </c>
      <c r="C102">
        <v>157.56</v>
      </c>
      <c r="D102">
        <v>6.158</v>
      </c>
      <c r="E102">
        <v>156.42</v>
      </c>
      <c r="G102" s="8">
        <f t="shared" si="4"/>
        <v>1.58</v>
      </c>
      <c r="I102" s="6">
        <f t="shared" si="1"/>
        <v>156.4203937</v>
      </c>
      <c r="J102">
        <f t="shared" si="2"/>
        <v>1.580003976</v>
      </c>
      <c r="K102" s="5">
        <f t="shared" si="3"/>
        <v>0.0003936609764</v>
      </c>
    </row>
    <row r="103" ht="12.75" customHeight="1">
      <c r="A103">
        <v>100.0</v>
      </c>
      <c r="B103">
        <v>6.266</v>
      </c>
      <c r="C103">
        <v>159.15</v>
      </c>
      <c r="D103">
        <v>6.221</v>
      </c>
      <c r="E103">
        <v>158.01</v>
      </c>
      <c r="G103" s="8">
        <f t="shared" si="4"/>
        <v>1.5801</v>
      </c>
      <c r="I103" s="6">
        <f t="shared" si="1"/>
        <v>158.0119431</v>
      </c>
      <c r="J103">
        <f t="shared" si="2"/>
        <v>1.580119431</v>
      </c>
      <c r="K103" s="5">
        <f t="shared" si="3"/>
        <v>0.001943091895</v>
      </c>
    </row>
    <row r="104" ht="12.75" customHeight="1">
      <c r="A104">
        <v>101.0</v>
      </c>
      <c r="B104">
        <v>6.329</v>
      </c>
      <c r="C104">
        <v>160.75</v>
      </c>
      <c r="D104">
        <v>6.284</v>
      </c>
      <c r="E104">
        <v>159.6</v>
      </c>
      <c r="G104" s="8">
        <f t="shared" si="4"/>
        <v>1.58019802</v>
      </c>
      <c r="I104" s="6">
        <f t="shared" si="1"/>
        <v>159.6034925</v>
      </c>
      <c r="J104">
        <f t="shared" si="2"/>
        <v>1.580232599</v>
      </c>
      <c r="K104" s="5">
        <f t="shared" si="3"/>
        <v>0.003492522814</v>
      </c>
    </row>
    <row r="105" ht="12.75" customHeight="1">
      <c r="A105">
        <v>102.0</v>
      </c>
      <c r="B105">
        <v>6.391</v>
      </c>
      <c r="C105">
        <v>162.34</v>
      </c>
      <c r="D105">
        <v>6.346</v>
      </c>
      <c r="E105">
        <v>161.19</v>
      </c>
      <c r="G105" s="8">
        <f t="shared" si="4"/>
        <v>1.580294118</v>
      </c>
      <c r="I105" s="6">
        <f t="shared" si="1"/>
        <v>161.195042</v>
      </c>
      <c r="J105">
        <f t="shared" si="2"/>
        <v>1.580343549</v>
      </c>
      <c r="K105" s="5">
        <f t="shared" si="3"/>
        <v>0.005041953733</v>
      </c>
    </row>
    <row r="106" ht="12.75" customHeight="1">
      <c r="A106">
        <v>103.0</v>
      </c>
      <c r="B106">
        <v>6.454</v>
      </c>
      <c r="C106">
        <v>163.93</v>
      </c>
      <c r="D106">
        <v>6.409</v>
      </c>
      <c r="E106">
        <v>162.79</v>
      </c>
      <c r="G106" s="8">
        <f t="shared" si="4"/>
        <v>1.580485437</v>
      </c>
      <c r="I106" s="6">
        <f t="shared" si="1"/>
        <v>162.7865914</v>
      </c>
      <c r="J106">
        <f t="shared" si="2"/>
        <v>1.580452344</v>
      </c>
      <c r="K106" s="5">
        <f t="shared" si="3"/>
        <v>-0.003408615348</v>
      </c>
    </row>
    <row r="107" ht="12.75" customHeight="1">
      <c r="A107">
        <v>104.0</v>
      </c>
      <c r="B107">
        <v>6.517</v>
      </c>
      <c r="C107">
        <v>165.52</v>
      </c>
      <c r="D107">
        <v>6.472</v>
      </c>
      <c r="E107">
        <v>164.38</v>
      </c>
      <c r="G107" s="8">
        <f t="shared" si="4"/>
        <v>1.580576923</v>
      </c>
      <c r="I107" s="6">
        <f t="shared" si="1"/>
        <v>164.3781408</v>
      </c>
      <c r="J107">
        <f t="shared" si="2"/>
        <v>1.580559046</v>
      </c>
      <c r="K107" s="5">
        <f t="shared" si="3"/>
        <v>-0.001859184429</v>
      </c>
    </row>
    <row r="108" ht="12.75" customHeight="1">
      <c r="A108">
        <v>105.0</v>
      </c>
      <c r="B108">
        <v>6.579</v>
      </c>
      <c r="C108">
        <v>167.11</v>
      </c>
      <c r="D108">
        <v>6.534</v>
      </c>
      <c r="E108">
        <v>165.97</v>
      </c>
      <c r="G108" s="8">
        <f t="shared" si="4"/>
        <v>1.580666667</v>
      </c>
      <c r="I108" s="6">
        <f t="shared" si="1"/>
        <v>165.9696902</v>
      </c>
      <c r="J108">
        <f t="shared" si="2"/>
        <v>1.580663717</v>
      </c>
      <c r="K108" s="5">
        <f t="shared" si="3"/>
        <v>-0.0003097535099</v>
      </c>
    </row>
    <row r="109" ht="12.75" customHeight="1">
      <c r="A109">
        <v>106.0</v>
      </c>
      <c r="B109">
        <v>6.642</v>
      </c>
      <c r="C109">
        <v>168.7</v>
      </c>
      <c r="D109">
        <v>6.597</v>
      </c>
      <c r="E109">
        <v>167.56</v>
      </c>
      <c r="G109" s="8">
        <f t="shared" si="4"/>
        <v>1.580754717</v>
      </c>
      <c r="I109" s="6">
        <f t="shared" si="1"/>
        <v>167.5612397</v>
      </c>
      <c r="J109">
        <f t="shared" si="2"/>
        <v>1.580766412</v>
      </c>
      <c r="K109" s="5">
        <f t="shared" si="3"/>
        <v>0.001239677409</v>
      </c>
    </row>
    <row r="110" ht="12.75" customHeight="1">
      <c r="A110">
        <v>107.0</v>
      </c>
      <c r="B110">
        <v>6.705</v>
      </c>
      <c r="C110">
        <v>170.3</v>
      </c>
      <c r="D110">
        <v>6.66</v>
      </c>
      <c r="E110">
        <v>169.15</v>
      </c>
      <c r="G110" s="8">
        <f t="shared" si="4"/>
        <v>1.580841121</v>
      </c>
      <c r="I110" s="6">
        <f t="shared" si="1"/>
        <v>169.1527891</v>
      </c>
      <c r="J110">
        <f t="shared" si="2"/>
        <v>1.580867188</v>
      </c>
      <c r="K110" s="5">
        <f t="shared" si="3"/>
        <v>0.002789108328</v>
      </c>
    </row>
    <row r="111" ht="12.75" customHeight="1">
      <c r="A111">
        <v>108.0</v>
      </c>
      <c r="B111">
        <v>6.767</v>
      </c>
      <c r="C111">
        <v>171.89</v>
      </c>
      <c r="D111">
        <v>6.722</v>
      </c>
      <c r="E111">
        <v>170.74</v>
      </c>
      <c r="G111" s="8">
        <f t="shared" si="4"/>
        <v>1.580925926</v>
      </c>
      <c r="I111" s="6">
        <f t="shared" si="1"/>
        <v>170.7443385</v>
      </c>
      <c r="J111">
        <f t="shared" si="2"/>
        <v>1.580966098</v>
      </c>
      <c r="K111" s="5">
        <f t="shared" si="3"/>
        <v>0.004338539247</v>
      </c>
    </row>
    <row r="112" ht="12.75" customHeight="1">
      <c r="A112">
        <v>109.0</v>
      </c>
      <c r="B112">
        <v>6.83</v>
      </c>
      <c r="C112">
        <v>173.48</v>
      </c>
      <c r="D112">
        <v>6.785</v>
      </c>
      <c r="E112">
        <v>172.34</v>
      </c>
      <c r="G112" s="8">
        <f t="shared" si="4"/>
        <v>1.581100917</v>
      </c>
      <c r="I112" s="6">
        <f t="shared" si="1"/>
        <v>172.335888</v>
      </c>
      <c r="J112">
        <f t="shared" si="2"/>
        <v>1.581063192</v>
      </c>
      <c r="K112" s="5">
        <f t="shared" si="3"/>
        <v>-0.004112029834</v>
      </c>
    </row>
    <row r="113" ht="12.75" customHeight="1">
      <c r="A113">
        <v>110.0</v>
      </c>
      <c r="B113">
        <v>6.893</v>
      </c>
      <c r="C113">
        <v>175.07</v>
      </c>
      <c r="D113">
        <v>6.848</v>
      </c>
      <c r="E113">
        <v>173.93</v>
      </c>
      <c r="G113" s="8">
        <f t="shared" si="4"/>
        <v>1.581181818</v>
      </c>
      <c r="I113" s="6">
        <f t="shared" si="1"/>
        <v>173.9274374</v>
      </c>
      <c r="J113">
        <f t="shared" si="2"/>
        <v>1.581158522</v>
      </c>
      <c r="K113" s="5">
        <f t="shared" si="3"/>
        <v>-0.002562598915</v>
      </c>
    </row>
    <row r="114" ht="12.75" customHeight="1">
      <c r="A114">
        <v>111.0</v>
      </c>
      <c r="B114">
        <v>6.955</v>
      </c>
      <c r="C114">
        <v>176.66</v>
      </c>
      <c r="D114">
        <v>6.91</v>
      </c>
      <c r="E114">
        <v>175.52</v>
      </c>
      <c r="G114" s="8">
        <f t="shared" si="4"/>
        <v>1.581261261</v>
      </c>
      <c r="I114" s="6">
        <f t="shared" si="1"/>
        <v>175.5189868</v>
      </c>
      <c r="J114">
        <f t="shared" si="2"/>
        <v>1.581252134</v>
      </c>
      <c r="K114" s="5">
        <f t="shared" si="3"/>
        <v>-0.001013167996</v>
      </c>
    </row>
    <row r="115" ht="12.75" customHeight="1">
      <c r="A115">
        <v>112.0</v>
      </c>
      <c r="B115">
        <v>7.018</v>
      </c>
      <c r="C115">
        <v>178.25</v>
      </c>
      <c r="D115">
        <v>6.973</v>
      </c>
      <c r="E115">
        <v>177.11</v>
      </c>
      <c r="G115" s="8">
        <f t="shared" si="4"/>
        <v>1.581339286</v>
      </c>
      <c r="I115" s="6">
        <f t="shared" si="1"/>
        <v>177.1105363</v>
      </c>
      <c r="J115">
        <f t="shared" si="2"/>
        <v>1.581344074</v>
      </c>
      <c r="K115" s="5">
        <f t="shared" si="3"/>
        <v>0.0005362629228</v>
      </c>
    </row>
    <row r="116" ht="12.75" customHeight="1">
      <c r="A116">
        <v>113.0</v>
      </c>
      <c r="B116">
        <v>7.08</v>
      </c>
      <c r="C116">
        <v>179.84</v>
      </c>
      <c r="D116">
        <v>7.035</v>
      </c>
      <c r="E116">
        <v>178.7</v>
      </c>
      <c r="G116" s="8">
        <f t="shared" si="4"/>
        <v>1.581415929</v>
      </c>
      <c r="I116" s="6">
        <f t="shared" si="1"/>
        <v>178.7020857</v>
      </c>
      <c r="J116">
        <f t="shared" si="2"/>
        <v>1.581434387</v>
      </c>
      <c r="K116" s="5">
        <f t="shared" si="3"/>
        <v>0.002085693842</v>
      </c>
    </row>
    <row r="117" ht="12.75" customHeight="1">
      <c r="A117">
        <v>114.0</v>
      </c>
      <c r="B117">
        <v>7.143</v>
      </c>
      <c r="C117">
        <v>181.44</v>
      </c>
      <c r="D117">
        <v>7.098</v>
      </c>
      <c r="E117">
        <v>180.29</v>
      </c>
      <c r="G117" s="8">
        <f t="shared" si="4"/>
        <v>1.581491228</v>
      </c>
      <c r="I117" s="6">
        <f t="shared" si="1"/>
        <v>180.2936351</v>
      </c>
      <c r="J117">
        <f t="shared" si="2"/>
        <v>1.581523115</v>
      </c>
      <c r="K117" s="5">
        <f t="shared" si="3"/>
        <v>0.003635124761</v>
      </c>
    </row>
    <row r="118" ht="12.75" customHeight="1">
      <c r="A118">
        <v>115.0</v>
      </c>
      <c r="B118">
        <v>7.206</v>
      </c>
      <c r="C118">
        <v>183.03</v>
      </c>
      <c r="D118">
        <v>7.161</v>
      </c>
      <c r="E118">
        <v>181.88</v>
      </c>
      <c r="G118" s="8">
        <f t="shared" si="4"/>
        <v>1.581565217</v>
      </c>
      <c r="I118" s="6">
        <f t="shared" si="1"/>
        <v>181.8851846</v>
      </c>
      <c r="J118">
        <f t="shared" si="2"/>
        <v>1.5816103</v>
      </c>
      <c r="K118" s="5">
        <f t="shared" si="3"/>
        <v>0.00518455568</v>
      </c>
    </row>
    <row r="119" ht="12.75" customHeight="1">
      <c r="A119">
        <v>116.0</v>
      </c>
      <c r="B119">
        <v>7.268</v>
      </c>
      <c r="C119">
        <v>184.62</v>
      </c>
      <c r="D119">
        <v>7.223</v>
      </c>
      <c r="E119">
        <v>183.48</v>
      </c>
      <c r="G119" s="8">
        <f t="shared" si="4"/>
        <v>1.581724138</v>
      </c>
      <c r="I119" s="6">
        <f t="shared" si="1"/>
        <v>183.476734</v>
      </c>
      <c r="J119">
        <f t="shared" si="2"/>
        <v>1.581695983</v>
      </c>
      <c r="K119" s="5">
        <f t="shared" si="3"/>
        <v>-0.003266013401</v>
      </c>
    </row>
    <row r="120" ht="12.75" customHeight="1">
      <c r="A120">
        <v>117.0</v>
      </c>
      <c r="B120">
        <v>7.331</v>
      </c>
      <c r="C120">
        <v>186.21</v>
      </c>
      <c r="D120">
        <v>7.286</v>
      </c>
      <c r="E120">
        <v>185.07</v>
      </c>
      <c r="G120" s="8">
        <f t="shared" si="4"/>
        <v>1.581794872</v>
      </c>
      <c r="I120" s="6">
        <f t="shared" si="1"/>
        <v>185.0682834</v>
      </c>
      <c r="J120">
        <f t="shared" si="2"/>
        <v>1.5817802</v>
      </c>
      <c r="K120" s="5">
        <f t="shared" si="3"/>
        <v>-0.001716582482</v>
      </c>
    </row>
    <row r="121" ht="12.75" customHeight="1">
      <c r="A121">
        <v>118.0</v>
      </c>
      <c r="B121">
        <v>7.394</v>
      </c>
      <c r="C121">
        <v>187.8</v>
      </c>
      <c r="D121">
        <v>7.349</v>
      </c>
      <c r="E121">
        <v>186.66</v>
      </c>
      <c r="G121" s="8">
        <f t="shared" si="4"/>
        <v>1.581864407</v>
      </c>
      <c r="I121" s="6">
        <f t="shared" si="1"/>
        <v>186.6598328</v>
      </c>
      <c r="J121">
        <f t="shared" si="2"/>
        <v>1.58186299</v>
      </c>
      <c r="K121" s="5">
        <f t="shared" si="3"/>
        <v>-0.0001671515635</v>
      </c>
    </row>
    <row r="122" ht="12.75" customHeight="1">
      <c r="A122">
        <v>119.0</v>
      </c>
      <c r="B122">
        <v>7.456</v>
      </c>
      <c r="C122">
        <v>189.39</v>
      </c>
      <c r="D122">
        <v>7.411</v>
      </c>
      <c r="E122">
        <v>188.25</v>
      </c>
      <c r="G122" s="8">
        <f t="shared" si="4"/>
        <v>1.581932773</v>
      </c>
      <c r="I122" s="6">
        <f t="shared" si="1"/>
        <v>188.2513823</v>
      </c>
      <c r="J122">
        <f t="shared" si="2"/>
        <v>1.581944389</v>
      </c>
      <c r="K122" s="5">
        <f t="shared" si="3"/>
        <v>0.001382279355</v>
      </c>
    </row>
    <row r="123" ht="12.75" customHeight="1">
      <c r="A123">
        <v>120.0</v>
      </c>
      <c r="B123">
        <v>7.519</v>
      </c>
      <c r="C123">
        <v>190.99</v>
      </c>
      <c r="D123">
        <v>7.474</v>
      </c>
      <c r="E123">
        <v>189.84</v>
      </c>
      <c r="G123" s="8">
        <f t="shared" si="4"/>
        <v>1.582</v>
      </c>
      <c r="I123" s="6">
        <f t="shared" si="1"/>
        <v>189.8429317</v>
      </c>
      <c r="J123">
        <f t="shared" si="2"/>
        <v>1.582024431</v>
      </c>
      <c r="K123" s="5">
        <f t="shared" si="3"/>
        <v>0.002931710274</v>
      </c>
    </row>
    <row r="124" ht="12.75" customHeight="1">
      <c r="A124">
        <v>121.0</v>
      </c>
      <c r="B124">
        <v>7.582</v>
      </c>
      <c r="C124">
        <v>192.58</v>
      </c>
      <c r="D124">
        <v>7.537</v>
      </c>
      <c r="E124">
        <v>191.43</v>
      </c>
      <c r="G124" s="8">
        <f t="shared" si="4"/>
        <v>1.582066116</v>
      </c>
      <c r="I124" s="6">
        <f t="shared" si="1"/>
        <v>191.4344811</v>
      </c>
      <c r="J124">
        <f t="shared" si="2"/>
        <v>1.58210315</v>
      </c>
      <c r="K124" s="5">
        <f t="shared" si="3"/>
        <v>0.004481141193</v>
      </c>
    </row>
    <row r="125" ht="12.75" customHeight="1">
      <c r="A125">
        <v>122.0</v>
      </c>
      <c r="B125">
        <v>7.644</v>
      </c>
      <c r="C125">
        <v>194.17</v>
      </c>
      <c r="D125">
        <v>7.599</v>
      </c>
      <c r="E125">
        <v>193.03</v>
      </c>
      <c r="G125" s="8">
        <f t="shared" si="4"/>
        <v>1.582213115</v>
      </c>
      <c r="I125" s="6">
        <f t="shared" si="1"/>
        <v>193.0260306</v>
      </c>
      <c r="J125">
        <f t="shared" si="2"/>
        <v>1.582180578</v>
      </c>
      <c r="K125" s="5">
        <f t="shared" si="3"/>
        <v>-0.003969427888</v>
      </c>
    </row>
    <row r="126" ht="12.75" customHeight="1">
      <c r="A126">
        <v>123.0</v>
      </c>
      <c r="B126">
        <v>7.707</v>
      </c>
      <c r="C126">
        <v>195.76</v>
      </c>
      <c r="D126">
        <v>7.662</v>
      </c>
      <c r="E126">
        <v>194.62</v>
      </c>
      <c r="G126" s="8">
        <f t="shared" si="4"/>
        <v>1.582276423</v>
      </c>
      <c r="I126" s="6">
        <f t="shared" si="1"/>
        <v>194.61758</v>
      </c>
      <c r="J126">
        <f t="shared" si="2"/>
        <v>1.582256748</v>
      </c>
      <c r="K126" s="5">
        <f t="shared" si="3"/>
        <v>-0.002419996969</v>
      </c>
    </row>
    <row r="127" ht="12.75" customHeight="1">
      <c r="A127">
        <v>124.0</v>
      </c>
      <c r="B127">
        <v>7.77</v>
      </c>
      <c r="C127">
        <v>197.35</v>
      </c>
      <c r="D127">
        <v>7.725</v>
      </c>
      <c r="E127">
        <v>196.21</v>
      </c>
      <c r="G127" s="8">
        <f t="shared" si="4"/>
        <v>1.58233871</v>
      </c>
      <c r="I127" s="6">
        <f t="shared" si="1"/>
        <v>196.2091294</v>
      </c>
      <c r="J127">
        <f t="shared" si="2"/>
        <v>1.582331689</v>
      </c>
      <c r="K127" s="5">
        <f t="shared" si="3"/>
        <v>-0.0008705660498</v>
      </c>
    </row>
    <row r="128" ht="12.75" customHeight="1">
      <c r="A128">
        <v>125.0</v>
      </c>
      <c r="B128">
        <v>7.832</v>
      </c>
      <c r="C128">
        <v>198.94</v>
      </c>
      <c r="D128">
        <v>7.787</v>
      </c>
      <c r="E128">
        <v>197.8</v>
      </c>
      <c r="G128" s="8">
        <f t="shared" si="4"/>
        <v>1.5824</v>
      </c>
      <c r="I128" s="6">
        <f t="shared" si="1"/>
        <v>197.8006789</v>
      </c>
      <c r="J128">
        <f t="shared" si="2"/>
        <v>1.582405431</v>
      </c>
      <c r="K128" s="5">
        <f t="shared" si="3"/>
        <v>0.0006788648692</v>
      </c>
    </row>
    <row r="129" ht="12.75" customHeight="1">
      <c r="A129">
        <v>126.0</v>
      </c>
      <c r="B129">
        <v>7.895</v>
      </c>
      <c r="C129">
        <v>200.53</v>
      </c>
      <c r="D129">
        <v>7.85</v>
      </c>
      <c r="E129">
        <v>199.39</v>
      </c>
      <c r="G129" s="8">
        <f t="shared" si="4"/>
        <v>1.582460317</v>
      </c>
      <c r="I129" s="6">
        <f t="shared" si="1"/>
        <v>199.3922283</v>
      </c>
      <c r="J129">
        <f t="shared" si="2"/>
        <v>1.582478002</v>
      </c>
      <c r="K129" s="5">
        <f t="shared" si="3"/>
        <v>0.002228295788</v>
      </c>
    </row>
    <row r="130" ht="12.75" customHeight="1">
      <c r="A130">
        <v>127.0</v>
      </c>
      <c r="B130">
        <v>7.958</v>
      </c>
      <c r="C130">
        <v>202.13</v>
      </c>
      <c r="D130">
        <v>7.913</v>
      </c>
      <c r="E130">
        <v>200.98</v>
      </c>
      <c r="G130" s="8">
        <f t="shared" si="4"/>
        <v>1.582519685</v>
      </c>
      <c r="I130" s="6">
        <f t="shared" si="1"/>
        <v>200.9837777</v>
      </c>
      <c r="J130">
        <f t="shared" si="2"/>
        <v>1.582549431</v>
      </c>
      <c r="K130" s="5">
        <f t="shared" si="3"/>
        <v>0.003777726707</v>
      </c>
    </row>
    <row r="131" ht="12.75" customHeight="1">
      <c r="A131">
        <v>128.0</v>
      </c>
      <c r="B131">
        <v>8.02</v>
      </c>
      <c r="C131">
        <v>203.72</v>
      </c>
      <c r="D131">
        <v>7.975</v>
      </c>
      <c r="E131">
        <v>202.57</v>
      </c>
      <c r="G131" s="8">
        <f t="shared" si="4"/>
        <v>1.582578125</v>
      </c>
      <c r="I131" s="6">
        <f t="shared" si="1"/>
        <v>202.5753272</v>
      </c>
      <c r="J131">
        <f t="shared" si="2"/>
        <v>1.582619743</v>
      </c>
      <c r="K131" s="5">
        <f t="shared" si="3"/>
        <v>0.005327157626</v>
      </c>
    </row>
    <row r="132" ht="12.75" customHeight="1">
      <c r="A132">
        <v>129.0</v>
      </c>
      <c r="B132">
        <v>8.083</v>
      </c>
      <c r="C132">
        <v>205.31</v>
      </c>
      <c r="D132">
        <v>8.038</v>
      </c>
      <c r="E132">
        <v>204.17</v>
      </c>
      <c r="G132" s="8">
        <f t="shared" si="4"/>
        <v>1.582713178</v>
      </c>
      <c r="I132" s="6">
        <f t="shared" si="1"/>
        <v>204.1668766</v>
      </c>
      <c r="J132">
        <f t="shared" si="2"/>
        <v>1.582688966</v>
      </c>
      <c r="K132" s="5">
        <f t="shared" si="3"/>
        <v>-0.003123411455</v>
      </c>
    </row>
    <row r="133" ht="12.75" customHeight="1">
      <c r="A133">
        <v>130.0</v>
      </c>
      <c r="B133">
        <v>8.146</v>
      </c>
      <c r="C133">
        <v>206.9</v>
      </c>
      <c r="D133">
        <v>8.101</v>
      </c>
      <c r="E133">
        <v>205.76</v>
      </c>
      <c r="G133" s="8">
        <f t="shared" si="4"/>
        <v>1.582769231</v>
      </c>
      <c r="I133" s="6">
        <f t="shared" si="1"/>
        <v>205.758426</v>
      </c>
      <c r="J133">
        <f t="shared" si="2"/>
        <v>1.582757123</v>
      </c>
      <c r="K133" s="5">
        <f t="shared" si="3"/>
        <v>-0.001573980536</v>
      </c>
    </row>
    <row r="134" ht="12.75" customHeight="1">
      <c r="A134">
        <v>131.0</v>
      </c>
      <c r="B134">
        <v>8.208</v>
      </c>
      <c r="C134">
        <v>208.49</v>
      </c>
      <c r="D134">
        <v>8.163</v>
      </c>
      <c r="E134">
        <v>207.35</v>
      </c>
      <c r="G134" s="8">
        <f t="shared" si="4"/>
        <v>1.582824427</v>
      </c>
      <c r="I134" s="6">
        <f t="shared" si="1"/>
        <v>207.3499755</v>
      </c>
      <c r="J134">
        <f t="shared" si="2"/>
        <v>1.58282424</v>
      </c>
      <c r="K134" s="5">
        <f t="shared" si="3"/>
        <v>-0.00002454961711</v>
      </c>
    </row>
    <row r="135" ht="12.75" customHeight="1">
      <c r="A135">
        <v>132.0</v>
      </c>
      <c r="B135">
        <v>8.271</v>
      </c>
      <c r="C135">
        <v>210.08</v>
      </c>
      <c r="D135">
        <v>8.226</v>
      </c>
      <c r="E135">
        <v>208.94</v>
      </c>
      <c r="G135" s="8">
        <f t="shared" si="4"/>
        <v>1.582878788</v>
      </c>
      <c r="I135" s="6">
        <f t="shared" si="1"/>
        <v>208.9415249</v>
      </c>
      <c r="J135">
        <f t="shared" si="2"/>
        <v>1.58289034</v>
      </c>
      <c r="K135" s="5">
        <f t="shared" si="3"/>
        <v>0.001524881302</v>
      </c>
    </row>
    <row r="136" ht="12.75" customHeight="1">
      <c r="A136">
        <v>133.0</v>
      </c>
      <c r="B136">
        <v>8.334</v>
      </c>
      <c r="C136">
        <v>211.68</v>
      </c>
      <c r="D136">
        <v>8.289</v>
      </c>
      <c r="E136">
        <v>210.53</v>
      </c>
      <c r="G136" s="8">
        <f t="shared" si="4"/>
        <v>1.582932331</v>
      </c>
      <c r="I136" s="6">
        <f t="shared" si="1"/>
        <v>210.5330743</v>
      </c>
      <c r="J136">
        <f t="shared" si="2"/>
        <v>1.582955446</v>
      </c>
      <c r="K136" s="5">
        <f t="shared" si="3"/>
        <v>0.003074312221</v>
      </c>
    </row>
    <row r="137" ht="12.75" customHeight="1">
      <c r="A137">
        <v>134.0</v>
      </c>
      <c r="B137">
        <v>8.396</v>
      </c>
      <c r="C137">
        <v>213.27</v>
      </c>
      <c r="D137">
        <v>8.351</v>
      </c>
      <c r="E137">
        <v>212.12</v>
      </c>
      <c r="G137" s="8">
        <f t="shared" si="4"/>
        <v>1.582985075</v>
      </c>
      <c r="I137" s="6">
        <f t="shared" si="1"/>
        <v>212.1246237</v>
      </c>
      <c r="J137">
        <f t="shared" si="2"/>
        <v>1.58301958</v>
      </c>
      <c r="K137" s="5">
        <f t="shared" si="3"/>
        <v>0.00462374314</v>
      </c>
    </row>
    <row r="138" ht="12.75" customHeight="1">
      <c r="A138">
        <v>135.0</v>
      </c>
      <c r="B138">
        <v>8.459</v>
      </c>
      <c r="C138">
        <v>214.86</v>
      </c>
      <c r="D138">
        <v>8.414</v>
      </c>
      <c r="E138">
        <v>213.72</v>
      </c>
      <c r="G138" s="8">
        <f t="shared" si="4"/>
        <v>1.583111111</v>
      </c>
      <c r="I138" s="6">
        <f t="shared" si="1"/>
        <v>213.7161732</v>
      </c>
      <c r="J138">
        <f t="shared" si="2"/>
        <v>1.583082764</v>
      </c>
      <c r="K138" s="5">
        <f t="shared" si="3"/>
        <v>-0.003826825941</v>
      </c>
    </row>
    <row r="139" ht="12.75" customHeight="1">
      <c r="A139">
        <v>136.0</v>
      </c>
      <c r="B139">
        <v>8.522</v>
      </c>
      <c r="C139">
        <v>216.45</v>
      </c>
      <c r="D139">
        <v>8.477</v>
      </c>
      <c r="E139">
        <v>215.31</v>
      </c>
      <c r="G139" s="8">
        <f t="shared" si="4"/>
        <v>1.583161765</v>
      </c>
      <c r="I139" s="6">
        <f t="shared" si="1"/>
        <v>215.3077226</v>
      </c>
      <c r="J139">
        <f t="shared" si="2"/>
        <v>1.583145019</v>
      </c>
      <c r="K139" s="5">
        <f t="shared" si="3"/>
        <v>-0.002277395022</v>
      </c>
    </row>
    <row r="140" ht="12.75" customHeight="1">
      <c r="A140">
        <v>137.0</v>
      </c>
      <c r="B140">
        <v>8.584</v>
      </c>
      <c r="C140">
        <v>218.04</v>
      </c>
      <c r="D140">
        <v>8.539</v>
      </c>
      <c r="E140">
        <v>216.9</v>
      </c>
      <c r="G140" s="8">
        <f t="shared" si="4"/>
        <v>1.583211679</v>
      </c>
      <c r="I140" s="6">
        <f t="shared" si="1"/>
        <v>216.899272</v>
      </c>
      <c r="J140">
        <f t="shared" si="2"/>
        <v>1.583206365</v>
      </c>
      <c r="K140" s="5">
        <f t="shared" si="3"/>
        <v>-0.0007279641034</v>
      </c>
    </row>
    <row r="141" ht="12.75" customHeight="1">
      <c r="A141">
        <v>138.0</v>
      </c>
      <c r="B141">
        <v>8.647</v>
      </c>
      <c r="C141">
        <v>219.63</v>
      </c>
      <c r="D141">
        <v>8.602</v>
      </c>
      <c r="E141">
        <v>218.49</v>
      </c>
      <c r="G141" s="8">
        <f t="shared" si="4"/>
        <v>1.58326087</v>
      </c>
      <c r="I141" s="6">
        <f t="shared" si="1"/>
        <v>218.4908215</v>
      </c>
      <c r="J141">
        <f t="shared" si="2"/>
        <v>1.583266822</v>
      </c>
      <c r="K141" s="5">
        <f t="shared" si="3"/>
        <v>0.0008214668156</v>
      </c>
    </row>
    <row r="142" ht="12.75" customHeight="1">
      <c r="A142">
        <v>139.0</v>
      </c>
      <c r="B142">
        <v>8.71</v>
      </c>
      <c r="C142">
        <v>221.22</v>
      </c>
      <c r="D142">
        <v>8.665</v>
      </c>
      <c r="E142">
        <v>220.08</v>
      </c>
      <c r="G142" s="8">
        <f t="shared" si="4"/>
        <v>1.583309353</v>
      </c>
      <c r="I142" s="6">
        <f t="shared" si="1"/>
        <v>220.0823709</v>
      </c>
      <c r="J142">
        <f t="shared" si="2"/>
        <v>1.583326409</v>
      </c>
      <c r="K142" s="5">
        <f t="shared" si="3"/>
        <v>0.002370897735</v>
      </c>
    </row>
    <row r="143" ht="12.75" customHeight="1">
      <c r="A143">
        <v>140.0</v>
      </c>
      <c r="B143">
        <v>8.772</v>
      </c>
      <c r="C143">
        <v>222.82</v>
      </c>
      <c r="D143">
        <v>8.727</v>
      </c>
      <c r="E143">
        <v>221.67</v>
      </c>
      <c r="G143" s="8">
        <f t="shared" si="4"/>
        <v>1.583357143</v>
      </c>
      <c r="I143" s="6">
        <f t="shared" si="1"/>
        <v>221.6739203</v>
      </c>
      <c r="J143">
        <f t="shared" si="2"/>
        <v>1.583385145</v>
      </c>
      <c r="K143" s="5">
        <f t="shared" si="3"/>
        <v>0.003920328653</v>
      </c>
    </row>
    <row r="144" ht="12.75" customHeight="1">
      <c r="A144">
        <v>141.0</v>
      </c>
      <c r="B144">
        <v>8.835</v>
      </c>
      <c r="C144">
        <v>224.41</v>
      </c>
      <c r="D144">
        <v>8.79</v>
      </c>
      <c r="E144">
        <v>223.26</v>
      </c>
      <c r="G144" s="8">
        <f t="shared" si="4"/>
        <v>1.583404255</v>
      </c>
      <c r="I144" s="6">
        <f t="shared" si="1"/>
        <v>223.2654698</v>
      </c>
      <c r="J144">
        <f t="shared" si="2"/>
        <v>1.583443048</v>
      </c>
      <c r="K144" s="5">
        <f t="shared" si="3"/>
        <v>0.005469759572</v>
      </c>
    </row>
    <row r="145" ht="12.75" customHeight="1">
      <c r="A145">
        <v>142.0</v>
      </c>
      <c r="B145">
        <v>8.898</v>
      </c>
      <c r="C145">
        <v>226.0</v>
      </c>
      <c r="D145">
        <v>8.853</v>
      </c>
      <c r="E145">
        <v>224.86</v>
      </c>
      <c r="G145" s="8">
        <f t="shared" si="4"/>
        <v>1.583521127</v>
      </c>
      <c r="I145" s="6">
        <f t="shared" si="1"/>
        <v>224.8570192</v>
      </c>
      <c r="J145">
        <f t="shared" si="2"/>
        <v>1.583500135</v>
      </c>
      <c r="K145" s="5">
        <f t="shared" si="3"/>
        <v>-0.002980809509</v>
      </c>
    </row>
    <row r="146" ht="12.75" customHeight="1">
      <c r="A146">
        <v>143.0</v>
      </c>
      <c r="B146">
        <v>8.96</v>
      </c>
      <c r="C146">
        <v>227.59</v>
      </c>
      <c r="D146">
        <v>8.915</v>
      </c>
      <c r="E146">
        <v>226.45</v>
      </c>
      <c r="G146" s="8">
        <f t="shared" si="4"/>
        <v>1.583566434</v>
      </c>
      <c r="I146" s="6">
        <f t="shared" si="1"/>
        <v>226.4485686</v>
      </c>
      <c r="J146">
        <f t="shared" si="2"/>
        <v>1.583556424</v>
      </c>
      <c r="K146" s="5">
        <f t="shared" si="3"/>
        <v>-0.00143137859</v>
      </c>
    </row>
    <row r="147" ht="12.75" customHeight="1">
      <c r="A147">
        <v>144.0</v>
      </c>
      <c r="B147">
        <v>9.023</v>
      </c>
      <c r="C147">
        <v>229.18</v>
      </c>
      <c r="D147">
        <v>8.978</v>
      </c>
      <c r="E147">
        <v>228.04</v>
      </c>
      <c r="G147" s="8">
        <f t="shared" si="4"/>
        <v>1.583611111</v>
      </c>
      <c r="I147" s="6">
        <f t="shared" si="1"/>
        <v>228.0401181</v>
      </c>
      <c r="J147">
        <f t="shared" si="2"/>
        <v>1.583611931</v>
      </c>
      <c r="K147" s="5">
        <f t="shared" si="3"/>
        <v>0.0001180523293</v>
      </c>
    </row>
    <row r="148" ht="12.75" customHeight="1">
      <c r="A148">
        <v>145.0</v>
      </c>
      <c r="B148">
        <v>9.086</v>
      </c>
      <c r="C148">
        <v>230.77</v>
      </c>
      <c r="D148">
        <v>9.041</v>
      </c>
      <c r="E148">
        <v>229.63</v>
      </c>
      <c r="G148" s="8">
        <f t="shared" si="4"/>
        <v>1.583655172</v>
      </c>
      <c r="I148" s="6">
        <f t="shared" si="1"/>
        <v>229.6316675</v>
      </c>
      <c r="J148">
        <f t="shared" si="2"/>
        <v>1.583666672</v>
      </c>
      <c r="K148" s="5">
        <f t="shared" si="3"/>
        <v>0.001667483248</v>
      </c>
    </row>
    <row r="149" ht="12.75" customHeight="1">
      <c r="A149">
        <v>146.0</v>
      </c>
      <c r="B149">
        <v>9.148</v>
      </c>
      <c r="C149">
        <v>232.37</v>
      </c>
      <c r="D149">
        <v>9.103</v>
      </c>
      <c r="E149">
        <v>231.22</v>
      </c>
      <c r="G149" s="8">
        <f t="shared" si="4"/>
        <v>1.58369863</v>
      </c>
      <c r="I149" s="6">
        <f t="shared" si="1"/>
        <v>231.2232169</v>
      </c>
      <c r="J149">
        <f t="shared" si="2"/>
        <v>1.583720664</v>
      </c>
      <c r="K149" s="5">
        <f t="shared" si="3"/>
        <v>0.003216914167</v>
      </c>
    </row>
    <row r="150" ht="12.75" customHeight="1">
      <c r="A150">
        <v>147.0</v>
      </c>
      <c r="B150">
        <v>9.211</v>
      </c>
      <c r="C150">
        <v>233.96</v>
      </c>
      <c r="D150">
        <v>9.166</v>
      </c>
      <c r="E150">
        <v>232.81</v>
      </c>
      <c r="G150" s="8">
        <f t="shared" si="4"/>
        <v>1.583741497</v>
      </c>
      <c r="I150" s="6">
        <f t="shared" si="1"/>
        <v>232.8147663</v>
      </c>
      <c r="J150">
        <f t="shared" si="2"/>
        <v>1.583773921</v>
      </c>
      <c r="K150" s="5">
        <f t="shared" si="3"/>
        <v>0.004766345086</v>
      </c>
    </row>
    <row r="151" ht="12.75" customHeight="1">
      <c r="A151">
        <v>148.0</v>
      </c>
      <c r="B151">
        <v>9.274</v>
      </c>
      <c r="C151">
        <v>235.55</v>
      </c>
      <c r="D151">
        <v>9.229</v>
      </c>
      <c r="E151">
        <v>234.41</v>
      </c>
      <c r="G151" s="8">
        <f t="shared" si="4"/>
        <v>1.583851351</v>
      </c>
      <c r="I151" s="6">
        <f t="shared" si="1"/>
        <v>234.4063158</v>
      </c>
      <c r="J151">
        <f t="shared" si="2"/>
        <v>1.583826458</v>
      </c>
      <c r="K151" s="5">
        <f t="shared" si="3"/>
        <v>-0.003684223995</v>
      </c>
    </row>
    <row r="152" ht="12.75" customHeight="1">
      <c r="A152">
        <v>149.0</v>
      </c>
      <c r="B152">
        <v>9.336</v>
      </c>
      <c r="C152">
        <v>237.14</v>
      </c>
      <c r="D152">
        <v>9.291</v>
      </c>
      <c r="E152">
        <v>236.0</v>
      </c>
      <c r="G152" s="8">
        <f t="shared" si="4"/>
        <v>1.583892617</v>
      </c>
      <c r="I152" s="6">
        <f t="shared" si="1"/>
        <v>235.9978652</v>
      </c>
      <c r="J152">
        <f t="shared" si="2"/>
        <v>1.58387829</v>
      </c>
      <c r="K152" s="5">
        <f t="shared" si="3"/>
        <v>-0.002134793076</v>
      </c>
    </row>
    <row r="153" ht="12.75" customHeight="1">
      <c r="A153">
        <v>150.0</v>
      </c>
      <c r="B153">
        <v>9.399</v>
      </c>
      <c r="C153">
        <v>238.73</v>
      </c>
      <c r="D153">
        <v>9.354</v>
      </c>
      <c r="E153">
        <v>237.59</v>
      </c>
      <c r="G153" s="8">
        <f t="shared" si="4"/>
        <v>1.583933333</v>
      </c>
      <c r="I153" s="6">
        <f t="shared" si="1"/>
        <v>237.5894146</v>
      </c>
      <c r="J153">
        <f t="shared" si="2"/>
        <v>1.583929431</v>
      </c>
      <c r="K153" s="5">
        <f t="shared" si="3"/>
        <v>-0.000585362157</v>
      </c>
    </row>
    <row r="154" ht="12.75" customHeight="1">
      <c r="A154">
        <v>151.0</v>
      </c>
      <c r="B154">
        <v>9.462</v>
      </c>
      <c r="C154">
        <v>240.32</v>
      </c>
      <c r="D154">
        <v>9.417</v>
      </c>
      <c r="E154">
        <v>239.18</v>
      </c>
      <c r="G154" s="8">
        <f t="shared" si="4"/>
        <v>1.58397351</v>
      </c>
      <c r="I154" s="6">
        <f t="shared" si="1"/>
        <v>239.1809641</v>
      </c>
      <c r="J154">
        <f t="shared" si="2"/>
        <v>1.583979894</v>
      </c>
      <c r="K154" s="5">
        <f t="shared" si="3"/>
        <v>0.000964068762</v>
      </c>
    </row>
    <row r="155" ht="12.75" customHeight="1">
      <c r="A155">
        <v>152.0</v>
      </c>
      <c r="B155">
        <v>9.524</v>
      </c>
      <c r="C155">
        <v>241.91</v>
      </c>
      <c r="D155">
        <v>9.479</v>
      </c>
      <c r="E155">
        <v>240.77</v>
      </c>
      <c r="G155" s="8">
        <f t="shared" si="4"/>
        <v>1.584013158</v>
      </c>
      <c r="I155" s="6">
        <f t="shared" si="1"/>
        <v>240.7725135</v>
      </c>
      <c r="J155">
        <f t="shared" si="2"/>
        <v>1.584029694</v>
      </c>
      <c r="K155" s="5">
        <f t="shared" si="3"/>
        <v>0.002513499681</v>
      </c>
    </row>
    <row r="156" ht="12.75" customHeight="1">
      <c r="A156">
        <v>153.0</v>
      </c>
      <c r="B156">
        <v>9.587</v>
      </c>
      <c r="C156">
        <v>243.51</v>
      </c>
      <c r="D156">
        <v>9.542</v>
      </c>
      <c r="E156">
        <v>242.36</v>
      </c>
      <c r="G156" s="8">
        <f t="shared" si="4"/>
        <v>1.584052288</v>
      </c>
      <c r="I156" s="6">
        <f t="shared" si="1"/>
        <v>242.3640629</v>
      </c>
      <c r="J156">
        <f t="shared" si="2"/>
        <v>1.584078843</v>
      </c>
      <c r="K156" s="5">
        <f t="shared" si="3"/>
        <v>0.0040629306</v>
      </c>
    </row>
    <row r="157" ht="12.75" customHeight="1">
      <c r="A157">
        <v>154.0</v>
      </c>
      <c r="B157">
        <v>9.65</v>
      </c>
      <c r="C157">
        <v>245.1</v>
      </c>
      <c r="D157">
        <v>9.605</v>
      </c>
      <c r="E157">
        <v>243.96</v>
      </c>
      <c r="G157" s="8">
        <f t="shared" si="4"/>
        <v>1.584155844</v>
      </c>
      <c r="I157" s="6">
        <f t="shared" si="1"/>
        <v>243.9556124</v>
      </c>
      <c r="J157">
        <f t="shared" si="2"/>
        <v>1.584127353</v>
      </c>
      <c r="K157" s="5">
        <f t="shared" si="3"/>
        <v>-0.004387638481</v>
      </c>
    </row>
    <row r="158" ht="12.75" customHeight="1">
      <c r="A158">
        <v>155.0</v>
      </c>
      <c r="B158">
        <v>9.712</v>
      </c>
      <c r="C158">
        <v>246.69</v>
      </c>
      <c r="D158">
        <v>9.667</v>
      </c>
      <c r="E158">
        <v>245.55</v>
      </c>
      <c r="G158" s="8">
        <f t="shared" si="4"/>
        <v>1.584193548</v>
      </c>
      <c r="I158" s="6">
        <f t="shared" si="1"/>
        <v>245.5471618</v>
      </c>
      <c r="J158">
        <f t="shared" si="2"/>
        <v>1.584175237</v>
      </c>
      <c r="K158" s="5">
        <f t="shared" si="3"/>
        <v>-0.002838207562</v>
      </c>
    </row>
    <row r="159" ht="12.75" customHeight="1">
      <c r="A159">
        <v>156.0</v>
      </c>
      <c r="B159">
        <v>9.775</v>
      </c>
      <c r="C159">
        <v>248.28</v>
      </c>
      <c r="D159">
        <v>9.73</v>
      </c>
      <c r="E159">
        <v>247.14</v>
      </c>
      <c r="G159" s="8">
        <f t="shared" si="4"/>
        <v>1.584230769</v>
      </c>
      <c r="I159" s="6">
        <f t="shared" si="1"/>
        <v>247.1387112</v>
      </c>
      <c r="J159">
        <f t="shared" si="2"/>
        <v>1.584222508</v>
      </c>
      <c r="K159" s="5">
        <f t="shared" si="3"/>
        <v>-0.001288776643</v>
      </c>
    </row>
    <row r="160" ht="12.75" customHeight="1">
      <c r="A160">
        <v>157.0</v>
      </c>
      <c r="B160">
        <v>9.837</v>
      </c>
      <c r="C160">
        <v>249.87</v>
      </c>
      <c r="D160">
        <v>9.792</v>
      </c>
      <c r="E160">
        <v>248.73</v>
      </c>
      <c r="G160" s="8">
        <f t="shared" si="4"/>
        <v>1.584267516</v>
      </c>
      <c r="I160" s="6">
        <f t="shared" si="1"/>
        <v>248.7302607</v>
      </c>
      <c r="J160">
        <f t="shared" si="2"/>
        <v>1.584269176</v>
      </c>
      <c r="K160" s="5">
        <f t="shared" si="3"/>
        <v>0.0002606542757</v>
      </c>
    </row>
    <row r="161" ht="12.75" customHeight="1">
      <c r="A161">
        <v>158.0</v>
      </c>
      <c r="B161">
        <v>9.9</v>
      </c>
      <c r="C161">
        <v>251.46</v>
      </c>
      <c r="D161">
        <v>9.855</v>
      </c>
      <c r="E161">
        <v>250.32</v>
      </c>
      <c r="G161" s="8">
        <f t="shared" si="4"/>
        <v>1.584303797</v>
      </c>
      <c r="I161" s="6">
        <f t="shared" si="1"/>
        <v>250.3218101</v>
      </c>
      <c r="J161">
        <f t="shared" si="2"/>
        <v>1.584315254</v>
      </c>
      <c r="K161" s="5">
        <f t="shared" si="3"/>
        <v>0.001810085195</v>
      </c>
    </row>
    <row r="162" ht="12.75" customHeight="1">
      <c r="A162">
        <v>159.0</v>
      </c>
      <c r="B162">
        <v>9.963</v>
      </c>
      <c r="C162">
        <v>253.06</v>
      </c>
      <c r="D162">
        <v>9.918</v>
      </c>
      <c r="E162">
        <v>251.91</v>
      </c>
      <c r="G162" s="8">
        <f t="shared" si="4"/>
        <v>1.584339623</v>
      </c>
      <c r="I162" s="6">
        <f t="shared" si="1"/>
        <v>251.9133595</v>
      </c>
      <c r="J162">
        <f t="shared" si="2"/>
        <v>1.584360752</v>
      </c>
      <c r="K162" s="5">
        <f t="shared" si="3"/>
        <v>0.003359516114</v>
      </c>
    </row>
    <row r="163" ht="12.75" customHeight="1">
      <c r="A163">
        <v>160.0</v>
      </c>
      <c r="B163">
        <v>10.025</v>
      </c>
      <c r="C163">
        <v>254.65</v>
      </c>
      <c r="D163">
        <v>9.98</v>
      </c>
      <c r="E163">
        <v>253.5</v>
      </c>
      <c r="G163" s="8">
        <f t="shared" si="4"/>
        <v>1.584375</v>
      </c>
      <c r="I163" s="6">
        <f t="shared" si="1"/>
        <v>253.5049089</v>
      </c>
      <c r="J163">
        <f t="shared" si="2"/>
        <v>1.584405681</v>
      </c>
      <c r="K163" s="5">
        <f t="shared" si="3"/>
        <v>0.004908947033</v>
      </c>
    </row>
    <row r="164" ht="12.75" customHeight="1">
      <c r="A164">
        <v>161.0</v>
      </c>
      <c r="B164">
        <v>10.088</v>
      </c>
      <c r="C164">
        <v>256.24</v>
      </c>
      <c r="D164">
        <v>10.043</v>
      </c>
      <c r="E164">
        <v>255.1</v>
      </c>
      <c r="G164" s="8">
        <f t="shared" si="4"/>
        <v>1.58447205</v>
      </c>
      <c r="I164" s="6">
        <f t="shared" si="1"/>
        <v>255.0964584</v>
      </c>
      <c r="J164">
        <f t="shared" si="2"/>
        <v>1.584450052</v>
      </c>
      <c r="K164" s="5">
        <f t="shared" si="3"/>
        <v>-0.003541622048</v>
      </c>
    </row>
    <row r="165" ht="12.75" customHeight="1">
      <c r="A165">
        <v>162.0</v>
      </c>
      <c r="B165">
        <v>10.151</v>
      </c>
      <c r="C165">
        <v>257.83</v>
      </c>
      <c r="D165">
        <v>10.106</v>
      </c>
      <c r="E165">
        <v>256.69</v>
      </c>
      <c r="G165" s="8">
        <f t="shared" si="4"/>
        <v>1.584506173</v>
      </c>
      <c r="I165" s="6">
        <f t="shared" si="1"/>
        <v>256.6880078</v>
      </c>
      <c r="J165">
        <f t="shared" si="2"/>
        <v>1.584493875</v>
      </c>
      <c r="K165" s="5">
        <f t="shared" si="3"/>
        <v>-0.001992191129</v>
      </c>
    </row>
    <row r="166" ht="12.75" customHeight="1">
      <c r="A166">
        <v>163.0</v>
      </c>
      <c r="B166">
        <v>10.213</v>
      </c>
      <c r="C166">
        <v>259.42</v>
      </c>
      <c r="D166">
        <v>10.168</v>
      </c>
      <c r="E166">
        <v>258.28</v>
      </c>
      <c r="G166" s="8">
        <f t="shared" si="4"/>
        <v>1.584539877</v>
      </c>
      <c r="I166" s="6">
        <f t="shared" si="1"/>
        <v>258.2795572</v>
      </c>
      <c r="J166">
        <f t="shared" si="2"/>
        <v>1.584537161</v>
      </c>
      <c r="K166" s="5">
        <f t="shared" si="3"/>
        <v>-0.0004427602105</v>
      </c>
    </row>
    <row r="167" ht="12.75" customHeight="1">
      <c r="A167">
        <v>164.0</v>
      </c>
      <c r="B167">
        <v>10.276</v>
      </c>
      <c r="C167">
        <v>261.01</v>
      </c>
      <c r="D167">
        <v>10.231</v>
      </c>
      <c r="E167">
        <v>259.87</v>
      </c>
      <c r="G167" s="8">
        <f t="shared" si="4"/>
        <v>1.584573171</v>
      </c>
      <c r="I167" s="6">
        <f t="shared" si="1"/>
        <v>259.8711067</v>
      </c>
      <c r="J167">
        <f t="shared" si="2"/>
        <v>1.584579919</v>
      </c>
      <c r="K167" s="5">
        <f t="shared" si="3"/>
        <v>0.001106670708</v>
      </c>
    </row>
    <row r="168" ht="12.75" customHeight="1">
      <c r="A168">
        <v>165.0</v>
      </c>
      <c r="B168">
        <v>10.339</v>
      </c>
      <c r="C168">
        <v>262.61</v>
      </c>
      <c r="D168">
        <v>10.294</v>
      </c>
      <c r="E168">
        <v>261.46</v>
      </c>
      <c r="G168" s="8">
        <f t="shared" si="4"/>
        <v>1.584606061</v>
      </c>
      <c r="I168" s="6">
        <f t="shared" si="1"/>
        <v>261.4626561</v>
      </c>
      <c r="J168">
        <f t="shared" si="2"/>
        <v>1.584622158</v>
      </c>
      <c r="K168" s="5">
        <f t="shared" si="3"/>
        <v>0.002656101627</v>
      </c>
    </row>
    <row r="169" ht="12.75" customHeight="1">
      <c r="A169">
        <v>166.0</v>
      </c>
      <c r="B169">
        <v>10.401</v>
      </c>
      <c r="C169">
        <v>264.2</v>
      </c>
      <c r="D169">
        <v>10.356</v>
      </c>
      <c r="E169">
        <v>263.05</v>
      </c>
      <c r="G169" s="8">
        <f t="shared" si="4"/>
        <v>1.584638554</v>
      </c>
      <c r="I169" s="6">
        <f t="shared" si="1"/>
        <v>263.0542055</v>
      </c>
      <c r="J169">
        <f t="shared" si="2"/>
        <v>1.584663889</v>
      </c>
      <c r="K169" s="5">
        <f t="shared" si="3"/>
        <v>0.004205532546</v>
      </c>
    </row>
    <row r="170" ht="12.75" customHeight="1">
      <c r="A170">
        <v>167.0</v>
      </c>
      <c r="B170">
        <v>10.464</v>
      </c>
      <c r="C170">
        <v>265.79</v>
      </c>
      <c r="D170">
        <v>10.419</v>
      </c>
      <c r="E170">
        <v>264.65</v>
      </c>
      <c r="G170" s="8">
        <f t="shared" si="4"/>
        <v>1.584730539</v>
      </c>
      <c r="I170" s="6">
        <f t="shared" si="1"/>
        <v>264.645755</v>
      </c>
      <c r="J170">
        <f t="shared" si="2"/>
        <v>1.58470512</v>
      </c>
      <c r="K170" s="5">
        <f t="shared" si="3"/>
        <v>-0.004245036535</v>
      </c>
    </row>
    <row r="171" ht="12.75" customHeight="1">
      <c r="A171">
        <v>168.0</v>
      </c>
      <c r="B171">
        <v>10.527</v>
      </c>
      <c r="C171">
        <v>267.38</v>
      </c>
      <c r="D171">
        <v>10.482</v>
      </c>
      <c r="E171">
        <v>266.24</v>
      </c>
      <c r="G171" s="8">
        <f t="shared" si="4"/>
        <v>1.584761905</v>
      </c>
      <c r="I171" s="6">
        <f t="shared" si="1"/>
        <v>266.2373044</v>
      </c>
      <c r="J171">
        <f t="shared" si="2"/>
        <v>1.584745859</v>
      </c>
      <c r="K171" s="5">
        <f t="shared" si="3"/>
        <v>-0.002695605616</v>
      </c>
    </row>
    <row r="172" ht="12.75" customHeight="1">
      <c r="A172">
        <v>169.0</v>
      </c>
      <c r="B172">
        <v>10.589</v>
      </c>
      <c r="C172">
        <v>268.97</v>
      </c>
      <c r="D172">
        <v>10.544</v>
      </c>
      <c r="E172">
        <v>267.83</v>
      </c>
      <c r="G172" s="8">
        <f t="shared" si="4"/>
        <v>1.584792899</v>
      </c>
      <c r="I172" s="6">
        <f t="shared" si="1"/>
        <v>267.8288538</v>
      </c>
      <c r="J172">
        <f t="shared" si="2"/>
        <v>1.584786117</v>
      </c>
      <c r="K172" s="5">
        <f t="shared" si="3"/>
        <v>-0.001146174697</v>
      </c>
    </row>
    <row r="173" ht="12.75" customHeight="1">
      <c r="A173">
        <v>170.0</v>
      </c>
      <c r="B173">
        <v>10.652</v>
      </c>
      <c r="C173">
        <v>270.56</v>
      </c>
      <c r="D173">
        <v>10.607</v>
      </c>
      <c r="E173">
        <v>269.42</v>
      </c>
      <c r="G173" s="8">
        <f t="shared" si="4"/>
        <v>1.584823529</v>
      </c>
      <c r="I173" s="6">
        <f t="shared" si="1"/>
        <v>269.4204033</v>
      </c>
      <c r="J173">
        <f t="shared" si="2"/>
        <v>1.584825902</v>
      </c>
      <c r="K173" s="5">
        <f t="shared" si="3"/>
        <v>0.0004032562221</v>
      </c>
    </row>
    <row r="174" ht="12.75" customHeight="1">
      <c r="A174">
        <v>171.0</v>
      </c>
      <c r="B174">
        <v>10.715</v>
      </c>
      <c r="C174">
        <v>272.15</v>
      </c>
      <c r="D174">
        <v>10.67</v>
      </c>
      <c r="E174">
        <v>271.01</v>
      </c>
      <c r="G174" s="8">
        <f t="shared" si="4"/>
        <v>1.584853801</v>
      </c>
      <c r="I174" s="6">
        <f t="shared" si="1"/>
        <v>271.0119527</v>
      </c>
      <c r="J174">
        <f t="shared" si="2"/>
        <v>1.58486522</v>
      </c>
      <c r="K174" s="5">
        <f t="shared" si="3"/>
        <v>0.001952687141</v>
      </c>
    </row>
    <row r="175" ht="12.75" customHeight="1">
      <c r="A175">
        <v>172.0</v>
      </c>
      <c r="B175">
        <v>10.777</v>
      </c>
      <c r="C175">
        <v>273.75</v>
      </c>
      <c r="D175">
        <v>10.732</v>
      </c>
      <c r="E175">
        <v>272.6</v>
      </c>
      <c r="G175" s="8">
        <f t="shared" si="4"/>
        <v>1.584883721</v>
      </c>
      <c r="I175" s="6">
        <f t="shared" si="1"/>
        <v>272.6035021</v>
      </c>
      <c r="J175">
        <f t="shared" si="2"/>
        <v>1.584904082</v>
      </c>
      <c r="K175" s="5">
        <f t="shared" si="3"/>
        <v>0.00350211806</v>
      </c>
    </row>
    <row r="176" ht="12.75" customHeight="1">
      <c r="A176">
        <v>173.0</v>
      </c>
      <c r="B176">
        <v>10.84</v>
      </c>
      <c r="C176">
        <v>275.34</v>
      </c>
      <c r="D176">
        <v>10.795</v>
      </c>
      <c r="E176">
        <v>274.19</v>
      </c>
      <c r="G176" s="8">
        <f t="shared" si="4"/>
        <v>1.584913295</v>
      </c>
      <c r="I176" s="6">
        <f t="shared" si="1"/>
        <v>274.1950515</v>
      </c>
      <c r="J176">
        <f t="shared" si="2"/>
        <v>1.584942495</v>
      </c>
      <c r="K176" s="5">
        <f t="shared" si="3"/>
        <v>0.005051548979</v>
      </c>
    </row>
    <row r="177" ht="12.75" customHeight="1">
      <c r="A177">
        <v>174.0</v>
      </c>
      <c r="B177">
        <v>10.903</v>
      </c>
      <c r="C177">
        <v>276.93</v>
      </c>
      <c r="D177">
        <v>10.858</v>
      </c>
      <c r="E177">
        <v>275.79</v>
      </c>
      <c r="G177" s="8">
        <f t="shared" si="4"/>
        <v>1.585</v>
      </c>
      <c r="I177" s="6">
        <f t="shared" si="1"/>
        <v>275.786601</v>
      </c>
      <c r="J177">
        <f t="shared" si="2"/>
        <v>1.584980465</v>
      </c>
      <c r="K177" s="5">
        <f t="shared" si="3"/>
        <v>-0.003399020102</v>
      </c>
    </row>
    <row r="178" ht="12.75" customHeight="1">
      <c r="A178">
        <v>175.0</v>
      </c>
      <c r="B178">
        <v>10.965</v>
      </c>
      <c r="C178">
        <v>278.52</v>
      </c>
      <c r="D178">
        <v>10.92</v>
      </c>
      <c r="E178">
        <v>277.38</v>
      </c>
      <c r="G178" s="8">
        <f t="shared" si="4"/>
        <v>1.585028571</v>
      </c>
      <c r="I178" s="6">
        <f t="shared" si="1"/>
        <v>277.3781504</v>
      </c>
      <c r="J178">
        <f t="shared" si="2"/>
        <v>1.585018002</v>
      </c>
      <c r="K178" s="5">
        <f t="shared" si="3"/>
        <v>-0.001849589183</v>
      </c>
    </row>
    <row r="179" ht="12.75" customHeight="1">
      <c r="A179">
        <v>176.0</v>
      </c>
      <c r="B179">
        <v>11.028</v>
      </c>
      <c r="C179">
        <v>280.11</v>
      </c>
      <c r="D179">
        <v>10.983</v>
      </c>
      <c r="E179">
        <v>278.97</v>
      </c>
      <c r="G179" s="8">
        <f t="shared" si="4"/>
        <v>1.585056818</v>
      </c>
      <c r="I179" s="6">
        <f t="shared" si="1"/>
        <v>278.9696998</v>
      </c>
      <c r="J179">
        <f t="shared" si="2"/>
        <v>1.585055113</v>
      </c>
      <c r="K179" s="5">
        <f t="shared" si="3"/>
        <v>-0.0003001582642</v>
      </c>
    </row>
    <row r="180" ht="12.75" customHeight="1">
      <c r="A180">
        <v>177.0</v>
      </c>
      <c r="B180">
        <v>11.091</v>
      </c>
      <c r="C180">
        <v>281.7</v>
      </c>
      <c r="D180">
        <v>11.046</v>
      </c>
      <c r="E180">
        <v>280.56</v>
      </c>
      <c r="G180" s="8">
        <f t="shared" si="4"/>
        <v>1.585084746</v>
      </c>
      <c r="I180" s="6">
        <f t="shared" si="1"/>
        <v>280.5612493</v>
      </c>
      <c r="J180">
        <f t="shared" si="2"/>
        <v>1.585091804</v>
      </c>
      <c r="K180" s="5">
        <f t="shared" si="3"/>
        <v>0.001249272655</v>
      </c>
    </row>
    <row r="181" ht="12.75" customHeight="1">
      <c r="A181">
        <v>178.0</v>
      </c>
      <c r="B181">
        <v>11.153</v>
      </c>
      <c r="C181">
        <v>283.3</v>
      </c>
      <c r="D181">
        <v>11.108</v>
      </c>
      <c r="E181">
        <v>282.15</v>
      </c>
      <c r="G181" s="8">
        <f t="shared" si="4"/>
        <v>1.58511236</v>
      </c>
      <c r="I181" s="6">
        <f t="shared" si="1"/>
        <v>282.1527987</v>
      </c>
      <c r="J181">
        <f t="shared" si="2"/>
        <v>1.585128083</v>
      </c>
      <c r="K181" s="5">
        <f t="shared" si="3"/>
        <v>0.002798703574</v>
      </c>
    </row>
    <row r="182" ht="12.75" customHeight="1">
      <c r="A182">
        <v>179.0</v>
      </c>
      <c r="B182">
        <v>11.216</v>
      </c>
      <c r="C182">
        <v>284.89</v>
      </c>
      <c r="D182">
        <v>11.171</v>
      </c>
      <c r="E182">
        <v>283.74</v>
      </c>
      <c r="G182" s="8">
        <f t="shared" si="4"/>
        <v>1.585139665</v>
      </c>
      <c r="I182" s="6">
        <f t="shared" si="1"/>
        <v>283.7443481</v>
      </c>
      <c r="J182">
        <f t="shared" si="2"/>
        <v>1.585163956</v>
      </c>
      <c r="K182" s="5">
        <f t="shared" si="3"/>
        <v>0.004348134493</v>
      </c>
    </row>
    <row r="183" ht="12.75" customHeight="1">
      <c r="A183">
        <v>180.0</v>
      </c>
      <c r="B183">
        <v>11.279</v>
      </c>
      <c r="C183">
        <v>286.48</v>
      </c>
      <c r="D183">
        <v>11.234</v>
      </c>
      <c r="E183">
        <v>285.34</v>
      </c>
      <c r="G183" s="8">
        <f t="shared" si="4"/>
        <v>1.585222222</v>
      </c>
      <c r="I183" s="6">
        <f t="shared" si="1"/>
        <v>285.3358976</v>
      </c>
      <c r="J183">
        <f t="shared" si="2"/>
        <v>1.585199431</v>
      </c>
      <c r="K183" s="5">
        <f t="shared" si="3"/>
        <v>-0.004102434588</v>
      </c>
    </row>
    <row r="184" ht="12.75" customHeight="1">
      <c r="A184">
        <v>181.0</v>
      </c>
      <c r="B184">
        <v>11.341</v>
      </c>
      <c r="C184">
        <v>288.07</v>
      </c>
      <c r="D184">
        <v>11.296</v>
      </c>
      <c r="E184">
        <v>286.93</v>
      </c>
      <c r="G184" s="8">
        <f t="shared" si="4"/>
        <v>1.585248619</v>
      </c>
      <c r="I184" s="6">
        <f t="shared" si="1"/>
        <v>286.927447</v>
      </c>
      <c r="J184">
        <f t="shared" si="2"/>
        <v>1.585234514</v>
      </c>
      <c r="K184" s="5">
        <f t="shared" si="3"/>
        <v>-0.002553003669</v>
      </c>
    </row>
    <row r="185" ht="12.75" customHeight="1">
      <c r="A185">
        <v>182.0</v>
      </c>
      <c r="B185">
        <v>11.404</v>
      </c>
      <c r="C185">
        <v>289.66</v>
      </c>
      <c r="D185">
        <v>11.359</v>
      </c>
      <c r="E185">
        <v>288.52</v>
      </c>
      <c r="G185" s="8">
        <f t="shared" si="4"/>
        <v>1.585274725</v>
      </c>
      <c r="I185" s="6">
        <f t="shared" si="1"/>
        <v>288.5189964</v>
      </c>
      <c r="J185">
        <f t="shared" si="2"/>
        <v>1.585269211</v>
      </c>
      <c r="K185" s="5">
        <f t="shared" si="3"/>
        <v>-0.00100357275</v>
      </c>
    </row>
    <row r="186" ht="12.75" customHeight="1">
      <c r="A186">
        <v>183.0</v>
      </c>
      <c r="B186">
        <v>11.467</v>
      </c>
      <c r="C186">
        <v>291.25</v>
      </c>
      <c r="D186">
        <v>11.422</v>
      </c>
      <c r="E186">
        <v>290.11</v>
      </c>
      <c r="G186" s="8">
        <f t="shared" si="4"/>
        <v>1.585300546</v>
      </c>
      <c r="I186" s="6">
        <f t="shared" si="1"/>
        <v>290.1105459</v>
      </c>
      <c r="J186">
        <f t="shared" si="2"/>
        <v>1.585303529</v>
      </c>
      <c r="K186" s="5">
        <f t="shared" si="3"/>
        <v>0.0005458581685</v>
      </c>
    </row>
    <row r="187" ht="12.75" customHeight="1">
      <c r="A187">
        <v>184.0</v>
      </c>
      <c r="B187">
        <v>11.529</v>
      </c>
      <c r="C187">
        <v>292.84</v>
      </c>
      <c r="D187">
        <v>11.484</v>
      </c>
      <c r="E187">
        <v>291.7</v>
      </c>
      <c r="G187" s="8">
        <f t="shared" si="4"/>
        <v>1.585326087</v>
      </c>
      <c r="I187" s="6">
        <f t="shared" si="1"/>
        <v>291.7020953</v>
      </c>
      <c r="J187">
        <f t="shared" si="2"/>
        <v>1.585337474</v>
      </c>
      <c r="K187" s="5">
        <f t="shared" si="3"/>
        <v>0.002095289087</v>
      </c>
    </row>
    <row r="188" ht="12.75" customHeight="1">
      <c r="A188">
        <v>185.0</v>
      </c>
      <c r="B188">
        <v>11.592</v>
      </c>
      <c r="C188">
        <v>294.44</v>
      </c>
      <c r="D188">
        <v>11.547</v>
      </c>
      <c r="E188">
        <v>293.29</v>
      </c>
      <c r="G188" s="8">
        <f t="shared" si="4"/>
        <v>1.585351351</v>
      </c>
      <c r="I188" s="6">
        <f t="shared" si="1"/>
        <v>293.2936447</v>
      </c>
      <c r="J188">
        <f t="shared" si="2"/>
        <v>1.585371053</v>
      </c>
      <c r="K188" s="5">
        <f t="shared" si="3"/>
        <v>0.003644720006</v>
      </c>
    </row>
    <row r="189" ht="12.75" customHeight="1">
      <c r="A189">
        <v>186.0</v>
      </c>
      <c r="B189">
        <v>11.655</v>
      </c>
      <c r="C189">
        <v>296.03</v>
      </c>
      <c r="D189">
        <v>11.61</v>
      </c>
      <c r="E189">
        <v>294.88</v>
      </c>
      <c r="G189" s="8">
        <f t="shared" si="4"/>
        <v>1.585376344</v>
      </c>
      <c r="I189" s="6">
        <f t="shared" si="1"/>
        <v>294.8851942</v>
      </c>
      <c r="J189">
        <f t="shared" si="2"/>
        <v>1.58540427</v>
      </c>
      <c r="K189" s="5">
        <f t="shared" si="3"/>
        <v>0.005194150925</v>
      </c>
    </row>
    <row r="190" ht="12.75" customHeight="1">
      <c r="A190">
        <v>187.0</v>
      </c>
      <c r="B190">
        <v>11.717</v>
      </c>
      <c r="C190">
        <v>297.62</v>
      </c>
      <c r="D190">
        <v>11.672</v>
      </c>
      <c r="E190">
        <v>296.48</v>
      </c>
      <c r="G190" s="8">
        <f t="shared" si="4"/>
        <v>1.585454545</v>
      </c>
      <c r="I190" s="6">
        <f t="shared" si="1"/>
        <v>296.4767436</v>
      </c>
      <c r="J190">
        <f t="shared" si="2"/>
        <v>1.585437131</v>
      </c>
      <c r="K190" s="5">
        <f t="shared" si="3"/>
        <v>-0.003256418156</v>
      </c>
    </row>
    <row r="191" ht="12.75" customHeight="1">
      <c r="A191">
        <v>188.0</v>
      </c>
      <c r="B191">
        <v>11.78</v>
      </c>
      <c r="C191">
        <v>299.21</v>
      </c>
      <c r="D191">
        <v>11.735</v>
      </c>
      <c r="E191">
        <v>298.07</v>
      </c>
      <c r="G191" s="8">
        <f t="shared" si="4"/>
        <v>1.585478723</v>
      </c>
      <c r="I191" s="6">
        <f t="shared" si="1"/>
        <v>298.068293</v>
      </c>
      <c r="J191">
        <f t="shared" si="2"/>
        <v>1.585469644</v>
      </c>
      <c r="K191" s="5">
        <f t="shared" si="3"/>
        <v>-0.001706987237</v>
      </c>
    </row>
    <row r="192" ht="12.75" customHeight="1">
      <c r="A192">
        <v>189.0</v>
      </c>
      <c r="B192">
        <v>11.843</v>
      </c>
      <c r="C192">
        <v>300.8</v>
      </c>
      <c r="D192">
        <v>11.798</v>
      </c>
      <c r="E192">
        <v>299.66</v>
      </c>
      <c r="G192" s="8">
        <f t="shared" si="4"/>
        <v>1.585502646</v>
      </c>
      <c r="I192" s="6">
        <f t="shared" si="1"/>
        <v>299.6598424</v>
      </c>
      <c r="J192">
        <f t="shared" si="2"/>
        <v>1.585501812</v>
      </c>
      <c r="K192" s="5">
        <f t="shared" si="3"/>
        <v>-0.0001575563178</v>
      </c>
    </row>
    <row r="193" ht="12.75" customHeight="1">
      <c r="A193">
        <v>190.0</v>
      </c>
      <c r="B193">
        <v>11.905</v>
      </c>
      <c r="C193">
        <v>302.39</v>
      </c>
      <c r="D193">
        <v>11.86</v>
      </c>
      <c r="E193">
        <v>301.25</v>
      </c>
      <c r="G193" s="8">
        <f t="shared" si="4"/>
        <v>1.585526316</v>
      </c>
      <c r="I193" s="6">
        <f t="shared" si="1"/>
        <v>301.2513919</v>
      </c>
      <c r="J193">
        <f t="shared" si="2"/>
        <v>1.585533641</v>
      </c>
      <c r="K193" s="5">
        <f t="shared" si="3"/>
        <v>0.001391874601</v>
      </c>
    </row>
    <row r="194" ht="12.75" customHeight="1">
      <c r="A194">
        <v>191.0</v>
      </c>
      <c r="B194">
        <v>11.968</v>
      </c>
      <c r="C194">
        <v>303.99</v>
      </c>
      <c r="D194">
        <v>11.923</v>
      </c>
      <c r="E194">
        <v>302.84</v>
      </c>
      <c r="G194" s="8">
        <f t="shared" si="4"/>
        <v>1.585549738</v>
      </c>
      <c r="I194" s="6">
        <f t="shared" si="1"/>
        <v>302.8429413</v>
      </c>
      <c r="J194">
        <f t="shared" si="2"/>
        <v>1.585565138</v>
      </c>
      <c r="K194" s="5">
        <f t="shared" si="3"/>
        <v>0.00294130552</v>
      </c>
    </row>
    <row r="195" ht="12.75" customHeight="1">
      <c r="A195">
        <v>192.0</v>
      </c>
      <c r="B195">
        <v>12.031</v>
      </c>
      <c r="C195">
        <v>305.58</v>
      </c>
      <c r="D195">
        <v>11.986</v>
      </c>
      <c r="E195">
        <v>304.43</v>
      </c>
      <c r="G195" s="8">
        <f t="shared" si="4"/>
        <v>1.585572917</v>
      </c>
      <c r="I195" s="6">
        <f t="shared" si="1"/>
        <v>304.4344907</v>
      </c>
      <c r="J195">
        <f t="shared" si="2"/>
        <v>1.585596306</v>
      </c>
      <c r="K195" s="5">
        <f t="shared" si="3"/>
        <v>0.004490736439</v>
      </c>
    </row>
    <row r="196" ht="12.75" customHeight="1">
      <c r="A196">
        <v>193.0</v>
      </c>
      <c r="B196">
        <v>12.093</v>
      </c>
      <c r="C196">
        <v>307.17</v>
      </c>
      <c r="D196">
        <v>12.048</v>
      </c>
      <c r="E196">
        <v>306.03</v>
      </c>
      <c r="G196" s="8">
        <f t="shared" si="4"/>
        <v>1.585647668</v>
      </c>
      <c r="I196" s="6">
        <f t="shared" si="1"/>
        <v>306.0260402</v>
      </c>
      <c r="J196">
        <f t="shared" si="2"/>
        <v>1.585627151</v>
      </c>
      <c r="K196" s="5">
        <f t="shared" si="3"/>
        <v>-0.003959832642</v>
      </c>
    </row>
    <row r="197" ht="12.75" customHeight="1">
      <c r="A197">
        <v>194.0</v>
      </c>
      <c r="B197">
        <v>12.156</v>
      </c>
      <c r="C197">
        <v>308.76</v>
      </c>
      <c r="D197">
        <v>12.111</v>
      </c>
      <c r="E197">
        <v>307.62</v>
      </c>
      <c r="G197" s="8">
        <f t="shared" si="4"/>
        <v>1.585670103</v>
      </c>
      <c r="I197" s="6">
        <f t="shared" si="1"/>
        <v>307.6175896</v>
      </c>
      <c r="J197">
        <f t="shared" si="2"/>
        <v>1.585657678</v>
      </c>
      <c r="K197" s="5">
        <f t="shared" si="3"/>
        <v>-0.002410401723</v>
      </c>
    </row>
    <row r="198" ht="12.75" customHeight="1">
      <c r="A198">
        <v>195.0</v>
      </c>
      <c r="B198">
        <v>12.219</v>
      </c>
      <c r="C198">
        <v>310.35</v>
      </c>
      <c r="D198">
        <v>12.174</v>
      </c>
      <c r="E198">
        <v>309.21</v>
      </c>
      <c r="G198" s="8">
        <f t="shared" si="4"/>
        <v>1.585692308</v>
      </c>
      <c r="I198" s="6">
        <f t="shared" si="1"/>
        <v>309.209139</v>
      </c>
      <c r="J198">
        <f t="shared" si="2"/>
        <v>1.585687892</v>
      </c>
      <c r="K198" s="5">
        <f t="shared" si="3"/>
        <v>-0.000860970804</v>
      </c>
    </row>
    <row r="199" ht="12.75" customHeight="1">
      <c r="A199">
        <v>196.0</v>
      </c>
      <c r="B199">
        <v>12.281</v>
      </c>
      <c r="C199">
        <v>311.94</v>
      </c>
      <c r="D199">
        <v>12.236</v>
      </c>
      <c r="E199">
        <v>310.8</v>
      </c>
      <c r="G199" s="8">
        <f t="shared" si="4"/>
        <v>1.585714286</v>
      </c>
      <c r="I199" s="6">
        <f t="shared" si="1"/>
        <v>310.8006885</v>
      </c>
      <c r="J199">
        <f t="shared" si="2"/>
        <v>1.585717798</v>
      </c>
      <c r="K199" s="5">
        <f t="shared" si="3"/>
        <v>0.0006884601149</v>
      </c>
    </row>
    <row r="200" ht="12.75" customHeight="1">
      <c r="A200">
        <v>197.0</v>
      </c>
      <c r="B200">
        <v>12.344</v>
      </c>
      <c r="C200">
        <v>313.53</v>
      </c>
      <c r="D200">
        <v>12.299</v>
      </c>
      <c r="E200">
        <v>312.39</v>
      </c>
      <c r="G200" s="8">
        <f t="shared" si="4"/>
        <v>1.585736041</v>
      </c>
      <c r="I200" s="6">
        <f t="shared" si="1"/>
        <v>312.3922379</v>
      </c>
      <c r="J200">
        <f t="shared" si="2"/>
        <v>1.5857474</v>
      </c>
      <c r="K200" s="5">
        <f t="shared" si="3"/>
        <v>0.002237891034</v>
      </c>
    </row>
    <row r="201" ht="12.75" customHeight="1">
      <c r="A201">
        <v>198.0</v>
      </c>
      <c r="B201">
        <v>12.407</v>
      </c>
      <c r="C201">
        <v>315.13</v>
      </c>
      <c r="D201">
        <v>12.362</v>
      </c>
      <c r="E201">
        <v>313.98</v>
      </c>
      <c r="G201" s="8">
        <f t="shared" si="4"/>
        <v>1.585757576</v>
      </c>
      <c r="I201" s="6">
        <f t="shared" si="1"/>
        <v>313.9837873</v>
      </c>
      <c r="J201">
        <f t="shared" si="2"/>
        <v>1.585776704</v>
      </c>
      <c r="K201" s="5">
        <f t="shared" si="3"/>
        <v>0.003787321953</v>
      </c>
    </row>
    <row r="202" ht="12.75" customHeight="1">
      <c r="A202">
        <v>199.0</v>
      </c>
      <c r="B202">
        <v>12.469</v>
      </c>
      <c r="C202">
        <v>316.72</v>
      </c>
      <c r="D202">
        <v>12.424</v>
      </c>
      <c r="E202">
        <v>315.57</v>
      </c>
      <c r="G202" s="8">
        <f t="shared" si="4"/>
        <v>1.585778894</v>
      </c>
      <c r="I202" s="6">
        <f t="shared" si="1"/>
        <v>315.5753368</v>
      </c>
      <c r="J202">
        <f t="shared" si="2"/>
        <v>1.585805712</v>
      </c>
      <c r="K202" s="5">
        <f t="shared" si="3"/>
        <v>0.005336752872</v>
      </c>
    </row>
    <row r="203" ht="12.75" customHeight="1">
      <c r="A203">
        <v>200.0</v>
      </c>
      <c r="B203">
        <v>12.532</v>
      </c>
      <c r="C203">
        <v>318.31</v>
      </c>
      <c r="D203">
        <v>12.487</v>
      </c>
      <c r="E203">
        <v>317.17</v>
      </c>
      <c r="G203" s="8">
        <f t="shared" si="4"/>
        <v>1.58585</v>
      </c>
      <c r="I203" s="6">
        <f t="shared" si="1"/>
        <v>317.1668862</v>
      </c>
      <c r="J203">
        <f t="shared" si="2"/>
        <v>1.585834431</v>
      </c>
      <c r="K203" s="5">
        <f t="shared" si="3"/>
        <v>-0.003113816209</v>
      </c>
    </row>
    <row r="204" ht="12.75" customHeight="1">
      <c r="A204">
        <v>201.0</v>
      </c>
      <c r="B204">
        <v>12.594</v>
      </c>
      <c r="C204">
        <v>319.9</v>
      </c>
      <c r="D204">
        <v>12.549</v>
      </c>
      <c r="E204">
        <v>318.76</v>
      </c>
      <c r="G204" s="8">
        <f t="shared" si="4"/>
        <v>1.585870647</v>
      </c>
      <c r="I204" s="6">
        <f t="shared" si="1"/>
        <v>318.7584356</v>
      </c>
      <c r="J204">
        <f t="shared" si="2"/>
        <v>1.585862864</v>
      </c>
      <c r="K204" s="5">
        <f t="shared" si="3"/>
        <v>-0.00156438529</v>
      </c>
    </row>
    <row r="205" ht="12.75" customHeight="1">
      <c r="A205">
        <v>202.0</v>
      </c>
      <c r="B205">
        <v>12.657</v>
      </c>
      <c r="C205">
        <v>321.49</v>
      </c>
      <c r="D205">
        <v>12.612</v>
      </c>
      <c r="E205">
        <v>320.35</v>
      </c>
      <c r="G205" s="8">
        <f t="shared" si="4"/>
        <v>1.585891089</v>
      </c>
      <c r="I205" s="6">
        <f t="shared" si="1"/>
        <v>320.349985</v>
      </c>
      <c r="J205">
        <f t="shared" si="2"/>
        <v>1.585891015</v>
      </c>
      <c r="K205" s="5">
        <f t="shared" si="3"/>
        <v>-0.00001495437141</v>
      </c>
    </row>
    <row r="206" ht="12.75" customHeight="1">
      <c r="A206">
        <v>203.0</v>
      </c>
      <c r="B206">
        <v>12.72</v>
      </c>
      <c r="C206">
        <v>323.08</v>
      </c>
      <c r="D206">
        <v>12.675</v>
      </c>
      <c r="E206">
        <v>321.94</v>
      </c>
      <c r="G206" s="8">
        <f t="shared" si="4"/>
        <v>1.58591133</v>
      </c>
      <c r="I206" s="6">
        <f t="shared" si="1"/>
        <v>321.9415345</v>
      </c>
      <c r="J206">
        <f t="shared" si="2"/>
        <v>1.585918889</v>
      </c>
      <c r="K206" s="5">
        <f t="shared" si="3"/>
        <v>0.001534476548</v>
      </c>
    </row>
    <row r="207" ht="12.75" customHeight="1">
      <c r="A207">
        <v>204.0</v>
      </c>
      <c r="B207">
        <v>12.782</v>
      </c>
      <c r="C207">
        <v>324.68</v>
      </c>
      <c r="D207">
        <v>12.737</v>
      </c>
      <c r="E207">
        <v>323.53</v>
      </c>
      <c r="G207" s="8">
        <f t="shared" si="4"/>
        <v>1.585931373</v>
      </c>
      <c r="I207" s="6">
        <f t="shared" si="1"/>
        <v>323.5330839</v>
      </c>
      <c r="J207">
        <f t="shared" si="2"/>
        <v>1.58594649</v>
      </c>
      <c r="K207" s="5">
        <f t="shared" si="3"/>
        <v>0.003083907467</v>
      </c>
    </row>
    <row r="208" ht="12.75" customHeight="1">
      <c r="A208">
        <v>205.0</v>
      </c>
      <c r="B208">
        <v>12.845</v>
      </c>
      <c r="C208">
        <v>326.27</v>
      </c>
      <c r="D208">
        <v>12.8</v>
      </c>
      <c r="E208">
        <v>325.12</v>
      </c>
      <c r="G208" s="8">
        <f t="shared" si="4"/>
        <v>1.58595122</v>
      </c>
      <c r="I208" s="6">
        <f t="shared" si="1"/>
        <v>325.1246333</v>
      </c>
      <c r="J208">
        <f t="shared" si="2"/>
        <v>1.585973821</v>
      </c>
      <c r="K208" s="5">
        <f t="shared" si="3"/>
        <v>0.004633338385</v>
      </c>
    </row>
    <row r="209" ht="12.75" customHeight="1">
      <c r="A209">
        <v>206.0</v>
      </c>
      <c r="B209">
        <v>12.908</v>
      </c>
      <c r="C209">
        <v>327.86</v>
      </c>
      <c r="D209">
        <v>12.863</v>
      </c>
      <c r="E209">
        <v>326.72</v>
      </c>
      <c r="G209" s="8">
        <f t="shared" si="4"/>
        <v>1.586019417</v>
      </c>
      <c r="I209" s="6">
        <f t="shared" si="1"/>
        <v>326.7161828</v>
      </c>
      <c r="J209">
        <f t="shared" si="2"/>
        <v>1.586000887</v>
      </c>
      <c r="K209" s="5">
        <f t="shared" si="3"/>
        <v>-0.003817230696</v>
      </c>
    </row>
    <row r="210" ht="12.75" customHeight="1">
      <c r="A210">
        <v>207.0</v>
      </c>
      <c r="B210">
        <v>12.97</v>
      </c>
      <c r="C210">
        <v>329.45</v>
      </c>
      <c r="D210">
        <v>12.925</v>
      </c>
      <c r="E210">
        <v>328.31</v>
      </c>
      <c r="G210" s="8">
        <f t="shared" si="4"/>
        <v>1.586038647</v>
      </c>
      <c r="I210" s="6">
        <f t="shared" si="1"/>
        <v>328.3077322</v>
      </c>
      <c r="J210">
        <f t="shared" si="2"/>
        <v>1.586027692</v>
      </c>
      <c r="K210" s="5">
        <f t="shared" si="3"/>
        <v>-0.002267799777</v>
      </c>
    </row>
    <row r="211" ht="12.75" customHeight="1">
      <c r="A211">
        <v>208.0</v>
      </c>
      <c r="B211">
        <v>13.033</v>
      </c>
      <c r="C211">
        <v>331.04</v>
      </c>
      <c r="D211">
        <v>12.988</v>
      </c>
      <c r="E211">
        <v>329.9</v>
      </c>
      <c r="G211" s="8">
        <f t="shared" si="4"/>
        <v>1.586057692</v>
      </c>
      <c r="I211" s="6">
        <f t="shared" si="1"/>
        <v>329.8992816</v>
      </c>
      <c r="J211">
        <f t="shared" si="2"/>
        <v>1.586054239</v>
      </c>
      <c r="K211" s="5">
        <f t="shared" si="3"/>
        <v>-0.0007183688576</v>
      </c>
    </row>
    <row r="212" ht="12.75" customHeight="1">
      <c r="A212">
        <v>209.0</v>
      </c>
      <c r="B212">
        <v>13.096</v>
      </c>
      <c r="C212">
        <v>332.63</v>
      </c>
      <c r="D212">
        <v>13.051</v>
      </c>
      <c r="E212">
        <v>331.49</v>
      </c>
      <c r="G212" s="8">
        <f t="shared" si="4"/>
        <v>1.586076555</v>
      </c>
      <c r="I212" s="6">
        <f t="shared" si="1"/>
        <v>331.4908311</v>
      </c>
      <c r="J212">
        <f t="shared" si="2"/>
        <v>1.586080531</v>
      </c>
      <c r="K212" s="5">
        <f t="shared" si="3"/>
        <v>0.0008310620613</v>
      </c>
    </row>
    <row r="213" ht="12.75" customHeight="1"/>
    <row r="214" ht="12.75" customHeight="1">
      <c r="J214" t="s">
        <v>28</v>
      </c>
      <c r="K214" s="5">
        <f>AVERAGE(K13:K212)</f>
        <v>0.0003626856254</v>
      </c>
    </row>
    <row r="215" ht="12.75" customHeight="1">
      <c r="J215" t="s">
        <v>29</v>
      </c>
      <c r="K215" s="5">
        <f>STDEV(K13:K212)</f>
        <v>0.002899901545</v>
      </c>
    </row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E1"/>
    <mergeCell ref="B7:C7"/>
    <mergeCell ref="D7:E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14"/>
    <col customWidth="1" min="6" max="6" width="4.86"/>
    <col customWidth="1" min="7" max="7" width="14.57"/>
    <col customWidth="1" min="8" max="8" width="4.86"/>
    <col customWidth="1" min="9" max="10" width="11.0"/>
    <col customWidth="1" min="11" max="12" width="9.71"/>
    <col customWidth="1" min="13" max="13" width="3.0"/>
    <col customWidth="1" min="14" max="14" width="10.71"/>
    <col customWidth="1" min="15" max="15" width="11.0"/>
    <col customWidth="1" min="16" max="16" width="10.71"/>
    <col customWidth="1" min="17" max="17" width="11.0"/>
    <col customWidth="1" min="18" max="18" width="12.29"/>
    <col customWidth="1" min="19" max="20" width="11.0"/>
    <col customWidth="1" min="21" max="29" width="8.0"/>
  </cols>
  <sheetData>
    <row r="1" ht="12.75" customHeight="1">
      <c r="A1" t="s">
        <v>30</v>
      </c>
      <c r="L1" s="5"/>
      <c r="N1" s="6"/>
      <c r="P1" s="5"/>
    </row>
    <row r="2" ht="12.75" customHeight="1">
      <c r="L2" s="5"/>
      <c r="N2" s="6"/>
      <c r="P2" s="5"/>
    </row>
    <row r="3" ht="12.75" customHeight="1">
      <c r="A3" t="s">
        <v>2</v>
      </c>
      <c r="C3">
        <v>5.0</v>
      </c>
      <c r="D3" t="s">
        <v>3</v>
      </c>
      <c r="G3" s="5"/>
      <c r="H3" s="5"/>
      <c r="J3" s="6"/>
      <c r="L3" s="5"/>
    </row>
    <row r="4" ht="12.75" customHeight="1">
      <c r="A4" t="s">
        <v>4</v>
      </c>
      <c r="C4">
        <v>0.42</v>
      </c>
      <c r="D4" t="s">
        <v>3</v>
      </c>
      <c r="G4" s="5"/>
      <c r="H4" s="5"/>
      <c r="J4" s="6"/>
      <c r="L4" s="5"/>
    </row>
    <row r="5" ht="12.75" customHeight="1">
      <c r="L5" s="5"/>
      <c r="N5" s="6"/>
      <c r="P5" s="5"/>
    </row>
    <row r="6" ht="12.75" customHeight="1">
      <c r="B6" t="s">
        <v>5</v>
      </c>
      <c r="C6" s="7"/>
      <c r="D6" s="7"/>
      <c r="E6" s="7"/>
      <c r="F6" s="7"/>
      <c r="L6" s="5"/>
      <c r="N6" s="6"/>
      <c r="P6" s="5"/>
    </row>
    <row r="7" ht="12.75" customHeight="1">
      <c r="B7" s="7" t="s">
        <v>8</v>
      </c>
      <c r="D7" s="7" t="s">
        <v>9</v>
      </c>
      <c r="F7" s="7"/>
      <c r="I7" t="s">
        <v>6</v>
      </c>
      <c r="L7" s="5"/>
      <c r="N7" s="6" t="s">
        <v>7</v>
      </c>
      <c r="P7" s="5"/>
    </row>
    <row r="8" ht="51.0" customHeight="1">
      <c r="A8" s="8" t="s">
        <v>10</v>
      </c>
      <c r="B8" s="8" t="s">
        <v>11</v>
      </c>
      <c r="C8" s="8" t="s">
        <v>3</v>
      </c>
      <c r="D8" s="8" t="s">
        <v>11</v>
      </c>
      <c r="E8" s="8" t="s">
        <v>3</v>
      </c>
      <c r="F8" s="8"/>
      <c r="G8" s="8" t="s">
        <v>12</v>
      </c>
      <c r="H8" s="8"/>
      <c r="I8" s="8" t="s">
        <v>13</v>
      </c>
      <c r="J8" s="8" t="s">
        <v>14</v>
      </c>
      <c r="K8" s="9" t="s">
        <v>15</v>
      </c>
      <c r="L8" s="10" t="s">
        <v>16</v>
      </c>
      <c r="M8" s="8"/>
      <c r="N8" s="11" t="s">
        <v>17</v>
      </c>
      <c r="O8" s="8" t="s">
        <v>18</v>
      </c>
      <c r="P8" s="10" t="s">
        <v>19</v>
      </c>
    </row>
    <row r="9" ht="12.75" customHeight="1">
      <c r="A9">
        <v>8.0</v>
      </c>
      <c r="I9">
        <f t="shared" ref="I9:I112" si="1">($S$58*$S$59+$S$60*$A9^$S$61)/($S$59+$A9^$S$61)</f>
        <v>1.485072434</v>
      </c>
      <c r="J9">
        <f t="shared" ref="J9:J112" si="2">($T$60*A9^$T$61)/($T$59+A9^$T$61)</f>
        <v>1.485004506</v>
      </c>
      <c r="K9" s="6">
        <f t="shared" ref="K9:K112" si="3">A9*J9</f>
        <v>11.88003605</v>
      </c>
      <c r="L9" s="5">
        <f t="shared" ref="L9:L112" si="4">K9-E9</f>
        <v>11.88003605</v>
      </c>
      <c r="M9" s="6"/>
      <c r="N9" s="6">
        <f t="shared" ref="N9:N112" si="5">2*((A9*$C$3)/(PI()*2)-$C$4)</f>
        <v>11.89239545</v>
      </c>
      <c r="O9">
        <f t="shared" ref="O9:O112" si="6">N9/A9</f>
        <v>1.486549431</v>
      </c>
      <c r="P9" s="5">
        <f t="shared" ref="P9:P112" si="7">E9-N9</f>
        <v>-11.89239545</v>
      </c>
    </row>
    <row r="10" ht="12.75" customHeight="1">
      <c r="A10">
        <v>9.0</v>
      </c>
      <c r="I10">
        <f t="shared" si="1"/>
        <v>1.496820124</v>
      </c>
      <c r="J10">
        <f t="shared" si="2"/>
        <v>1.496749743</v>
      </c>
      <c r="K10" s="6">
        <f t="shared" si="3"/>
        <v>13.47074769</v>
      </c>
      <c r="L10" s="5">
        <f t="shared" si="4"/>
        <v>13.47074769</v>
      </c>
      <c r="M10" s="6"/>
      <c r="N10" s="6">
        <f t="shared" si="5"/>
        <v>13.48394488</v>
      </c>
      <c r="O10">
        <f t="shared" si="6"/>
        <v>1.498216098</v>
      </c>
      <c r="P10" s="5">
        <f t="shared" si="7"/>
        <v>-13.48394488</v>
      </c>
    </row>
    <row r="11" ht="12.75" customHeight="1">
      <c r="A11">
        <v>10.0</v>
      </c>
      <c r="B11">
        <v>0.632</v>
      </c>
      <c r="C11">
        <v>16.05</v>
      </c>
      <c r="D11">
        <v>0.593</v>
      </c>
      <c r="E11">
        <v>15.05</v>
      </c>
      <c r="G11">
        <f t="shared" ref="G11:G112" si="8">E11/A11</f>
        <v>1.505</v>
      </c>
      <c r="I11">
        <f t="shared" si="1"/>
        <v>1.50628474</v>
      </c>
      <c r="J11">
        <f t="shared" si="2"/>
        <v>1.506212168</v>
      </c>
      <c r="K11" s="6">
        <f t="shared" si="3"/>
        <v>15.06212168</v>
      </c>
      <c r="L11" s="5">
        <f t="shared" si="4"/>
        <v>0.01212168066</v>
      </c>
      <c r="M11" s="6"/>
      <c r="N11" s="6">
        <f t="shared" si="5"/>
        <v>15.07549431</v>
      </c>
      <c r="O11">
        <f t="shared" si="6"/>
        <v>1.507549431</v>
      </c>
      <c r="P11" s="5">
        <f t="shared" si="7"/>
        <v>-0.02549430919</v>
      </c>
    </row>
    <row r="12" ht="12.75" customHeight="1">
      <c r="A12">
        <v>11.0</v>
      </c>
      <c r="B12">
        <v>0.695</v>
      </c>
      <c r="C12">
        <v>17.65</v>
      </c>
      <c r="D12">
        <v>0.656</v>
      </c>
      <c r="E12">
        <v>16.65</v>
      </c>
      <c r="G12">
        <f t="shared" si="8"/>
        <v>1.513636364</v>
      </c>
      <c r="I12">
        <f t="shared" si="1"/>
        <v>1.514067665</v>
      </c>
      <c r="J12">
        <f t="shared" si="2"/>
        <v>1.513993131</v>
      </c>
      <c r="K12" s="6">
        <f t="shared" si="3"/>
        <v>16.65392444</v>
      </c>
      <c r="L12" s="5">
        <f t="shared" si="4"/>
        <v>0.003924440279</v>
      </c>
      <c r="M12" s="6"/>
      <c r="N12" s="6">
        <f t="shared" si="5"/>
        <v>16.66704374</v>
      </c>
      <c r="O12">
        <f t="shared" si="6"/>
        <v>1.515185795</v>
      </c>
      <c r="P12" s="5">
        <f t="shared" si="7"/>
        <v>-0.01704374011</v>
      </c>
    </row>
    <row r="13" ht="12.75" customHeight="1">
      <c r="A13">
        <v>12.0</v>
      </c>
      <c r="B13">
        <v>0.758</v>
      </c>
      <c r="C13">
        <v>19.25</v>
      </c>
      <c r="D13">
        <v>0.719</v>
      </c>
      <c r="E13">
        <v>18.25</v>
      </c>
      <c r="G13">
        <f t="shared" si="8"/>
        <v>1.520833333</v>
      </c>
      <c r="I13">
        <f t="shared" si="1"/>
        <v>1.520576941</v>
      </c>
      <c r="J13">
        <f t="shared" si="2"/>
        <v>1.520500645</v>
      </c>
      <c r="K13" s="6">
        <f t="shared" si="3"/>
        <v>18.24600774</v>
      </c>
      <c r="L13" s="5">
        <f t="shared" si="4"/>
        <v>-0.003992255897</v>
      </c>
      <c r="M13" s="6"/>
      <c r="N13" s="6">
        <f t="shared" si="5"/>
        <v>18.25859317</v>
      </c>
      <c r="O13">
        <f t="shared" si="6"/>
        <v>1.521549431</v>
      </c>
      <c r="P13" s="5">
        <f t="shared" si="7"/>
        <v>-0.008593171027</v>
      </c>
    </row>
    <row r="14" ht="12.75" customHeight="1">
      <c r="A14">
        <v>13.0</v>
      </c>
      <c r="B14">
        <v>0.821</v>
      </c>
      <c r="C14">
        <v>20.85</v>
      </c>
      <c r="D14">
        <v>0.781</v>
      </c>
      <c r="E14">
        <v>19.85</v>
      </c>
      <c r="G14">
        <f t="shared" si="8"/>
        <v>1.526923077</v>
      </c>
      <c r="I14">
        <f t="shared" si="1"/>
        <v>1.526099008</v>
      </c>
      <c r="J14">
        <f t="shared" si="2"/>
        <v>1.526021124</v>
      </c>
      <c r="K14" s="6">
        <f t="shared" si="3"/>
        <v>19.83827461</v>
      </c>
      <c r="L14" s="5">
        <f t="shared" si="4"/>
        <v>-0.01172539245</v>
      </c>
      <c r="M14" s="6"/>
      <c r="N14" s="6">
        <f t="shared" si="5"/>
        <v>19.8501426</v>
      </c>
      <c r="O14">
        <f t="shared" si="6"/>
        <v>1.526934046</v>
      </c>
      <c r="P14" s="5">
        <f t="shared" si="7"/>
        <v>-0.0001426019464</v>
      </c>
    </row>
    <row r="15" ht="12.75" customHeight="1">
      <c r="A15">
        <v>14.0</v>
      </c>
      <c r="B15">
        <v>0.884</v>
      </c>
      <c r="C15">
        <v>22.45</v>
      </c>
      <c r="D15">
        <v>0.844</v>
      </c>
      <c r="E15">
        <v>21.45</v>
      </c>
      <c r="G15">
        <f t="shared" si="8"/>
        <v>1.532142857</v>
      </c>
      <c r="I15">
        <f t="shared" si="1"/>
        <v>1.530840753</v>
      </c>
      <c r="J15">
        <f t="shared" si="2"/>
        <v>1.530761429</v>
      </c>
      <c r="K15" s="6">
        <f t="shared" si="3"/>
        <v>21.43066001</v>
      </c>
      <c r="L15" s="5">
        <f t="shared" si="4"/>
        <v>-0.01933999098</v>
      </c>
      <c r="M15" s="6"/>
      <c r="N15" s="6">
        <f t="shared" si="5"/>
        <v>21.44169203</v>
      </c>
      <c r="O15">
        <f t="shared" si="6"/>
        <v>1.531549431</v>
      </c>
      <c r="P15" s="5">
        <f t="shared" si="7"/>
        <v>0.008307967135</v>
      </c>
    </row>
    <row r="16" ht="12.75" customHeight="1">
      <c r="A16">
        <v>15.0</v>
      </c>
      <c r="B16">
        <v>0.947</v>
      </c>
      <c r="C16">
        <v>24.05</v>
      </c>
      <c r="D16">
        <v>0.907</v>
      </c>
      <c r="E16">
        <v>23.05</v>
      </c>
      <c r="G16">
        <f t="shared" si="8"/>
        <v>1.536666667</v>
      </c>
      <c r="I16">
        <f t="shared" si="1"/>
        <v>1.534955266</v>
      </c>
      <c r="J16">
        <f t="shared" si="2"/>
        <v>1.534874634</v>
      </c>
      <c r="K16" s="6">
        <f t="shared" si="3"/>
        <v>23.02311951</v>
      </c>
      <c r="L16" s="5">
        <f t="shared" si="4"/>
        <v>-0.02688049298</v>
      </c>
      <c r="M16" s="6"/>
      <c r="N16" s="6">
        <f t="shared" si="5"/>
        <v>23.03324146</v>
      </c>
      <c r="O16">
        <f t="shared" si="6"/>
        <v>1.535549431</v>
      </c>
      <c r="P16" s="5">
        <f t="shared" si="7"/>
        <v>0.01675853622</v>
      </c>
    </row>
    <row r="17" ht="12.75" customHeight="1">
      <c r="A17">
        <v>16.0</v>
      </c>
      <c r="B17">
        <v>1.008</v>
      </c>
      <c r="C17">
        <v>25.6</v>
      </c>
      <c r="D17">
        <v>0.969</v>
      </c>
      <c r="E17">
        <v>24.6</v>
      </c>
      <c r="G17">
        <f t="shared" si="8"/>
        <v>1.5375</v>
      </c>
      <c r="I17">
        <f t="shared" si="1"/>
        <v>1.538558218</v>
      </c>
      <c r="J17">
        <f t="shared" si="2"/>
        <v>1.538476392</v>
      </c>
      <c r="K17" s="6">
        <f t="shared" si="3"/>
        <v>24.61562227</v>
      </c>
      <c r="L17" s="5">
        <f t="shared" si="4"/>
        <v>0.01562226837</v>
      </c>
      <c r="M17" s="6"/>
      <c r="N17" s="6">
        <f t="shared" si="5"/>
        <v>24.62479089</v>
      </c>
      <c r="O17">
        <f t="shared" si="6"/>
        <v>1.539049431</v>
      </c>
      <c r="P17" s="5">
        <f t="shared" si="7"/>
        <v>-0.0247908947</v>
      </c>
    </row>
    <row r="18" ht="12.75" customHeight="1">
      <c r="A18">
        <v>17.0</v>
      </c>
      <c r="B18">
        <v>1.071</v>
      </c>
      <c r="C18">
        <v>27.2</v>
      </c>
      <c r="D18">
        <v>1.031</v>
      </c>
      <c r="E18">
        <v>26.2</v>
      </c>
      <c r="G18">
        <f t="shared" si="8"/>
        <v>1.541176471</v>
      </c>
      <c r="I18">
        <f t="shared" si="1"/>
        <v>1.541738607</v>
      </c>
      <c r="J18">
        <f t="shared" si="2"/>
        <v>1.541655686</v>
      </c>
      <c r="K18" s="6">
        <f t="shared" si="3"/>
        <v>26.20814666</v>
      </c>
      <c r="L18" s="5">
        <f t="shared" si="4"/>
        <v>0.008146662819</v>
      </c>
      <c r="M18" s="6"/>
      <c r="N18" s="6">
        <f t="shared" si="5"/>
        <v>26.21634033</v>
      </c>
      <c r="O18">
        <f t="shared" si="6"/>
        <v>1.542137666</v>
      </c>
      <c r="P18" s="5">
        <f t="shared" si="7"/>
        <v>-0.01634032562</v>
      </c>
    </row>
    <row r="19" ht="12.75" customHeight="1">
      <c r="A19">
        <v>18.0</v>
      </c>
      <c r="B19">
        <v>1.134</v>
      </c>
      <c r="C19">
        <v>28.8</v>
      </c>
      <c r="D19">
        <v>1.094</v>
      </c>
      <c r="E19">
        <v>27.8</v>
      </c>
      <c r="G19">
        <f t="shared" si="8"/>
        <v>1.544444444</v>
      </c>
      <c r="I19">
        <f t="shared" si="1"/>
        <v>1.544566006</v>
      </c>
      <c r="J19">
        <f t="shared" si="2"/>
        <v>1.544482078</v>
      </c>
      <c r="K19" s="6">
        <f t="shared" si="3"/>
        <v>27.8006774</v>
      </c>
      <c r="L19" s="5">
        <f t="shared" si="4"/>
        <v>0.0006774037876</v>
      </c>
      <c r="M19" s="6"/>
      <c r="N19" s="6">
        <f t="shared" si="5"/>
        <v>27.80788976</v>
      </c>
      <c r="O19">
        <f t="shared" si="6"/>
        <v>1.544882764</v>
      </c>
      <c r="P19" s="5">
        <f t="shared" si="7"/>
        <v>-0.007889756541</v>
      </c>
    </row>
    <row r="20" ht="12.75" customHeight="1">
      <c r="A20">
        <v>19.0</v>
      </c>
      <c r="B20">
        <v>1.197</v>
      </c>
      <c r="C20">
        <v>30.4</v>
      </c>
      <c r="D20">
        <v>1.157</v>
      </c>
      <c r="E20">
        <v>29.4</v>
      </c>
      <c r="G20">
        <f t="shared" si="8"/>
        <v>1.547368421</v>
      </c>
      <c r="I20">
        <f t="shared" si="1"/>
        <v>1.547095575</v>
      </c>
      <c r="J20">
        <f t="shared" si="2"/>
        <v>1.547010718</v>
      </c>
      <c r="K20" s="6">
        <f t="shared" si="3"/>
        <v>29.39320365</v>
      </c>
      <c r="L20" s="5">
        <f t="shared" si="4"/>
        <v>-0.00679635105</v>
      </c>
      <c r="M20" s="6"/>
      <c r="N20" s="6">
        <f t="shared" si="5"/>
        <v>29.39943919</v>
      </c>
      <c r="O20">
        <f t="shared" si="6"/>
        <v>1.547338905</v>
      </c>
      <c r="P20" s="5">
        <f t="shared" si="7"/>
        <v>0.0005608125399</v>
      </c>
    </row>
    <row r="21" ht="12.75" customHeight="1">
      <c r="A21">
        <v>20.0</v>
      </c>
      <c r="B21">
        <v>1.26</v>
      </c>
      <c r="C21">
        <v>32.0</v>
      </c>
      <c r="D21">
        <v>1.22</v>
      </c>
      <c r="E21">
        <v>31.0</v>
      </c>
      <c r="G21">
        <f t="shared" si="8"/>
        <v>1.55</v>
      </c>
      <c r="I21">
        <f t="shared" si="1"/>
        <v>1.549371603</v>
      </c>
      <c r="J21">
        <f t="shared" si="2"/>
        <v>1.549285886</v>
      </c>
      <c r="K21" s="6">
        <f t="shared" si="3"/>
        <v>30.98571771</v>
      </c>
      <c r="L21" s="5">
        <f t="shared" si="4"/>
        <v>-0.01428228734</v>
      </c>
      <c r="M21" s="6"/>
      <c r="N21" s="6">
        <f t="shared" si="5"/>
        <v>30.99098862</v>
      </c>
      <c r="O21">
        <f t="shared" si="6"/>
        <v>1.549549431</v>
      </c>
      <c r="P21" s="5">
        <f t="shared" si="7"/>
        <v>0.009011381621</v>
      </c>
    </row>
    <row r="22" ht="12.75" customHeight="1">
      <c r="A22">
        <v>21.0</v>
      </c>
      <c r="B22">
        <v>1.323</v>
      </c>
      <c r="C22">
        <v>33.6</v>
      </c>
      <c r="D22">
        <v>1.283</v>
      </c>
      <c r="E22">
        <v>32.6</v>
      </c>
      <c r="G22">
        <f t="shared" si="8"/>
        <v>1.552380952</v>
      </c>
      <c r="I22">
        <f t="shared" si="1"/>
        <v>1.551430048</v>
      </c>
      <c r="J22">
        <f t="shared" si="2"/>
        <v>1.551343532</v>
      </c>
      <c r="K22" s="6">
        <f t="shared" si="3"/>
        <v>32.57821418</v>
      </c>
      <c r="L22" s="5">
        <f t="shared" si="4"/>
        <v>-0.02178582251</v>
      </c>
      <c r="M22" s="6"/>
      <c r="N22" s="6">
        <f t="shared" si="5"/>
        <v>32.58253805</v>
      </c>
      <c r="O22">
        <f t="shared" si="6"/>
        <v>1.551549431</v>
      </c>
      <c r="P22" s="5">
        <f t="shared" si="7"/>
        <v>0.0174619507</v>
      </c>
    </row>
    <row r="23" ht="12.75" customHeight="1">
      <c r="A23">
        <v>22.0</v>
      </c>
      <c r="B23">
        <v>1.384</v>
      </c>
      <c r="C23">
        <v>35.15</v>
      </c>
      <c r="D23">
        <v>1.344</v>
      </c>
      <c r="E23">
        <v>34.15</v>
      </c>
      <c r="G23">
        <f t="shared" si="8"/>
        <v>1.552272727</v>
      </c>
      <c r="I23">
        <f t="shared" si="1"/>
        <v>1.553300407</v>
      </c>
      <c r="J23">
        <f t="shared" si="2"/>
        <v>1.553213149</v>
      </c>
      <c r="K23" s="6">
        <f t="shared" si="3"/>
        <v>34.17068927</v>
      </c>
      <c r="L23" s="5">
        <f t="shared" si="4"/>
        <v>0.02068927147</v>
      </c>
      <c r="M23" s="6"/>
      <c r="N23" s="6">
        <f t="shared" si="5"/>
        <v>34.17408748</v>
      </c>
      <c r="O23">
        <f t="shared" si="6"/>
        <v>1.553367613</v>
      </c>
      <c r="P23" s="5">
        <f t="shared" si="7"/>
        <v>-0.02408748022</v>
      </c>
    </row>
    <row r="24" ht="12.75" customHeight="1">
      <c r="A24">
        <v>23.0</v>
      </c>
      <c r="B24">
        <v>1.447</v>
      </c>
      <c r="C24">
        <v>36.75</v>
      </c>
      <c r="D24">
        <v>1.407</v>
      </c>
      <c r="E24">
        <v>35.75</v>
      </c>
      <c r="G24">
        <f t="shared" si="8"/>
        <v>1.554347826</v>
      </c>
      <c r="I24">
        <f t="shared" si="1"/>
        <v>1.555007101</v>
      </c>
      <c r="J24">
        <f t="shared" si="2"/>
        <v>1.554919149</v>
      </c>
      <c r="K24" s="6">
        <f t="shared" si="3"/>
        <v>35.76314043</v>
      </c>
      <c r="L24" s="5">
        <f t="shared" si="4"/>
        <v>0.0131404256</v>
      </c>
      <c r="M24" s="6"/>
      <c r="N24" s="6">
        <f t="shared" si="5"/>
        <v>35.76563691</v>
      </c>
      <c r="O24">
        <f t="shared" si="6"/>
        <v>1.555027692</v>
      </c>
      <c r="P24" s="5">
        <f t="shared" si="7"/>
        <v>-0.01563691114</v>
      </c>
    </row>
    <row r="25" ht="12.75" customHeight="1">
      <c r="A25">
        <v>24.0</v>
      </c>
      <c r="B25">
        <v>1.51</v>
      </c>
      <c r="C25">
        <v>38.35</v>
      </c>
      <c r="D25">
        <v>1.47</v>
      </c>
      <c r="E25">
        <v>37.35</v>
      </c>
      <c r="G25">
        <f t="shared" si="8"/>
        <v>1.55625</v>
      </c>
      <c r="I25">
        <f t="shared" si="1"/>
        <v>1.556570516</v>
      </c>
      <c r="J25">
        <f t="shared" si="2"/>
        <v>1.556481915</v>
      </c>
      <c r="K25" s="6">
        <f t="shared" si="3"/>
        <v>37.35556596</v>
      </c>
      <c r="L25" s="5">
        <f t="shared" si="4"/>
        <v>0.005565955512</v>
      </c>
      <c r="M25" s="6"/>
      <c r="N25" s="6">
        <f t="shared" si="5"/>
        <v>37.35718634</v>
      </c>
      <c r="O25">
        <f t="shared" si="6"/>
        <v>1.556549431</v>
      </c>
      <c r="P25" s="5">
        <f t="shared" si="7"/>
        <v>-0.007186342055</v>
      </c>
    </row>
    <row r="26" ht="12.75" customHeight="1">
      <c r="A26">
        <v>25.0</v>
      </c>
      <c r="B26">
        <v>1.573</v>
      </c>
      <c r="C26">
        <v>39.95</v>
      </c>
      <c r="D26">
        <v>1.533</v>
      </c>
      <c r="E26">
        <v>38.95</v>
      </c>
      <c r="G26">
        <f t="shared" si="8"/>
        <v>1.558</v>
      </c>
      <c r="I26">
        <f t="shared" si="1"/>
        <v>1.558007803</v>
      </c>
      <c r="J26">
        <f t="shared" si="2"/>
        <v>1.557918593</v>
      </c>
      <c r="K26" s="6">
        <f t="shared" si="3"/>
        <v>38.94796483</v>
      </c>
      <c r="L26" s="5">
        <f t="shared" si="4"/>
        <v>-0.002035169946</v>
      </c>
      <c r="M26" s="6"/>
      <c r="N26" s="6">
        <f t="shared" si="5"/>
        <v>38.94873577</v>
      </c>
      <c r="O26">
        <f t="shared" si="6"/>
        <v>1.557949431</v>
      </c>
      <c r="P26" s="5">
        <f t="shared" si="7"/>
        <v>0.001264227026</v>
      </c>
    </row>
    <row r="27" ht="12.75" customHeight="1">
      <c r="A27">
        <v>26.0</v>
      </c>
      <c r="B27">
        <v>1.636</v>
      </c>
      <c r="C27">
        <v>41.55</v>
      </c>
      <c r="D27">
        <v>1.596</v>
      </c>
      <c r="E27">
        <v>40.55</v>
      </c>
      <c r="G27">
        <f t="shared" si="8"/>
        <v>1.559615385</v>
      </c>
      <c r="I27">
        <f t="shared" si="1"/>
        <v>1.559333494</v>
      </c>
      <c r="J27">
        <f t="shared" si="2"/>
        <v>1.559243712</v>
      </c>
      <c r="K27" s="6">
        <f t="shared" si="3"/>
        <v>40.5403365</v>
      </c>
      <c r="L27" s="5">
        <f t="shared" si="4"/>
        <v>-0.009663498585</v>
      </c>
      <c r="M27" s="6"/>
      <c r="N27" s="6">
        <f t="shared" si="5"/>
        <v>40.5402852</v>
      </c>
      <c r="O27">
        <f t="shared" si="6"/>
        <v>1.559241739</v>
      </c>
      <c r="P27" s="5">
        <f t="shared" si="7"/>
        <v>0.009714796107</v>
      </c>
    </row>
    <row r="28" ht="12.75" customHeight="1">
      <c r="A28">
        <v>27.0</v>
      </c>
      <c r="B28">
        <v>1.699</v>
      </c>
      <c r="C28">
        <v>43.15</v>
      </c>
      <c r="D28">
        <v>1.659</v>
      </c>
      <c r="E28">
        <v>42.15</v>
      </c>
      <c r="G28">
        <f t="shared" si="8"/>
        <v>1.561111111</v>
      </c>
      <c r="I28">
        <f t="shared" si="1"/>
        <v>1.560559979</v>
      </c>
      <c r="J28">
        <f t="shared" si="2"/>
        <v>1.560469658</v>
      </c>
      <c r="K28" s="6">
        <f t="shared" si="3"/>
        <v>42.13268078</v>
      </c>
      <c r="L28" s="5">
        <f t="shared" si="4"/>
        <v>-0.01731922055</v>
      </c>
      <c r="M28" s="6"/>
      <c r="N28" s="6">
        <f t="shared" si="5"/>
        <v>42.13183463</v>
      </c>
      <c r="O28">
        <f t="shared" si="6"/>
        <v>1.56043832</v>
      </c>
      <c r="P28" s="5">
        <f t="shared" si="7"/>
        <v>0.01816536519</v>
      </c>
    </row>
    <row r="29" ht="12.75" customHeight="1">
      <c r="A29">
        <v>28.0</v>
      </c>
      <c r="B29">
        <v>1.762</v>
      </c>
      <c r="C29">
        <v>44.75</v>
      </c>
      <c r="D29">
        <v>1.722</v>
      </c>
      <c r="E29">
        <v>43.75</v>
      </c>
      <c r="G29">
        <f t="shared" si="8"/>
        <v>1.5625</v>
      </c>
      <c r="I29">
        <f t="shared" si="1"/>
        <v>1.561697891</v>
      </c>
      <c r="J29">
        <f t="shared" si="2"/>
        <v>1.561607062</v>
      </c>
      <c r="K29" s="6">
        <f t="shared" si="3"/>
        <v>43.72499774</v>
      </c>
      <c r="L29" s="5">
        <f t="shared" si="4"/>
        <v>-0.02500226199</v>
      </c>
      <c r="M29" s="6"/>
      <c r="N29" s="6">
        <f t="shared" si="5"/>
        <v>43.72338407</v>
      </c>
      <c r="O29">
        <f t="shared" si="6"/>
        <v>1.561549431</v>
      </c>
      <c r="P29" s="5">
        <f t="shared" si="7"/>
        <v>0.02661593427</v>
      </c>
    </row>
    <row r="30" ht="12.75" customHeight="1">
      <c r="A30">
        <v>29.0</v>
      </c>
      <c r="B30">
        <v>1.823</v>
      </c>
      <c r="C30">
        <v>46.3</v>
      </c>
      <c r="D30">
        <v>1.783</v>
      </c>
      <c r="E30">
        <v>45.3</v>
      </c>
      <c r="G30">
        <f t="shared" si="8"/>
        <v>1.562068966</v>
      </c>
      <c r="I30">
        <f t="shared" si="1"/>
        <v>1.5627564</v>
      </c>
      <c r="J30">
        <f t="shared" si="2"/>
        <v>1.562665091</v>
      </c>
      <c r="K30" s="6">
        <f t="shared" si="3"/>
        <v>45.31728764</v>
      </c>
      <c r="L30" s="5">
        <f t="shared" si="4"/>
        <v>0.0172876447</v>
      </c>
      <c r="M30" s="6"/>
      <c r="N30" s="6">
        <f t="shared" si="5"/>
        <v>45.3149335</v>
      </c>
      <c r="O30">
        <f t="shared" si="6"/>
        <v>1.562583914</v>
      </c>
      <c r="P30" s="5">
        <f t="shared" si="7"/>
        <v>-0.01493349665</v>
      </c>
    </row>
    <row r="31" ht="12.75" customHeight="1">
      <c r="A31">
        <v>30.0</v>
      </c>
      <c r="B31">
        <v>1.886</v>
      </c>
      <c r="C31">
        <v>47.9</v>
      </c>
      <c r="D31">
        <v>1.846</v>
      </c>
      <c r="E31">
        <v>46.9</v>
      </c>
      <c r="G31">
        <f t="shared" si="8"/>
        <v>1.563333333</v>
      </c>
      <c r="I31">
        <f t="shared" si="1"/>
        <v>1.56374346</v>
      </c>
      <c r="J31">
        <f t="shared" si="2"/>
        <v>1.563651697</v>
      </c>
      <c r="K31" s="6">
        <f t="shared" si="3"/>
        <v>46.90955091</v>
      </c>
      <c r="L31" s="5">
        <f t="shared" si="4"/>
        <v>0.009550907987</v>
      </c>
      <c r="M31" s="6"/>
      <c r="N31" s="6">
        <f t="shared" si="5"/>
        <v>46.90648293</v>
      </c>
      <c r="O31">
        <f t="shared" si="6"/>
        <v>1.563549431</v>
      </c>
      <c r="P31" s="5">
        <f t="shared" si="7"/>
        <v>-0.006482927569</v>
      </c>
    </row>
    <row r="32" ht="12.75" customHeight="1">
      <c r="A32">
        <v>31.0</v>
      </c>
      <c r="B32">
        <v>1.949</v>
      </c>
      <c r="C32">
        <v>49.5</v>
      </c>
      <c r="D32">
        <v>1.909</v>
      </c>
      <c r="E32">
        <v>48.5</v>
      </c>
      <c r="G32">
        <f t="shared" si="8"/>
        <v>1.564516129</v>
      </c>
      <c r="I32">
        <f t="shared" si="1"/>
        <v>1.564666001</v>
      </c>
      <c r="J32">
        <f t="shared" si="2"/>
        <v>1.564573808</v>
      </c>
      <c r="K32" s="6">
        <f t="shared" si="3"/>
        <v>48.50178804</v>
      </c>
      <c r="L32" s="5">
        <f t="shared" si="4"/>
        <v>0.001788037172</v>
      </c>
      <c r="M32" s="6"/>
      <c r="N32" s="6">
        <f t="shared" si="5"/>
        <v>48.49803236</v>
      </c>
      <c r="O32">
        <f t="shared" si="6"/>
        <v>1.564452657</v>
      </c>
      <c r="P32" s="5">
        <f t="shared" si="7"/>
        <v>0.001967641512</v>
      </c>
    </row>
    <row r="33" ht="12.75" customHeight="1">
      <c r="A33">
        <v>32.0</v>
      </c>
      <c r="B33">
        <v>2.012</v>
      </c>
      <c r="C33">
        <v>51.1</v>
      </c>
      <c r="D33">
        <v>1.972</v>
      </c>
      <c r="E33">
        <v>50.1</v>
      </c>
      <c r="G33">
        <f t="shared" si="8"/>
        <v>1.565625</v>
      </c>
      <c r="I33">
        <f t="shared" si="1"/>
        <v>1.56553009</v>
      </c>
      <c r="J33">
        <f t="shared" si="2"/>
        <v>1.565437488</v>
      </c>
      <c r="K33" s="6">
        <f t="shared" si="3"/>
        <v>50.09399961</v>
      </c>
      <c r="L33" s="5">
        <f t="shared" si="4"/>
        <v>-0.00600038799</v>
      </c>
      <c r="M33" s="6"/>
      <c r="N33" s="6">
        <f t="shared" si="5"/>
        <v>50.08958179</v>
      </c>
      <c r="O33">
        <f t="shared" si="6"/>
        <v>1.565299431</v>
      </c>
      <c r="P33" s="5">
        <f t="shared" si="7"/>
        <v>0.01041821059</v>
      </c>
    </row>
    <row r="34" ht="12.75" customHeight="1">
      <c r="A34">
        <v>33.0</v>
      </c>
      <c r="B34">
        <v>2.075</v>
      </c>
      <c r="C34">
        <v>52.7</v>
      </c>
      <c r="D34">
        <v>2.035</v>
      </c>
      <c r="E34">
        <v>51.7</v>
      </c>
      <c r="G34">
        <f t="shared" si="8"/>
        <v>1.566666667</v>
      </c>
      <c r="I34">
        <f t="shared" si="1"/>
        <v>1.56634106</v>
      </c>
      <c r="J34">
        <f t="shared" si="2"/>
        <v>1.566248068</v>
      </c>
      <c r="K34" s="6">
        <f t="shared" si="3"/>
        <v>51.68618626</v>
      </c>
      <c r="L34" s="5">
        <f t="shared" si="4"/>
        <v>-0.01381374035</v>
      </c>
      <c r="M34" s="6"/>
      <c r="N34" s="6">
        <f t="shared" si="5"/>
        <v>51.68113122</v>
      </c>
      <c r="O34">
        <f t="shared" si="6"/>
        <v>1.566094885</v>
      </c>
      <c r="P34" s="5">
        <f t="shared" si="7"/>
        <v>0.01886877967</v>
      </c>
    </row>
    <row r="35" ht="12.75" customHeight="1">
      <c r="A35">
        <v>34.0</v>
      </c>
      <c r="B35">
        <v>2.138</v>
      </c>
      <c r="C35">
        <v>54.3</v>
      </c>
      <c r="D35">
        <v>2.098</v>
      </c>
      <c r="E35">
        <v>53.3</v>
      </c>
      <c r="G35">
        <f t="shared" si="8"/>
        <v>1.567647059</v>
      </c>
      <c r="I35">
        <f t="shared" si="1"/>
        <v>1.567103615</v>
      </c>
      <c r="J35">
        <f t="shared" si="2"/>
        <v>1.567010254</v>
      </c>
      <c r="K35" s="6">
        <f t="shared" si="3"/>
        <v>53.27834864</v>
      </c>
      <c r="L35" s="5">
        <f t="shared" si="4"/>
        <v>-0.0216513629</v>
      </c>
      <c r="M35" s="6"/>
      <c r="N35" s="6">
        <f t="shared" si="5"/>
        <v>53.27268065</v>
      </c>
      <c r="O35">
        <f t="shared" si="6"/>
        <v>1.566843549</v>
      </c>
      <c r="P35" s="5">
        <f t="shared" si="7"/>
        <v>0.02731934876</v>
      </c>
    </row>
    <row r="36" ht="12.75" customHeight="1">
      <c r="A36">
        <v>35.0</v>
      </c>
      <c r="B36">
        <v>2.199</v>
      </c>
      <c r="C36">
        <v>55.85</v>
      </c>
      <c r="D36">
        <v>2.159</v>
      </c>
      <c r="E36">
        <v>54.85</v>
      </c>
      <c r="G36">
        <f t="shared" si="8"/>
        <v>1.567142857</v>
      </c>
      <c r="I36">
        <f t="shared" si="1"/>
        <v>1.567821926</v>
      </c>
      <c r="J36">
        <f t="shared" si="2"/>
        <v>1.567728212</v>
      </c>
      <c r="K36" s="6">
        <f t="shared" si="3"/>
        <v>54.87048742</v>
      </c>
      <c r="L36" s="5">
        <f t="shared" si="4"/>
        <v>0.02048741791</v>
      </c>
      <c r="M36" s="6"/>
      <c r="N36" s="6">
        <f t="shared" si="5"/>
        <v>54.86423008</v>
      </c>
      <c r="O36">
        <f t="shared" si="6"/>
        <v>1.567549431</v>
      </c>
      <c r="P36" s="5">
        <f t="shared" si="7"/>
        <v>-0.01423008216</v>
      </c>
    </row>
    <row r="37" ht="12.75" customHeight="1">
      <c r="A37">
        <v>36.0</v>
      </c>
      <c r="B37">
        <v>2.262</v>
      </c>
      <c r="C37">
        <v>57.45</v>
      </c>
      <c r="D37">
        <v>2.222</v>
      </c>
      <c r="E37">
        <v>56.45</v>
      </c>
      <c r="G37">
        <f t="shared" si="8"/>
        <v>1.568055556</v>
      </c>
      <c r="I37">
        <f t="shared" si="1"/>
        <v>1.568499697</v>
      </c>
      <c r="J37">
        <f t="shared" si="2"/>
        <v>1.568405647</v>
      </c>
      <c r="K37" s="6">
        <f t="shared" si="3"/>
        <v>56.46260328</v>
      </c>
      <c r="L37" s="5">
        <f t="shared" si="4"/>
        <v>0.01260328206</v>
      </c>
      <c r="M37" s="6"/>
      <c r="N37" s="6">
        <f t="shared" si="5"/>
        <v>56.45577951</v>
      </c>
      <c r="O37">
        <f t="shared" si="6"/>
        <v>1.568216098</v>
      </c>
      <c r="P37" s="5">
        <f t="shared" si="7"/>
        <v>-0.005779513082</v>
      </c>
    </row>
    <row r="38" ht="12.75" customHeight="1">
      <c r="A38">
        <v>37.0</v>
      </c>
      <c r="B38">
        <v>2.325</v>
      </c>
      <c r="C38">
        <v>59.05</v>
      </c>
      <c r="D38">
        <v>2.285</v>
      </c>
      <c r="E38">
        <v>58.05</v>
      </c>
      <c r="G38">
        <f t="shared" si="8"/>
        <v>1.568918919</v>
      </c>
      <c r="I38">
        <f t="shared" si="1"/>
        <v>1.569140235</v>
      </c>
      <c r="J38">
        <f t="shared" si="2"/>
        <v>1.569045862</v>
      </c>
      <c r="K38" s="6">
        <f t="shared" si="3"/>
        <v>58.05469691</v>
      </c>
      <c r="L38" s="5">
        <f t="shared" si="4"/>
        <v>0.004696908388</v>
      </c>
      <c r="M38" s="6"/>
      <c r="N38" s="6">
        <f t="shared" si="5"/>
        <v>58.04732894</v>
      </c>
      <c r="O38">
        <f t="shared" si="6"/>
        <v>1.568846728</v>
      </c>
      <c r="P38" s="5">
        <f t="shared" si="7"/>
        <v>0.002671055999</v>
      </c>
    </row>
    <row r="39" ht="12.75" customHeight="1">
      <c r="A39">
        <v>38.0</v>
      </c>
      <c r="B39">
        <v>2.388</v>
      </c>
      <c r="C39">
        <v>60.65</v>
      </c>
      <c r="D39">
        <v>2.348</v>
      </c>
      <c r="E39">
        <v>59.65</v>
      </c>
      <c r="G39">
        <f t="shared" si="8"/>
        <v>1.569736842</v>
      </c>
      <c r="I39">
        <f t="shared" si="1"/>
        <v>1.569746495</v>
      </c>
      <c r="J39">
        <f t="shared" si="2"/>
        <v>1.569651815</v>
      </c>
      <c r="K39" s="6">
        <f t="shared" si="3"/>
        <v>59.64676897</v>
      </c>
      <c r="L39" s="5">
        <f t="shared" si="4"/>
        <v>-0.003231031105</v>
      </c>
      <c r="M39" s="6"/>
      <c r="N39" s="6">
        <f t="shared" si="5"/>
        <v>59.63887837</v>
      </c>
      <c r="O39">
        <f t="shared" si="6"/>
        <v>1.569444168</v>
      </c>
      <c r="P39" s="5">
        <f t="shared" si="7"/>
        <v>0.01112162508</v>
      </c>
    </row>
    <row r="40" ht="12.75" customHeight="1">
      <c r="A40">
        <v>39.0</v>
      </c>
      <c r="B40">
        <v>2.451</v>
      </c>
      <c r="C40">
        <v>62.25</v>
      </c>
      <c r="D40">
        <v>2.411</v>
      </c>
      <c r="E40">
        <v>61.25</v>
      </c>
      <c r="G40">
        <f t="shared" si="8"/>
        <v>1.570512821</v>
      </c>
      <c r="I40">
        <f t="shared" si="1"/>
        <v>1.570321131</v>
      </c>
      <c r="J40">
        <f t="shared" si="2"/>
        <v>1.570226157</v>
      </c>
      <c r="K40" s="6">
        <f t="shared" si="3"/>
        <v>61.23882012</v>
      </c>
      <c r="L40" s="5">
        <f t="shared" si="4"/>
        <v>-0.01117987548</v>
      </c>
      <c r="M40" s="6"/>
      <c r="N40" s="6">
        <f t="shared" si="5"/>
        <v>61.23042781</v>
      </c>
      <c r="O40">
        <f t="shared" si="6"/>
        <v>1.570010969</v>
      </c>
      <c r="P40" s="5">
        <f t="shared" si="7"/>
        <v>0.01957219416</v>
      </c>
    </row>
    <row r="41" ht="12.75" customHeight="1">
      <c r="A41">
        <v>40.0</v>
      </c>
      <c r="B41">
        <v>2.514</v>
      </c>
      <c r="C41">
        <v>63.85</v>
      </c>
      <c r="D41">
        <v>2.474</v>
      </c>
      <c r="E41">
        <v>62.85</v>
      </c>
      <c r="G41">
        <f t="shared" si="8"/>
        <v>1.57125</v>
      </c>
      <c r="I41">
        <f t="shared" si="1"/>
        <v>1.570866532</v>
      </c>
      <c r="J41">
        <f t="shared" si="2"/>
        <v>1.570771276</v>
      </c>
      <c r="K41" s="6">
        <f t="shared" si="3"/>
        <v>62.83085102</v>
      </c>
      <c r="L41" s="5">
        <f t="shared" si="4"/>
        <v>-0.0191489779</v>
      </c>
      <c r="M41" s="6"/>
      <c r="N41" s="6">
        <f t="shared" si="5"/>
        <v>62.82197724</v>
      </c>
      <c r="O41">
        <f t="shared" si="6"/>
        <v>1.570549431</v>
      </c>
      <c r="P41" s="5">
        <f t="shared" si="7"/>
        <v>0.02802276324</v>
      </c>
    </row>
    <row r="42" ht="12.75" customHeight="1">
      <c r="A42">
        <v>41.0</v>
      </c>
      <c r="B42">
        <v>2.575</v>
      </c>
      <c r="C42">
        <v>65.4</v>
      </c>
      <c r="D42">
        <v>2.535</v>
      </c>
      <c r="E42">
        <v>64.4</v>
      </c>
      <c r="G42">
        <f t="shared" si="8"/>
        <v>1.570731707</v>
      </c>
      <c r="I42">
        <f t="shared" si="1"/>
        <v>1.571384851</v>
      </c>
      <c r="J42">
        <f t="shared" si="2"/>
        <v>1.571289324</v>
      </c>
      <c r="K42" s="6">
        <f t="shared" si="3"/>
        <v>64.42286229</v>
      </c>
      <c r="L42" s="5">
        <f t="shared" si="4"/>
        <v>0.02286229217</v>
      </c>
      <c r="M42" s="6"/>
      <c r="N42" s="6">
        <f t="shared" si="5"/>
        <v>64.41352667</v>
      </c>
      <c r="O42">
        <f t="shared" si="6"/>
        <v>1.571061626</v>
      </c>
      <c r="P42" s="5">
        <f t="shared" si="7"/>
        <v>-0.01352666768</v>
      </c>
    </row>
    <row r="43" ht="12.75" customHeight="1">
      <c r="A43">
        <v>42.0</v>
      </c>
      <c r="B43">
        <v>2.638</v>
      </c>
      <c r="C43">
        <v>67.0</v>
      </c>
      <c r="D43">
        <v>2.598</v>
      </c>
      <c r="E43">
        <v>66.0</v>
      </c>
      <c r="G43">
        <f t="shared" si="8"/>
        <v>1.571428571</v>
      </c>
      <c r="I43">
        <f t="shared" si="1"/>
        <v>1.571878038</v>
      </c>
      <c r="J43">
        <f t="shared" si="2"/>
        <v>1.571782251</v>
      </c>
      <c r="K43" s="6">
        <f t="shared" si="3"/>
        <v>66.01485455</v>
      </c>
      <c r="L43" s="5">
        <f t="shared" si="4"/>
        <v>0.01485454751</v>
      </c>
      <c r="M43" s="6"/>
      <c r="N43" s="6">
        <f t="shared" si="5"/>
        <v>66.0050761</v>
      </c>
      <c r="O43">
        <f t="shared" si="6"/>
        <v>1.571549431</v>
      </c>
      <c r="P43" s="5">
        <f t="shared" si="7"/>
        <v>-0.005076098596</v>
      </c>
    </row>
    <row r="44" ht="12.75" customHeight="1">
      <c r="A44">
        <v>43.0</v>
      </c>
      <c r="B44">
        <v>2.701</v>
      </c>
      <c r="C44">
        <v>68.6</v>
      </c>
      <c r="D44">
        <v>2.661</v>
      </c>
      <c r="E44">
        <v>67.6</v>
      </c>
      <c r="G44">
        <f t="shared" si="8"/>
        <v>1.572093023</v>
      </c>
      <c r="I44">
        <f t="shared" si="1"/>
        <v>1.57234786</v>
      </c>
      <c r="J44">
        <f t="shared" si="2"/>
        <v>1.572251823</v>
      </c>
      <c r="K44" s="6">
        <f t="shared" si="3"/>
        <v>67.60682838</v>
      </c>
      <c r="L44" s="5">
        <f t="shared" si="4"/>
        <v>0.006828382143</v>
      </c>
      <c r="M44" s="6"/>
      <c r="N44" s="6">
        <f t="shared" si="5"/>
        <v>67.59662553</v>
      </c>
      <c r="O44">
        <f t="shared" si="6"/>
        <v>1.572014547</v>
      </c>
      <c r="P44" s="5">
        <f t="shared" si="7"/>
        <v>0.003374470485</v>
      </c>
    </row>
    <row r="45" ht="12.75" customHeight="1">
      <c r="A45">
        <v>44.0</v>
      </c>
      <c r="B45">
        <v>2.764</v>
      </c>
      <c r="C45">
        <v>70.2</v>
      </c>
      <c r="D45">
        <v>2.724</v>
      </c>
      <c r="E45">
        <v>69.2</v>
      </c>
      <c r="G45">
        <f t="shared" si="8"/>
        <v>1.572727273</v>
      </c>
      <c r="I45">
        <f t="shared" si="1"/>
        <v>1.572795922</v>
      </c>
      <c r="J45">
        <f t="shared" si="2"/>
        <v>1.572699645</v>
      </c>
      <c r="K45" s="6">
        <f t="shared" si="3"/>
        <v>69.19878437</v>
      </c>
      <c r="L45" s="5">
        <f t="shared" si="4"/>
        <v>-0.001215629181</v>
      </c>
      <c r="M45" s="6"/>
      <c r="N45" s="6">
        <f t="shared" si="5"/>
        <v>69.18817496</v>
      </c>
      <c r="O45">
        <f t="shared" si="6"/>
        <v>1.572458522</v>
      </c>
      <c r="P45" s="5">
        <f t="shared" si="7"/>
        <v>0.01182503957</v>
      </c>
    </row>
    <row r="46" ht="12.75" customHeight="1">
      <c r="A46">
        <v>45.0</v>
      </c>
      <c r="B46">
        <v>2.827</v>
      </c>
      <c r="C46">
        <v>71.8</v>
      </c>
      <c r="D46">
        <v>2.787</v>
      </c>
      <c r="E46">
        <v>70.8</v>
      </c>
      <c r="G46">
        <f t="shared" si="8"/>
        <v>1.573333333</v>
      </c>
      <c r="I46">
        <f t="shared" si="1"/>
        <v>1.573223688</v>
      </c>
      <c r="J46">
        <f t="shared" si="2"/>
        <v>1.573127179</v>
      </c>
      <c r="K46" s="6">
        <f t="shared" si="3"/>
        <v>70.79072307</v>
      </c>
      <c r="L46" s="5">
        <f t="shared" si="4"/>
        <v>-0.009276931228</v>
      </c>
      <c r="M46" s="6"/>
      <c r="N46" s="6">
        <f t="shared" si="5"/>
        <v>70.77972439</v>
      </c>
      <c r="O46">
        <f t="shared" si="6"/>
        <v>1.572882764</v>
      </c>
      <c r="P46" s="5">
        <f t="shared" si="7"/>
        <v>0.02027560865</v>
      </c>
    </row>
    <row r="47" ht="12.75" customHeight="1">
      <c r="A47">
        <v>46.0</v>
      </c>
      <c r="B47">
        <v>2.89</v>
      </c>
      <c r="C47">
        <v>73.4</v>
      </c>
      <c r="D47">
        <v>2.85</v>
      </c>
      <c r="E47">
        <v>72.4</v>
      </c>
      <c r="G47">
        <f t="shared" si="8"/>
        <v>1.573913043</v>
      </c>
      <c r="I47">
        <f t="shared" si="1"/>
        <v>1.573632492</v>
      </c>
      <c r="J47">
        <f t="shared" si="2"/>
        <v>1.573535761</v>
      </c>
      <c r="K47" s="6">
        <f t="shared" si="3"/>
        <v>72.38264501</v>
      </c>
      <c r="L47" s="5">
        <f t="shared" si="4"/>
        <v>-0.01735498827</v>
      </c>
      <c r="M47" s="6"/>
      <c r="N47" s="6">
        <f t="shared" si="5"/>
        <v>72.37127382</v>
      </c>
      <c r="O47">
        <f t="shared" si="6"/>
        <v>1.573288561</v>
      </c>
      <c r="P47" s="5">
        <f t="shared" si="7"/>
        <v>0.02872617773</v>
      </c>
    </row>
    <row r="48" ht="12.75" customHeight="1">
      <c r="A48">
        <v>47.0</v>
      </c>
      <c r="B48">
        <v>2.951</v>
      </c>
      <c r="C48">
        <v>74.95</v>
      </c>
      <c r="D48">
        <v>2.911</v>
      </c>
      <c r="E48">
        <v>73.95</v>
      </c>
      <c r="G48">
        <f t="shared" si="8"/>
        <v>1.573404255</v>
      </c>
      <c r="I48">
        <f t="shared" si="1"/>
        <v>1.574023557</v>
      </c>
      <c r="J48">
        <f t="shared" si="2"/>
        <v>1.573926611</v>
      </c>
      <c r="K48" s="6">
        <f t="shared" si="3"/>
        <v>73.97455072</v>
      </c>
      <c r="L48" s="5">
        <f t="shared" si="4"/>
        <v>0.02455071608</v>
      </c>
      <c r="M48" s="6"/>
      <c r="N48" s="6">
        <f t="shared" si="5"/>
        <v>73.96282325</v>
      </c>
      <c r="O48">
        <f t="shared" si="6"/>
        <v>1.57367709</v>
      </c>
      <c r="P48" s="5">
        <f t="shared" si="7"/>
        <v>-0.01282325319</v>
      </c>
    </row>
    <row r="49" ht="12.75" customHeight="1">
      <c r="A49">
        <v>48.0</v>
      </c>
      <c r="B49">
        <v>3.014</v>
      </c>
      <c r="C49">
        <v>76.55</v>
      </c>
      <c r="D49">
        <v>2.974</v>
      </c>
      <c r="E49">
        <v>75.55</v>
      </c>
      <c r="G49">
        <f t="shared" si="8"/>
        <v>1.573958333</v>
      </c>
      <c r="I49">
        <f t="shared" si="1"/>
        <v>1.574398001</v>
      </c>
      <c r="J49">
        <f t="shared" si="2"/>
        <v>1.574300847</v>
      </c>
      <c r="K49" s="6">
        <f t="shared" si="3"/>
        <v>75.56644068</v>
      </c>
      <c r="L49" s="5">
        <f t="shared" si="4"/>
        <v>0.01644067926</v>
      </c>
      <c r="M49" s="6"/>
      <c r="N49" s="6">
        <f t="shared" si="5"/>
        <v>75.55437268</v>
      </c>
      <c r="O49">
        <f t="shared" si="6"/>
        <v>1.574049431</v>
      </c>
      <c r="P49" s="5">
        <f t="shared" si="7"/>
        <v>-0.00437268411</v>
      </c>
    </row>
    <row r="50" ht="12.75" customHeight="1">
      <c r="A50">
        <v>49.0</v>
      </c>
      <c r="B50">
        <v>3.077</v>
      </c>
      <c r="C50">
        <v>78.15</v>
      </c>
      <c r="D50">
        <v>3.037</v>
      </c>
      <c r="E50">
        <v>77.15</v>
      </c>
      <c r="G50">
        <f t="shared" si="8"/>
        <v>1.574489796</v>
      </c>
      <c r="I50">
        <f t="shared" si="1"/>
        <v>1.574756851</v>
      </c>
      <c r="J50">
        <f t="shared" si="2"/>
        <v>1.574659498</v>
      </c>
      <c r="K50" s="6">
        <f t="shared" si="3"/>
        <v>77.15831538</v>
      </c>
      <c r="L50" s="5">
        <f t="shared" si="4"/>
        <v>0.008315380083</v>
      </c>
      <c r="M50" s="6"/>
      <c r="N50" s="6">
        <f t="shared" si="5"/>
        <v>77.14592212</v>
      </c>
      <c r="O50">
        <f t="shared" si="6"/>
        <v>1.574406574</v>
      </c>
      <c r="P50" s="5">
        <f t="shared" si="7"/>
        <v>0.004077884971</v>
      </c>
    </row>
    <row r="51" ht="12.75" customHeight="1">
      <c r="A51">
        <v>50.0</v>
      </c>
      <c r="B51">
        <v>3.14</v>
      </c>
      <c r="C51">
        <v>79.75</v>
      </c>
      <c r="D51">
        <v>3.1</v>
      </c>
      <c r="E51">
        <v>78.75</v>
      </c>
      <c r="G51">
        <f t="shared" si="8"/>
        <v>1.575</v>
      </c>
      <c r="I51">
        <f t="shared" si="1"/>
        <v>1.575101052</v>
      </c>
      <c r="J51">
        <f t="shared" si="2"/>
        <v>1.575003506</v>
      </c>
      <c r="K51" s="6">
        <f t="shared" si="3"/>
        <v>78.75017528</v>
      </c>
      <c r="L51" s="5">
        <f t="shared" si="4"/>
        <v>0.0001752793305</v>
      </c>
      <c r="M51" s="6"/>
      <c r="N51" s="6">
        <f t="shared" si="5"/>
        <v>78.73747155</v>
      </c>
      <c r="O51">
        <f t="shared" si="6"/>
        <v>1.574749431</v>
      </c>
      <c r="P51" s="5">
        <f t="shared" si="7"/>
        <v>0.01252845405</v>
      </c>
    </row>
    <row r="52" ht="12.75" customHeight="1">
      <c r="A52">
        <v>51.0</v>
      </c>
      <c r="B52">
        <v>3.203</v>
      </c>
      <c r="C52">
        <v>81.35</v>
      </c>
      <c r="D52">
        <v>3.163</v>
      </c>
      <c r="E52">
        <v>80.35</v>
      </c>
      <c r="G52">
        <f t="shared" si="8"/>
        <v>1.575490196</v>
      </c>
      <c r="I52">
        <f t="shared" si="1"/>
        <v>1.575431474</v>
      </c>
      <c r="J52">
        <f t="shared" si="2"/>
        <v>1.575333742</v>
      </c>
      <c r="K52" s="6">
        <f t="shared" si="3"/>
        <v>80.34202082</v>
      </c>
      <c r="L52" s="5">
        <f t="shared" si="4"/>
        <v>-0.007979179756</v>
      </c>
      <c r="M52" s="6"/>
      <c r="N52" s="6">
        <f t="shared" si="5"/>
        <v>80.32902098</v>
      </c>
      <c r="O52">
        <f t="shared" si="6"/>
        <v>1.575078843</v>
      </c>
      <c r="P52" s="5">
        <f t="shared" si="7"/>
        <v>0.02097902313</v>
      </c>
    </row>
    <row r="53" ht="12.75" customHeight="1">
      <c r="A53">
        <v>52.0</v>
      </c>
      <c r="B53">
        <v>3.266</v>
      </c>
      <c r="C53">
        <v>82.95</v>
      </c>
      <c r="D53">
        <v>3.226</v>
      </c>
      <c r="E53">
        <v>81.95</v>
      </c>
      <c r="G53">
        <f t="shared" si="8"/>
        <v>1.575961538</v>
      </c>
      <c r="I53">
        <f t="shared" si="1"/>
        <v>1.575748922</v>
      </c>
      <c r="J53">
        <f t="shared" si="2"/>
        <v>1.575651008</v>
      </c>
      <c r="K53" s="6">
        <f t="shared" si="3"/>
        <v>81.93385243</v>
      </c>
      <c r="L53" s="5">
        <f t="shared" si="4"/>
        <v>-0.01614757088</v>
      </c>
      <c r="M53" s="6"/>
      <c r="N53" s="6">
        <f t="shared" si="5"/>
        <v>81.92057041</v>
      </c>
      <c r="O53">
        <f t="shared" si="6"/>
        <v>1.575395585</v>
      </c>
      <c r="P53" s="5">
        <f t="shared" si="7"/>
        <v>0.02942959221</v>
      </c>
    </row>
    <row r="54" ht="12.75" customHeight="1">
      <c r="A54">
        <v>53.0</v>
      </c>
      <c r="B54">
        <v>3.329</v>
      </c>
      <c r="C54">
        <v>84.55</v>
      </c>
      <c r="D54">
        <v>3.289</v>
      </c>
      <c r="E54">
        <v>83.55</v>
      </c>
      <c r="G54">
        <f t="shared" si="8"/>
        <v>1.576415094</v>
      </c>
      <c r="I54">
        <f t="shared" si="1"/>
        <v>1.576054136</v>
      </c>
      <c r="J54">
        <f t="shared" si="2"/>
        <v>1.575956047</v>
      </c>
      <c r="K54" s="6">
        <f t="shared" si="3"/>
        <v>83.52567052</v>
      </c>
      <c r="L54" s="5">
        <f t="shared" si="4"/>
        <v>-0.02432948407</v>
      </c>
      <c r="M54" s="6"/>
      <c r="N54" s="6">
        <f t="shared" si="5"/>
        <v>83.51211984</v>
      </c>
      <c r="O54">
        <f t="shared" si="6"/>
        <v>1.575700374</v>
      </c>
      <c r="P54" s="5">
        <f t="shared" si="7"/>
        <v>0.0378801613</v>
      </c>
    </row>
    <row r="55" ht="12.75" customHeight="1">
      <c r="A55">
        <v>54.0</v>
      </c>
      <c r="B55">
        <v>3.39</v>
      </c>
      <c r="C55">
        <v>86.1</v>
      </c>
      <c r="D55">
        <v>3.35</v>
      </c>
      <c r="E55">
        <v>85.1</v>
      </c>
      <c r="G55">
        <f t="shared" si="8"/>
        <v>1.575925926</v>
      </c>
      <c r="I55">
        <f t="shared" si="1"/>
        <v>1.576347803</v>
      </c>
      <c r="J55">
        <f t="shared" si="2"/>
        <v>1.576249546</v>
      </c>
      <c r="K55" s="6">
        <f t="shared" si="3"/>
        <v>85.11747547</v>
      </c>
      <c r="L55" s="5">
        <f t="shared" si="4"/>
        <v>0.01747547488</v>
      </c>
      <c r="M55" s="6"/>
      <c r="N55" s="6">
        <f t="shared" si="5"/>
        <v>85.10366927</v>
      </c>
      <c r="O55">
        <f t="shared" si="6"/>
        <v>1.575993875</v>
      </c>
      <c r="P55" s="5">
        <f t="shared" si="7"/>
        <v>-0.003669269623</v>
      </c>
      <c r="R55" s="13" t="s">
        <v>31</v>
      </c>
      <c r="S55" s="7"/>
      <c r="T55" s="7"/>
    </row>
    <row r="56" ht="12.75" customHeight="1">
      <c r="A56">
        <v>55.0</v>
      </c>
      <c r="B56">
        <v>3.453</v>
      </c>
      <c r="C56">
        <v>87.7</v>
      </c>
      <c r="D56">
        <v>3.413</v>
      </c>
      <c r="E56">
        <v>86.7</v>
      </c>
      <c r="G56">
        <f t="shared" si="8"/>
        <v>1.576363636</v>
      </c>
      <c r="I56">
        <f t="shared" si="1"/>
        <v>1.576630561</v>
      </c>
      <c r="J56">
        <f t="shared" si="2"/>
        <v>1.57653214</v>
      </c>
      <c r="K56" s="6">
        <f t="shared" si="3"/>
        <v>86.70926769</v>
      </c>
      <c r="L56" s="5">
        <f t="shared" si="4"/>
        <v>0.009267685076</v>
      </c>
      <c r="M56" s="6"/>
      <c r="N56" s="6">
        <f t="shared" si="5"/>
        <v>86.6952187</v>
      </c>
      <c r="O56">
        <f t="shared" si="6"/>
        <v>1.576276704</v>
      </c>
      <c r="P56" s="5">
        <f t="shared" si="7"/>
        <v>0.004781299458</v>
      </c>
      <c r="R56" s="7" t="s">
        <v>21</v>
      </c>
      <c r="S56" s="7"/>
      <c r="T56" s="7"/>
    </row>
    <row r="57" ht="12.75" customHeight="1">
      <c r="A57">
        <v>56.0</v>
      </c>
      <c r="B57">
        <v>3.516</v>
      </c>
      <c r="C57">
        <v>89.3</v>
      </c>
      <c r="D57">
        <v>3.476</v>
      </c>
      <c r="E57">
        <v>88.3</v>
      </c>
      <c r="G57">
        <f t="shared" si="8"/>
        <v>1.576785714</v>
      </c>
      <c r="I57">
        <f t="shared" si="1"/>
        <v>1.576903</v>
      </c>
      <c r="J57">
        <f t="shared" si="2"/>
        <v>1.57680442</v>
      </c>
      <c r="K57" s="6">
        <f t="shared" si="3"/>
        <v>88.30104751</v>
      </c>
      <c r="L57" s="5">
        <f t="shared" si="4"/>
        <v>0.001047511089</v>
      </c>
      <c r="M57" s="6"/>
      <c r="N57" s="6">
        <f t="shared" si="5"/>
        <v>88.28676813</v>
      </c>
      <c r="O57">
        <f t="shared" si="6"/>
        <v>1.576549431</v>
      </c>
      <c r="P57" s="5">
        <f t="shared" si="7"/>
        <v>0.01323186854</v>
      </c>
      <c r="R57" s="7"/>
      <c r="S57" s="7" t="s">
        <v>22</v>
      </c>
      <c r="T57" s="7" t="s">
        <v>23</v>
      </c>
    </row>
    <row r="58" ht="12.75" customHeight="1">
      <c r="A58">
        <v>57.0</v>
      </c>
      <c r="B58">
        <v>3.579</v>
      </c>
      <c r="C58">
        <v>90.9</v>
      </c>
      <c r="D58">
        <v>3.539</v>
      </c>
      <c r="E58">
        <v>89.9</v>
      </c>
      <c r="G58">
        <f t="shared" si="8"/>
        <v>1.577192982</v>
      </c>
      <c r="I58">
        <f t="shared" si="1"/>
        <v>1.577165669</v>
      </c>
      <c r="J58">
        <f t="shared" si="2"/>
        <v>1.577066935</v>
      </c>
      <c r="K58" s="6">
        <f t="shared" si="3"/>
        <v>89.8928153</v>
      </c>
      <c r="L58" s="5">
        <f t="shared" si="4"/>
        <v>-0.007184696433</v>
      </c>
      <c r="M58" s="6"/>
      <c r="N58" s="6">
        <f t="shared" si="5"/>
        <v>89.87831756</v>
      </c>
      <c r="O58">
        <f t="shared" si="6"/>
        <v>1.576812589</v>
      </c>
      <c r="P58" s="5">
        <f t="shared" si="7"/>
        <v>0.02168243762</v>
      </c>
      <c r="R58" s="7" t="s">
        <v>24</v>
      </c>
      <c r="S58">
        <v>4.83884297127E-7</v>
      </c>
      <c r="T58">
        <v>0.0</v>
      </c>
    </row>
    <row r="59" ht="12.75" customHeight="1">
      <c r="A59">
        <v>58.0</v>
      </c>
      <c r="B59">
        <v>3.642</v>
      </c>
      <c r="C59">
        <v>92.5</v>
      </c>
      <c r="D59">
        <v>3.602</v>
      </c>
      <c r="E59">
        <v>91.5</v>
      </c>
      <c r="G59">
        <f t="shared" si="8"/>
        <v>1.577586207</v>
      </c>
      <c r="I59">
        <f t="shared" si="1"/>
        <v>1.57741908</v>
      </c>
      <c r="J59">
        <f t="shared" si="2"/>
        <v>1.577320197</v>
      </c>
      <c r="K59" s="6">
        <f t="shared" si="3"/>
        <v>91.4845714</v>
      </c>
      <c r="L59" s="5">
        <f t="shared" si="4"/>
        <v>-0.01542860019</v>
      </c>
      <c r="M59" s="6"/>
      <c r="N59" s="6">
        <f t="shared" si="5"/>
        <v>91.46986699</v>
      </c>
      <c r="O59">
        <f t="shared" si="6"/>
        <v>1.577066672</v>
      </c>
      <c r="P59" s="5">
        <f t="shared" si="7"/>
        <v>0.0301330067</v>
      </c>
      <c r="R59" s="7" t="s">
        <v>25</v>
      </c>
      <c r="S59">
        <v>0.652278443915</v>
      </c>
      <c r="T59">
        <v>0.6523</v>
      </c>
    </row>
    <row r="60" ht="12.75" customHeight="1">
      <c r="A60">
        <v>59.0</v>
      </c>
      <c r="B60">
        <v>3.705</v>
      </c>
      <c r="C60">
        <v>94.1</v>
      </c>
      <c r="D60">
        <v>3.665</v>
      </c>
      <c r="E60">
        <v>93.1</v>
      </c>
      <c r="G60">
        <f t="shared" si="8"/>
        <v>1.577966102</v>
      </c>
      <c r="I60">
        <f t="shared" si="1"/>
        <v>1.577663709</v>
      </c>
      <c r="J60">
        <f t="shared" si="2"/>
        <v>1.57756468</v>
      </c>
      <c r="K60" s="6">
        <f t="shared" si="3"/>
        <v>93.07631612</v>
      </c>
      <c r="L60" s="5">
        <f t="shared" si="4"/>
        <v>-0.02368387567</v>
      </c>
      <c r="M60" s="6"/>
      <c r="N60" s="6">
        <f t="shared" si="5"/>
        <v>93.06141642</v>
      </c>
      <c r="O60">
        <f t="shared" si="6"/>
        <v>1.577312143</v>
      </c>
      <c r="P60" s="5">
        <f t="shared" si="7"/>
        <v>0.03858357578</v>
      </c>
      <c r="R60" s="7" t="s">
        <v>26</v>
      </c>
      <c r="S60">
        <v>1.59110941072</v>
      </c>
      <c r="T60">
        <v>1.591</v>
      </c>
    </row>
    <row r="61" ht="12.75" customHeight="1">
      <c r="A61">
        <v>60.0</v>
      </c>
      <c r="B61">
        <v>3.766</v>
      </c>
      <c r="C61">
        <v>95.65</v>
      </c>
      <c r="D61">
        <v>3.726</v>
      </c>
      <c r="E61">
        <v>94.65</v>
      </c>
      <c r="G61">
        <f t="shared" si="8"/>
        <v>1.5775</v>
      </c>
      <c r="I61">
        <f t="shared" si="1"/>
        <v>1.5779</v>
      </c>
      <c r="J61">
        <f t="shared" si="2"/>
        <v>1.57780083</v>
      </c>
      <c r="K61" s="6">
        <f t="shared" si="3"/>
        <v>94.66804979</v>
      </c>
      <c r="L61" s="5">
        <f t="shared" si="4"/>
        <v>0.0180497894</v>
      </c>
      <c r="M61" s="6"/>
      <c r="N61" s="6">
        <f t="shared" si="5"/>
        <v>94.65296586</v>
      </c>
      <c r="O61">
        <f t="shared" si="6"/>
        <v>1.577549431</v>
      </c>
      <c r="P61" s="5">
        <f t="shared" si="7"/>
        <v>-0.002965855137</v>
      </c>
      <c r="R61" s="7" t="s">
        <v>27</v>
      </c>
      <c r="S61">
        <v>1.06381778152</v>
      </c>
      <c r="T61">
        <v>1.064</v>
      </c>
    </row>
    <row r="62" ht="12.75" customHeight="1">
      <c r="A62">
        <v>61.0</v>
      </c>
      <c r="B62">
        <v>3.829</v>
      </c>
      <c r="C62">
        <v>97.25</v>
      </c>
      <c r="D62">
        <v>3.789</v>
      </c>
      <c r="E62">
        <v>96.25</v>
      </c>
      <c r="G62">
        <f t="shared" si="8"/>
        <v>1.577868852</v>
      </c>
      <c r="I62">
        <f t="shared" si="1"/>
        <v>1.578128368</v>
      </c>
      <c r="J62">
        <f t="shared" si="2"/>
        <v>1.578029061</v>
      </c>
      <c r="K62" s="6">
        <f t="shared" si="3"/>
        <v>96.2597727</v>
      </c>
      <c r="L62" s="5">
        <f t="shared" si="4"/>
        <v>0.009772695592</v>
      </c>
      <c r="M62" s="6"/>
      <c r="N62" s="6">
        <f t="shared" si="5"/>
        <v>96.24451529</v>
      </c>
      <c r="O62">
        <f t="shared" si="6"/>
        <v>1.577778939</v>
      </c>
      <c r="P62" s="5">
        <f t="shared" si="7"/>
        <v>0.005484713944</v>
      </c>
    </row>
    <row r="63" ht="12.75" customHeight="1">
      <c r="A63">
        <v>62.0</v>
      </c>
      <c r="B63">
        <v>3.892</v>
      </c>
      <c r="C63">
        <v>98.85</v>
      </c>
      <c r="D63">
        <v>3.852</v>
      </c>
      <c r="E63">
        <v>97.85</v>
      </c>
      <c r="G63">
        <f t="shared" si="8"/>
        <v>1.578225806</v>
      </c>
      <c r="I63">
        <f t="shared" si="1"/>
        <v>1.5783492</v>
      </c>
      <c r="J63">
        <f t="shared" si="2"/>
        <v>1.57824976</v>
      </c>
      <c r="K63" s="6">
        <f t="shared" si="3"/>
        <v>97.85148513</v>
      </c>
      <c r="L63" s="5">
        <f t="shared" si="4"/>
        <v>0.001485132268</v>
      </c>
      <c r="M63" s="6"/>
      <c r="N63" s="6">
        <f t="shared" si="5"/>
        <v>97.83606472</v>
      </c>
      <c r="O63">
        <f t="shared" si="6"/>
        <v>1.578001044</v>
      </c>
      <c r="P63" s="5">
        <f t="shared" si="7"/>
        <v>0.01393528302</v>
      </c>
    </row>
    <row r="64" ht="12.75" customHeight="1">
      <c r="A64">
        <v>63.0</v>
      </c>
      <c r="B64">
        <v>3.955</v>
      </c>
      <c r="C64">
        <v>100.45</v>
      </c>
      <c r="D64">
        <v>3.915</v>
      </c>
      <c r="E64">
        <v>99.45</v>
      </c>
      <c r="G64">
        <f t="shared" si="8"/>
        <v>1.578571429</v>
      </c>
      <c r="I64">
        <f t="shared" si="1"/>
        <v>1.578562861</v>
      </c>
      <c r="J64">
        <f t="shared" si="2"/>
        <v>1.578463292</v>
      </c>
      <c r="K64" s="6">
        <f t="shared" si="3"/>
        <v>99.44318738</v>
      </c>
      <c r="L64" s="5">
        <f t="shared" si="4"/>
        <v>-0.006812621924</v>
      </c>
      <c r="M64" s="6"/>
      <c r="N64" s="6">
        <f t="shared" si="5"/>
        <v>99.42761415</v>
      </c>
      <c r="O64">
        <f t="shared" si="6"/>
        <v>1.578216098</v>
      </c>
      <c r="P64" s="5">
        <f t="shared" si="7"/>
        <v>0.02238585211</v>
      </c>
      <c r="R64" s="13"/>
    </row>
    <row r="65" ht="12.75" customHeight="1">
      <c r="A65">
        <v>64.0</v>
      </c>
      <c r="B65">
        <v>4.018</v>
      </c>
      <c r="C65">
        <v>102.05</v>
      </c>
      <c r="D65">
        <v>3.978</v>
      </c>
      <c r="E65">
        <v>101.05</v>
      </c>
      <c r="G65">
        <f t="shared" si="8"/>
        <v>1.57890625</v>
      </c>
      <c r="I65">
        <f t="shared" si="1"/>
        <v>1.578769691</v>
      </c>
      <c r="J65">
        <f t="shared" si="2"/>
        <v>1.578669995</v>
      </c>
      <c r="K65" s="6">
        <f t="shared" si="3"/>
        <v>101.0348797</v>
      </c>
      <c r="L65" s="5">
        <f t="shared" si="4"/>
        <v>-0.01512029858</v>
      </c>
      <c r="M65" s="6"/>
      <c r="N65" s="6">
        <f t="shared" si="5"/>
        <v>101.0191636</v>
      </c>
      <c r="O65">
        <f t="shared" si="6"/>
        <v>1.578424431</v>
      </c>
      <c r="P65" s="5">
        <f t="shared" si="7"/>
        <v>0.03083642119</v>
      </c>
    </row>
    <row r="66" ht="12.75" customHeight="1">
      <c r="A66">
        <v>65.0</v>
      </c>
      <c r="B66">
        <v>4.081</v>
      </c>
      <c r="C66">
        <v>103.65</v>
      </c>
      <c r="D66">
        <v>4.041</v>
      </c>
      <c r="E66">
        <v>102.65</v>
      </c>
      <c r="G66">
        <f t="shared" si="8"/>
        <v>1.579230769</v>
      </c>
      <c r="I66">
        <f t="shared" si="1"/>
        <v>1.578970008</v>
      </c>
      <c r="J66">
        <f t="shared" si="2"/>
        <v>1.57887019</v>
      </c>
      <c r="K66" s="6">
        <f t="shared" si="3"/>
        <v>102.6265624</v>
      </c>
      <c r="L66" s="5">
        <f t="shared" si="4"/>
        <v>-0.02343763911</v>
      </c>
      <c r="M66" s="6"/>
      <c r="N66" s="6">
        <f t="shared" si="5"/>
        <v>102.610713</v>
      </c>
      <c r="O66">
        <f t="shared" si="6"/>
        <v>1.578626354</v>
      </c>
      <c r="P66" s="5">
        <f t="shared" si="7"/>
        <v>0.03928699027</v>
      </c>
      <c r="S66" s="14"/>
    </row>
    <row r="67" ht="12.75" customHeight="1">
      <c r="A67">
        <v>66.0</v>
      </c>
      <c r="B67">
        <v>4.142</v>
      </c>
      <c r="C67">
        <v>105.2</v>
      </c>
      <c r="D67">
        <v>4.102</v>
      </c>
      <c r="E67">
        <v>104.2</v>
      </c>
      <c r="G67">
        <f t="shared" si="8"/>
        <v>1.578787879</v>
      </c>
      <c r="I67">
        <f t="shared" si="1"/>
        <v>1.579164113</v>
      </c>
      <c r="J67">
        <f t="shared" si="2"/>
        <v>1.579064176</v>
      </c>
      <c r="K67" s="6">
        <f t="shared" si="3"/>
        <v>104.2182356</v>
      </c>
      <c r="L67" s="5">
        <f t="shared" si="4"/>
        <v>0.01823560573</v>
      </c>
      <c r="M67" s="6"/>
      <c r="N67" s="6">
        <f t="shared" si="5"/>
        <v>104.2022624</v>
      </c>
      <c r="O67">
        <f t="shared" si="6"/>
        <v>1.578822158</v>
      </c>
      <c r="P67" s="5">
        <f t="shared" si="7"/>
        <v>-0.002262440651</v>
      </c>
      <c r="S67" s="14"/>
    </row>
    <row r="68" ht="12.75" customHeight="1">
      <c r="A68">
        <v>67.0</v>
      </c>
      <c r="B68">
        <v>4.205</v>
      </c>
      <c r="C68">
        <v>106.8</v>
      </c>
      <c r="D68">
        <v>4.165</v>
      </c>
      <c r="E68">
        <v>105.8</v>
      </c>
      <c r="G68">
        <f t="shared" si="8"/>
        <v>1.579104478</v>
      </c>
      <c r="I68">
        <f t="shared" si="1"/>
        <v>1.579352288</v>
      </c>
      <c r="J68">
        <f t="shared" si="2"/>
        <v>1.579252234</v>
      </c>
      <c r="K68" s="6">
        <f t="shared" si="3"/>
        <v>105.8098997</v>
      </c>
      <c r="L68" s="5">
        <f t="shared" si="4"/>
        <v>0.009899676197</v>
      </c>
      <c r="M68" s="6"/>
      <c r="N68" s="6">
        <f t="shared" si="5"/>
        <v>105.7938119</v>
      </c>
      <c r="O68">
        <f t="shared" si="6"/>
        <v>1.579012117</v>
      </c>
      <c r="P68" s="5">
        <f t="shared" si="7"/>
        <v>0.00618812843</v>
      </c>
      <c r="S68" s="14"/>
    </row>
    <row r="69" ht="12.75" customHeight="1">
      <c r="A69">
        <v>68.0</v>
      </c>
      <c r="B69">
        <v>4.268</v>
      </c>
      <c r="C69">
        <v>108.4</v>
      </c>
      <c r="D69">
        <v>4.228</v>
      </c>
      <c r="E69">
        <v>107.4</v>
      </c>
      <c r="G69">
        <f t="shared" si="8"/>
        <v>1.579411765</v>
      </c>
      <c r="I69">
        <f t="shared" si="1"/>
        <v>1.579534796</v>
      </c>
      <c r="J69">
        <f t="shared" si="2"/>
        <v>1.579434629</v>
      </c>
      <c r="K69" s="6">
        <f t="shared" si="3"/>
        <v>107.4015548</v>
      </c>
      <c r="L69" s="5">
        <f t="shared" si="4"/>
        <v>0.001554803986</v>
      </c>
      <c r="M69" s="6"/>
      <c r="N69" s="6">
        <f t="shared" si="5"/>
        <v>107.3853613</v>
      </c>
      <c r="O69">
        <f t="shared" si="6"/>
        <v>1.57919649</v>
      </c>
      <c r="P69" s="5">
        <f t="shared" si="7"/>
        <v>0.01463869751</v>
      </c>
      <c r="S69" s="14"/>
    </row>
    <row r="70" ht="12.75" customHeight="1">
      <c r="A70">
        <v>69.0</v>
      </c>
      <c r="B70">
        <v>4.331</v>
      </c>
      <c r="C70">
        <v>110.0</v>
      </c>
      <c r="D70">
        <v>4.291</v>
      </c>
      <c r="E70">
        <v>109.0</v>
      </c>
      <c r="G70">
        <f t="shared" si="8"/>
        <v>1.579710145</v>
      </c>
      <c r="I70">
        <f t="shared" si="1"/>
        <v>1.579711889</v>
      </c>
      <c r="J70">
        <f t="shared" si="2"/>
        <v>1.579611612</v>
      </c>
      <c r="K70" s="6">
        <f t="shared" si="3"/>
        <v>108.9932012</v>
      </c>
      <c r="L70" s="5">
        <f t="shared" si="4"/>
        <v>-0.006798787412</v>
      </c>
      <c r="M70" s="6"/>
      <c r="N70" s="6">
        <f t="shared" si="5"/>
        <v>108.9769107</v>
      </c>
      <c r="O70">
        <f t="shared" si="6"/>
        <v>1.579375518</v>
      </c>
      <c r="P70" s="5">
        <f t="shared" si="7"/>
        <v>0.02308926659</v>
      </c>
    </row>
    <row r="71" ht="12.75" customHeight="1">
      <c r="A71">
        <v>70.0</v>
      </c>
      <c r="B71">
        <v>4.394</v>
      </c>
      <c r="C71">
        <v>111.6</v>
      </c>
      <c r="D71">
        <v>4.354</v>
      </c>
      <c r="E71">
        <v>110.6</v>
      </c>
      <c r="G71">
        <f t="shared" si="8"/>
        <v>1.58</v>
      </c>
      <c r="I71">
        <f t="shared" si="1"/>
        <v>1.579883801</v>
      </c>
      <c r="J71">
        <f t="shared" si="2"/>
        <v>1.579783416</v>
      </c>
      <c r="K71" s="6">
        <f t="shared" si="3"/>
        <v>110.5848391</v>
      </c>
      <c r="L71" s="5">
        <f t="shared" si="4"/>
        <v>-0.01516088235</v>
      </c>
      <c r="M71" s="6"/>
      <c r="N71" s="6">
        <f t="shared" si="5"/>
        <v>110.5684602</v>
      </c>
      <c r="O71">
        <f t="shared" si="6"/>
        <v>1.579549431</v>
      </c>
      <c r="P71" s="5">
        <f t="shared" si="7"/>
        <v>0.03153983567</v>
      </c>
    </row>
    <row r="72" ht="12.75" customHeight="1">
      <c r="A72">
        <v>71.0</v>
      </c>
      <c r="B72">
        <v>4.457</v>
      </c>
      <c r="C72">
        <v>113.2</v>
      </c>
      <c r="D72">
        <v>4.417</v>
      </c>
      <c r="E72">
        <v>112.2</v>
      </c>
      <c r="G72">
        <f t="shared" si="8"/>
        <v>1.58028169</v>
      </c>
      <c r="I72">
        <f t="shared" si="1"/>
        <v>1.580050754</v>
      </c>
      <c r="J72">
        <f t="shared" si="2"/>
        <v>1.579950264</v>
      </c>
      <c r="K72" s="6">
        <f t="shared" si="3"/>
        <v>112.1764687</v>
      </c>
      <c r="L72" s="5">
        <f t="shared" si="4"/>
        <v>-0.02353127269</v>
      </c>
      <c r="M72" s="6"/>
      <c r="N72" s="6">
        <f t="shared" si="5"/>
        <v>112.1600096</v>
      </c>
      <c r="O72">
        <f t="shared" si="6"/>
        <v>1.579718445</v>
      </c>
      <c r="P72" s="5">
        <f t="shared" si="7"/>
        <v>0.03999040475</v>
      </c>
    </row>
    <row r="73" ht="12.75" customHeight="1">
      <c r="A73">
        <v>72.0</v>
      </c>
      <c r="B73">
        <v>4.518</v>
      </c>
      <c r="C73">
        <v>114.75</v>
      </c>
      <c r="D73">
        <v>4.478</v>
      </c>
      <c r="E73">
        <v>113.75</v>
      </c>
      <c r="G73">
        <f t="shared" si="8"/>
        <v>1.579861111</v>
      </c>
      <c r="I73">
        <f t="shared" si="1"/>
        <v>1.580212957</v>
      </c>
      <c r="J73">
        <f t="shared" si="2"/>
        <v>1.580112364</v>
      </c>
      <c r="K73" s="6">
        <f t="shared" si="3"/>
        <v>113.7680902</v>
      </c>
      <c r="L73" s="5">
        <f t="shared" si="4"/>
        <v>0.01809024253</v>
      </c>
      <c r="M73" s="6"/>
      <c r="N73" s="6">
        <f t="shared" si="5"/>
        <v>113.751559</v>
      </c>
      <c r="O73">
        <f t="shared" si="6"/>
        <v>1.579882764</v>
      </c>
      <c r="P73" s="5">
        <f t="shared" si="7"/>
        <v>-0.001559026165</v>
      </c>
    </row>
    <row r="74" ht="12.75" customHeight="1">
      <c r="A74">
        <v>73.0</v>
      </c>
      <c r="B74">
        <v>4.581</v>
      </c>
      <c r="C74">
        <v>116.35</v>
      </c>
      <c r="D74">
        <v>4.541</v>
      </c>
      <c r="E74">
        <v>115.35</v>
      </c>
      <c r="G74">
        <f t="shared" si="8"/>
        <v>1.580136986</v>
      </c>
      <c r="I74">
        <f t="shared" si="1"/>
        <v>1.580370608</v>
      </c>
      <c r="J74">
        <f t="shared" si="2"/>
        <v>1.580269916</v>
      </c>
      <c r="K74" s="6">
        <f t="shared" si="3"/>
        <v>115.3597039</v>
      </c>
      <c r="L74" s="5">
        <f t="shared" si="4"/>
        <v>0.00970385738</v>
      </c>
      <c r="M74" s="6"/>
      <c r="N74" s="6">
        <f t="shared" si="5"/>
        <v>115.3431085</v>
      </c>
      <c r="O74">
        <f t="shared" si="6"/>
        <v>1.580042582</v>
      </c>
      <c r="P74" s="5">
        <f t="shared" si="7"/>
        <v>0.006891542916</v>
      </c>
    </row>
    <row r="75" ht="12.75" customHeight="1">
      <c r="A75">
        <v>74.0</v>
      </c>
      <c r="B75">
        <v>4.644</v>
      </c>
      <c r="C75">
        <v>117.95</v>
      </c>
      <c r="D75">
        <v>4.604</v>
      </c>
      <c r="E75">
        <v>116.95</v>
      </c>
      <c r="G75">
        <f t="shared" si="8"/>
        <v>1.580405405</v>
      </c>
      <c r="I75">
        <f t="shared" si="1"/>
        <v>1.580523895</v>
      </c>
      <c r="J75">
        <f t="shared" si="2"/>
        <v>1.580423105</v>
      </c>
      <c r="K75" s="6">
        <f t="shared" si="3"/>
        <v>116.9513098</v>
      </c>
      <c r="L75" s="5">
        <f t="shared" si="4"/>
        <v>0.001309759347</v>
      </c>
      <c r="M75" s="6"/>
      <c r="N75" s="6">
        <f t="shared" si="5"/>
        <v>116.9346579</v>
      </c>
      <c r="O75">
        <f t="shared" si="6"/>
        <v>1.58019808</v>
      </c>
      <c r="P75" s="5">
        <f t="shared" si="7"/>
        <v>0.015342112</v>
      </c>
    </row>
    <row r="76" ht="12.75" customHeight="1">
      <c r="A76">
        <v>75.0</v>
      </c>
      <c r="B76">
        <v>4.707</v>
      </c>
      <c r="C76">
        <v>119.55</v>
      </c>
      <c r="D76">
        <v>4.667</v>
      </c>
      <c r="E76">
        <v>118.55</v>
      </c>
      <c r="G76">
        <f t="shared" si="8"/>
        <v>1.580666667</v>
      </c>
      <c r="I76">
        <f t="shared" si="1"/>
        <v>1.580672994</v>
      </c>
      <c r="J76">
        <f t="shared" si="2"/>
        <v>1.580572108</v>
      </c>
      <c r="K76" s="6">
        <f t="shared" si="3"/>
        <v>118.5429081</v>
      </c>
      <c r="L76" s="5">
        <f t="shared" si="4"/>
        <v>-0.007091870385</v>
      </c>
      <c r="M76" s="6"/>
      <c r="N76" s="6">
        <f t="shared" si="5"/>
        <v>118.5262073</v>
      </c>
      <c r="O76">
        <f t="shared" si="6"/>
        <v>1.580349431</v>
      </c>
      <c r="P76" s="5">
        <f t="shared" si="7"/>
        <v>0.02379268108</v>
      </c>
    </row>
    <row r="77" ht="12.75" customHeight="1">
      <c r="A77">
        <v>76.0</v>
      </c>
      <c r="B77">
        <v>4.77</v>
      </c>
      <c r="C77">
        <v>121.15</v>
      </c>
      <c r="D77">
        <v>4.73</v>
      </c>
      <c r="E77">
        <v>120.15</v>
      </c>
      <c r="G77">
        <f t="shared" si="8"/>
        <v>1.580921053</v>
      </c>
      <c r="I77">
        <f t="shared" si="1"/>
        <v>1.580818073</v>
      </c>
      <c r="J77">
        <f t="shared" si="2"/>
        <v>1.580717094</v>
      </c>
      <c r="K77" s="6">
        <f t="shared" si="3"/>
        <v>120.1344991</v>
      </c>
      <c r="L77" s="5">
        <f t="shared" si="4"/>
        <v>-0.01550085668</v>
      </c>
      <c r="M77" s="6"/>
      <c r="N77" s="6">
        <f t="shared" si="5"/>
        <v>120.1177567</v>
      </c>
      <c r="O77">
        <f t="shared" si="6"/>
        <v>1.580496799</v>
      </c>
      <c r="P77" s="5">
        <f t="shared" si="7"/>
        <v>0.03224325016</v>
      </c>
    </row>
    <row r="78" ht="12.75" customHeight="1">
      <c r="A78">
        <v>77.0</v>
      </c>
      <c r="B78">
        <v>4.833</v>
      </c>
      <c r="C78">
        <v>122.75</v>
      </c>
      <c r="D78">
        <v>4.793</v>
      </c>
      <c r="E78">
        <v>121.75</v>
      </c>
      <c r="G78">
        <f t="shared" si="8"/>
        <v>1.581168831</v>
      </c>
      <c r="I78">
        <f t="shared" si="1"/>
        <v>1.58095929</v>
      </c>
      <c r="J78">
        <f t="shared" si="2"/>
        <v>1.58085822</v>
      </c>
      <c r="K78" s="6">
        <f t="shared" si="3"/>
        <v>121.726083</v>
      </c>
      <c r="L78" s="5">
        <f t="shared" si="4"/>
        <v>-0.02391703018</v>
      </c>
      <c r="M78" s="6"/>
      <c r="N78" s="6">
        <f t="shared" si="5"/>
        <v>121.7093062</v>
      </c>
      <c r="O78">
        <f t="shared" si="6"/>
        <v>1.58064034</v>
      </c>
      <c r="P78" s="5">
        <f t="shared" si="7"/>
        <v>0.04069381924</v>
      </c>
    </row>
    <row r="79" ht="12.75" customHeight="1">
      <c r="A79">
        <v>78.0</v>
      </c>
      <c r="B79">
        <v>4.896</v>
      </c>
      <c r="C79">
        <v>124.35</v>
      </c>
      <c r="D79">
        <v>4.856</v>
      </c>
      <c r="E79">
        <v>123.35</v>
      </c>
      <c r="G79">
        <f t="shared" si="8"/>
        <v>1.581410256</v>
      </c>
      <c r="I79">
        <f t="shared" si="1"/>
        <v>1.581096797</v>
      </c>
      <c r="J79">
        <f t="shared" si="2"/>
        <v>1.580995638</v>
      </c>
      <c r="K79" s="6">
        <f t="shared" si="3"/>
        <v>123.3176598</v>
      </c>
      <c r="L79" s="5">
        <f t="shared" si="4"/>
        <v>-0.0323402271</v>
      </c>
      <c r="M79" s="6"/>
      <c r="N79" s="6">
        <f t="shared" si="5"/>
        <v>123.3008556</v>
      </c>
      <c r="O79">
        <f t="shared" si="6"/>
        <v>1.5807802</v>
      </c>
      <c r="P79" s="5">
        <f t="shared" si="7"/>
        <v>0.04914438832</v>
      </c>
    </row>
    <row r="80" ht="12.75" customHeight="1">
      <c r="A80">
        <v>79.0</v>
      </c>
      <c r="B80">
        <v>4.957</v>
      </c>
      <c r="C80">
        <v>125.9</v>
      </c>
      <c r="D80">
        <v>4.917</v>
      </c>
      <c r="E80">
        <v>124.9</v>
      </c>
      <c r="G80">
        <f t="shared" si="8"/>
        <v>1.581012658</v>
      </c>
      <c r="I80">
        <f t="shared" si="1"/>
        <v>1.581230736</v>
      </c>
      <c r="J80">
        <f t="shared" si="2"/>
        <v>1.58112949</v>
      </c>
      <c r="K80" s="6">
        <f t="shared" si="3"/>
        <v>124.9092297</v>
      </c>
      <c r="L80" s="5">
        <f t="shared" si="4"/>
        <v>0.009229711034</v>
      </c>
      <c r="M80" s="6"/>
      <c r="N80" s="6">
        <f t="shared" si="5"/>
        <v>124.892405</v>
      </c>
      <c r="O80">
        <f t="shared" si="6"/>
        <v>1.58091652</v>
      </c>
      <c r="P80" s="5">
        <f t="shared" si="7"/>
        <v>0.007594957403</v>
      </c>
    </row>
    <row r="81" ht="12.75" customHeight="1">
      <c r="A81">
        <v>80.0</v>
      </c>
      <c r="B81">
        <v>5.02</v>
      </c>
      <c r="C81">
        <v>127.5</v>
      </c>
      <c r="D81">
        <v>4.98</v>
      </c>
      <c r="E81">
        <v>126.5</v>
      </c>
      <c r="G81">
        <f t="shared" si="8"/>
        <v>1.58125</v>
      </c>
      <c r="I81">
        <f t="shared" si="1"/>
        <v>1.581361242</v>
      </c>
      <c r="J81">
        <f t="shared" si="2"/>
        <v>1.581259912</v>
      </c>
      <c r="K81" s="6">
        <f t="shared" si="3"/>
        <v>126.5007929</v>
      </c>
      <c r="L81" s="5">
        <f t="shared" si="4"/>
        <v>0.000792937603</v>
      </c>
      <c r="M81" s="6"/>
      <c r="N81" s="6">
        <f t="shared" si="5"/>
        <v>126.4839545</v>
      </c>
      <c r="O81">
        <f t="shared" si="6"/>
        <v>1.581049431</v>
      </c>
      <c r="P81" s="5">
        <f t="shared" si="7"/>
        <v>0.01604552648</v>
      </c>
    </row>
    <row r="82" ht="12.75" customHeight="1">
      <c r="A82">
        <v>81.0</v>
      </c>
      <c r="B82">
        <v>5.083</v>
      </c>
      <c r="C82">
        <v>129.1</v>
      </c>
      <c r="D82">
        <v>5.043</v>
      </c>
      <c r="E82">
        <v>128.1</v>
      </c>
      <c r="G82">
        <f t="shared" si="8"/>
        <v>1.581481481</v>
      </c>
      <c r="I82">
        <f t="shared" si="1"/>
        <v>1.581488446</v>
      </c>
      <c r="J82">
        <f t="shared" si="2"/>
        <v>1.581387032</v>
      </c>
      <c r="K82" s="6">
        <f t="shared" si="3"/>
        <v>128.0923496</v>
      </c>
      <c r="L82" s="5">
        <f t="shared" si="4"/>
        <v>-0.007650398922</v>
      </c>
      <c r="M82" s="6"/>
      <c r="N82" s="6">
        <f t="shared" si="5"/>
        <v>128.0755039</v>
      </c>
      <c r="O82">
        <f t="shared" si="6"/>
        <v>1.581179061</v>
      </c>
      <c r="P82" s="5">
        <f t="shared" si="7"/>
        <v>0.02449609556</v>
      </c>
    </row>
    <row r="83" ht="12.75" customHeight="1">
      <c r="A83">
        <v>82.0</v>
      </c>
      <c r="B83">
        <v>5.146</v>
      </c>
      <c r="C83">
        <v>130.7</v>
      </c>
      <c r="D83">
        <v>5.106</v>
      </c>
      <c r="E83">
        <v>129.7</v>
      </c>
      <c r="G83">
        <f t="shared" si="8"/>
        <v>1.581707317</v>
      </c>
      <c r="I83">
        <f t="shared" si="1"/>
        <v>1.581612469</v>
      </c>
      <c r="J83">
        <f t="shared" si="2"/>
        <v>1.581510974</v>
      </c>
      <c r="K83" s="6">
        <f t="shared" si="3"/>
        <v>129.6838998</v>
      </c>
      <c r="L83" s="5">
        <f t="shared" si="4"/>
        <v>-0.01610015476</v>
      </c>
      <c r="M83" s="6"/>
      <c r="N83" s="6">
        <f t="shared" si="5"/>
        <v>129.6670533</v>
      </c>
      <c r="O83">
        <f t="shared" si="6"/>
        <v>1.581305528</v>
      </c>
      <c r="P83" s="5">
        <f t="shared" si="7"/>
        <v>0.03294666465</v>
      </c>
    </row>
    <row r="84" ht="12.75" customHeight="1">
      <c r="A84">
        <v>83.0</v>
      </c>
      <c r="B84">
        <v>5.209</v>
      </c>
      <c r="C84">
        <v>132.3</v>
      </c>
      <c r="D84">
        <v>5.169</v>
      </c>
      <c r="E84">
        <v>131.3</v>
      </c>
      <c r="G84">
        <f t="shared" si="8"/>
        <v>1.581927711</v>
      </c>
      <c r="I84">
        <f t="shared" si="1"/>
        <v>1.581733428</v>
      </c>
      <c r="J84">
        <f t="shared" si="2"/>
        <v>1.581631853</v>
      </c>
      <c r="K84" s="6">
        <f t="shared" si="3"/>
        <v>131.2754438</v>
      </c>
      <c r="L84" s="5">
        <f t="shared" si="4"/>
        <v>-0.02455619066</v>
      </c>
      <c r="M84" s="6"/>
      <c r="N84" s="6">
        <f t="shared" si="5"/>
        <v>131.2586028</v>
      </c>
      <c r="O84">
        <f t="shared" si="6"/>
        <v>1.581428949</v>
      </c>
      <c r="P84" s="5">
        <f t="shared" si="7"/>
        <v>0.04139723373</v>
      </c>
    </row>
    <row r="85" ht="12.75" customHeight="1">
      <c r="A85">
        <v>84.0</v>
      </c>
      <c r="B85">
        <v>5.272</v>
      </c>
      <c r="C85">
        <v>133.9</v>
      </c>
      <c r="D85">
        <v>5.232</v>
      </c>
      <c r="E85">
        <v>132.9</v>
      </c>
      <c r="G85">
        <f t="shared" si="8"/>
        <v>1.582142857</v>
      </c>
      <c r="I85">
        <f t="shared" si="1"/>
        <v>1.581851434</v>
      </c>
      <c r="J85">
        <f t="shared" si="2"/>
        <v>1.581749781</v>
      </c>
      <c r="K85" s="6">
        <f t="shared" si="3"/>
        <v>132.8669816</v>
      </c>
      <c r="L85" s="5">
        <f t="shared" si="4"/>
        <v>-0.03301837167</v>
      </c>
      <c r="M85" s="6"/>
      <c r="N85" s="6">
        <f t="shared" si="5"/>
        <v>132.8501522</v>
      </c>
      <c r="O85">
        <f t="shared" si="6"/>
        <v>1.581549431</v>
      </c>
      <c r="P85" s="5">
        <f t="shared" si="7"/>
        <v>0.04984780281</v>
      </c>
    </row>
    <row r="86" ht="12.75" customHeight="1">
      <c r="A86">
        <v>85.0</v>
      </c>
      <c r="B86">
        <v>5.333</v>
      </c>
      <c r="C86">
        <v>135.45</v>
      </c>
      <c r="D86">
        <v>5.293</v>
      </c>
      <c r="E86">
        <v>134.45</v>
      </c>
      <c r="G86">
        <f t="shared" si="8"/>
        <v>1.581764706</v>
      </c>
      <c r="I86">
        <f t="shared" si="1"/>
        <v>1.581966593</v>
      </c>
      <c r="J86">
        <f t="shared" si="2"/>
        <v>1.581864864</v>
      </c>
      <c r="K86" s="6">
        <f t="shared" si="3"/>
        <v>134.4585134</v>
      </c>
      <c r="L86" s="5">
        <f t="shared" si="4"/>
        <v>0.008513432979</v>
      </c>
      <c r="M86" s="6"/>
      <c r="N86" s="6">
        <f t="shared" si="5"/>
        <v>134.4417016</v>
      </c>
      <c r="O86">
        <f t="shared" si="6"/>
        <v>1.581667078</v>
      </c>
      <c r="P86" s="5">
        <f t="shared" si="7"/>
        <v>0.008298371889</v>
      </c>
    </row>
    <row r="87" ht="12.75" customHeight="1">
      <c r="A87">
        <v>86.0</v>
      </c>
      <c r="B87">
        <v>5.396</v>
      </c>
      <c r="C87">
        <v>137.05</v>
      </c>
      <c r="D87">
        <v>5.356</v>
      </c>
      <c r="E87">
        <v>136.05</v>
      </c>
      <c r="G87">
        <f t="shared" si="8"/>
        <v>1.581976744</v>
      </c>
      <c r="I87">
        <f t="shared" si="1"/>
        <v>1.582079006</v>
      </c>
      <c r="J87">
        <f t="shared" si="2"/>
        <v>1.581977202</v>
      </c>
      <c r="K87" s="6">
        <f t="shared" si="3"/>
        <v>136.0500394</v>
      </c>
      <c r="L87" s="5">
        <f t="shared" si="4"/>
        <v>0.00003935006569</v>
      </c>
      <c r="M87" s="6"/>
      <c r="N87" s="6">
        <f t="shared" si="5"/>
        <v>136.0332511</v>
      </c>
      <c r="O87">
        <f t="shared" si="6"/>
        <v>1.581781989</v>
      </c>
      <c r="P87" s="5">
        <f t="shared" si="7"/>
        <v>0.01674894097</v>
      </c>
    </row>
    <row r="88" ht="12.75" customHeight="1">
      <c r="A88">
        <v>87.0</v>
      </c>
      <c r="B88">
        <v>5.459</v>
      </c>
      <c r="C88">
        <v>138.65</v>
      </c>
      <c r="D88">
        <v>5.419</v>
      </c>
      <c r="E88">
        <v>137.65</v>
      </c>
      <c r="G88">
        <f t="shared" si="8"/>
        <v>1.582183908</v>
      </c>
      <c r="I88">
        <f t="shared" si="1"/>
        <v>1.582188768</v>
      </c>
      <c r="J88">
        <f t="shared" si="2"/>
        <v>1.582086891</v>
      </c>
      <c r="K88" s="6">
        <f t="shared" si="3"/>
        <v>137.6415595</v>
      </c>
      <c r="L88" s="5">
        <f t="shared" si="4"/>
        <v>-0.008440497472</v>
      </c>
      <c r="M88" s="6"/>
      <c r="N88" s="6">
        <f t="shared" si="5"/>
        <v>137.6248005</v>
      </c>
      <c r="O88">
        <f t="shared" si="6"/>
        <v>1.581894259</v>
      </c>
      <c r="P88" s="5">
        <f t="shared" si="7"/>
        <v>0.02519951005</v>
      </c>
    </row>
    <row r="89" ht="12.75" customHeight="1">
      <c r="A89">
        <v>88.0</v>
      </c>
      <c r="B89">
        <v>5.522</v>
      </c>
      <c r="C89">
        <v>140.25</v>
      </c>
      <c r="D89">
        <v>5.482</v>
      </c>
      <c r="E89">
        <v>139.25</v>
      </c>
      <c r="G89">
        <f t="shared" si="8"/>
        <v>1.582386364</v>
      </c>
      <c r="I89">
        <f t="shared" si="1"/>
        <v>1.582295972</v>
      </c>
      <c r="J89">
        <f t="shared" si="2"/>
        <v>1.582194023</v>
      </c>
      <c r="K89" s="6">
        <f t="shared" si="3"/>
        <v>139.233074</v>
      </c>
      <c r="L89" s="5">
        <f t="shared" si="4"/>
        <v>-0.01692599039</v>
      </c>
      <c r="M89" s="6"/>
      <c r="N89" s="6">
        <f t="shared" si="5"/>
        <v>139.2163499</v>
      </c>
      <c r="O89">
        <f t="shared" si="6"/>
        <v>1.582003976</v>
      </c>
      <c r="P89" s="5">
        <f t="shared" si="7"/>
        <v>0.03365007913</v>
      </c>
    </row>
    <row r="90" ht="12.75" customHeight="1">
      <c r="A90">
        <v>89.0</v>
      </c>
      <c r="B90">
        <v>5.585</v>
      </c>
      <c r="C90">
        <v>141.85</v>
      </c>
      <c r="D90">
        <v>5.545</v>
      </c>
      <c r="E90">
        <v>140.85</v>
      </c>
      <c r="G90">
        <f t="shared" si="8"/>
        <v>1.58258427</v>
      </c>
      <c r="I90">
        <f t="shared" si="1"/>
        <v>1.582400705</v>
      </c>
      <c r="J90">
        <f t="shared" si="2"/>
        <v>1.582298685</v>
      </c>
      <c r="K90" s="6">
        <f t="shared" si="3"/>
        <v>140.824583</v>
      </c>
      <c r="L90" s="5">
        <f t="shared" si="4"/>
        <v>-0.02541701299</v>
      </c>
      <c r="M90" s="6"/>
      <c r="N90" s="6">
        <f t="shared" si="5"/>
        <v>140.8078994</v>
      </c>
      <c r="O90">
        <f t="shared" si="6"/>
        <v>1.582111229</v>
      </c>
      <c r="P90" s="5">
        <f t="shared" si="7"/>
        <v>0.04210064821</v>
      </c>
    </row>
    <row r="91" ht="12.75" customHeight="1">
      <c r="A91">
        <v>90.0</v>
      </c>
      <c r="B91">
        <v>5.648</v>
      </c>
      <c r="C91">
        <v>143.45</v>
      </c>
      <c r="D91">
        <v>5.608</v>
      </c>
      <c r="E91">
        <v>142.45</v>
      </c>
      <c r="G91">
        <f t="shared" si="8"/>
        <v>1.582777778</v>
      </c>
      <c r="I91">
        <f t="shared" si="1"/>
        <v>1.582503051</v>
      </c>
      <c r="J91">
        <f t="shared" si="2"/>
        <v>1.582400962</v>
      </c>
      <c r="K91" s="6">
        <f t="shared" si="3"/>
        <v>142.4160865</v>
      </c>
      <c r="L91" s="5">
        <f t="shared" si="4"/>
        <v>-0.03391345299</v>
      </c>
      <c r="M91" s="6"/>
      <c r="N91" s="6">
        <f t="shared" si="5"/>
        <v>142.3994488</v>
      </c>
      <c r="O91">
        <f t="shared" si="6"/>
        <v>1.582216098</v>
      </c>
      <c r="P91" s="5">
        <f t="shared" si="7"/>
        <v>0.05055121729</v>
      </c>
    </row>
    <row r="92" ht="12.75" customHeight="1">
      <c r="A92">
        <v>91.0</v>
      </c>
      <c r="B92">
        <v>5.709</v>
      </c>
      <c r="C92">
        <v>145.0</v>
      </c>
      <c r="D92">
        <v>5.669</v>
      </c>
      <c r="E92">
        <v>144.0</v>
      </c>
      <c r="G92">
        <f t="shared" si="8"/>
        <v>1.582417582</v>
      </c>
      <c r="I92">
        <f t="shared" si="1"/>
        <v>1.582603088</v>
      </c>
      <c r="J92">
        <f t="shared" si="2"/>
        <v>1.582500932</v>
      </c>
      <c r="K92" s="6">
        <f t="shared" si="3"/>
        <v>144.0075848</v>
      </c>
      <c r="L92" s="5">
        <f t="shared" si="4"/>
        <v>0.007584798599</v>
      </c>
      <c r="M92" s="6"/>
      <c r="N92" s="6">
        <f t="shared" si="5"/>
        <v>143.9909982</v>
      </c>
      <c r="O92">
        <f t="shared" si="6"/>
        <v>1.582318662</v>
      </c>
      <c r="P92" s="5">
        <f t="shared" si="7"/>
        <v>0.009001786375</v>
      </c>
    </row>
    <row r="93" ht="12.75" customHeight="1">
      <c r="A93">
        <v>92.0</v>
      </c>
      <c r="B93">
        <v>5.772</v>
      </c>
      <c r="C93">
        <v>146.6</v>
      </c>
      <c r="D93">
        <v>5.732</v>
      </c>
      <c r="E93">
        <v>145.6</v>
      </c>
      <c r="G93">
        <f t="shared" si="8"/>
        <v>1.582608696</v>
      </c>
      <c r="I93">
        <f t="shared" si="1"/>
        <v>1.582700895</v>
      </c>
      <c r="J93">
        <f t="shared" si="2"/>
        <v>1.582598672</v>
      </c>
      <c r="K93" s="6">
        <f t="shared" si="3"/>
        <v>145.5990778</v>
      </c>
      <c r="L93" s="5">
        <f t="shared" si="4"/>
        <v>-0.0009221523945</v>
      </c>
      <c r="M93" s="6"/>
      <c r="N93" s="6">
        <f t="shared" si="5"/>
        <v>145.5825476</v>
      </c>
      <c r="O93">
        <f t="shared" si="6"/>
        <v>1.582418996</v>
      </c>
      <c r="P93" s="5">
        <f t="shared" si="7"/>
        <v>0.01745235546</v>
      </c>
    </row>
    <row r="94" ht="12.75" customHeight="1">
      <c r="A94">
        <v>93.0</v>
      </c>
      <c r="B94">
        <v>5.835</v>
      </c>
      <c r="C94">
        <v>148.2</v>
      </c>
      <c r="D94">
        <v>5.795</v>
      </c>
      <c r="E94">
        <v>147.2</v>
      </c>
      <c r="G94">
        <f t="shared" si="8"/>
        <v>1.582795699</v>
      </c>
      <c r="I94">
        <f t="shared" si="1"/>
        <v>1.582796544</v>
      </c>
      <c r="J94">
        <f t="shared" si="2"/>
        <v>1.582694256</v>
      </c>
      <c r="K94" s="6">
        <f t="shared" si="3"/>
        <v>147.1905658</v>
      </c>
      <c r="L94" s="5">
        <f t="shared" si="4"/>
        <v>-0.009434203185</v>
      </c>
      <c r="M94" s="6"/>
      <c r="N94" s="6">
        <f t="shared" si="5"/>
        <v>147.1740971</v>
      </c>
      <c r="O94">
        <f t="shared" si="6"/>
        <v>1.582517173</v>
      </c>
      <c r="P94" s="5">
        <f t="shared" si="7"/>
        <v>0.02590292454</v>
      </c>
    </row>
    <row r="95" ht="12.75" customHeight="1">
      <c r="A95">
        <v>94.0</v>
      </c>
      <c r="B95">
        <v>5.898</v>
      </c>
      <c r="C95">
        <v>149.8</v>
      </c>
      <c r="D95">
        <v>5.858</v>
      </c>
      <c r="E95">
        <v>148.8</v>
      </c>
      <c r="G95">
        <f t="shared" si="8"/>
        <v>1.582978723</v>
      </c>
      <c r="I95">
        <f t="shared" si="1"/>
        <v>1.582890104</v>
      </c>
      <c r="J95">
        <f t="shared" si="2"/>
        <v>1.582787753</v>
      </c>
      <c r="K95" s="6">
        <f t="shared" si="3"/>
        <v>148.7820487</v>
      </c>
      <c r="L95" s="5">
        <f t="shared" si="4"/>
        <v>-0.01795125392</v>
      </c>
      <c r="M95" s="6"/>
      <c r="N95" s="6">
        <f t="shared" si="5"/>
        <v>148.7656465</v>
      </c>
      <c r="O95">
        <f t="shared" si="6"/>
        <v>1.582613261</v>
      </c>
      <c r="P95" s="5">
        <f t="shared" si="7"/>
        <v>0.03435349362</v>
      </c>
    </row>
    <row r="96" ht="12.75" customHeight="1">
      <c r="A96">
        <v>95.0</v>
      </c>
      <c r="B96">
        <v>5.961</v>
      </c>
      <c r="C96">
        <v>151.4</v>
      </c>
      <c r="D96">
        <v>5.921</v>
      </c>
      <c r="E96">
        <v>150.4</v>
      </c>
      <c r="G96">
        <f t="shared" si="8"/>
        <v>1.583157895</v>
      </c>
      <c r="I96">
        <f t="shared" si="1"/>
        <v>1.582981644</v>
      </c>
      <c r="J96">
        <f t="shared" si="2"/>
        <v>1.582879229</v>
      </c>
      <c r="K96" s="6">
        <f t="shared" si="3"/>
        <v>150.3735268</v>
      </c>
      <c r="L96" s="5">
        <f t="shared" si="4"/>
        <v>-0.02647320757</v>
      </c>
      <c r="M96" s="6"/>
      <c r="N96" s="6">
        <f t="shared" si="5"/>
        <v>150.3571959</v>
      </c>
      <c r="O96">
        <f t="shared" si="6"/>
        <v>1.582707326</v>
      </c>
      <c r="P96" s="5">
        <f t="shared" si="7"/>
        <v>0.0428040627</v>
      </c>
    </row>
    <row r="97" ht="12.75" customHeight="1">
      <c r="A97">
        <v>96.0</v>
      </c>
      <c r="B97">
        <v>6.024</v>
      </c>
      <c r="C97">
        <v>153.0</v>
      </c>
      <c r="D97">
        <v>5.984</v>
      </c>
      <c r="E97">
        <v>152.0</v>
      </c>
      <c r="G97">
        <f t="shared" si="8"/>
        <v>1.583333333</v>
      </c>
      <c r="I97">
        <f t="shared" si="1"/>
        <v>1.583071226</v>
      </c>
      <c r="J97">
        <f t="shared" si="2"/>
        <v>1.58296875</v>
      </c>
      <c r="K97" s="6">
        <f t="shared" si="3"/>
        <v>151.965</v>
      </c>
      <c r="L97" s="5">
        <f t="shared" si="4"/>
        <v>-0.03499996985</v>
      </c>
      <c r="M97" s="6"/>
      <c r="N97" s="6">
        <f t="shared" si="5"/>
        <v>151.9487454</v>
      </c>
      <c r="O97">
        <f t="shared" si="6"/>
        <v>1.582799431</v>
      </c>
      <c r="P97" s="5">
        <f t="shared" si="7"/>
        <v>0.05125463178</v>
      </c>
    </row>
    <row r="98" ht="12.75" customHeight="1">
      <c r="A98">
        <v>97.0</v>
      </c>
      <c r="B98">
        <v>6.085</v>
      </c>
      <c r="C98">
        <v>154.55</v>
      </c>
      <c r="D98">
        <v>6.045</v>
      </c>
      <c r="E98">
        <v>153.55</v>
      </c>
      <c r="G98">
        <f t="shared" si="8"/>
        <v>1.582989691</v>
      </c>
      <c r="I98">
        <f t="shared" si="1"/>
        <v>1.583158913</v>
      </c>
      <c r="J98">
        <f t="shared" si="2"/>
        <v>1.583056377</v>
      </c>
      <c r="K98" s="6">
        <f t="shared" si="3"/>
        <v>153.5564686</v>
      </c>
      <c r="L98" s="5">
        <f t="shared" si="4"/>
        <v>0.006468550947</v>
      </c>
      <c r="M98" s="6"/>
      <c r="N98" s="6">
        <f t="shared" si="5"/>
        <v>153.5402948</v>
      </c>
      <c r="O98">
        <f t="shared" si="6"/>
        <v>1.582889637</v>
      </c>
      <c r="P98" s="5">
        <f t="shared" si="7"/>
        <v>0.009705200862</v>
      </c>
    </row>
    <row r="99" ht="12.75" customHeight="1">
      <c r="A99">
        <v>98.0</v>
      </c>
      <c r="B99">
        <v>6.148</v>
      </c>
      <c r="C99">
        <v>156.15</v>
      </c>
      <c r="D99">
        <v>6.108</v>
      </c>
      <c r="E99">
        <v>155.15</v>
      </c>
      <c r="G99">
        <f t="shared" si="8"/>
        <v>1.583163265</v>
      </c>
      <c r="I99">
        <f t="shared" si="1"/>
        <v>1.583244763</v>
      </c>
      <c r="J99">
        <f t="shared" si="2"/>
        <v>1.583142168</v>
      </c>
      <c r="K99" s="6">
        <f t="shared" si="3"/>
        <v>155.1479324</v>
      </c>
      <c r="L99" s="5">
        <f t="shared" si="4"/>
        <v>-0.002067556049</v>
      </c>
      <c r="M99" s="6"/>
      <c r="N99" s="6">
        <f t="shared" si="5"/>
        <v>155.1318442</v>
      </c>
      <c r="O99">
        <f t="shared" si="6"/>
        <v>1.582978002</v>
      </c>
      <c r="P99" s="5">
        <f t="shared" si="7"/>
        <v>0.01815576994</v>
      </c>
    </row>
    <row r="100" ht="12.75" customHeight="1">
      <c r="A100">
        <v>99.0</v>
      </c>
      <c r="B100">
        <v>6.211</v>
      </c>
      <c r="C100">
        <v>157.75</v>
      </c>
      <c r="D100">
        <v>6.171</v>
      </c>
      <c r="E100">
        <v>156.75</v>
      </c>
      <c r="G100">
        <f t="shared" si="8"/>
        <v>1.583333333</v>
      </c>
      <c r="I100">
        <f t="shared" si="1"/>
        <v>1.583328834</v>
      </c>
      <c r="J100">
        <f t="shared" si="2"/>
        <v>1.58322618</v>
      </c>
      <c r="K100" s="6">
        <f t="shared" si="3"/>
        <v>156.7393918</v>
      </c>
      <c r="L100" s="5">
        <f t="shared" si="4"/>
        <v>-0.01060820412</v>
      </c>
      <c r="M100" s="6"/>
      <c r="N100" s="6">
        <f t="shared" si="5"/>
        <v>156.7233937</v>
      </c>
      <c r="O100">
        <f t="shared" si="6"/>
        <v>1.583064582</v>
      </c>
      <c r="P100" s="5">
        <f t="shared" si="7"/>
        <v>0.02660633902</v>
      </c>
    </row>
    <row r="101" ht="12.75" customHeight="1">
      <c r="A101">
        <v>100.0</v>
      </c>
      <c r="B101">
        <v>6.273</v>
      </c>
      <c r="C101">
        <v>159.34</v>
      </c>
      <c r="D101">
        <v>6.234</v>
      </c>
      <c r="E101">
        <v>158.34</v>
      </c>
      <c r="G101">
        <f t="shared" si="8"/>
        <v>1.5834</v>
      </c>
      <c r="I101">
        <f t="shared" si="1"/>
        <v>1.583411178</v>
      </c>
      <c r="J101">
        <f t="shared" si="2"/>
        <v>1.583308467</v>
      </c>
      <c r="K101" s="6">
        <f t="shared" si="3"/>
        <v>158.3308467</v>
      </c>
      <c r="L101" s="5">
        <f t="shared" si="4"/>
        <v>-0.009153308924</v>
      </c>
      <c r="M101" s="6"/>
      <c r="N101" s="6">
        <f t="shared" si="5"/>
        <v>158.3149431</v>
      </c>
      <c r="O101">
        <f t="shared" si="6"/>
        <v>1.583149431</v>
      </c>
      <c r="P101" s="5">
        <f t="shared" si="7"/>
        <v>0.0250569081</v>
      </c>
    </row>
    <row r="102" ht="12.75" customHeight="1">
      <c r="A102">
        <v>101.0</v>
      </c>
      <c r="B102">
        <v>6.337</v>
      </c>
      <c r="C102">
        <v>160.95</v>
      </c>
      <c r="D102">
        <v>6.297</v>
      </c>
      <c r="E102">
        <v>159.95</v>
      </c>
      <c r="G102">
        <f t="shared" si="8"/>
        <v>1.583663366</v>
      </c>
      <c r="I102">
        <f t="shared" si="1"/>
        <v>1.583491849</v>
      </c>
      <c r="J102">
        <f t="shared" si="2"/>
        <v>1.583389081</v>
      </c>
      <c r="K102" s="6">
        <f t="shared" si="3"/>
        <v>159.9222972</v>
      </c>
      <c r="L102" s="5">
        <f t="shared" si="4"/>
        <v>-0.02770278837</v>
      </c>
      <c r="M102" s="6"/>
      <c r="N102" s="6">
        <f t="shared" si="5"/>
        <v>159.9064925</v>
      </c>
      <c r="O102">
        <f t="shared" si="6"/>
        <v>1.583232599</v>
      </c>
      <c r="P102" s="5">
        <f t="shared" si="7"/>
        <v>0.04350747719</v>
      </c>
    </row>
    <row r="103" ht="12.75" customHeight="1">
      <c r="A103">
        <v>102.0</v>
      </c>
      <c r="B103">
        <v>6.4</v>
      </c>
      <c r="C103">
        <v>162.55</v>
      </c>
      <c r="D103">
        <v>6.36</v>
      </c>
      <c r="E103">
        <v>161.55</v>
      </c>
      <c r="G103">
        <f t="shared" si="8"/>
        <v>1.583823529</v>
      </c>
      <c r="I103">
        <f t="shared" si="1"/>
        <v>1.583570895</v>
      </c>
      <c r="J103">
        <f t="shared" si="2"/>
        <v>1.583468073</v>
      </c>
      <c r="K103" s="6">
        <f t="shared" si="3"/>
        <v>161.5137434</v>
      </c>
      <c r="L103" s="5">
        <f t="shared" si="4"/>
        <v>-0.03625656256</v>
      </c>
      <c r="M103" s="6"/>
      <c r="N103" s="6">
        <f t="shared" si="5"/>
        <v>161.498042</v>
      </c>
      <c r="O103">
        <f t="shared" si="6"/>
        <v>1.583314137</v>
      </c>
      <c r="P103" s="5">
        <f t="shared" si="7"/>
        <v>0.05195804627</v>
      </c>
    </row>
    <row r="104" ht="12.75" customHeight="1">
      <c r="A104">
        <v>103.0</v>
      </c>
      <c r="B104">
        <v>6.463</v>
      </c>
      <c r="C104">
        <v>164.15</v>
      </c>
      <c r="D104">
        <v>6.423</v>
      </c>
      <c r="E104">
        <v>163.15</v>
      </c>
      <c r="G104">
        <f t="shared" si="8"/>
        <v>1.583980583</v>
      </c>
      <c r="I104">
        <f t="shared" si="1"/>
        <v>1.583648366</v>
      </c>
      <c r="J104">
        <f t="shared" si="2"/>
        <v>1.58354549</v>
      </c>
      <c r="K104" s="6">
        <f t="shared" si="3"/>
        <v>163.1051854</v>
      </c>
      <c r="L104" s="5">
        <f t="shared" si="4"/>
        <v>-0.04481455373</v>
      </c>
      <c r="M104" s="6"/>
      <c r="N104" s="6">
        <f t="shared" si="5"/>
        <v>163.0895914</v>
      </c>
      <c r="O104">
        <f t="shared" si="6"/>
        <v>1.583394091</v>
      </c>
      <c r="P104" s="5">
        <f t="shared" si="7"/>
        <v>0.06040861535</v>
      </c>
    </row>
    <row r="105" ht="12.75" customHeight="1">
      <c r="A105">
        <v>104.0</v>
      </c>
      <c r="B105">
        <v>6.524</v>
      </c>
      <c r="C105">
        <v>165.7</v>
      </c>
      <c r="D105">
        <v>6.484</v>
      </c>
      <c r="E105">
        <v>164.7</v>
      </c>
      <c r="G105">
        <f t="shared" si="8"/>
        <v>1.583653846</v>
      </c>
      <c r="I105">
        <f t="shared" si="1"/>
        <v>1.583724308</v>
      </c>
      <c r="J105">
        <f t="shared" si="2"/>
        <v>1.583621378</v>
      </c>
      <c r="K105" s="6">
        <f t="shared" si="3"/>
        <v>164.6966233</v>
      </c>
      <c r="L105" s="5">
        <f t="shared" si="4"/>
        <v>-0.003376686155</v>
      </c>
      <c r="M105" s="6"/>
      <c r="N105" s="6">
        <f t="shared" si="5"/>
        <v>164.6811408</v>
      </c>
      <c r="O105">
        <f t="shared" si="6"/>
        <v>1.583472508</v>
      </c>
      <c r="P105" s="5">
        <f t="shared" si="7"/>
        <v>0.01885918443</v>
      </c>
    </row>
    <row r="106" ht="12.75" customHeight="1">
      <c r="A106">
        <v>105.0</v>
      </c>
      <c r="B106">
        <v>6.587</v>
      </c>
      <c r="C106">
        <v>167.3</v>
      </c>
      <c r="D106">
        <v>6.547</v>
      </c>
      <c r="E106">
        <v>166.3</v>
      </c>
      <c r="G106">
        <f t="shared" si="8"/>
        <v>1.583809524</v>
      </c>
      <c r="I106">
        <f t="shared" si="1"/>
        <v>1.583798764</v>
      </c>
      <c r="J106">
        <f t="shared" si="2"/>
        <v>1.583695782</v>
      </c>
      <c r="K106" s="6">
        <f t="shared" si="3"/>
        <v>166.2880571</v>
      </c>
      <c r="L106" s="5">
        <f t="shared" si="4"/>
        <v>-0.01194288607</v>
      </c>
      <c r="M106" s="6"/>
      <c r="N106" s="6">
        <f t="shared" si="5"/>
        <v>166.2726902</v>
      </c>
      <c r="O106">
        <f t="shared" si="6"/>
        <v>1.583549431</v>
      </c>
      <c r="P106" s="5">
        <f t="shared" si="7"/>
        <v>0.02730975351</v>
      </c>
    </row>
    <row r="107" ht="12.75" customHeight="1">
      <c r="A107">
        <v>106.0</v>
      </c>
      <c r="B107">
        <v>6.65</v>
      </c>
      <c r="C107">
        <v>168.9</v>
      </c>
      <c r="D107">
        <v>6.61</v>
      </c>
      <c r="E107">
        <v>167.9</v>
      </c>
      <c r="G107">
        <f t="shared" si="8"/>
        <v>1.583962264</v>
      </c>
      <c r="I107">
        <f t="shared" si="1"/>
        <v>1.583871778</v>
      </c>
      <c r="J107">
        <f t="shared" si="2"/>
        <v>1.583768745</v>
      </c>
      <c r="K107" s="6">
        <f t="shared" si="3"/>
        <v>167.8794869</v>
      </c>
      <c r="L107" s="5">
        <f t="shared" si="4"/>
        <v>-0.02051308164</v>
      </c>
      <c r="M107" s="6"/>
      <c r="N107" s="6">
        <f t="shared" si="5"/>
        <v>167.8642397</v>
      </c>
      <c r="O107">
        <f t="shared" si="6"/>
        <v>1.583624903</v>
      </c>
      <c r="P107" s="5">
        <f t="shared" si="7"/>
        <v>0.03576032259</v>
      </c>
    </row>
    <row r="108" ht="12.75" customHeight="1">
      <c r="A108">
        <v>107.0</v>
      </c>
      <c r="B108">
        <v>6.713</v>
      </c>
      <c r="C108">
        <v>170.5</v>
      </c>
      <c r="D108">
        <v>6.673</v>
      </c>
      <c r="E108">
        <v>169.5</v>
      </c>
      <c r="G108">
        <f t="shared" si="8"/>
        <v>1.58411215</v>
      </c>
      <c r="I108">
        <f t="shared" si="1"/>
        <v>1.583943391</v>
      </c>
      <c r="J108">
        <f t="shared" si="2"/>
        <v>1.583840307</v>
      </c>
      <c r="K108" s="6">
        <f t="shared" si="3"/>
        <v>169.4709128</v>
      </c>
      <c r="L108" s="5">
        <f t="shared" si="4"/>
        <v>-0.02908720286</v>
      </c>
      <c r="M108" s="6"/>
      <c r="N108" s="6">
        <f t="shared" si="5"/>
        <v>169.4557891</v>
      </c>
      <c r="O108">
        <f t="shared" si="6"/>
        <v>1.583698964</v>
      </c>
      <c r="P108" s="5">
        <f t="shared" si="7"/>
        <v>0.04421089167</v>
      </c>
    </row>
    <row r="109" ht="12.75" customHeight="1">
      <c r="A109">
        <v>108.0</v>
      </c>
      <c r="B109">
        <v>6.776</v>
      </c>
      <c r="C109">
        <v>172.1</v>
      </c>
      <c r="D109">
        <v>6.736</v>
      </c>
      <c r="E109">
        <v>171.1</v>
      </c>
      <c r="G109">
        <f t="shared" si="8"/>
        <v>1.584259259</v>
      </c>
      <c r="I109">
        <f t="shared" si="1"/>
        <v>1.584013642</v>
      </c>
      <c r="J109">
        <f t="shared" si="2"/>
        <v>1.583910508</v>
      </c>
      <c r="K109" s="6">
        <f t="shared" si="3"/>
        <v>171.0623348</v>
      </c>
      <c r="L109" s="5">
        <f t="shared" si="4"/>
        <v>-0.0376651815</v>
      </c>
      <c r="M109" s="6"/>
      <c r="N109" s="6">
        <f t="shared" si="5"/>
        <v>171.0473385</v>
      </c>
      <c r="O109">
        <f t="shared" si="6"/>
        <v>1.583771653</v>
      </c>
      <c r="P109" s="5">
        <f t="shared" si="7"/>
        <v>0.05266146075</v>
      </c>
    </row>
    <row r="110" ht="12.75" customHeight="1">
      <c r="A110">
        <v>109.0</v>
      </c>
      <c r="B110">
        <v>6.839</v>
      </c>
      <c r="C110">
        <v>173.7</v>
      </c>
      <c r="D110">
        <v>6.799</v>
      </c>
      <c r="E110">
        <v>172.7</v>
      </c>
      <c r="G110">
        <f t="shared" si="8"/>
        <v>1.58440367</v>
      </c>
      <c r="I110">
        <f t="shared" si="1"/>
        <v>1.584082569</v>
      </c>
      <c r="J110">
        <f t="shared" si="2"/>
        <v>1.583979386</v>
      </c>
      <c r="K110" s="6">
        <f t="shared" si="3"/>
        <v>172.653753</v>
      </c>
      <c r="L110" s="5">
        <f t="shared" si="4"/>
        <v>-0.04624695109</v>
      </c>
      <c r="M110" s="6"/>
      <c r="N110" s="6">
        <f t="shared" si="5"/>
        <v>172.638888</v>
      </c>
      <c r="O110">
        <f t="shared" si="6"/>
        <v>1.583843009</v>
      </c>
      <c r="P110" s="5">
        <f t="shared" si="7"/>
        <v>0.06111202983</v>
      </c>
    </row>
    <row r="111" ht="12.75" customHeight="1">
      <c r="A111">
        <v>110.0</v>
      </c>
      <c r="B111">
        <v>6.9</v>
      </c>
      <c r="C111">
        <v>175.25</v>
      </c>
      <c r="D111">
        <v>6.86</v>
      </c>
      <c r="E111">
        <v>174.25</v>
      </c>
      <c r="G111">
        <f t="shared" si="8"/>
        <v>1.584090909</v>
      </c>
      <c r="I111">
        <f t="shared" si="1"/>
        <v>1.584150209</v>
      </c>
      <c r="J111">
        <f t="shared" si="2"/>
        <v>1.584046978</v>
      </c>
      <c r="K111" s="6">
        <f t="shared" si="3"/>
        <v>174.2451676</v>
      </c>
      <c r="L111" s="5">
        <f t="shared" si="4"/>
        <v>-0.004832446779</v>
      </c>
      <c r="M111" s="6"/>
      <c r="N111" s="6">
        <f t="shared" si="5"/>
        <v>174.2304374</v>
      </c>
      <c r="O111">
        <f t="shared" si="6"/>
        <v>1.583913067</v>
      </c>
      <c r="P111" s="5">
        <f t="shared" si="7"/>
        <v>0.01956259892</v>
      </c>
    </row>
    <row r="112" ht="12.75" customHeight="1">
      <c r="A112">
        <v>111.0</v>
      </c>
      <c r="B112">
        <v>6.963</v>
      </c>
      <c r="C112">
        <v>176.85</v>
      </c>
      <c r="D112">
        <v>6.923</v>
      </c>
      <c r="E112">
        <v>175.85</v>
      </c>
      <c r="G112">
        <f t="shared" si="8"/>
        <v>1.584234234</v>
      </c>
      <c r="I112">
        <f t="shared" si="1"/>
        <v>1.584216598</v>
      </c>
      <c r="J112">
        <f t="shared" si="2"/>
        <v>1.584113319</v>
      </c>
      <c r="K112" s="6">
        <f t="shared" si="3"/>
        <v>175.8365784</v>
      </c>
      <c r="L112" s="5">
        <f t="shared" si="4"/>
        <v>-0.01342160537</v>
      </c>
      <c r="M112" s="6"/>
      <c r="N112" s="6">
        <f t="shared" si="5"/>
        <v>175.8219868</v>
      </c>
      <c r="O112">
        <f t="shared" si="6"/>
        <v>1.583981863</v>
      </c>
      <c r="P112" s="5">
        <f t="shared" si="7"/>
        <v>0.028013168</v>
      </c>
    </row>
    <row r="113" ht="12.75" customHeight="1">
      <c r="L113" s="5"/>
      <c r="N113" s="6"/>
      <c r="P113" s="5"/>
    </row>
    <row r="114" ht="12.75" customHeight="1">
      <c r="K114" t="s">
        <v>28</v>
      </c>
      <c r="L114" s="5">
        <f>AVERAGE(L11:L112)</f>
        <v>-0.006772567021</v>
      </c>
      <c r="N114" s="6"/>
      <c r="P114" s="5">
        <f>AVERAGE(P11:P112)</f>
        <v>0.0168476647</v>
      </c>
    </row>
    <row r="115" ht="12.75" customHeight="1">
      <c r="K115" t="s">
        <v>29</v>
      </c>
      <c r="L115" s="5">
        <f>STDEV(L11:L112)</f>
        <v>0.01634137646</v>
      </c>
      <c r="N115" s="6"/>
      <c r="P115" s="5">
        <f>STDEV(P11:P112)</f>
        <v>0.02001674137</v>
      </c>
    </row>
    <row r="116" ht="12.75" customHeight="1">
      <c r="L116" s="5"/>
      <c r="N116" s="6"/>
      <c r="P116" s="5"/>
    </row>
    <row r="117" ht="12.75" customHeight="1">
      <c r="L117" s="5"/>
      <c r="N117" s="6"/>
      <c r="P117" s="5"/>
    </row>
    <row r="118" ht="12.75" customHeight="1">
      <c r="L118" s="5"/>
      <c r="N118" s="6"/>
      <c r="P118" s="5"/>
    </row>
    <row r="119" ht="12.75" customHeight="1">
      <c r="L119" s="5"/>
      <c r="N119" s="6"/>
      <c r="P119" s="5"/>
    </row>
    <row r="120" ht="12.75" customHeight="1">
      <c r="L120" s="5"/>
      <c r="N120" s="6"/>
      <c r="P120" s="5"/>
    </row>
    <row r="121" ht="12.75" customHeight="1">
      <c r="L121" s="5"/>
      <c r="N121" s="6"/>
      <c r="P121" s="5"/>
    </row>
    <row r="122" ht="12.75" customHeight="1">
      <c r="L122" s="5"/>
      <c r="N122" s="6"/>
      <c r="P122" s="5"/>
    </row>
    <row r="123" ht="12.75" customHeight="1">
      <c r="L123" s="5"/>
      <c r="N123" s="6"/>
      <c r="P123" s="5"/>
    </row>
    <row r="124" ht="12.75" customHeight="1">
      <c r="L124" s="5"/>
      <c r="N124" s="6"/>
      <c r="P124" s="5"/>
    </row>
    <row r="125" ht="12.75" customHeight="1">
      <c r="L125" s="5"/>
      <c r="N125" s="6"/>
      <c r="P125" s="5"/>
    </row>
    <row r="126" ht="12.75" customHeight="1">
      <c r="L126" s="5"/>
      <c r="N126" s="6"/>
      <c r="P126" s="5"/>
    </row>
    <row r="127" ht="12.75" customHeight="1">
      <c r="L127" s="5"/>
      <c r="N127" s="6"/>
      <c r="P127" s="5"/>
    </row>
    <row r="128" ht="12.75" customHeight="1">
      <c r="L128" s="5"/>
      <c r="N128" s="6"/>
      <c r="P128" s="5"/>
    </row>
    <row r="129" ht="12.75" customHeight="1">
      <c r="L129" s="5"/>
      <c r="N129" s="6"/>
      <c r="P129" s="5"/>
    </row>
    <row r="130" ht="12.75" customHeight="1">
      <c r="L130" s="5"/>
      <c r="N130" s="6"/>
      <c r="P130" s="5"/>
    </row>
    <row r="131" ht="12.75" customHeight="1">
      <c r="L131" s="5"/>
      <c r="N131" s="6"/>
      <c r="P131" s="5"/>
    </row>
    <row r="132" ht="12.75" customHeight="1">
      <c r="L132" s="5"/>
      <c r="N132" s="6"/>
      <c r="P132" s="5"/>
    </row>
    <row r="133" ht="12.75" customHeight="1">
      <c r="L133" s="5"/>
      <c r="N133" s="6"/>
      <c r="P133" s="5"/>
    </row>
    <row r="134" ht="12.75" customHeight="1">
      <c r="L134" s="5"/>
      <c r="N134" s="6"/>
      <c r="P134" s="5"/>
    </row>
    <row r="135" ht="12.75" customHeight="1">
      <c r="L135" s="5"/>
      <c r="N135" s="6"/>
      <c r="P135" s="5"/>
    </row>
    <row r="136" ht="12.75" customHeight="1">
      <c r="L136" s="5"/>
      <c r="N136" s="6"/>
      <c r="P136" s="5"/>
    </row>
    <row r="137" ht="12.75" customHeight="1">
      <c r="L137" s="5"/>
      <c r="N137" s="6"/>
      <c r="P137" s="5"/>
    </row>
    <row r="138" ht="12.75" customHeight="1">
      <c r="L138" s="5"/>
      <c r="N138" s="6"/>
      <c r="P138" s="5"/>
    </row>
    <row r="139" ht="12.75" customHeight="1">
      <c r="L139" s="5"/>
      <c r="N139" s="6"/>
      <c r="P139" s="5"/>
    </row>
    <row r="140" ht="12.75" customHeight="1">
      <c r="L140" s="5"/>
      <c r="N140" s="6"/>
      <c r="P140" s="5"/>
    </row>
    <row r="141" ht="12.75" customHeight="1">
      <c r="L141" s="5"/>
      <c r="N141" s="6"/>
      <c r="P141" s="5"/>
    </row>
    <row r="142" ht="12.75" customHeight="1">
      <c r="L142" s="5"/>
      <c r="N142" s="6"/>
      <c r="P142" s="5"/>
    </row>
    <row r="143" ht="12.75" customHeight="1">
      <c r="L143" s="5"/>
      <c r="N143" s="6"/>
      <c r="P143" s="5"/>
    </row>
    <row r="144" ht="12.75" customHeight="1">
      <c r="L144" s="5"/>
      <c r="N144" s="6"/>
      <c r="P144" s="5"/>
    </row>
    <row r="145" ht="12.75" customHeight="1">
      <c r="L145" s="5"/>
      <c r="N145" s="6"/>
      <c r="P145" s="5"/>
    </row>
    <row r="146" ht="12.75" customHeight="1">
      <c r="L146" s="5"/>
      <c r="N146" s="6"/>
      <c r="P146" s="5"/>
    </row>
    <row r="147" ht="12.75" customHeight="1">
      <c r="L147" s="5"/>
      <c r="N147" s="6"/>
      <c r="P147" s="5"/>
    </row>
    <row r="148" ht="12.75" customHeight="1">
      <c r="L148" s="5"/>
      <c r="N148" s="6"/>
      <c r="P148" s="5"/>
    </row>
    <row r="149" ht="12.75" customHeight="1">
      <c r="L149" s="5"/>
      <c r="N149" s="6"/>
      <c r="P149" s="5"/>
    </row>
    <row r="150" ht="12.75" customHeight="1">
      <c r="L150" s="5"/>
      <c r="N150" s="6"/>
      <c r="P150" s="5"/>
    </row>
    <row r="151" ht="12.75" customHeight="1">
      <c r="L151" s="5"/>
      <c r="N151" s="6"/>
      <c r="P151" s="5"/>
    </row>
    <row r="152" ht="12.75" customHeight="1">
      <c r="L152" s="5"/>
      <c r="N152" s="6"/>
      <c r="P152" s="5"/>
    </row>
    <row r="153" ht="12.75" customHeight="1">
      <c r="L153" s="5"/>
      <c r="N153" s="6"/>
      <c r="P153" s="5"/>
    </row>
    <row r="154" ht="12.75" customHeight="1">
      <c r="L154" s="5"/>
      <c r="N154" s="6"/>
      <c r="P154" s="5"/>
    </row>
    <row r="155" ht="12.75" customHeight="1">
      <c r="L155" s="5"/>
      <c r="N155" s="6"/>
      <c r="P155" s="5"/>
    </row>
    <row r="156" ht="12.75" customHeight="1">
      <c r="L156" s="5"/>
      <c r="N156" s="6"/>
      <c r="P156" s="5"/>
    </row>
    <row r="157" ht="12.75" customHeight="1">
      <c r="L157" s="5"/>
      <c r="N157" s="6"/>
      <c r="P157" s="5"/>
    </row>
    <row r="158" ht="12.75" customHeight="1">
      <c r="L158" s="5"/>
      <c r="N158" s="6"/>
      <c r="P158" s="5"/>
    </row>
    <row r="159" ht="12.75" customHeight="1">
      <c r="L159" s="5"/>
      <c r="N159" s="6"/>
      <c r="P159" s="5"/>
    </row>
    <row r="160" ht="12.75" customHeight="1">
      <c r="L160" s="5"/>
      <c r="N160" s="6"/>
      <c r="P160" s="5"/>
    </row>
    <row r="161" ht="12.75" customHeight="1">
      <c r="L161" s="5"/>
      <c r="N161" s="6"/>
      <c r="P161" s="5"/>
    </row>
    <row r="162" ht="12.75" customHeight="1">
      <c r="L162" s="5"/>
      <c r="N162" s="6"/>
      <c r="P162" s="5"/>
    </row>
    <row r="163" ht="12.75" customHeight="1">
      <c r="L163" s="5"/>
      <c r="N163" s="6"/>
      <c r="P163" s="5"/>
    </row>
    <row r="164" ht="12.75" customHeight="1">
      <c r="L164" s="5"/>
      <c r="N164" s="6"/>
      <c r="P164" s="5"/>
    </row>
    <row r="165" ht="12.75" customHeight="1">
      <c r="L165" s="5"/>
      <c r="N165" s="6"/>
      <c r="P165" s="5"/>
    </row>
    <row r="166" ht="12.75" customHeight="1">
      <c r="L166" s="5"/>
      <c r="N166" s="6"/>
      <c r="P166" s="5"/>
    </row>
    <row r="167" ht="12.75" customHeight="1">
      <c r="L167" s="5"/>
      <c r="N167" s="6"/>
      <c r="P167" s="5"/>
    </row>
    <row r="168" ht="12.75" customHeight="1">
      <c r="L168" s="5"/>
      <c r="N168" s="6"/>
      <c r="P168" s="5"/>
    </row>
    <row r="169" ht="12.75" customHeight="1">
      <c r="L169" s="5"/>
      <c r="N169" s="6"/>
      <c r="P169" s="5"/>
    </row>
    <row r="170" ht="12.75" customHeight="1">
      <c r="L170" s="5"/>
      <c r="N170" s="6"/>
      <c r="P170" s="5"/>
    </row>
    <row r="171" ht="12.75" customHeight="1">
      <c r="L171" s="5"/>
      <c r="N171" s="6"/>
      <c r="P171" s="5"/>
    </row>
    <row r="172" ht="12.75" customHeight="1">
      <c r="L172" s="5"/>
      <c r="N172" s="6"/>
      <c r="P172" s="5"/>
    </row>
    <row r="173" ht="12.75" customHeight="1">
      <c r="L173" s="5"/>
      <c r="N173" s="6"/>
      <c r="P173" s="5"/>
    </row>
    <row r="174" ht="12.75" customHeight="1">
      <c r="L174" s="5"/>
      <c r="N174" s="6"/>
      <c r="P174" s="5"/>
    </row>
    <row r="175" ht="12.75" customHeight="1">
      <c r="L175" s="5"/>
      <c r="N175" s="6"/>
      <c r="P175" s="5"/>
    </row>
    <row r="176" ht="12.75" customHeight="1">
      <c r="L176" s="5"/>
      <c r="N176" s="6"/>
      <c r="P176" s="5"/>
    </row>
    <row r="177" ht="12.75" customHeight="1">
      <c r="L177" s="5"/>
      <c r="N177" s="6"/>
      <c r="P177" s="5"/>
    </row>
    <row r="178" ht="12.75" customHeight="1">
      <c r="L178" s="5"/>
      <c r="N178" s="6"/>
      <c r="P178" s="5"/>
    </row>
    <row r="179" ht="12.75" customHeight="1">
      <c r="L179" s="5"/>
      <c r="N179" s="6"/>
      <c r="P179" s="5"/>
    </row>
    <row r="180" ht="12.75" customHeight="1">
      <c r="L180" s="5"/>
      <c r="N180" s="6"/>
      <c r="P180" s="5"/>
    </row>
    <row r="181" ht="12.75" customHeight="1">
      <c r="L181" s="5"/>
      <c r="N181" s="6"/>
      <c r="P181" s="5"/>
    </row>
    <row r="182" ht="12.75" customHeight="1">
      <c r="L182" s="5"/>
      <c r="N182" s="6"/>
      <c r="P182" s="5"/>
    </row>
    <row r="183" ht="12.75" customHeight="1">
      <c r="L183" s="5"/>
      <c r="N183" s="6"/>
      <c r="P183" s="5"/>
    </row>
    <row r="184" ht="12.75" customHeight="1">
      <c r="L184" s="5"/>
      <c r="N184" s="6"/>
      <c r="P184" s="5"/>
    </row>
    <row r="185" ht="12.75" customHeight="1">
      <c r="L185" s="5"/>
      <c r="N185" s="6"/>
      <c r="P185" s="5"/>
    </row>
    <row r="186" ht="12.75" customHeight="1">
      <c r="L186" s="5"/>
      <c r="N186" s="6"/>
      <c r="P186" s="5"/>
    </row>
    <row r="187" ht="12.75" customHeight="1">
      <c r="L187" s="5"/>
      <c r="N187" s="6"/>
      <c r="P187" s="5"/>
    </row>
    <row r="188" ht="12.75" customHeight="1">
      <c r="L188" s="5"/>
      <c r="N188" s="6"/>
      <c r="P188" s="5"/>
    </row>
    <row r="189" ht="12.75" customHeight="1">
      <c r="L189" s="5"/>
      <c r="N189" s="6"/>
      <c r="P189" s="5"/>
    </row>
    <row r="190" ht="12.75" customHeight="1">
      <c r="L190" s="5"/>
      <c r="N190" s="6"/>
      <c r="P190" s="5"/>
    </row>
    <row r="191" ht="12.75" customHeight="1">
      <c r="L191" s="5"/>
      <c r="N191" s="6"/>
      <c r="P191" s="5"/>
    </row>
    <row r="192" ht="12.75" customHeight="1">
      <c r="L192" s="5"/>
      <c r="N192" s="6"/>
      <c r="P192" s="5"/>
    </row>
    <row r="193" ht="12.75" customHeight="1">
      <c r="L193" s="5"/>
      <c r="N193" s="6"/>
      <c r="P193" s="5"/>
    </row>
    <row r="194" ht="12.75" customHeight="1">
      <c r="L194" s="5"/>
      <c r="N194" s="6"/>
      <c r="P194" s="5"/>
    </row>
    <row r="195" ht="12.75" customHeight="1">
      <c r="L195" s="5"/>
      <c r="N195" s="6"/>
      <c r="P195" s="5"/>
    </row>
    <row r="196" ht="12.75" customHeight="1">
      <c r="L196" s="5"/>
      <c r="N196" s="6"/>
      <c r="P196" s="5"/>
    </row>
    <row r="197" ht="12.75" customHeight="1">
      <c r="L197" s="5"/>
      <c r="N197" s="6"/>
      <c r="P197" s="5"/>
    </row>
    <row r="198" ht="12.75" customHeight="1">
      <c r="L198" s="5"/>
      <c r="N198" s="6"/>
      <c r="P198" s="5"/>
    </row>
    <row r="199" ht="12.75" customHeight="1">
      <c r="L199" s="5"/>
      <c r="N199" s="6"/>
      <c r="P199" s="5"/>
    </row>
    <row r="200" ht="12.75" customHeight="1">
      <c r="L200" s="5"/>
      <c r="N200" s="6"/>
      <c r="P200" s="5"/>
    </row>
    <row r="201" ht="12.75" customHeight="1">
      <c r="L201" s="5"/>
      <c r="N201" s="6"/>
      <c r="P201" s="5"/>
    </row>
    <row r="202" ht="12.75" customHeight="1">
      <c r="L202" s="5"/>
      <c r="N202" s="6"/>
      <c r="P202" s="5"/>
    </row>
    <row r="203" ht="12.75" customHeight="1">
      <c r="L203" s="5"/>
      <c r="N203" s="6"/>
      <c r="P203" s="5"/>
    </row>
    <row r="204" ht="12.75" customHeight="1">
      <c r="L204" s="5"/>
      <c r="N204" s="6"/>
      <c r="P204" s="5"/>
    </row>
    <row r="205" ht="12.75" customHeight="1">
      <c r="L205" s="5"/>
      <c r="N205" s="6"/>
      <c r="P205" s="5"/>
    </row>
    <row r="206" ht="12.75" customHeight="1">
      <c r="L206" s="5"/>
      <c r="N206" s="6"/>
      <c r="P206" s="5"/>
    </row>
    <row r="207" ht="12.75" customHeight="1">
      <c r="L207" s="5"/>
      <c r="N207" s="6"/>
      <c r="P207" s="5"/>
    </row>
    <row r="208" ht="12.75" customHeight="1">
      <c r="L208" s="5"/>
      <c r="N208" s="6"/>
      <c r="P208" s="5"/>
    </row>
    <row r="209" ht="12.75" customHeight="1">
      <c r="L209" s="5"/>
      <c r="N209" s="6"/>
      <c r="P209" s="5"/>
    </row>
    <row r="210" ht="12.75" customHeight="1">
      <c r="L210" s="5"/>
      <c r="N210" s="6"/>
      <c r="P210" s="5"/>
    </row>
    <row r="211" ht="12.75" customHeight="1">
      <c r="L211" s="5"/>
      <c r="N211" s="6"/>
      <c r="P211" s="5"/>
    </row>
    <row r="212" ht="12.75" customHeight="1">
      <c r="L212" s="5"/>
      <c r="N212" s="6"/>
      <c r="P212" s="5"/>
    </row>
    <row r="213" ht="12.75" customHeight="1">
      <c r="L213" s="5"/>
      <c r="N213" s="6"/>
      <c r="P213" s="5"/>
    </row>
    <row r="214" ht="12.75" customHeight="1">
      <c r="L214" s="5"/>
      <c r="N214" s="6"/>
      <c r="P214" s="5"/>
    </row>
    <row r="215" ht="12.75" customHeight="1">
      <c r="L215" s="5"/>
      <c r="N215" s="6"/>
      <c r="P215" s="5"/>
    </row>
    <row r="216" ht="12.75" customHeight="1">
      <c r="L216" s="5"/>
      <c r="N216" s="6"/>
      <c r="P216" s="5"/>
    </row>
    <row r="217" ht="12.75" customHeight="1">
      <c r="L217" s="5"/>
      <c r="N217" s="6"/>
      <c r="P217" s="5"/>
    </row>
    <row r="218" ht="12.75" customHeight="1">
      <c r="L218" s="5"/>
      <c r="N218" s="6"/>
      <c r="P218" s="5"/>
    </row>
    <row r="219" ht="12.75" customHeight="1">
      <c r="L219" s="5"/>
      <c r="N219" s="6"/>
      <c r="P219" s="5"/>
    </row>
    <row r="220" ht="12.75" customHeight="1">
      <c r="L220" s="5"/>
      <c r="N220" s="6"/>
      <c r="P220" s="5"/>
    </row>
    <row r="221" ht="12.75" customHeight="1">
      <c r="L221" s="5"/>
      <c r="N221" s="6"/>
      <c r="P221" s="5"/>
    </row>
    <row r="222" ht="12.75" customHeight="1">
      <c r="L222" s="5"/>
      <c r="N222" s="6"/>
      <c r="P222" s="5"/>
    </row>
    <row r="223" ht="12.75" customHeight="1">
      <c r="L223" s="5"/>
      <c r="N223" s="6"/>
      <c r="P223" s="5"/>
    </row>
    <row r="224" ht="12.75" customHeight="1">
      <c r="L224" s="5"/>
      <c r="N224" s="6"/>
      <c r="P224" s="5"/>
    </row>
    <row r="225" ht="12.75" customHeight="1">
      <c r="L225" s="5"/>
      <c r="N225" s="6"/>
      <c r="P225" s="5"/>
    </row>
    <row r="226" ht="12.75" customHeight="1">
      <c r="L226" s="5"/>
      <c r="N226" s="6"/>
      <c r="P226" s="5"/>
    </row>
    <row r="227" ht="12.75" customHeight="1">
      <c r="L227" s="5"/>
      <c r="N227" s="6"/>
      <c r="P227" s="5"/>
    </row>
    <row r="228" ht="12.75" customHeight="1">
      <c r="L228" s="5"/>
      <c r="N228" s="6"/>
      <c r="P228" s="5"/>
    </row>
    <row r="229" ht="12.75" customHeight="1">
      <c r="L229" s="5"/>
      <c r="N229" s="6"/>
      <c r="P229" s="5"/>
    </row>
    <row r="230" ht="12.75" customHeight="1">
      <c r="L230" s="5"/>
      <c r="N230" s="6"/>
      <c r="P230" s="5"/>
    </row>
    <row r="231" ht="12.75" customHeight="1">
      <c r="L231" s="5"/>
      <c r="N231" s="6"/>
      <c r="P231" s="5"/>
    </row>
    <row r="232" ht="12.75" customHeight="1">
      <c r="L232" s="5"/>
      <c r="N232" s="6"/>
      <c r="P232" s="5"/>
    </row>
    <row r="233" ht="12.75" customHeight="1">
      <c r="L233" s="5"/>
      <c r="N233" s="6"/>
      <c r="P233" s="5"/>
    </row>
    <row r="234" ht="12.75" customHeight="1">
      <c r="L234" s="5"/>
      <c r="N234" s="6"/>
      <c r="P234" s="5"/>
    </row>
    <row r="235" ht="12.75" customHeight="1">
      <c r="L235" s="5"/>
      <c r="N235" s="6"/>
      <c r="P235" s="5"/>
    </row>
    <row r="236" ht="12.75" customHeight="1">
      <c r="L236" s="5"/>
      <c r="N236" s="6"/>
      <c r="P236" s="5"/>
    </row>
    <row r="237" ht="12.75" customHeight="1">
      <c r="L237" s="5"/>
      <c r="N237" s="6"/>
      <c r="P237" s="5"/>
    </row>
    <row r="238" ht="12.75" customHeight="1">
      <c r="L238" s="5"/>
      <c r="N238" s="6"/>
      <c r="P238" s="5"/>
    </row>
    <row r="239" ht="12.75" customHeight="1">
      <c r="L239" s="5"/>
      <c r="N239" s="6"/>
      <c r="P239" s="5"/>
    </row>
    <row r="240" ht="12.75" customHeight="1">
      <c r="L240" s="5"/>
      <c r="N240" s="6"/>
      <c r="P240" s="5"/>
    </row>
    <row r="241" ht="12.75" customHeight="1">
      <c r="L241" s="5"/>
      <c r="N241" s="6"/>
      <c r="P241" s="5"/>
    </row>
    <row r="242" ht="12.75" customHeight="1">
      <c r="L242" s="5"/>
      <c r="N242" s="6"/>
      <c r="P242" s="5"/>
    </row>
    <row r="243" ht="12.75" customHeight="1">
      <c r="L243" s="5"/>
      <c r="N243" s="6"/>
      <c r="P243" s="5"/>
    </row>
    <row r="244" ht="12.75" customHeight="1">
      <c r="L244" s="5"/>
      <c r="N244" s="6"/>
      <c r="P244" s="5"/>
    </row>
    <row r="245" ht="12.75" customHeight="1">
      <c r="L245" s="5"/>
      <c r="N245" s="6"/>
      <c r="P245" s="5"/>
    </row>
    <row r="246" ht="12.75" customHeight="1">
      <c r="L246" s="5"/>
      <c r="N246" s="6"/>
      <c r="P246" s="5"/>
    </row>
    <row r="247" ht="12.75" customHeight="1">
      <c r="L247" s="5"/>
      <c r="N247" s="6"/>
      <c r="P247" s="5"/>
    </row>
    <row r="248" ht="12.75" customHeight="1">
      <c r="L248" s="5"/>
      <c r="N248" s="6"/>
      <c r="P248" s="5"/>
    </row>
    <row r="249" ht="12.75" customHeight="1">
      <c r="L249" s="5"/>
      <c r="N249" s="6"/>
      <c r="P249" s="5"/>
    </row>
    <row r="250" ht="12.75" customHeight="1">
      <c r="L250" s="5"/>
      <c r="N250" s="6"/>
      <c r="P250" s="5"/>
    </row>
    <row r="251" ht="12.75" customHeight="1">
      <c r="L251" s="5"/>
      <c r="N251" s="6"/>
      <c r="P251" s="5"/>
    </row>
    <row r="252" ht="12.75" customHeight="1">
      <c r="L252" s="5"/>
      <c r="N252" s="6"/>
      <c r="P252" s="5"/>
    </row>
    <row r="253" ht="12.75" customHeight="1">
      <c r="L253" s="5"/>
      <c r="N253" s="6"/>
      <c r="P253" s="5"/>
    </row>
    <row r="254" ht="12.75" customHeight="1">
      <c r="L254" s="5"/>
      <c r="N254" s="6"/>
      <c r="P254" s="5"/>
    </row>
    <row r="255" ht="12.75" customHeight="1">
      <c r="L255" s="5"/>
      <c r="N255" s="6"/>
      <c r="P255" s="5"/>
    </row>
    <row r="256" ht="12.75" customHeight="1">
      <c r="L256" s="5"/>
      <c r="N256" s="6"/>
      <c r="P256" s="5"/>
    </row>
    <row r="257" ht="12.75" customHeight="1">
      <c r="L257" s="5"/>
      <c r="N257" s="6"/>
      <c r="P257" s="5"/>
    </row>
    <row r="258" ht="12.75" customHeight="1">
      <c r="L258" s="5"/>
      <c r="N258" s="6"/>
      <c r="P258" s="5"/>
    </row>
    <row r="259" ht="12.75" customHeight="1">
      <c r="L259" s="5"/>
      <c r="N259" s="6"/>
      <c r="P259" s="5"/>
    </row>
    <row r="260" ht="12.75" customHeight="1">
      <c r="L260" s="5"/>
      <c r="N260" s="6"/>
      <c r="P260" s="5"/>
    </row>
    <row r="261" ht="12.75" customHeight="1">
      <c r="L261" s="5"/>
      <c r="N261" s="6"/>
      <c r="P261" s="5"/>
    </row>
    <row r="262" ht="12.75" customHeight="1">
      <c r="L262" s="5"/>
      <c r="N262" s="6"/>
      <c r="P262" s="5"/>
    </row>
    <row r="263" ht="12.75" customHeight="1">
      <c r="L263" s="5"/>
      <c r="N263" s="6"/>
      <c r="P263" s="5"/>
    </row>
    <row r="264" ht="12.75" customHeight="1">
      <c r="L264" s="5"/>
      <c r="N264" s="6"/>
      <c r="P264" s="5"/>
    </row>
    <row r="265" ht="12.75" customHeight="1">
      <c r="L265" s="5"/>
      <c r="N265" s="6"/>
      <c r="P265" s="5"/>
    </row>
    <row r="266" ht="12.75" customHeight="1">
      <c r="L266" s="5"/>
      <c r="N266" s="6"/>
      <c r="P266" s="5"/>
    </row>
    <row r="267" ht="12.75" customHeight="1">
      <c r="L267" s="5"/>
      <c r="N267" s="6"/>
      <c r="P267" s="5"/>
    </row>
    <row r="268" ht="12.75" customHeight="1">
      <c r="L268" s="5"/>
      <c r="N268" s="6"/>
      <c r="P268" s="5"/>
    </row>
    <row r="269" ht="12.75" customHeight="1">
      <c r="L269" s="5"/>
      <c r="N269" s="6"/>
      <c r="P269" s="5"/>
    </row>
    <row r="270" ht="12.75" customHeight="1">
      <c r="L270" s="5"/>
      <c r="N270" s="6"/>
      <c r="P270" s="5"/>
    </row>
    <row r="271" ht="12.75" customHeight="1">
      <c r="L271" s="5"/>
      <c r="N271" s="6"/>
      <c r="P271" s="5"/>
    </row>
    <row r="272" ht="12.75" customHeight="1">
      <c r="L272" s="5"/>
      <c r="N272" s="6"/>
      <c r="P272" s="5"/>
    </row>
    <row r="273" ht="12.75" customHeight="1">
      <c r="L273" s="5"/>
      <c r="N273" s="6"/>
      <c r="P273" s="5"/>
    </row>
    <row r="274" ht="12.75" customHeight="1">
      <c r="L274" s="5"/>
      <c r="N274" s="6"/>
      <c r="P274" s="5"/>
    </row>
    <row r="275" ht="12.75" customHeight="1">
      <c r="L275" s="5"/>
      <c r="N275" s="6"/>
      <c r="P275" s="5"/>
    </row>
    <row r="276" ht="12.75" customHeight="1">
      <c r="L276" s="5"/>
      <c r="N276" s="6"/>
      <c r="P276" s="5"/>
    </row>
    <row r="277" ht="12.75" customHeight="1">
      <c r="L277" s="5"/>
      <c r="N277" s="6"/>
      <c r="P277" s="5"/>
    </row>
    <row r="278" ht="12.75" customHeight="1">
      <c r="L278" s="5"/>
      <c r="N278" s="6"/>
      <c r="P278" s="5"/>
    </row>
    <row r="279" ht="12.75" customHeight="1">
      <c r="L279" s="5"/>
      <c r="N279" s="6"/>
      <c r="P279" s="5"/>
    </row>
    <row r="280" ht="12.75" customHeight="1">
      <c r="L280" s="5"/>
      <c r="N280" s="6"/>
      <c r="P280" s="5"/>
    </row>
    <row r="281" ht="12.75" customHeight="1">
      <c r="L281" s="5"/>
      <c r="N281" s="6"/>
      <c r="P281" s="5"/>
    </row>
    <row r="282" ht="12.75" customHeight="1">
      <c r="L282" s="5"/>
      <c r="N282" s="6"/>
      <c r="P282" s="5"/>
    </row>
    <row r="283" ht="12.75" customHeight="1">
      <c r="L283" s="5"/>
      <c r="N283" s="6"/>
      <c r="P283" s="5"/>
    </row>
    <row r="284" ht="12.75" customHeight="1">
      <c r="L284" s="5"/>
      <c r="N284" s="6"/>
      <c r="P284" s="5"/>
    </row>
    <row r="285" ht="12.75" customHeight="1">
      <c r="L285" s="5"/>
      <c r="N285" s="6"/>
      <c r="P285" s="5"/>
    </row>
    <row r="286" ht="12.75" customHeight="1">
      <c r="L286" s="5"/>
      <c r="N286" s="6"/>
      <c r="P286" s="5"/>
    </row>
    <row r="287" ht="12.75" customHeight="1">
      <c r="L287" s="5"/>
      <c r="N287" s="6"/>
      <c r="P287" s="5"/>
    </row>
    <row r="288" ht="12.75" customHeight="1">
      <c r="L288" s="5"/>
      <c r="N288" s="6"/>
      <c r="P288" s="5"/>
    </row>
    <row r="289" ht="12.75" customHeight="1">
      <c r="L289" s="5"/>
      <c r="N289" s="6"/>
      <c r="P289" s="5"/>
    </row>
    <row r="290" ht="12.75" customHeight="1">
      <c r="L290" s="5"/>
      <c r="N290" s="6"/>
      <c r="P290" s="5"/>
    </row>
    <row r="291" ht="12.75" customHeight="1">
      <c r="L291" s="5"/>
      <c r="N291" s="6"/>
      <c r="P291" s="5"/>
    </row>
    <row r="292" ht="12.75" customHeight="1">
      <c r="L292" s="5"/>
      <c r="N292" s="6"/>
      <c r="P292" s="5"/>
    </row>
    <row r="293" ht="12.75" customHeight="1">
      <c r="L293" s="5"/>
      <c r="N293" s="6"/>
      <c r="P293" s="5"/>
    </row>
    <row r="294" ht="12.75" customHeight="1">
      <c r="L294" s="5"/>
      <c r="N294" s="6"/>
      <c r="P294" s="5"/>
    </row>
    <row r="295" ht="12.75" customHeight="1">
      <c r="L295" s="5"/>
      <c r="N295" s="6"/>
      <c r="P295" s="5"/>
    </row>
    <row r="296" ht="12.75" customHeight="1">
      <c r="L296" s="5"/>
      <c r="N296" s="6"/>
      <c r="P296" s="5"/>
    </row>
    <row r="297" ht="12.75" customHeight="1">
      <c r="L297" s="5"/>
      <c r="N297" s="6"/>
      <c r="P297" s="5"/>
    </row>
    <row r="298" ht="12.75" customHeight="1">
      <c r="L298" s="5"/>
      <c r="N298" s="6"/>
      <c r="P298" s="5"/>
    </row>
    <row r="299" ht="12.75" customHeight="1">
      <c r="L299" s="5"/>
      <c r="N299" s="6"/>
      <c r="P299" s="5"/>
    </row>
    <row r="300" ht="12.75" customHeight="1">
      <c r="L300" s="5"/>
      <c r="N300" s="6"/>
      <c r="P300" s="5"/>
    </row>
    <row r="301" ht="12.75" customHeight="1">
      <c r="L301" s="5"/>
      <c r="N301" s="6"/>
      <c r="P301" s="5"/>
    </row>
    <row r="302" ht="12.75" customHeight="1">
      <c r="L302" s="5"/>
      <c r="N302" s="6"/>
      <c r="P302" s="5"/>
    </row>
    <row r="303" ht="12.75" customHeight="1">
      <c r="L303" s="5"/>
      <c r="N303" s="6"/>
      <c r="P303" s="5"/>
    </row>
    <row r="304" ht="12.75" customHeight="1">
      <c r="L304" s="5"/>
      <c r="N304" s="6"/>
      <c r="P304" s="5"/>
    </row>
    <row r="305" ht="12.75" customHeight="1">
      <c r="L305" s="5"/>
      <c r="N305" s="6"/>
      <c r="P305" s="5"/>
    </row>
    <row r="306" ht="12.75" customHeight="1">
      <c r="L306" s="5"/>
      <c r="N306" s="6"/>
      <c r="P306" s="5"/>
    </row>
    <row r="307" ht="12.75" customHeight="1">
      <c r="L307" s="5"/>
      <c r="N307" s="6"/>
      <c r="P307" s="5"/>
    </row>
    <row r="308" ht="12.75" customHeight="1">
      <c r="L308" s="5"/>
      <c r="N308" s="6"/>
      <c r="P308" s="5"/>
    </row>
    <row r="309" ht="12.75" customHeight="1">
      <c r="L309" s="5"/>
      <c r="N309" s="6"/>
      <c r="P309" s="5"/>
    </row>
    <row r="310" ht="12.75" customHeight="1">
      <c r="L310" s="5"/>
      <c r="N310" s="6"/>
      <c r="P310" s="5"/>
    </row>
    <row r="311" ht="12.75" customHeight="1">
      <c r="L311" s="5"/>
      <c r="N311" s="6"/>
      <c r="P311" s="5"/>
    </row>
    <row r="312" ht="12.75" customHeight="1">
      <c r="L312" s="5"/>
      <c r="N312" s="6"/>
      <c r="P312" s="5"/>
    </row>
    <row r="313" ht="12.75" customHeight="1">
      <c r="L313" s="5"/>
      <c r="N313" s="6"/>
      <c r="P313" s="5"/>
    </row>
    <row r="314" ht="12.75" customHeight="1">
      <c r="L314" s="5"/>
      <c r="N314" s="6"/>
      <c r="P314" s="5"/>
    </row>
    <row r="315" ht="12.75" customHeight="1">
      <c r="L315" s="5"/>
      <c r="N315" s="6"/>
      <c r="P315" s="5"/>
    </row>
    <row r="316" ht="12.75" customHeight="1">
      <c r="L316" s="5"/>
      <c r="N316" s="6"/>
      <c r="P316" s="5"/>
    </row>
    <row r="317" ht="12.75" customHeight="1">
      <c r="L317" s="5"/>
      <c r="N317" s="6"/>
      <c r="P317" s="5"/>
    </row>
    <row r="318" ht="12.75" customHeight="1">
      <c r="L318" s="5"/>
      <c r="N318" s="6"/>
      <c r="P318" s="5"/>
    </row>
    <row r="319" ht="12.75" customHeight="1">
      <c r="L319" s="5"/>
      <c r="N319" s="6"/>
      <c r="P319" s="5"/>
    </row>
    <row r="320" ht="12.75" customHeight="1">
      <c r="L320" s="5"/>
      <c r="N320" s="6"/>
      <c r="P320" s="5"/>
    </row>
    <row r="321" ht="12.75" customHeight="1">
      <c r="L321" s="5"/>
      <c r="N321" s="6"/>
      <c r="P321" s="5"/>
    </row>
    <row r="322" ht="12.75" customHeight="1">
      <c r="L322" s="5"/>
      <c r="N322" s="6"/>
      <c r="P322" s="5"/>
    </row>
    <row r="323" ht="12.75" customHeight="1">
      <c r="L323" s="5"/>
      <c r="N323" s="6"/>
      <c r="P323" s="5"/>
    </row>
    <row r="324" ht="12.75" customHeight="1">
      <c r="L324" s="5"/>
      <c r="N324" s="6"/>
      <c r="P324" s="5"/>
    </row>
    <row r="325" ht="12.75" customHeight="1">
      <c r="L325" s="5"/>
      <c r="N325" s="6"/>
      <c r="P325" s="5"/>
    </row>
    <row r="326" ht="12.75" customHeight="1">
      <c r="L326" s="5"/>
      <c r="N326" s="6"/>
      <c r="P326" s="5"/>
    </row>
    <row r="327" ht="12.75" customHeight="1">
      <c r="L327" s="5"/>
      <c r="N327" s="6"/>
      <c r="P327" s="5"/>
    </row>
    <row r="328" ht="12.75" customHeight="1">
      <c r="L328" s="5"/>
      <c r="N328" s="6"/>
      <c r="P328" s="5"/>
    </row>
    <row r="329" ht="12.75" customHeight="1">
      <c r="L329" s="5"/>
      <c r="N329" s="6"/>
      <c r="P329" s="5"/>
    </row>
    <row r="330" ht="12.75" customHeight="1">
      <c r="L330" s="5"/>
      <c r="N330" s="6"/>
      <c r="P330" s="5"/>
    </row>
    <row r="331" ht="12.75" customHeight="1">
      <c r="L331" s="5"/>
      <c r="N331" s="6"/>
      <c r="P331" s="5"/>
    </row>
    <row r="332" ht="12.75" customHeight="1">
      <c r="L332" s="5"/>
      <c r="N332" s="6"/>
      <c r="P332" s="5"/>
    </row>
    <row r="333" ht="12.75" customHeight="1">
      <c r="L333" s="5"/>
      <c r="N333" s="6"/>
      <c r="P333" s="5"/>
    </row>
    <row r="334" ht="12.75" customHeight="1">
      <c r="L334" s="5"/>
      <c r="N334" s="6"/>
      <c r="P334" s="5"/>
    </row>
    <row r="335" ht="12.75" customHeight="1">
      <c r="L335" s="5"/>
      <c r="N335" s="6"/>
      <c r="P335" s="5"/>
    </row>
    <row r="336" ht="12.75" customHeight="1">
      <c r="L336" s="5"/>
      <c r="N336" s="6"/>
      <c r="P336" s="5"/>
    </row>
    <row r="337" ht="12.75" customHeight="1">
      <c r="L337" s="5"/>
      <c r="N337" s="6"/>
      <c r="P337" s="5"/>
    </row>
    <row r="338" ht="12.75" customHeight="1">
      <c r="L338" s="5"/>
      <c r="N338" s="6"/>
      <c r="P338" s="5"/>
    </row>
    <row r="339" ht="12.75" customHeight="1">
      <c r="L339" s="5"/>
      <c r="N339" s="6"/>
      <c r="P339" s="5"/>
    </row>
    <row r="340" ht="12.75" customHeight="1">
      <c r="L340" s="5"/>
      <c r="N340" s="6"/>
      <c r="P340" s="5"/>
    </row>
    <row r="341" ht="12.75" customHeight="1">
      <c r="L341" s="5"/>
      <c r="N341" s="6"/>
      <c r="P341" s="5"/>
    </row>
    <row r="342" ht="12.75" customHeight="1">
      <c r="L342" s="5"/>
      <c r="N342" s="6"/>
      <c r="P342" s="5"/>
    </row>
    <row r="343" ht="12.75" customHeight="1">
      <c r="L343" s="5"/>
      <c r="N343" s="6"/>
      <c r="P343" s="5"/>
    </row>
    <row r="344" ht="12.75" customHeight="1">
      <c r="L344" s="5"/>
      <c r="N344" s="6"/>
      <c r="P344" s="5"/>
    </row>
    <row r="345" ht="12.75" customHeight="1">
      <c r="L345" s="5"/>
      <c r="N345" s="6"/>
      <c r="P345" s="5"/>
    </row>
    <row r="346" ht="12.75" customHeight="1">
      <c r="L346" s="5"/>
      <c r="N346" s="6"/>
      <c r="P346" s="5"/>
    </row>
    <row r="347" ht="12.75" customHeight="1">
      <c r="L347" s="5"/>
      <c r="N347" s="6"/>
      <c r="P347" s="5"/>
    </row>
    <row r="348" ht="12.75" customHeight="1">
      <c r="L348" s="5"/>
      <c r="N348" s="6"/>
      <c r="P348" s="5"/>
    </row>
    <row r="349" ht="12.75" customHeight="1">
      <c r="L349" s="5"/>
      <c r="N349" s="6"/>
      <c r="P349" s="5"/>
    </row>
    <row r="350" ht="12.75" customHeight="1">
      <c r="L350" s="5"/>
      <c r="N350" s="6"/>
      <c r="P350" s="5"/>
    </row>
    <row r="351" ht="12.75" customHeight="1">
      <c r="L351" s="5"/>
      <c r="N351" s="6"/>
      <c r="P351" s="5"/>
    </row>
    <row r="352" ht="12.75" customHeight="1">
      <c r="L352" s="5"/>
      <c r="N352" s="6"/>
      <c r="P352" s="5"/>
    </row>
    <row r="353" ht="12.75" customHeight="1">
      <c r="L353" s="5"/>
      <c r="N353" s="6"/>
      <c r="P353" s="5"/>
    </row>
    <row r="354" ht="12.75" customHeight="1">
      <c r="L354" s="5"/>
      <c r="N354" s="6"/>
      <c r="P354" s="5"/>
    </row>
    <row r="355" ht="12.75" customHeight="1">
      <c r="L355" s="5"/>
      <c r="N355" s="6"/>
      <c r="P355" s="5"/>
    </row>
    <row r="356" ht="12.75" customHeight="1">
      <c r="L356" s="5"/>
      <c r="N356" s="6"/>
      <c r="P356" s="5"/>
    </row>
    <row r="357" ht="12.75" customHeight="1">
      <c r="L357" s="5"/>
      <c r="N357" s="6"/>
      <c r="P357" s="5"/>
    </row>
    <row r="358" ht="12.75" customHeight="1">
      <c r="L358" s="5"/>
      <c r="N358" s="6"/>
      <c r="P358" s="5"/>
    </row>
    <row r="359" ht="12.75" customHeight="1">
      <c r="L359" s="5"/>
      <c r="N359" s="6"/>
      <c r="P359" s="5"/>
    </row>
    <row r="360" ht="12.75" customHeight="1">
      <c r="L360" s="5"/>
      <c r="N360" s="6"/>
      <c r="P360" s="5"/>
    </row>
    <row r="361" ht="12.75" customHeight="1">
      <c r="L361" s="5"/>
      <c r="N361" s="6"/>
      <c r="P361" s="5"/>
    </row>
    <row r="362" ht="12.75" customHeight="1">
      <c r="L362" s="5"/>
      <c r="N362" s="6"/>
      <c r="P362" s="5"/>
    </row>
    <row r="363" ht="12.75" customHeight="1">
      <c r="L363" s="5"/>
      <c r="N363" s="6"/>
      <c r="P363" s="5"/>
    </row>
    <row r="364" ht="12.75" customHeight="1">
      <c r="L364" s="5"/>
      <c r="N364" s="6"/>
      <c r="P364" s="5"/>
    </row>
    <row r="365" ht="12.75" customHeight="1">
      <c r="L365" s="5"/>
      <c r="N365" s="6"/>
      <c r="P365" s="5"/>
    </row>
    <row r="366" ht="12.75" customHeight="1">
      <c r="L366" s="5"/>
      <c r="N366" s="6"/>
      <c r="P366" s="5"/>
    </row>
    <row r="367" ht="12.75" customHeight="1">
      <c r="L367" s="5"/>
      <c r="N367" s="6"/>
      <c r="P367" s="5"/>
    </row>
    <row r="368" ht="12.75" customHeight="1">
      <c r="L368" s="5"/>
      <c r="N368" s="6"/>
      <c r="P368" s="5"/>
    </row>
    <row r="369" ht="12.75" customHeight="1">
      <c r="L369" s="5"/>
      <c r="N369" s="6"/>
      <c r="P369" s="5"/>
    </row>
    <row r="370" ht="12.75" customHeight="1">
      <c r="L370" s="5"/>
      <c r="N370" s="6"/>
      <c r="P370" s="5"/>
    </row>
    <row r="371" ht="12.75" customHeight="1">
      <c r="L371" s="5"/>
      <c r="N371" s="6"/>
      <c r="P371" s="5"/>
    </row>
    <row r="372" ht="12.75" customHeight="1">
      <c r="L372" s="5"/>
      <c r="N372" s="6"/>
      <c r="P372" s="5"/>
    </row>
    <row r="373" ht="12.75" customHeight="1">
      <c r="L373" s="5"/>
      <c r="N373" s="6"/>
      <c r="P373" s="5"/>
    </row>
    <row r="374" ht="12.75" customHeight="1">
      <c r="L374" s="5"/>
      <c r="N374" s="6"/>
      <c r="P374" s="5"/>
    </row>
    <row r="375" ht="12.75" customHeight="1">
      <c r="L375" s="5"/>
      <c r="N375" s="6"/>
      <c r="P375" s="5"/>
    </row>
    <row r="376" ht="12.75" customHeight="1">
      <c r="L376" s="5"/>
      <c r="N376" s="6"/>
      <c r="P376" s="5"/>
    </row>
    <row r="377" ht="12.75" customHeight="1">
      <c r="L377" s="5"/>
      <c r="N377" s="6"/>
      <c r="P377" s="5"/>
    </row>
    <row r="378" ht="12.75" customHeight="1">
      <c r="L378" s="5"/>
      <c r="N378" s="6"/>
      <c r="P378" s="5"/>
    </row>
    <row r="379" ht="12.75" customHeight="1">
      <c r="L379" s="5"/>
      <c r="N379" s="6"/>
      <c r="P379" s="5"/>
    </row>
    <row r="380" ht="12.75" customHeight="1">
      <c r="L380" s="5"/>
      <c r="N380" s="6"/>
      <c r="P380" s="5"/>
    </row>
    <row r="381" ht="12.75" customHeight="1">
      <c r="L381" s="5"/>
      <c r="N381" s="6"/>
      <c r="P381" s="5"/>
    </row>
    <row r="382" ht="12.75" customHeight="1">
      <c r="L382" s="5"/>
      <c r="N382" s="6"/>
      <c r="P382" s="5"/>
    </row>
    <row r="383" ht="12.75" customHeight="1">
      <c r="L383" s="5"/>
      <c r="N383" s="6"/>
      <c r="P383" s="5"/>
    </row>
    <row r="384" ht="12.75" customHeight="1">
      <c r="L384" s="5"/>
      <c r="N384" s="6"/>
      <c r="P384" s="5"/>
    </row>
    <row r="385" ht="12.75" customHeight="1">
      <c r="L385" s="5"/>
      <c r="N385" s="6"/>
      <c r="P385" s="5"/>
    </row>
    <row r="386" ht="12.75" customHeight="1">
      <c r="L386" s="5"/>
      <c r="N386" s="6"/>
      <c r="P386" s="5"/>
    </row>
    <row r="387" ht="12.75" customHeight="1">
      <c r="L387" s="5"/>
      <c r="N387" s="6"/>
      <c r="P387" s="5"/>
    </row>
    <row r="388" ht="12.75" customHeight="1">
      <c r="L388" s="5"/>
      <c r="N388" s="6"/>
      <c r="P388" s="5"/>
    </row>
    <row r="389" ht="12.75" customHeight="1">
      <c r="L389" s="5"/>
      <c r="N389" s="6"/>
      <c r="P389" s="5"/>
    </row>
    <row r="390" ht="12.75" customHeight="1">
      <c r="L390" s="5"/>
      <c r="N390" s="6"/>
      <c r="P390" s="5"/>
    </row>
    <row r="391" ht="12.75" customHeight="1">
      <c r="L391" s="5"/>
      <c r="N391" s="6"/>
      <c r="P391" s="5"/>
    </row>
    <row r="392" ht="12.75" customHeight="1">
      <c r="L392" s="5"/>
      <c r="N392" s="6"/>
      <c r="P392" s="5"/>
    </row>
    <row r="393" ht="12.75" customHeight="1">
      <c r="L393" s="5"/>
      <c r="N393" s="6"/>
      <c r="P393" s="5"/>
    </row>
    <row r="394" ht="12.75" customHeight="1">
      <c r="L394" s="5"/>
      <c r="N394" s="6"/>
      <c r="P394" s="5"/>
    </row>
    <row r="395" ht="12.75" customHeight="1">
      <c r="L395" s="5"/>
      <c r="N395" s="6"/>
      <c r="P395" s="5"/>
    </row>
    <row r="396" ht="12.75" customHeight="1">
      <c r="L396" s="5"/>
      <c r="N396" s="6"/>
      <c r="P396" s="5"/>
    </row>
    <row r="397" ht="12.75" customHeight="1">
      <c r="L397" s="5"/>
      <c r="N397" s="6"/>
      <c r="P397" s="5"/>
    </row>
    <row r="398" ht="12.75" customHeight="1">
      <c r="L398" s="5"/>
      <c r="N398" s="6"/>
      <c r="P398" s="5"/>
    </row>
    <row r="399" ht="12.75" customHeight="1">
      <c r="L399" s="5"/>
      <c r="N399" s="6"/>
      <c r="P399" s="5"/>
    </row>
    <row r="400" ht="12.75" customHeight="1">
      <c r="L400" s="5"/>
      <c r="N400" s="6"/>
      <c r="P400" s="5"/>
    </row>
    <row r="401" ht="12.75" customHeight="1">
      <c r="L401" s="5"/>
      <c r="N401" s="6"/>
      <c r="P401" s="5"/>
    </row>
    <row r="402" ht="12.75" customHeight="1">
      <c r="L402" s="5"/>
      <c r="N402" s="6"/>
      <c r="P402" s="5"/>
    </row>
    <row r="403" ht="12.75" customHeight="1">
      <c r="L403" s="5"/>
      <c r="N403" s="6"/>
      <c r="P403" s="5"/>
    </row>
    <row r="404" ht="12.75" customHeight="1">
      <c r="L404" s="5"/>
      <c r="N404" s="6"/>
      <c r="P404" s="5"/>
    </row>
    <row r="405" ht="12.75" customHeight="1">
      <c r="L405" s="5"/>
      <c r="N405" s="6"/>
      <c r="P405" s="5"/>
    </row>
    <row r="406" ht="12.75" customHeight="1">
      <c r="L406" s="5"/>
      <c r="N406" s="6"/>
      <c r="P406" s="5"/>
    </row>
    <row r="407" ht="12.75" customHeight="1">
      <c r="L407" s="5"/>
      <c r="N407" s="6"/>
      <c r="P407" s="5"/>
    </row>
    <row r="408" ht="12.75" customHeight="1">
      <c r="L408" s="5"/>
      <c r="N408" s="6"/>
      <c r="P408" s="5"/>
    </row>
    <row r="409" ht="12.75" customHeight="1">
      <c r="L409" s="5"/>
      <c r="N409" s="6"/>
      <c r="P409" s="5"/>
    </row>
    <row r="410" ht="12.75" customHeight="1">
      <c r="L410" s="5"/>
      <c r="N410" s="6"/>
      <c r="P410" s="5"/>
    </row>
    <row r="411" ht="12.75" customHeight="1">
      <c r="L411" s="5"/>
      <c r="N411" s="6"/>
      <c r="P411" s="5"/>
    </row>
    <row r="412" ht="12.75" customHeight="1">
      <c r="L412" s="5"/>
      <c r="N412" s="6"/>
      <c r="P412" s="5"/>
    </row>
    <row r="413" ht="12.75" customHeight="1">
      <c r="L413" s="5"/>
      <c r="N413" s="6"/>
      <c r="P413" s="5"/>
    </row>
    <row r="414" ht="12.75" customHeight="1">
      <c r="L414" s="5"/>
      <c r="N414" s="6"/>
      <c r="P414" s="5"/>
    </row>
    <row r="415" ht="12.75" customHeight="1">
      <c r="L415" s="5"/>
      <c r="N415" s="6"/>
      <c r="P415" s="5"/>
    </row>
    <row r="416" ht="12.75" customHeight="1">
      <c r="L416" s="5"/>
      <c r="N416" s="6"/>
      <c r="P416" s="5"/>
    </row>
    <row r="417" ht="12.75" customHeight="1">
      <c r="L417" s="5"/>
      <c r="N417" s="6"/>
      <c r="P417" s="5"/>
    </row>
    <row r="418" ht="12.75" customHeight="1">
      <c r="L418" s="5"/>
      <c r="N418" s="6"/>
      <c r="P418" s="5"/>
    </row>
    <row r="419" ht="12.75" customHeight="1">
      <c r="L419" s="5"/>
      <c r="N419" s="6"/>
      <c r="P419" s="5"/>
    </row>
    <row r="420" ht="12.75" customHeight="1">
      <c r="L420" s="5"/>
      <c r="N420" s="6"/>
      <c r="P420" s="5"/>
    </row>
    <row r="421" ht="12.75" customHeight="1">
      <c r="L421" s="5"/>
      <c r="N421" s="6"/>
      <c r="P421" s="5"/>
    </row>
    <row r="422" ht="12.75" customHeight="1">
      <c r="L422" s="5"/>
      <c r="N422" s="6"/>
      <c r="P422" s="5"/>
    </row>
    <row r="423" ht="12.75" customHeight="1">
      <c r="L423" s="5"/>
      <c r="N423" s="6"/>
      <c r="P423" s="5"/>
    </row>
    <row r="424" ht="12.75" customHeight="1">
      <c r="L424" s="5"/>
      <c r="N424" s="6"/>
      <c r="P424" s="5"/>
    </row>
    <row r="425" ht="12.75" customHeight="1">
      <c r="L425" s="5"/>
      <c r="N425" s="6"/>
      <c r="P425" s="5"/>
    </row>
    <row r="426" ht="12.75" customHeight="1">
      <c r="L426" s="5"/>
      <c r="N426" s="6"/>
      <c r="P426" s="5"/>
    </row>
    <row r="427" ht="12.75" customHeight="1">
      <c r="L427" s="5"/>
      <c r="N427" s="6"/>
      <c r="P427" s="5"/>
    </row>
    <row r="428" ht="12.75" customHeight="1">
      <c r="L428" s="5"/>
      <c r="N428" s="6"/>
      <c r="P428" s="5"/>
    </row>
    <row r="429" ht="12.75" customHeight="1">
      <c r="L429" s="5"/>
      <c r="N429" s="6"/>
      <c r="P429" s="5"/>
    </row>
    <row r="430" ht="12.75" customHeight="1">
      <c r="L430" s="5"/>
      <c r="N430" s="6"/>
      <c r="P430" s="5"/>
    </row>
    <row r="431" ht="12.75" customHeight="1">
      <c r="L431" s="5"/>
      <c r="N431" s="6"/>
      <c r="P431" s="5"/>
    </row>
    <row r="432" ht="12.75" customHeight="1">
      <c r="L432" s="5"/>
      <c r="N432" s="6"/>
      <c r="P432" s="5"/>
    </row>
    <row r="433" ht="12.75" customHeight="1">
      <c r="L433" s="5"/>
      <c r="N433" s="6"/>
      <c r="P433" s="5"/>
    </row>
    <row r="434" ht="12.75" customHeight="1">
      <c r="L434" s="5"/>
      <c r="N434" s="6"/>
      <c r="P434" s="5"/>
    </row>
    <row r="435" ht="12.75" customHeight="1">
      <c r="L435" s="5"/>
      <c r="N435" s="6"/>
      <c r="P435" s="5"/>
    </row>
    <row r="436" ht="12.75" customHeight="1">
      <c r="L436" s="5"/>
      <c r="N436" s="6"/>
      <c r="P436" s="5"/>
    </row>
    <row r="437" ht="12.75" customHeight="1">
      <c r="L437" s="5"/>
      <c r="N437" s="6"/>
      <c r="P437" s="5"/>
    </row>
    <row r="438" ht="12.75" customHeight="1">
      <c r="L438" s="5"/>
      <c r="N438" s="6"/>
      <c r="P438" s="5"/>
    </row>
    <row r="439" ht="12.75" customHeight="1">
      <c r="L439" s="5"/>
      <c r="N439" s="6"/>
      <c r="P439" s="5"/>
    </row>
    <row r="440" ht="12.75" customHeight="1">
      <c r="L440" s="5"/>
      <c r="N440" s="6"/>
      <c r="P440" s="5"/>
    </row>
    <row r="441" ht="12.75" customHeight="1">
      <c r="L441" s="5"/>
      <c r="N441" s="6"/>
      <c r="P441" s="5"/>
    </row>
    <row r="442" ht="12.75" customHeight="1">
      <c r="L442" s="5"/>
      <c r="N442" s="6"/>
      <c r="P442" s="5"/>
    </row>
    <row r="443" ht="12.75" customHeight="1">
      <c r="L443" s="5"/>
      <c r="N443" s="6"/>
      <c r="P443" s="5"/>
    </row>
    <row r="444" ht="12.75" customHeight="1">
      <c r="L444" s="5"/>
      <c r="N444" s="6"/>
      <c r="P444" s="5"/>
    </row>
    <row r="445" ht="12.75" customHeight="1">
      <c r="L445" s="5"/>
      <c r="N445" s="6"/>
      <c r="P445" s="5"/>
    </row>
    <row r="446" ht="12.75" customHeight="1">
      <c r="L446" s="5"/>
      <c r="N446" s="6"/>
      <c r="P446" s="5"/>
    </row>
    <row r="447" ht="12.75" customHeight="1">
      <c r="L447" s="5"/>
      <c r="N447" s="6"/>
      <c r="P447" s="5"/>
    </row>
    <row r="448" ht="12.75" customHeight="1">
      <c r="L448" s="5"/>
      <c r="N448" s="6"/>
      <c r="P448" s="5"/>
    </row>
    <row r="449" ht="12.75" customHeight="1">
      <c r="L449" s="5"/>
      <c r="N449" s="6"/>
      <c r="P449" s="5"/>
    </row>
    <row r="450" ht="12.75" customHeight="1">
      <c r="L450" s="5"/>
      <c r="N450" s="6"/>
      <c r="P450" s="5"/>
    </row>
    <row r="451" ht="12.75" customHeight="1">
      <c r="L451" s="5"/>
      <c r="N451" s="6"/>
      <c r="P451" s="5"/>
    </row>
    <row r="452" ht="12.75" customHeight="1">
      <c r="L452" s="5"/>
      <c r="N452" s="6"/>
      <c r="P452" s="5"/>
    </row>
    <row r="453" ht="12.75" customHeight="1">
      <c r="L453" s="5"/>
      <c r="N453" s="6"/>
      <c r="P453" s="5"/>
    </row>
    <row r="454" ht="12.75" customHeight="1">
      <c r="L454" s="5"/>
      <c r="N454" s="6"/>
      <c r="P454" s="5"/>
    </row>
    <row r="455" ht="12.75" customHeight="1">
      <c r="L455" s="5"/>
      <c r="N455" s="6"/>
      <c r="P455" s="5"/>
    </row>
    <row r="456" ht="12.75" customHeight="1">
      <c r="L456" s="5"/>
      <c r="N456" s="6"/>
      <c r="P456" s="5"/>
    </row>
    <row r="457" ht="12.75" customHeight="1">
      <c r="L457" s="5"/>
      <c r="N457" s="6"/>
      <c r="P457" s="5"/>
    </row>
    <row r="458" ht="12.75" customHeight="1">
      <c r="L458" s="5"/>
      <c r="N458" s="6"/>
      <c r="P458" s="5"/>
    </row>
    <row r="459" ht="12.75" customHeight="1">
      <c r="L459" s="5"/>
      <c r="N459" s="6"/>
      <c r="P459" s="5"/>
    </row>
    <row r="460" ht="12.75" customHeight="1">
      <c r="L460" s="5"/>
      <c r="N460" s="6"/>
      <c r="P460" s="5"/>
    </row>
    <row r="461" ht="12.75" customHeight="1">
      <c r="L461" s="5"/>
      <c r="N461" s="6"/>
      <c r="P461" s="5"/>
    </row>
    <row r="462" ht="12.75" customHeight="1">
      <c r="L462" s="5"/>
      <c r="N462" s="6"/>
      <c r="P462" s="5"/>
    </row>
    <row r="463" ht="12.75" customHeight="1">
      <c r="L463" s="5"/>
      <c r="N463" s="6"/>
      <c r="P463" s="5"/>
    </row>
    <row r="464" ht="12.75" customHeight="1">
      <c r="L464" s="5"/>
      <c r="N464" s="6"/>
      <c r="P464" s="5"/>
    </row>
    <row r="465" ht="12.75" customHeight="1">
      <c r="L465" s="5"/>
      <c r="N465" s="6"/>
      <c r="P465" s="5"/>
    </row>
    <row r="466" ht="12.75" customHeight="1">
      <c r="L466" s="5"/>
      <c r="N466" s="6"/>
      <c r="P466" s="5"/>
    </row>
    <row r="467" ht="12.75" customHeight="1">
      <c r="L467" s="5"/>
      <c r="N467" s="6"/>
      <c r="P467" s="5"/>
    </row>
    <row r="468" ht="12.75" customHeight="1">
      <c r="L468" s="5"/>
      <c r="N468" s="6"/>
      <c r="P468" s="5"/>
    </row>
    <row r="469" ht="12.75" customHeight="1">
      <c r="L469" s="5"/>
      <c r="N469" s="6"/>
      <c r="P469" s="5"/>
    </row>
    <row r="470" ht="12.75" customHeight="1">
      <c r="L470" s="5"/>
      <c r="N470" s="6"/>
      <c r="P470" s="5"/>
    </row>
    <row r="471" ht="12.75" customHeight="1">
      <c r="L471" s="5"/>
      <c r="N471" s="6"/>
      <c r="P471" s="5"/>
    </row>
    <row r="472" ht="12.75" customHeight="1">
      <c r="L472" s="5"/>
      <c r="N472" s="6"/>
      <c r="P472" s="5"/>
    </row>
    <row r="473" ht="12.75" customHeight="1">
      <c r="L473" s="5"/>
      <c r="N473" s="6"/>
      <c r="P473" s="5"/>
    </row>
    <row r="474" ht="12.75" customHeight="1">
      <c r="L474" s="5"/>
      <c r="N474" s="6"/>
      <c r="P474" s="5"/>
    </row>
    <row r="475" ht="12.75" customHeight="1">
      <c r="L475" s="5"/>
      <c r="N475" s="6"/>
      <c r="P475" s="5"/>
    </row>
    <row r="476" ht="12.75" customHeight="1">
      <c r="L476" s="5"/>
      <c r="N476" s="6"/>
      <c r="P476" s="5"/>
    </row>
    <row r="477" ht="12.75" customHeight="1">
      <c r="L477" s="5"/>
      <c r="N477" s="6"/>
      <c r="P477" s="5"/>
    </row>
    <row r="478" ht="12.75" customHeight="1">
      <c r="L478" s="5"/>
      <c r="N478" s="6"/>
      <c r="P478" s="5"/>
    </row>
    <row r="479" ht="12.75" customHeight="1">
      <c r="L479" s="5"/>
      <c r="N479" s="6"/>
      <c r="P479" s="5"/>
    </row>
    <row r="480" ht="12.75" customHeight="1">
      <c r="L480" s="5"/>
      <c r="N480" s="6"/>
      <c r="P480" s="5"/>
    </row>
    <row r="481" ht="12.75" customHeight="1">
      <c r="L481" s="5"/>
      <c r="N481" s="6"/>
      <c r="P481" s="5"/>
    </row>
    <row r="482" ht="12.75" customHeight="1">
      <c r="L482" s="5"/>
      <c r="N482" s="6"/>
      <c r="P482" s="5"/>
    </row>
    <row r="483" ht="12.75" customHeight="1">
      <c r="L483" s="5"/>
      <c r="N483" s="6"/>
      <c r="P483" s="5"/>
    </row>
    <row r="484" ht="12.75" customHeight="1">
      <c r="L484" s="5"/>
      <c r="N484" s="6"/>
      <c r="P484" s="5"/>
    </row>
    <row r="485" ht="12.75" customHeight="1">
      <c r="L485" s="5"/>
      <c r="N485" s="6"/>
      <c r="P485" s="5"/>
    </row>
    <row r="486" ht="12.75" customHeight="1">
      <c r="L486" s="5"/>
      <c r="N486" s="6"/>
      <c r="P486" s="5"/>
    </row>
    <row r="487" ht="12.75" customHeight="1">
      <c r="L487" s="5"/>
      <c r="N487" s="6"/>
      <c r="P487" s="5"/>
    </row>
    <row r="488" ht="12.75" customHeight="1">
      <c r="L488" s="5"/>
      <c r="N488" s="6"/>
      <c r="P488" s="5"/>
    </row>
    <row r="489" ht="12.75" customHeight="1">
      <c r="L489" s="5"/>
      <c r="N489" s="6"/>
      <c r="P489" s="5"/>
    </row>
    <row r="490" ht="12.75" customHeight="1">
      <c r="L490" s="5"/>
      <c r="N490" s="6"/>
      <c r="P490" s="5"/>
    </row>
    <row r="491" ht="12.75" customHeight="1">
      <c r="L491" s="5"/>
      <c r="N491" s="6"/>
      <c r="P491" s="5"/>
    </row>
    <row r="492" ht="12.75" customHeight="1">
      <c r="L492" s="5"/>
      <c r="N492" s="6"/>
      <c r="P492" s="5"/>
    </row>
    <row r="493" ht="12.75" customHeight="1">
      <c r="L493" s="5"/>
      <c r="N493" s="6"/>
      <c r="P493" s="5"/>
    </row>
    <row r="494" ht="12.75" customHeight="1">
      <c r="L494" s="5"/>
      <c r="N494" s="6"/>
      <c r="P494" s="5"/>
    </row>
    <row r="495" ht="12.75" customHeight="1">
      <c r="L495" s="5"/>
      <c r="N495" s="6"/>
      <c r="P495" s="5"/>
    </row>
    <row r="496" ht="12.75" customHeight="1">
      <c r="L496" s="5"/>
      <c r="N496" s="6"/>
      <c r="P496" s="5"/>
    </row>
    <row r="497" ht="12.75" customHeight="1">
      <c r="L497" s="5"/>
      <c r="N497" s="6"/>
      <c r="P497" s="5"/>
    </row>
    <row r="498" ht="12.75" customHeight="1">
      <c r="L498" s="5"/>
      <c r="N498" s="6"/>
      <c r="P498" s="5"/>
    </row>
    <row r="499" ht="12.75" customHeight="1">
      <c r="L499" s="5"/>
      <c r="N499" s="6"/>
      <c r="P499" s="5"/>
    </row>
    <row r="500" ht="12.75" customHeight="1">
      <c r="L500" s="5"/>
      <c r="N500" s="6"/>
      <c r="P500" s="5"/>
    </row>
    <row r="501" ht="12.75" customHeight="1">
      <c r="L501" s="5"/>
      <c r="N501" s="6"/>
      <c r="P501" s="5"/>
    </row>
    <row r="502" ht="12.75" customHeight="1">
      <c r="L502" s="5"/>
      <c r="N502" s="6"/>
      <c r="P502" s="5"/>
    </row>
    <row r="503" ht="12.75" customHeight="1">
      <c r="L503" s="5"/>
      <c r="N503" s="6"/>
      <c r="P503" s="5"/>
    </row>
    <row r="504" ht="12.75" customHeight="1">
      <c r="L504" s="5"/>
      <c r="N504" s="6"/>
      <c r="P504" s="5"/>
    </row>
    <row r="505" ht="12.75" customHeight="1">
      <c r="L505" s="5"/>
      <c r="N505" s="6"/>
      <c r="P505" s="5"/>
    </row>
    <row r="506" ht="12.75" customHeight="1">
      <c r="L506" s="5"/>
      <c r="N506" s="6"/>
      <c r="P506" s="5"/>
    </row>
    <row r="507" ht="12.75" customHeight="1">
      <c r="L507" s="5"/>
      <c r="N507" s="6"/>
      <c r="P507" s="5"/>
    </row>
    <row r="508" ht="12.75" customHeight="1">
      <c r="L508" s="5"/>
      <c r="N508" s="6"/>
      <c r="P508" s="5"/>
    </row>
    <row r="509" ht="12.75" customHeight="1">
      <c r="L509" s="5"/>
      <c r="N509" s="6"/>
      <c r="P509" s="5"/>
    </row>
    <row r="510" ht="12.75" customHeight="1">
      <c r="L510" s="5"/>
      <c r="N510" s="6"/>
      <c r="P510" s="5"/>
    </row>
    <row r="511" ht="12.75" customHeight="1">
      <c r="L511" s="5"/>
      <c r="N511" s="6"/>
      <c r="P511" s="5"/>
    </row>
    <row r="512" ht="12.75" customHeight="1">
      <c r="L512" s="5"/>
      <c r="N512" s="6"/>
      <c r="P512" s="5"/>
    </row>
    <row r="513" ht="12.75" customHeight="1">
      <c r="L513" s="5"/>
      <c r="N513" s="6"/>
      <c r="P513" s="5"/>
    </row>
    <row r="514" ht="12.75" customHeight="1">
      <c r="L514" s="5"/>
      <c r="N514" s="6"/>
      <c r="P514" s="5"/>
    </row>
    <row r="515" ht="12.75" customHeight="1">
      <c r="L515" s="5"/>
      <c r="N515" s="6"/>
      <c r="P515" s="5"/>
    </row>
    <row r="516" ht="12.75" customHeight="1">
      <c r="L516" s="5"/>
      <c r="N516" s="6"/>
      <c r="P516" s="5"/>
    </row>
    <row r="517" ht="12.75" customHeight="1">
      <c r="L517" s="5"/>
      <c r="N517" s="6"/>
      <c r="P517" s="5"/>
    </row>
    <row r="518" ht="12.75" customHeight="1">
      <c r="L518" s="5"/>
      <c r="N518" s="6"/>
      <c r="P518" s="5"/>
    </row>
    <row r="519" ht="12.75" customHeight="1">
      <c r="L519" s="5"/>
      <c r="N519" s="6"/>
      <c r="P519" s="5"/>
    </row>
    <row r="520" ht="12.75" customHeight="1">
      <c r="L520" s="5"/>
      <c r="N520" s="6"/>
      <c r="P520" s="5"/>
    </row>
    <row r="521" ht="12.75" customHeight="1">
      <c r="L521" s="5"/>
      <c r="N521" s="6"/>
      <c r="P521" s="5"/>
    </row>
    <row r="522" ht="12.75" customHeight="1">
      <c r="L522" s="5"/>
      <c r="N522" s="6"/>
      <c r="P522" s="5"/>
    </row>
    <row r="523" ht="12.75" customHeight="1">
      <c r="L523" s="5"/>
      <c r="N523" s="6"/>
      <c r="P523" s="5"/>
    </row>
    <row r="524" ht="12.75" customHeight="1">
      <c r="L524" s="5"/>
      <c r="N524" s="6"/>
      <c r="P524" s="5"/>
    </row>
    <row r="525" ht="12.75" customHeight="1">
      <c r="L525" s="5"/>
      <c r="N525" s="6"/>
      <c r="P525" s="5"/>
    </row>
    <row r="526" ht="12.75" customHeight="1">
      <c r="L526" s="5"/>
      <c r="N526" s="6"/>
      <c r="P526" s="5"/>
    </row>
    <row r="527" ht="12.75" customHeight="1">
      <c r="L527" s="5"/>
      <c r="N527" s="6"/>
      <c r="P527" s="5"/>
    </row>
    <row r="528" ht="12.75" customHeight="1">
      <c r="L528" s="5"/>
      <c r="N528" s="6"/>
      <c r="P528" s="5"/>
    </row>
    <row r="529" ht="12.75" customHeight="1">
      <c r="L529" s="5"/>
      <c r="N529" s="6"/>
      <c r="P529" s="5"/>
    </row>
    <row r="530" ht="12.75" customHeight="1">
      <c r="L530" s="5"/>
      <c r="N530" s="6"/>
      <c r="P530" s="5"/>
    </row>
    <row r="531" ht="12.75" customHeight="1">
      <c r="L531" s="5"/>
      <c r="N531" s="6"/>
      <c r="P531" s="5"/>
    </row>
    <row r="532" ht="12.75" customHeight="1">
      <c r="L532" s="5"/>
      <c r="N532" s="6"/>
      <c r="P532" s="5"/>
    </row>
    <row r="533" ht="12.75" customHeight="1">
      <c r="L533" s="5"/>
      <c r="N533" s="6"/>
      <c r="P533" s="5"/>
    </row>
    <row r="534" ht="12.75" customHeight="1">
      <c r="L534" s="5"/>
      <c r="N534" s="6"/>
      <c r="P534" s="5"/>
    </row>
    <row r="535" ht="12.75" customHeight="1">
      <c r="L535" s="5"/>
      <c r="N535" s="6"/>
      <c r="P535" s="5"/>
    </row>
    <row r="536" ht="12.75" customHeight="1">
      <c r="L536" s="5"/>
      <c r="N536" s="6"/>
      <c r="P536" s="5"/>
    </row>
    <row r="537" ht="12.75" customHeight="1">
      <c r="L537" s="5"/>
      <c r="N537" s="6"/>
      <c r="P537" s="5"/>
    </row>
    <row r="538" ht="12.75" customHeight="1">
      <c r="L538" s="5"/>
      <c r="N538" s="6"/>
      <c r="P538" s="5"/>
    </row>
    <row r="539" ht="12.75" customHeight="1">
      <c r="L539" s="5"/>
      <c r="N539" s="6"/>
      <c r="P539" s="5"/>
    </row>
    <row r="540" ht="12.75" customHeight="1">
      <c r="L540" s="5"/>
      <c r="N540" s="6"/>
      <c r="P540" s="5"/>
    </row>
    <row r="541" ht="12.75" customHeight="1">
      <c r="L541" s="5"/>
      <c r="N541" s="6"/>
      <c r="P541" s="5"/>
    </row>
    <row r="542" ht="12.75" customHeight="1">
      <c r="L542" s="5"/>
      <c r="N542" s="6"/>
      <c r="P542" s="5"/>
    </row>
    <row r="543" ht="12.75" customHeight="1">
      <c r="L543" s="5"/>
      <c r="N543" s="6"/>
      <c r="P543" s="5"/>
    </row>
    <row r="544" ht="12.75" customHeight="1">
      <c r="L544" s="5"/>
      <c r="N544" s="6"/>
      <c r="P544" s="5"/>
    </row>
    <row r="545" ht="12.75" customHeight="1">
      <c r="L545" s="5"/>
      <c r="N545" s="6"/>
      <c r="P545" s="5"/>
    </row>
    <row r="546" ht="12.75" customHeight="1">
      <c r="L546" s="5"/>
      <c r="N546" s="6"/>
      <c r="P546" s="5"/>
    </row>
    <row r="547" ht="12.75" customHeight="1">
      <c r="L547" s="5"/>
      <c r="N547" s="6"/>
      <c r="P547" s="5"/>
    </row>
    <row r="548" ht="12.75" customHeight="1">
      <c r="L548" s="5"/>
      <c r="N548" s="6"/>
      <c r="P548" s="5"/>
    </row>
    <row r="549" ht="12.75" customHeight="1">
      <c r="L549" s="5"/>
      <c r="N549" s="6"/>
      <c r="P549" s="5"/>
    </row>
    <row r="550" ht="12.75" customHeight="1">
      <c r="L550" s="5"/>
      <c r="N550" s="6"/>
      <c r="P550" s="5"/>
    </row>
    <row r="551" ht="12.75" customHeight="1">
      <c r="L551" s="5"/>
      <c r="N551" s="6"/>
      <c r="P551" s="5"/>
    </row>
    <row r="552" ht="12.75" customHeight="1">
      <c r="L552" s="5"/>
      <c r="N552" s="6"/>
      <c r="P552" s="5"/>
    </row>
    <row r="553" ht="12.75" customHeight="1">
      <c r="L553" s="5"/>
      <c r="N553" s="6"/>
      <c r="P553" s="5"/>
    </row>
    <row r="554" ht="12.75" customHeight="1">
      <c r="L554" s="5"/>
      <c r="N554" s="6"/>
      <c r="P554" s="5"/>
    </row>
    <row r="555" ht="12.75" customHeight="1">
      <c r="L555" s="5"/>
      <c r="N555" s="6"/>
      <c r="P555" s="5"/>
    </row>
    <row r="556" ht="12.75" customHeight="1">
      <c r="L556" s="5"/>
      <c r="N556" s="6"/>
      <c r="P556" s="5"/>
    </row>
    <row r="557" ht="12.75" customHeight="1">
      <c r="L557" s="5"/>
      <c r="N557" s="6"/>
      <c r="P557" s="5"/>
    </row>
    <row r="558" ht="12.75" customHeight="1">
      <c r="L558" s="5"/>
      <c r="N558" s="6"/>
      <c r="P558" s="5"/>
    </row>
    <row r="559" ht="12.75" customHeight="1">
      <c r="L559" s="5"/>
      <c r="N559" s="6"/>
      <c r="P559" s="5"/>
    </row>
    <row r="560" ht="12.75" customHeight="1">
      <c r="L560" s="5"/>
      <c r="N560" s="6"/>
      <c r="P560" s="5"/>
    </row>
    <row r="561" ht="12.75" customHeight="1">
      <c r="L561" s="5"/>
      <c r="N561" s="6"/>
      <c r="P561" s="5"/>
    </row>
    <row r="562" ht="12.75" customHeight="1">
      <c r="L562" s="5"/>
      <c r="N562" s="6"/>
      <c r="P562" s="5"/>
    </row>
    <row r="563" ht="12.75" customHeight="1">
      <c r="L563" s="5"/>
      <c r="N563" s="6"/>
      <c r="P563" s="5"/>
    </row>
    <row r="564" ht="12.75" customHeight="1">
      <c r="L564" s="5"/>
      <c r="N564" s="6"/>
      <c r="P564" s="5"/>
    </row>
    <row r="565" ht="12.75" customHeight="1">
      <c r="L565" s="5"/>
      <c r="N565" s="6"/>
      <c r="P565" s="5"/>
    </row>
    <row r="566" ht="12.75" customHeight="1">
      <c r="L566" s="5"/>
      <c r="N566" s="6"/>
      <c r="P566" s="5"/>
    </row>
    <row r="567" ht="12.75" customHeight="1">
      <c r="L567" s="5"/>
      <c r="N567" s="6"/>
      <c r="P567" s="5"/>
    </row>
    <row r="568" ht="12.75" customHeight="1">
      <c r="L568" s="5"/>
      <c r="N568" s="6"/>
      <c r="P568" s="5"/>
    </row>
    <row r="569" ht="12.75" customHeight="1">
      <c r="L569" s="5"/>
      <c r="N569" s="6"/>
      <c r="P569" s="5"/>
    </row>
    <row r="570" ht="12.75" customHeight="1">
      <c r="L570" s="5"/>
      <c r="N570" s="6"/>
      <c r="P570" s="5"/>
    </row>
    <row r="571" ht="12.75" customHeight="1">
      <c r="L571" s="5"/>
      <c r="N571" s="6"/>
      <c r="P571" s="5"/>
    </row>
    <row r="572" ht="12.75" customHeight="1">
      <c r="L572" s="5"/>
      <c r="N572" s="6"/>
      <c r="P572" s="5"/>
    </row>
    <row r="573" ht="12.75" customHeight="1">
      <c r="L573" s="5"/>
      <c r="N573" s="6"/>
      <c r="P573" s="5"/>
    </row>
    <row r="574" ht="12.75" customHeight="1">
      <c r="L574" s="5"/>
      <c r="N574" s="6"/>
      <c r="P574" s="5"/>
    </row>
    <row r="575" ht="12.75" customHeight="1">
      <c r="L575" s="5"/>
      <c r="N575" s="6"/>
      <c r="P575" s="5"/>
    </row>
    <row r="576" ht="12.75" customHeight="1">
      <c r="L576" s="5"/>
      <c r="N576" s="6"/>
      <c r="P576" s="5"/>
    </row>
    <row r="577" ht="12.75" customHeight="1">
      <c r="L577" s="5"/>
      <c r="N577" s="6"/>
      <c r="P577" s="5"/>
    </row>
    <row r="578" ht="12.75" customHeight="1">
      <c r="L578" s="5"/>
      <c r="N578" s="6"/>
      <c r="P578" s="5"/>
    </row>
    <row r="579" ht="12.75" customHeight="1">
      <c r="L579" s="5"/>
      <c r="N579" s="6"/>
      <c r="P579" s="5"/>
    </row>
    <row r="580" ht="12.75" customHeight="1">
      <c r="L580" s="5"/>
      <c r="N580" s="6"/>
      <c r="P580" s="5"/>
    </row>
    <row r="581" ht="12.75" customHeight="1">
      <c r="L581" s="5"/>
      <c r="N581" s="6"/>
      <c r="P581" s="5"/>
    </row>
    <row r="582" ht="12.75" customHeight="1">
      <c r="L582" s="5"/>
      <c r="N582" s="6"/>
      <c r="P582" s="5"/>
    </row>
    <row r="583" ht="12.75" customHeight="1">
      <c r="L583" s="5"/>
      <c r="N583" s="6"/>
      <c r="P583" s="5"/>
    </row>
    <row r="584" ht="12.75" customHeight="1">
      <c r="L584" s="5"/>
      <c r="N584" s="6"/>
      <c r="P584" s="5"/>
    </row>
    <row r="585" ht="12.75" customHeight="1">
      <c r="L585" s="5"/>
      <c r="N585" s="6"/>
      <c r="P585" s="5"/>
    </row>
    <row r="586" ht="12.75" customHeight="1">
      <c r="L586" s="5"/>
      <c r="N586" s="6"/>
      <c r="P586" s="5"/>
    </row>
    <row r="587" ht="12.75" customHeight="1">
      <c r="L587" s="5"/>
      <c r="N587" s="6"/>
      <c r="P587" s="5"/>
    </row>
    <row r="588" ht="12.75" customHeight="1">
      <c r="L588" s="5"/>
      <c r="N588" s="6"/>
      <c r="P588" s="5"/>
    </row>
    <row r="589" ht="12.75" customHeight="1">
      <c r="L589" s="5"/>
      <c r="N589" s="6"/>
      <c r="P589" s="5"/>
    </row>
    <row r="590" ht="12.75" customHeight="1">
      <c r="L590" s="5"/>
      <c r="N590" s="6"/>
      <c r="P590" s="5"/>
    </row>
    <row r="591" ht="12.75" customHeight="1">
      <c r="L591" s="5"/>
      <c r="N591" s="6"/>
      <c r="P591" s="5"/>
    </row>
    <row r="592" ht="12.75" customHeight="1">
      <c r="L592" s="5"/>
      <c r="N592" s="6"/>
      <c r="P592" s="5"/>
    </row>
    <row r="593" ht="12.75" customHeight="1">
      <c r="L593" s="5"/>
      <c r="N593" s="6"/>
      <c r="P593" s="5"/>
    </row>
    <row r="594" ht="12.75" customHeight="1">
      <c r="L594" s="5"/>
      <c r="N594" s="6"/>
      <c r="P594" s="5"/>
    </row>
    <row r="595" ht="12.75" customHeight="1">
      <c r="L595" s="5"/>
      <c r="N595" s="6"/>
      <c r="P595" s="5"/>
    </row>
    <row r="596" ht="12.75" customHeight="1">
      <c r="L596" s="5"/>
      <c r="N596" s="6"/>
      <c r="P596" s="5"/>
    </row>
    <row r="597" ht="12.75" customHeight="1">
      <c r="L597" s="5"/>
      <c r="N597" s="6"/>
      <c r="P597" s="5"/>
    </row>
    <row r="598" ht="12.75" customHeight="1">
      <c r="L598" s="5"/>
      <c r="N598" s="6"/>
      <c r="P598" s="5"/>
    </row>
    <row r="599" ht="12.75" customHeight="1">
      <c r="L599" s="5"/>
      <c r="N599" s="6"/>
      <c r="P599" s="5"/>
    </row>
    <row r="600" ht="12.75" customHeight="1">
      <c r="L600" s="5"/>
      <c r="N600" s="6"/>
      <c r="P600" s="5"/>
    </row>
    <row r="601" ht="12.75" customHeight="1">
      <c r="L601" s="5"/>
      <c r="N601" s="6"/>
      <c r="P601" s="5"/>
    </row>
    <row r="602" ht="12.75" customHeight="1">
      <c r="L602" s="5"/>
      <c r="N602" s="6"/>
      <c r="P602" s="5"/>
    </row>
    <row r="603" ht="12.75" customHeight="1">
      <c r="L603" s="5"/>
      <c r="N603" s="6"/>
      <c r="P603" s="5"/>
    </row>
    <row r="604" ht="12.75" customHeight="1">
      <c r="L604" s="5"/>
      <c r="N604" s="6"/>
      <c r="P604" s="5"/>
    </row>
    <row r="605" ht="12.75" customHeight="1">
      <c r="L605" s="5"/>
      <c r="N605" s="6"/>
      <c r="P605" s="5"/>
    </row>
    <row r="606" ht="12.75" customHeight="1">
      <c r="L606" s="5"/>
      <c r="N606" s="6"/>
      <c r="P606" s="5"/>
    </row>
    <row r="607" ht="12.75" customHeight="1">
      <c r="L607" s="5"/>
      <c r="N607" s="6"/>
      <c r="P607" s="5"/>
    </row>
    <row r="608" ht="12.75" customHeight="1">
      <c r="L608" s="5"/>
      <c r="N608" s="6"/>
      <c r="P608" s="5"/>
    </row>
    <row r="609" ht="12.75" customHeight="1">
      <c r="L609" s="5"/>
      <c r="N609" s="6"/>
      <c r="P609" s="5"/>
    </row>
    <row r="610" ht="12.75" customHeight="1">
      <c r="L610" s="5"/>
      <c r="N610" s="6"/>
      <c r="P610" s="5"/>
    </row>
    <row r="611" ht="12.75" customHeight="1">
      <c r="L611" s="5"/>
      <c r="N611" s="6"/>
      <c r="P611" s="5"/>
    </row>
    <row r="612" ht="12.75" customHeight="1">
      <c r="L612" s="5"/>
      <c r="N612" s="6"/>
      <c r="P612" s="5"/>
    </row>
    <row r="613" ht="12.75" customHeight="1">
      <c r="L613" s="5"/>
      <c r="N613" s="6"/>
      <c r="P613" s="5"/>
    </row>
    <row r="614" ht="12.75" customHeight="1">
      <c r="L614" s="5"/>
      <c r="N614" s="6"/>
      <c r="P614" s="5"/>
    </row>
    <row r="615" ht="12.75" customHeight="1">
      <c r="L615" s="5"/>
      <c r="N615" s="6"/>
      <c r="P615" s="5"/>
    </row>
    <row r="616" ht="12.75" customHeight="1">
      <c r="L616" s="5"/>
      <c r="N616" s="6"/>
      <c r="P616" s="5"/>
    </row>
    <row r="617" ht="12.75" customHeight="1">
      <c r="L617" s="5"/>
      <c r="N617" s="6"/>
      <c r="P617" s="5"/>
    </row>
    <row r="618" ht="12.75" customHeight="1">
      <c r="L618" s="5"/>
      <c r="N618" s="6"/>
      <c r="P618" s="5"/>
    </row>
    <row r="619" ht="12.75" customHeight="1">
      <c r="L619" s="5"/>
      <c r="N619" s="6"/>
      <c r="P619" s="5"/>
    </row>
    <row r="620" ht="12.75" customHeight="1">
      <c r="L620" s="5"/>
      <c r="N620" s="6"/>
      <c r="P620" s="5"/>
    </row>
    <row r="621" ht="12.75" customHeight="1">
      <c r="L621" s="5"/>
      <c r="N621" s="6"/>
      <c r="P621" s="5"/>
    </row>
    <row r="622" ht="12.75" customHeight="1">
      <c r="L622" s="5"/>
      <c r="N622" s="6"/>
      <c r="P622" s="5"/>
    </row>
    <row r="623" ht="12.75" customHeight="1">
      <c r="L623" s="5"/>
      <c r="N623" s="6"/>
      <c r="P623" s="5"/>
    </row>
    <row r="624" ht="12.75" customHeight="1">
      <c r="L624" s="5"/>
      <c r="N624" s="6"/>
      <c r="P624" s="5"/>
    </row>
    <row r="625" ht="12.75" customHeight="1">
      <c r="L625" s="5"/>
      <c r="N625" s="6"/>
      <c r="P625" s="5"/>
    </row>
    <row r="626" ht="12.75" customHeight="1">
      <c r="L626" s="5"/>
      <c r="N626" s="6"/>
      <c r="P626" s="5"/>
    </row>
    <row r="627" ht="12.75" customHeight="1">
      <c r="L627" s="5"/>
      <c r="N627" s="6"/>
      <c r="P627" s="5"/>
    </row>
    <row r="628" ht="12.75" customHeight="1">
      <c r="L628" s="5"/>
      <c r="N628" s="6"/>
      <c r="P628" s="5"/>
    </row>
    <row r="629" ht="12.75" customHeight="1">
      <c r="L629" s="5"/>
      <c r="N629" s="6"/>
      <c r="P629" s="5"/>
    </row>
    <row r="630" ht="12.75" customHeight="1">
      <c r="L630" s="5"/>
      <c r="N630" s="6"/>
      <c r="P630" s="5"/>
    </row>
    <row r="631" ht="12.75" customHeight="1">
      <c r="L631" s="5"/>
      <c r="N631" s="6"/>
      <c r="P631" s="5"/>
    </row>
    <row r="632" ht="12.75" customHeight="1">
      <c r="L632" s="5"/>
      <c r="N632" s="6"/>
      <c r="P632" s="5"/>
    </row>
    <row r="633" ht="12.75" customHeight="1">
      <c r="L633" s="5"/>
      <c r="N633" s="6"/>
      <c r="P633" s="5"/>
    </row>
    <row r="634" ht="12.75" customHeight="1">
      <c r="L634" s="5"/>
      <c r="N634" s="6"/>
      <c r="P634" s="5"/>
    </row>
    <row r="635" ht="12.75" customHeight="1">
      <c r="L635" s="5"/>
      <c r="N635" s="6"/>
      <c r="P635" s="5"/>
    </row>
    <row r="636" ht="12.75" customHeight="1">
      <c r="L636" s="5"/>
      <c r="N636" s="6"/>
      <c r="P636" s="5"/>
    </row>
    <row r="637" ht="12.75" customHeight="1">
      <c r="L637" s="5"/>
      <c r="N637" s="6"/>
      <c r="P637" s="5"/>
    </row>
    <row r="638" ht="12.75" customHeight="1">
      <c r="L638" s="5"/>
      <c r="N638" s="6"/>
      <c r="P638" s="5"/>
    </row>
    <row r="639" ht="12.75" customHeight="1">
      <c r="L639" s="5"/>
      <c r="N639" s="6"/>
      <c r="P639" s="5"/>
    </row>
    <row r="640" ht="12.75" customHeight="1">
      <c r="L640" s="5"/>
      <c r="N640" s="6"/>
      <c r="P640" s="5"/>
    </row>
    <row r="641" ht="12.75" customHeight="1">
      <c r="L641" s="5"/>
      <c r="N641" s="6"/>
      <c r="P641" s="5"/>
    </row>
    <row r="642" ht="12.75" customHeight="1">
      <c r="L642" s="5"/>
      <c r="N642" s="6"/>
      <c r="P642" s="5"/>
    </row>
    <row r="643" ht="12.75" customHeight="1">
      <c r="L643" s="5"/>
      <c r="N643" s="6"/>
      <c r="P643" s="5"/>
    </row>
    <row r="644" ht="12.75" customHeight="1">
      <c r="L644" s="5"/>
      <c r="N644" s="6"/>
      <c r="P644" s="5"/>
    </row>
    <row r="645" ht="12.75" customHeight="1">
      <c r="L645" s="5"/>
      <c r="N645" s="6"/>
      <c r="P645" s="5"/>
    </row>
    <row r="646" ht="12.75" customHeight="1">
      <c r="L646" s="5"/>
      <c r="N646" s="6"/>
      <c r="P646" s="5"/>
    </row>
    <row r="647" ht="12.75" customHeight="1">
      <c r="L647" s="5"/>
      <c r="N647" s="6"/>
      <c r="P647" s="5"/>
    </row>
    <row r="648" ht="12.75" customHeight="1">
      <c r="L648" s="5"/>
      <c r="N648" s="6"/>
      <c r="P648" s="5"/>
    </row>
    <row r="649" ht="12.75" customHeight="1">
      <c r="L649" s="5"/>
      <c r="N649" s="6"/>
      <c r="P649" s="5"/>
    </row>
    <row r="650" ht="12.75" customHeight="1">
      <c r="L650" s="5"/>
      <c r="N650" s="6"/>
      <c r="P650" s="5"/>
    </row>
    <row r="651" ht="12.75" customHeight="1">
      <c r="L651" s="5"/>
      <c r="N651" s="6"/>
      <c r="P651" s="5"/>
    </row>
    <row r="652" ht="12.75" customHeight="1">
      <c r="L652" s="5"/>
      <c r="N652" s="6"/>
      <c r="P652" s="5"/>
    </row>
    <row r="653" ht="12.75" customHeight="1">
      <c r="L653" s="5"/>
      <c r="N653" s="6"/>
      <c r="P653" s="5"/>
    </row>
    <row r="654" ht="12.75" customHeight="1">
      <c r="L654" s="5"/>
      <c r="N654" s="6"/>
      <c r="P654" s="5"/>
    </row>
    <row r="655" ht="12.75" customHeight="1">
      <c r="L655" s="5"/>
      <c r="N655" s="6"/>
      <c r="P655" s="5"/>
    </row>
    <row r="656" ht="12.75" customHeight="1">
      <c r="L656" s="5"/>
      <c r="N656" s="6"/>
      <c r="P656" s="5"/>
    </row>
    <row r="657" ht="12.75" customHeight="1">
      <c r="L657" s="5"/>
      <c r="N657" s="6"/>
      <c r="P657" s="5"/>
    </row>
    <row r="658" ht="12.75" customHeight="1">
      <c r="L658" s="5"/>
      <c r="N658" s="6"/>
      <c r="P658" s="5"/>
    </row>
    <row r="659" ht="12.75" customHeight="1">
      <c r="L659" s="5"/>
      <c r="N659" s="6"/>
      <c r="P659" s="5"/>
    </row>
    <row r="660" ht="12.75" customHeight="1">
      <c r="L660" s="5"/>
      <c r="N660" s="6"/>
      <c r="P660" s="5"/>
    </row>
    <row r="661" ht="12.75" customHeight="1">
      <c r="L661" s="5"/>
      <c r="N661" s="6"/>
      <c r="P661" s="5"/>
    </row>
    <row r="662" ht="12.75" customHeight="1">
      <c r="L662" s="5"/>
      <c r="N662" s="6"/>
      <c r="P662" s="5"/>
    </row>
    <row r="663" ht="12.75" customHeight="1">
      <c r="L663" s="5"/>
      <c r="N663" s="6"/>
      <c r="P663" s="5"/>
    </row>
    <row r="664" ht="12.75" customHeight="1">
      <c r="L664" s="5"/>
      <c r="N664" s="6"/>
      <c r="P664" s="5"/>
    </row>
    <row r="665" ht="12.75" customHeight="1">
      <c r="L665" s="5"/>
      <c r="N665" s="6"/>
      <c r="P665" s="5"/>
    </row>
    <row r="666" ht="12.75" customHeight="1">
      <c r="L666" s="5"/>
      <c r="N666" s="6"/>
      <c r="P666" s="5"/>
    </row>
    <row r="667" ht="12.75" customHeight="1">
      <c r="L667" s="5"/>
      <c r="N667" s="6"/>
      <c r="P667" s="5"/>
    </row>
    <row r="668" ht="12.75" customHeight="1">
      <c r="L668" s="5"/>
      <c r="N668" s="6"/>
      <c r="P668" s="5"/>
    </row>
    <row r="669" ht="12.75" customHeight="1">
      <c r="L669" s="5"/>
      <c r="N669" s="6"/>
      <c r="P669" s="5"/>
    </row>
    <row r="670" ht="12.75" customHeight="1">
      <c r="L670" s="5"/>
      <c r="N670" s="6"/>
      <c r="P670" s="5"/>
    </row>
    <row r="671" ht="12.75" customHeight="1">
      <c r="L671" s="5"/>
      <c r="N671" s="6"/>
      <c r="P671" s="5"/>
    </row>
    <row r="672" ht="12.75" customHeight="1">
      <c r="L672" s="5"/>
      <c r="N672" s="6"/>
      <c r="P672" s="5"/>
    </row>
    <row r="673" ht="12.75" customHeight="1">
      <c r="L673" s="5"/>
      <c r="N673" s="6"/>
      <c r="P673" s="5"/>
    </row>
    <row r="674" ht="12.75" customHeight="1">
      <c r="L674" s="5"/>
      <c r="N674" s="6"/>
      <c r="P674" s="5"/>
    </row>
    <row r="675" ht="12.75" customHeight="1">
      <c r="L675" s="5"/>
      <c r="N675" s="6"/>
      <c r="P675" s="5"/>
    </row>
    <row r="676" ht="12.75" customHeight="1">
      <c r="L676" s="5"/>
      <c r="N676" s="6"/>
      <c r="P676" s="5"/>
    </row>
    <row r="677" ht="12.75" customHeight="1">
      <c r="L677" s="5"/>
      <c r="N677" s="6"/>
      <c r="P677" s="5"/>
    </row>
    <row r="678" ht="12.75" customHeight="1">
      <c r="L678" s="5"/>
      <c r="N678" s="6"/>
      <c r="P678" s="5"/>
    </row>
    <row r="679" ht="12.75" customHeight="1">
      <c r="L679" s="5"/>
      <c r="N679" s="6"/>
      <c r="P679" s="5"/>
    </row>
    <row r="680" ht="12.75" customHeight="1">
      <c r="L680" s="5"/>
      <c r="N680" s="6"/>
      <c r="P680" s="5"/>
    </row>
    <row r="681" ht="12.75" customHeight="1">
      <c r="L681" s="5"/>
      <c r="N681" s="6"/>
      <c r="P681" s="5"/>
    </row>
    <row r="682" ht="12.75" customHeight="1">
      <c r="L682" s="5"/>
      <c r="N682" s="6"/>
      <c r="P682" s="5"/>
    </row>
    <row r="683" ht="12.75" customHeight="1">
      <c r="L683" s="5"/>
      <c r="N683" s="6"/>
      <c r="P683" s="5"/>
    </row>
    <row r="684" ht="12.75" customHeight="1">
      <c r="L684" s="5"/>
      <c r="N684" s="6"/>
      <c r="P684" s="5"/>
    </row>
    <row r="685" ht="12.75" customHeight="1">
      <c r="L685" s="5"/>
      <c r="N685" s="6"/>
      <c r="P685" s="5"/>
    </row>
    <row r="686" ht="12.75" customHeight="1">
      <c r="L686" s="5"/>
      <c r="N686" s="6"/>
      <c r="P686" s="5"/>
    </row>
    <row r="687" ht="12.75" customHeight="1">
      <c r="L687" s="5"/>
      <c r="N687" s="6"/>
      <c r="P687" s="5"/>
    </row>
    <row r="688" ht="12.75" customHeight="1">
      <c r="L688" s="5"/>
      <c r="N688" s="6"/>
      <c r="P688" s="5"/>
    </row>
    <row r="689" ht="12.75" customHeight="1">
      <c r="L689" s="5"/>
      <c r="N689" s="6"/>
      <c r="P689" s="5"/>
    </row>
    <row r="690" ht="12.75" customHeight="1">
      <c r="L690" s="5"/>
      <c r="N690" s="6"/>
      <c r="P690" s="5"/>
    </row>
    <row r="691" ht="12.75" customHeight="1">
      <c r="L691" s="5"/>
      <c r="N691" s="6"/>
      <c r="P691" s="5"/>
    </row>
    <row r="692" ht="12.75" customHeight="1">
      <c r="L692" s="5"/>
      <c r="N692" s="6"/>
      <c r="P692" s="5"/>
    </row>
    <row r="693" ht="12.75" customHeight="1">
      <c r="L693" s="5"/>
      <c r="N693" s="6"/>
      <c r="P693" s="5"/>
    </row>
    <row r="694" ht="12.75" customHeight="1">
      <c r="L694" s="5"/>
      <c r="N694" s="6"/>
      <c r="P694" s="5"/>
    </row>
    <row r="695" ht="12.75" customHeight="1">
      <c r="L695" s="5"/>
      <c r="N695" s="6"/>
      <c r="P695" s="5"/>
    </row>
    <row r="696" ht="12.75" customHeight="1">
      <c r="L696" s="5"/>
      <c r="N696" s="6"/>
      <c r="P696" s="5"/>
    </row>
    <row r="697" ht="12.75" customHeight="1">
      <c r="L697" s="5"/>
      <c r="N697" s="6"/>
      <c r="P697" s="5"/>
    </row>
    <row r="698" ht="12.75" customHeight="1">
      <c r="L698" s="5"/>
      <c r="N698" s="6"/>
      <c r="P698" s="5"/>
    </row>
    <row r="699" ht="12.75" customHeight="1">
      <c r="L699" s="5"/>
      <c r="N699" s="6"/>
      <c r="P699" s="5"/>
    </row>
    <row r="700" ht="12.75" customHeight="1">
      <c r="L700" s="5"/>
      <c r="N700" s="6"/>
      <c r="P700" s="5"/>
    </row>
    <row r="701" ht="12.75" customHeight="1">
      <c r="L701" s="5"/>
      <c r="N701" s="6"/>
      <c r="P701" s="5"/>
    </row>
    <row r="702" ht="12.75" customHeight="1">
      <c r="L702" s="5"/>
      <c r="N702" s="6"/>
      <c r="P702" s="5"/>
    </row>
    <row r="703" ht="12.75" customHeight="1">
      <c r="L703" s="5"/>
      <c r="N703" s="6"/>
      <c r="P703" s="5"/>
    </row>
    <row r="704" ht="12.75" customHeight="1">
      <c r="L704" s="5"/>
      <c r="N704" s="6"/>
      <c r="P704" s="5"/>
    </row>
    <row r="705" ht="12.75" customHeight="1">
      <c r="L705" s="5"/>
      <c r="N705" s="6"/>
      <c r="P705" s="5"/>
    </row>
    <row r="706" ht="12.75" customHeight="1">
      <c r="L706" s="5"/>
      <c r="N706" s="6"/>
      <c r="P706" s="5"/>
    </row>
    <row r="707" ht="12.75" customHeight="1">
      <c r="L707" s="5"/>
      <c r="N707" s="6"/>
      <c r="P707" s="5"/>
    </row>
    <row r="708" ht="12.75" customHeight="1">
      <c r="L708" s="5"/>
      <c r="N708" s="6"/>
      <c r="P708" s="5"/>
    </row>
    <row r="709" ht="12.75" customHeight="1">
      <c r="L709" s="5"/>
      <c r="N709" s="6"/>
      <c r="P709" s="5"/>
    </row>
    <row r="710" ht="12.75" customHeight="1">
      <c r="L710" s="5"/>
      <c r="N710" s="6"/>
      <c r="P710" s="5"/>
    </row>
    <row r="711" ht="12.75" customHeight="1">
      <c r="L711" s="5"/>
      <c r="N711" s="6"/>
      <c r="P711" s="5"/>
    </row>
    <row r="712" ht="12.75" customHeight="1">
      <c r="L712" s="5"/>
      <c r="N712" s="6"/>
      <c r="P712" s="5"/>
    </row>
    <row r="713" ht="12.75" customHeight="1">
      <c r="L713" s="5"/>
      <c r="N713" s="6"/>
      <c r="P713" s="5"/>
    </row>
    <row r="714" ht="12.75" customHeight="1">
      <c r="L714" s="5"/>
      <c r="N714" s="6"/>
      <c r="P714" s="5"/>
    </row>
    <row r="715" ht="12.75" customHeight="1">
      <c r="L715" s="5"/>
      <c r="N715" s="6"/>
      <c r="P715" s="5"/>
    </row>
    <row r="716" ht="12.75" customHeight="1">
      <c r="L716" s="5"/>
      <c r="N716" s="6"/>
      <c r="P716" s="5"/>
    </row>
    <row r="717" ht="12.75" customHeight="1">
      <c r="L717" s="5"/>
      <c r="N717" s="6"/>
      <c r="P717" s="5"/>
    </row>
    <row r="718" ht="12.75" customHeight="1">
      <c r="L718" s="5"/>
      <c r="N718" s="6"/>
      <c r="P718" s="5"/>
    </row>
    <row r="719" ht="12.75" customHeight="1">
      <c r="L719" s="5"/>
      <c r="N719" s="6"/>
      <c r="P719" s="5"/>
    </row>
    <row r="720" ht="12.75" customHeight="1">
      <c r="L720" s="5"/>
      <c r="N720" s="6"/>
      <c r="P720" s="5"/>
    </row>
    <row r="721" ht="12.75" customHeight="1">
      <c r="L721" s="5"/>
      <c r="N721" s="6"/>
      <c r="P721" s="5"/>
    </row>
    <row r="722" ht="12.75" customHeight="1">
      <c r="L722" s="5"/>
      <c r="N722" s="6"/>
      <c r="P722" s="5"/>
    </row>
    <row r="723" ht="12.75" customHeight="1">
      <c r="L723" s="5"/>
      <c r="N723" s="6"/>
      <c r="P723" s="5"/>
    </row>
    <row r="724" ht="12.75" customHeight="1">
      <c r="L724" s="5"/>
      <c r="N724" s="6"/>
      <c r="P724" s="5"/>
    </row>
    <row r="725" ht="12.75" customHeight="1">
      <c r="L725" s="5"/>
      <c r="N725" s="6"/>
      <c r="P725" s="5"/>
    </row>
    <row r="726" ht="12.75" customHeight="1">
      <c r="L726" s="5"/>
      <c r="N726" s="6"/>
      <c r="P726" s="5"/>
    </row>
    <row r="727" ht="12.75" customHeight="1">
      <c r="L727" s="5"/>
      <c r="N727" s="6"/>
      <c r="P727" s="5"/>
    </row>
    <row r="728" ht="12.75" customHeight="1">
      <c r="L728" s="5"/>
      <c r="N728" s="6"/>
      <c r="P728" s="5"/>
    </row>
    <row r="729" ht="12.75" customHeight="1">
      <c r="L729" s="5"/>
      <c r="N729" s="6"/>
      <c r="P729" s="5"/>
    </row>
    <row r="730" ht="12.75" customHeight="1">
      <c r="L730" s="5"/>
      <c r="N730" s="6"/>
      <c r="P730" s="5"/>
    </row>
    <row r="731" ht="12.75" customHeight="1">
      <c r="L731" s="5"/>
      <c r="N731" s="6"/>
      <c r="P731" s="5"/>
    </row>
    <row r="732" ht="12.75" customHeight="1">
      <c r="L732" s="5"/>
      <c r="N732" s="6"/>
      <c r="P732" s="5"/>
    </row>
    <row r="733" ht="12.75" customHeight="1">
      <c r="L733" s="5"/>
      <c r="N733" s="6"/>
      <c r="P733" s="5"/>
    </row>
    <row r="734" ht="12.75" customHeight="1">
      <c r="L734" s="5"/>
      <c r="N734" s="6"/>
      <c r="P734" s="5"/>
    </row>
    <row r="735" ht="12.75" customHeight="1">
      <c r="L735" s="5"/>
      <c r="N735" s="6"/>
      <c r="P735" s="5"/>
    </row>
    <row r="736" ht="12.75" customHeight="1">
      <c r="L736" s="5"/>
      <c r="N736" s="6"/>
      <c r="P736" s="5"/>
    </row>
    <row r="737" ht="12.75" customHeight="1">
      <c r="L737" s="5"/>
      <c r="N737" s="6"/>
      <c r="P737" s="5"/>
    </row>
    <row r="738" ht="12.75" customHeight="1">
      <c r="L738" s="5"/>
      <c r="N738" s="6"/>
      <c r="P738" s="5"/>
    </row>
    <row r="739" ht="12.75" customHeight="1">
      <c r="L739" s="5"/>
      <c r="N739" s="6"/>
      <c r="P739" s="5"/>
    </row>
    <row r="740" ht="12.75" customHeight="1">
      <c r="L740" s="5"/>
      <c r="N740" s="6"/>
      <c r="P740" s="5"/>
    </row>
    <row r="741" ht="12.75" customHeight="1">
      <c r="L741" s="5"/>
      <c r="N741" s="6"/>
      <c r="P741" s="5"/>
    </row>
    <row r="742" ht="12.75" customHeight="1">
      <c r="L742" s="5"/>
      <c r="N742" s="6"/>
      <c r="P742" s="5"/>
    </row>
    <row r="743" ht="12.75" customHeight="1">
      <c r="L743" s="5"/>
      <c r="N743" s="6"/>
      <c r="P743" s="5"/>
    </row>
    <row r="744" ht="12.75" customHeight="1">
      <c r="L744" s="5"/>
      <c r="N744" s="6"/>
      <c r="P744" s="5"/>
    </row>
    <row r="745" ht="12.75" customHeight="1">
      <c r="L745" s="5"/>
      <c r="N745" s="6"/>
      <c r="P745" s="5"/>
    </row>
    <row r="746" ht="12.75" customHeight="1">
      <c r="L746" s="5"/>
      <c r="N746" s="6"/>
      <c r="P746" s="5"/>
    </row>
    <row r="747" ht="12.75" customHeight="1">
      <c r="L747" s="5"/>
      <c r="N747" s="6"/>
      <c r="P747" s="5"/>
    </row>
    <row r="748" ht="12.75" customHeight="1">
      <c r="L748" s="5"/>
      <c r="N748" s="6"/>
      <c r="P748" s="5"/>
    </row>
    <row r="749" ht="12.75" customHeight="1">
      <c r="L749" s="5"/>
      <c r="N749" s="6"/>
      <c r="P749" s="5"/>
    </row>
    <row r="750" ht="12.75" customHeight="1">
      <c r="L750" s="5"/>
      <c r="N750" s="6"/>
      <c r="P750" s="5"/>
    </row>
    <row r="751" ht="12.75" customHeight="1">
      <c r="L751" s="5"/>
      <c r="N751" s="6"/>
      <c r="P751" s="5"/>
    </row>
    <row r="752" ht="12.75" customHeight="1">
      <c r="L752" s="5"/>
      <c r="N752" s="6"/>
      <c r="P752" s="5"/>
    </row>
    <row r="753" ht="12.75" customHeight="1">
      <c r="L753" s="5"/>
      <c r="N753" s="6"/>
      <c r="P753" s="5"/>
    </row>
    <row r="754" ht="12.75" customHeight="1">
      <c r="L754" s="5"/>
      <c r="N754" s="6"/>
      <c r="P754" s="5"/>
    </row>
    <row r="755" ht="12.75" customHeight="1">
      <c r="L755" s="5"/>
      <c r="N755" s="6"/>
      <c r="P755" s="5"/>
    </row>
    <row r="756" ht="12.75" customHeight="1">
      <c r="L756" s="5"/>
      <c r="N756" s="6"/>
      <c r="P756" s="5"/>
    </row>
    <row r="757" ht="12.75" customHeight="1">
      <c r="L757" s="5"/>
      <c r="N757" s="6"/>
      <c r="P757" s="5"/>
    </row>
    <row r="758" ht="12.75" customHeight="1">
      <c r="L758" s="5"/>
      <c r="N758" s="6"/>
      <c r="P758" s="5"/>
    </row>
    <row r="759" ht="12.75" customHeight="1">
      <c r="L759" s="5"/>
      <c r="N759" s="6"/>
      <c r="P759" s="5"/>
    </row>
    <row r="760" ht="12.75" customHeight="1">
      <c r="L760" s="5"/>
      <c r="N760" s="6"/>
      <c r="P760" s="5"/>
    </row>
    <row r="761" ht="12.75" customHeight="1">
      <c r="L761" s="5"/>
      <c r="N761" s="6"/>
      <c r="P761" s="5"/>
    </row>
    <row r="762" ht="12.75" customHeight="1">
      <c r="L762" s="5"/>
      <c r="N762" s="6"/>
      <c r="P762" s="5"/>
    </row>
    <row r="763" ht="12.75" customHeight="1">
      <c r="L763" s="5"/>
      <c r="N763" s="6"/>
      <c r="P763" s="5"/>
    </row>
    <row r="764" ht="12.75" customHeight="1">
      <c r="L764" s="5"/>
      <c r="N764" s="6"/>
      <c r="P764" s="5"/>
    </row>
    <row r="765" ht="12.75" customHeight="1">
      <c r="L765" s="5"/>
      <c r="N765" s="6"/>
      <c r="P765" s="5"/>
    </row>
    <row r="766" ht="12.75" customHeight="1">
      <c r="L766" s="5"/>
      <c r="N766" s="6"/>
      <c r="P766" s="5"/>
    </row>
    <row r="767" ht="12.75" customHeight="1">
      <c r="L767" s="5"/>
      <c r="N767" s="6"/>
      <c r="P767" s="5"/>
    </row>
    <row r="768" ht="12.75" customHeight="1">
      <c r="L768" s="5"/>
      <c r="N768" s="6"/>
      <c r="P768" s="5"/>
    </row>
    <row r="769" ht="12.75" customHeight="1">
      <c r="L769" s="5"/>
      <c r="N769" s="6"/>
      <c r="P769" s="5"/>
    </row>
    <row r="770" ht="12.75" customHeight="1">
      <c r="L770" s="5"/>
      <c r="N770" s="6"/>
      <c r="P770" s="5"/>
    </row>
    <row r="771" ht="12.75" customHeight="1">
      <c r="L771" s="5"/>
      <c r="N771" s="6"/>
      <c r="P771" s="5"/>
    </row>
    <row r="772" ht="12.75" customHeight="1">
      <c r="L772" s="5"/>
      <c r="N772" s="6"/>
      <c r="P772" s="5"/>
    </row>
    <row r="773" ht="12.75" customHeight="1">
      <c r="L773" s="5"/>
      <c r="N773" s="6"/>
      <c r="P773" s="5"/>
    </row>
    <row r="774" ht="12.75" customHeight="1">
      <c r="L774" s="5"/>
      <c r="N774" s="6"/>
      <c r="P774" s="5"/>
    </row>
    <row r="775" ht="12.75" customHeight="1">
      <c r="L775" s="5"/>
      <c r="N775" s="6"/>
      <c r="P775" s="5"/>
    </row>
    <row r="776" ht="12.75" customHeight="1">
      <c r="L776" s="5"/>
      <c r="N776" s="6"/>
      <c r="P776" s="5"/>
    </row>
    <row r="777" ht="12.75" customHeight="1">
      <c r="L777" s="5"/>
      <c r="N777" s="6"/>
      <c r="P777" s="5"/>
    </row>
    <row r="778" ht="12.75" customHeight="1">
      <c r="L778" s="5"/>
      <c r="N778" s="6"/>
      <c r="P778" s="5"/>
    </row>
    <row r="779" ht="12.75" customHeight="1">
      <c r="L779" s="5"/>
      <c r="N779" s="6"/>
      <c r="P779" s="5"/>
    </row>
    <row r="780" ht="12.75" customHeight="1">
      <c r="L780" s="5"/>
      <c r="N780" s="6"/>
      <c r="P780" s="5"/>
    </row>
    <row r="781" ht="12.75" customHeight="1">
      <c r="L781" s="5"/>
      <c r="N781" s="6"/>
      <c r="P781" s="5"/>
    </row>
    <row r="782" ht="12.75" customHeight="1">
      <c r="L782" s="5"/>
      <c r="N782" s="6"/>
      <c r="P782" s="5"/>
    </row>
    <row r="783" ht="12.75" customHeight="1">
      <c r="L783" s="5"/>
      <c r="N783" s="6"/>
      <c r="P783" s="5"/>
    </row>
    <row r="784" ht="12.75" customHeight="1">
      <c r="L784" s="5"/>
      <c r="N784" s="6"/>
      <c r="P784" s="5"/>
    </row>
    <row r="785" ht="12.75" customHeight="1">
      <c r="L785" s="5"/>
      <c r="N785" s="6"/>
      <c r="P785" s="5"/>
    </row>
    <row r="786" ht="12.75" customHeight="1">
      <c r="L786" s="5"/>
      <c r="N786" s="6"/>
      <c r="P786" s="5"/>
    </row>
    <row r="787" ht="12.75" customHeight="1">
      <c r="L787" s="5"/>
      <c r="N787" s="6"/>
      <c r="P787" s="5"/>
    </row>
    <row r="788" ht="12.75" customHeight="1">
      <c r="L788" s="5"/>
      <c r="N788" s="6"/>
      <c r="P788" s="5"/>
    </row>
    <row r="789" ht="12.75" customHeight="1">
      <c r="L789" s="5"/>
      <c r="N789" s="6"/>
      <c r="P789" s="5"/>
    </row>
    <row r="790" ht="12.75" customHeight="1">
      <c r="L790" s="5"/>
      <c r="N790" s="6"/>
      <c r="P790" s="5"/>
    </row>
    <row r="791" ht="12.75" customHeight="1">
      <c r="L791" s="5"/>
      <c r="N791" s="6"/>
      <c r="P791" s="5"/>
    </row>
    <row r="792" ht="12.75" customHeight="1">
      <c r="L792" s="5"/>
      <c r="N792" s="6"/>
      <c r="P792" s="5"/>
    </row>
    <row r="793" ht="12.75" customHeight="1">
      <c r="L793" s="5"/>
      <c r="N793" s="6"/>
      <c r="P793" s="5"/>
    </row>
    <row r="794" ht="12.75" customHeight="1">
      <c r="L794" s="5"/>
      <c r="N794" s="6"/>
      <c r="P794" s="5"/>
    </row>
    <row r="795" ht="12.75" customHeight="1">
      <c r="L795" s="5"/>
      <c r="N795" s="6"/>
      <c r="P795" s="5"/>
    </row>
    <row r="796" ht="12.75" customHeight="1">
      <c r="L796" s="5"/>
      <c r="N796" s="6"/>
      <c r="P796" s="5"/>
    </row>
    <row r="797" ht="12.75" customHeight="1">
      <c r="L797" s="5"/>
      <c r="N797" s="6"/>
      <c r="P797" s="5"/>
    </row>
    <row r="798" ht="12.75" customHeight="1">
      <c r="L798" s="5"/>
      <c r="N798" s="6"/>
      <c r="P798" s="5"/>
    </row>
    <row r="799" ht="12.75" customHeight="1">
      <c r="L799" s="5"/>
      <c r="N799" s="6"/>
      <c r="P799" s="5"/>
    </row>
    <row r="800" ht="12.75" customHeight="1">
      <c r="L800" s="5"/>
      <c r="N800" s="6"/>
      <c r="P800" s="5"/>
    </row>
    <row r="801" ht="12.75" customHeight="1">
      <c r="L801" s="5"/>
      <c r="N801" s="6"/>
      <c r="P801" s="5"/>
    </row>
    <row r="802" ht="12.75" customHeight="1">
      <c r="L802" s="5"/>
      <c r="N802" s="6"/>
      <c r="P802" s="5"/>
    </row>
    <row r="803" ht="12.75" customHeight="1">
      <c r="L803" s="5"/>
      <c r="N803" s="6"/>
      <c r="P803" s="5"/>
    </row>
    <row r="804" ht="12.75" customHeight="1">
      <c r="L804" s="5"/>
      <c r="N804" s="6"/>
      <c r="P804" s="5"/>
    </row>
    <row r="805" ht="12.75" customHeight="1">
      <c r="L805" s="5"/>
      <c r="N805" s="6"/>
      <c r="P805" s="5"/>
    </row>
    <row r="806" ht="12.75" customHeight="1">
      <c r="L806" s="5"/>
      <c r="N806" s="6"/>
      <c r="P806" s="5"/>
    </row>
    <row r="807" ht="12.75" customHeight="1">
      <c r="L807" s="5"/>
      <c r="N807" s="6"/>
      <c r="P807" s="5"/>
    </row>
    <row r="808" ht="12.75" customHeight="1">
      <c r="L808" s="5"/>
      <c r="N808" s="6"/>
      <c r="P808" s="5"/>
    </row>
    <row r="809" ht="12.75" customHeight="1">
      <c r="L809" s="5"/>
      <c r="N809" s="6"/>
      <c r="P809" s="5"/>
    </row>
    <row r="810" ht="12.75" customHeight="1">
      <c r="L810" s="5"/>
      <c r="N810" s="6"/>
      <c r="P810" s="5"/>
    </row>
    <row r="811" ht="12.75" customHeight="1">
      <c r="L811" s="5"/>
      <c r="N811" s="6"/>
      <c r="P811" s="5"/>
    </row>
    <row r="812" ht="12.75" customHeight="1">
      <c r="L812" s="5"/>
      <c r="N812" s="6"/>
      <c r="P812" s="5"/>
    </row>
    <row r="813" ht="12.75" customHeight="1">
      <c r="L813" s="5"/>
      <c r="N813" s="6"/>
      <c r="P813" s="5"/>
    </row>
    <row r="814" ht="12.75" customHeight="1">
      <c r="L814" s="5"/>
      <c r="N814" s="6"/>
      <c r="P814" s="5"/>
    </row>
    <row r="815" ht="12.75" customHeight="1">
      <c r="L815" s="5"/>
      <c r="N815" s="6"/>
      <c r="P815" s="5"/>
    </row>
    <row r="816" ht="12.75" customHeight="1">
      <c r="L816" s="5"/>
      <c r="N816" s="6"/>
      <c r="P816" s="5"/>
    </row>
    <row r="817" ht="12.75" customHeight="1">
      <c r="L817" s="5"/>
      <c r="N817" s="6"/>
      <c r="P817" s="5"/>
    </row>
    <row r="818" ht="12.75" customHeight="1">
      <c r="L818" s="5"/>
      <c r="N818" s="6"/>
      <c r="P818" s="5"/>
    </row>
    <row r="819" ht="12.75" customHeight="1">
      <c r="L819" s="5"/>
      <c r="N819" s="6"/>
      <c r="P819" s="5"/>
    </row>
    <row r="820" ht="12.75" customHeight="1">
      <c r="L820" s="5"/>
      <c r="N820" s="6"/>
      <c r="P820" s="5"/>
    </row>
    <row r="821" ht="12.75" customHeight="1">
      <c r="L821" s="5"/>
      <c r="N821" s="6"/>
      <c r="P821" s="5"/>
    </row>
    <row r="822" ht="12.75" customHeight="1">
      <c r="L822" s="5"/>
      <c r="N822" s="6"/>
      <c r="P822" s="5"/>
    </row>
    <row r="823" ht="12.75" customHeight="1">
      <c r="L823" s="5"/>
      <c r="N823" s="6"/>
      <c r="P823" s="5"/>
    </row>
    <row r="824" ht="12.75" customHeight="1">
      <c r="L824" s="5"/>
      <c r="N824" s="6"/>
      <c r="P824" s="5"/>
    </row>
    <row r="825" ht="12.75" customHeight="1">
      <c r="L825" s="5"/>
      <c r="N825" s="6"/>
      <c r="P825" s="5"/>
    </row>
    <row r="826" ht="12.75" customHeight="1">
      <c r="L826" s="5"/>
      <c r="N826" s="6"/>
      <c r="P826" s="5"/>
    </row>
    <row r="827" ht="12.75" customHeight="1">
      <c r="L827" s="5"/>
      <c r="N827" s="6"/>
      <c r="P827" s="5"/>
    </row>
    <row r="828" ht="12.75" customHeight="1">
      <c r="L828" s="5"/>
      <c r="N828" s="6"/>
      <c r="P828" s="5"/>
    </row>
    <row r="829" ht="12.75" customHeight="1">
      <c r="L829" s="5"/>
      <c r="N829" s="6"/>
      <c r="P829" s="5"/>
    </row>
    <row r="830" ht="12.75" customHeight="1">
      <c r="L830" s="5"/>
      <c r="N830" s="6"/>
      <c r="P830" s="5"/>
    </row>
    <row r="831" ht="12.75" customHeight="1">
      <c r="L831" s="5"/>
      <c r="N831" s="6"/>
      <c r="P831" s="5"/>
    </row>
    <row r="832" ht="12.75" customHeight="1">
      <c r="L832" s="5"/>
      <c r="N832" s="6"/>
      <c r="P832" s="5"/>
    </row>
    <row r="833" ht="12.75" customHeight="1">
      <c r="L833" s="5"/>
      <c r="N833" s="6"/>
      <c r="P833" s="5"/>
    </row>
    <row r="834" ht="12.75" customHeight="1">
      <c r="L834" s="5"/>
      <c r="N834" s="6"/>
      <c r="P834" s="5"/>
    </row>
    <row r="835" ht="12.75" customHeight="1">
      <c r="L835" s="5"/>
      <c r="N835" s="6"/>
      <c r="P835" s="5"/>
    </row>
    <row r="836" ht="12.75" customHeight="1">
      <c r="L836" s="5"/>
      <c r="N836" s="6"/>
      <c r="P836" s="5"/>
    </row>
    <row r="837" ht="12.75" customHeight="1">
      <c r="L837" s="5"/>
      <c r="N837" s="6"/>
      <c r="P837" s="5"/>
    </row>
    <row r="838" ht="12.75" customHeight="1">
      <c r="L838" s="5"/>
      <c r="N838" s="6"/>
      <c r="P838" s="5"/>
    </row>
    <row r="839" ht="12.75" customHeight="1">
      <c r="L839" s="5"/>
      <c r="N839" s="6"/>
      <c r="P839" s="5"/>
    </row>
    <row r="840" ht="12.75" customHeight="1">
      <c r="L840" s="5"/>
      <c r="N840" s="6"/>
      <c r="P840" s="5"/>
    </row>
    <row r="841" ht="12.75" customHeight="1">
      <c r="L841" s="5"/>
      <c r="N841" s="6"/>
      <c r="P841" s="5"/>
    </row>
    <row r="842" ht="12.75" customHeight="1">
      <c r="L842" s="5"/>
      <c r="N842" s="6"/>
      <c r="P842" s="5"/>
    </row>
    <row r="843" ht="12.75" customHeight="1">
      <c r="L843" s="5"/>
      <c r="N843" s="6"/>
      <c r="P843" s="5"/>
    </row>
    <row r="844" ht="12.75" customHeight="1">
      <c r="L844" s="5"/>
      <c r="N844" s="6"/>
      <c r="P844" s="5"/>
    </row>
    <row r="845" ht="12.75" customHeight="1">
      <c r="L845" s="5"/>
      <c r="N845" s="6"/>
      <c r="P845" s="5"/>
    </row>
    <row r="846" ht="12.75" customHeight="1">
      <c r="L846" s="5"/>
      <c r="N846" s="6"/>
      <c r="P846" s="5"/>
    </row>
    <row r="847" ht="12.75" customHeight="1">
      <c r="L847" s="5"/>
      <c r="N847" s="6"/>
      <c r="P847" s="5"/>
    </row>
    <row r="848" ht="12.75" customHeight="1">
      <c r="L848" s="5"/>
      <c r="N848" s="6"/>
      <c r="P848" s="5"/>
    </row>
    <row r="849" ht="12.75" customHeight="1">
      <c r="L849" s="5"/>
      <c r="N849" s="6"/>
      <c r="P849" s="5"/>
    </row>
    <row r="850" ht="12.75" customHeight="1">
      <c r="L850" s="5"/>
      <c r="N850" s="6"/>
      <c r="P850" s="5"/>
    </row>
    <row r="851" ht="12.75" customHeight="1">
      <c r="L851" s="5"/>
      <c r="N851" s="6"/>
      <c r="P851" s="5"/>
    </row>
    <row r="852" ht="12.75" customHeight="1">
      <c r="L852" s="5"/>
      <c r="N852" s="6"/>
      <c r="P852" s="5"/>
    </row>
    <row r="853" ht="12.75" customHeight="1">
      <c r="L853" s="5"/>
      <c r="N853" s="6"/>
      <c r="P853" s="5"/>
    </row>
    <row r="854" ht="12.75" customHeight="1">
      <c r="L854" s="5"/>
      <c r="N854" s="6"/>
      <c r="P854" s="5"/>
    </row>
    <row r="855" ht="12.75" customHeight="1">
      <c r="L855" s="5"/>
      <c r="N855" s="6"/>
      <c r="P855" s="5"/>
    </row>
    <row r="856" ht="12.75" customHeight="1">
      <c r="L856" s="5"/>
      <c r="N856" s="6"/>
      <c r="P856" s="5"/>
    </row>
    <row r="857" ht="12.75" customHeight="1">
      <c r="L857" s="5"/>
      <c r="N857" s="6"/>
      <c r="P857" s="5"/>
    </row>
    <row r="858" ht="12.75" customHeight="1">
      <c r="L858" s="5"/>
      <c r="N858" s="6"/>
      <c r="P858" s="5"/>
    </row>
    <row r="859" ht="12.75" customHeight="1">
      <c r="L859" s="5"/>
      <c r="N859" s="6"/>
      <c r="P859" s="5"/>
    </row>
    <row r="860" ht="12.75" customHeight="1">
      <c r="L860" s="5"/>
      <c r="N860" s="6"/>
      <c r="P860" s="5"/>
    </row>
    <row r="861" ht="12.75" customHeight="1">
      <c r="L861" s="5"/>
      <c r="N861" s="6"/>
      <c r="P861" s="5"/>
    </row>
    <row r="862" ht="12.75" customHeight="1">
      <c r="L862" s="5"/>
      <c r="N862" s="6"/>
      <c r="P862" s="5"/>
    </row>
    <row r="863" ht="12.75" customHeight="1">
      <c r="L863" s="5"/>
      <c r="N863" s="6"/>
      <c r="P863" s="5"/>
    </row>
    <row r="864" ht="12.75" customHeight="1">
      <c r="L864" s="5"/>
      <c r="N864" s="6"/>
      <c r="P864" s="5"/>
    </row>
    <row r="865" ht="12.75" customHeight="1">
      <c r="L865" s="5"/>
      <c r="N865" s="6"/>
      <c r="P865" s="5"/>
    </row>
    <row r="866" ht="12.75" customHeight="1">
      <c r="L866" s="5"/>
      <c r="N866" s="6"/>
      <c r="P866" s="5"/>
    </row>
    <row r="867" ht="12.75" customHeight="1">
      <c r="L867" s="5"/>
      <c r="N867" s="6"/>
      <c r="P867" s="5"/>
    </row>
    <row r="868" ht="12.75" customHeight="1">
      <c r="L868" s="5"/>
      <c r="N868" s="6"/>
      <c r="P868" s="5"/>
    </row>
    <row r="869" ht="12.75" customHeight="1">
      <c r="L869" s="5"/>
      <c r="N869" s="6"/>
      <c r="P869" s="5"/>
    </row>
    <row r="870" ht="12.75" customHeight="1">
      <c r="L870" s="5"/>
      <c r="N870" s="6"/>
      <c r="P870" s="5"/>
    </row>
    <row r="871" ht="12.75" customHeight="1">
      <c r="L871" s="5"/>
      <c r="N871" s="6"/>
      <c r="P871" s="5"/>
    </row>
    <row r="872" ht="12.75" customHeight="1">
      <c r="L872" s="5"/>
      <c r="N872" s="6"/>
      <c r="P872" s="5"/>
    </row>
    <row r="873" ht="12.75" customHeight="1">
      <c r="L873" s="5"/>
      <c r="N873" s="6"/>
      <c r="P873" s="5"/>
    </row>
    <row r="874" ht="12.75" customHeight="1">
      <c r="L874" s="5"/>
      <c r="N874" s="6"/>
      <c r="P874" s="5"/>
    </row>
    <row r="875" ht="12.75" customHeight="1">
      <c r="L875" s="5"/>
      <c r="N875" s="6"/>
      <c r="P875" s="5"/>
    </row>
    <row r="876" ht="12.75" customHeight="1">
      <c r="L876" s="5"/>
      <c r="N876" s="6"/>
      <c r="P876" s="5"/>
    </row>
    <row r="877" ht="12.75" customHeight="1">
      <c r="L877" s="5"/>
      <c r="N877" s="6"/>
      <c r="P877" s="5"/>
    </row>
    <row r="878" ht="12.75" customHeight="1">
      <c r="L878" s="5"/>
      <c r="N878" s="6"/>
      <c r="P878" s="5"/>
    </row>
    <row r="879" ht="12.75" customHeight="1">
      <c r="L879" s="5"/>
      <c r="N879" s="6"/>
      <c r="P879" s="5"/>
    </row>
    <row r="880" ht="12.75" customHeight="1">
      <c r="L880" s="5"/>
      <c r="N880" s="6"/>
      <c r="P880" s="5"/>
    </row>
    <row r="881" ht="12.75" customHeight="1">
      <c r="L881" s="5"/>
      <c r="N881" s="6"/>
      <c r="P881" s="5"/>
    </row>
    <row r="882" ht="12.75" customHeight="1">
      <c r="L882" s="5"/>
      <c r="N882" s="6"/>
      <c r="P882" s="5"/>
    </row>
    <row r="883" ht="12.75" customHeight="1">
      <c r="L883" s="5"/>
      <c r="N883" s="6"/>
      <c r="P883" s="5"/>
    </row>
    <row r="884" ht="12.75" customHeight="1">
      <c r="L884" s="5"/>
      <c r="N884" s="6"/>
      <c r="P884" s="5"/>
    </row>
    <row r="885" ht="12.75" customHeight="1">
      <c r="L885" s="5"/>
      <c r="N885" s="6"/>
      <c r="P885" s="5"/>
    </row>
    <row r="886" ht="12.75" customHeight="1">
      <c r="L886" s="5"/>
      <c r="N886" s="6"/>
      <c r="P886" s="5"/>
    </row>
    <row r="887" ht="12.75" customHeight="1">
      <c r="L887" s="5"/>
      <c r="N887" s="6"/>
      <c r="P887" s="5"/>
    </row>
    <row r="888" ht="12.75" customHeight="1">
      <c r="L888" s="5"/>
      <c r="N888" s="6"/>
      <c r="P888" s="5"/>
    </row>
    <row r="889" ht="12.75" customHeight="1">
      <c r="L889" s="5"/>
      <c r="N889" s="6"/>
      <c r="P889" s="5"/>
    </row>
    <row r="890" ht="12.75" customHeight="1">
      <c r="L890" s="5"/>
      <c r="N890" s="6"/>
      <c r="P890" s="5"/>
    </row>
    <row r="891" ht="12.75" customHeight="1">
      <c r="L891" s="5"/>
      <c r="N891" s="6"/>
      <c r="P891" s="5"/>
    </row>
    <row r="892" ht="12.75" customHeight="1">
      <c r="L892" s="5"/>
      <c r="N892" s="6"/>
      <c r="P892" s="5"/>
    </row>
    <row r="893" ht="12.75" customHeight="1">
      <c r="L893" s="5"/>
      <c r="N893" s="6"/>
      <c r="P893" s="5"/>
    </row>
    <row r="894" ht="12.75" customHeight="1">
      <c r="L894" s="5"/>
      <c r="N894" s="6"/>
      <c r="P894" s="5"/>
    </row>
    <row r="895" ht="12.75" customHeight="1">
      <c r="L895" s="5"/>
      <c r="N895" s="6"/>
      <c r="P895" s="5"/>
    </row>
    <row r="896" ht="12.75" customHeight="1">
      <c r="L896" s="5"/>
      <c r="N896" s="6"/>
      <c r="P896" s="5"/>
    </row>
    <row r="897" ht="12.75" customHeight="1">
      <c r="L897" s="5"/>
      <c r="N897" s="6"/>
      <c r="P897" s="5"/>
    </row>
    <row r="898" ht="12.75" customHeight="1">
      <c r="L898" s="5"/>
      <c r="N898" s="6"/>
      <c r="P898" s="5"/>
    </row>
    <row r="899" ht="12.75" customHeight="1">
      <c r="L899" s="5"/>
      <c r="N899" s="6"/>
      <c r="P899" s="5"/>
    </row>
    <row r="900" ht="12.75" customHeight="1">
      <c r="L900" s="5"/>
      <c r="N900" s="6"/>
      <c r="P900" s="5"/>
    </row>
    <row r="901" ht="12.75" customHeight="1">
      <c r="L901" s="5"/>
      <c r="N901" s="6"/>
      <c r="P901" s="5"/>
    </row>
    <row r="902" ht="12.75" customHeight="1">
      <c r="L902" s="5"/>
      <c r="N902" s="6"/>
      <c r="P902" s="5"/>
    </row>
    <row r="903" ht="12.75" customHeight="1">
      <c r="L903" s="5"/>
      <c r="N903" s="6"/>
      <c r="P903" s="5"/>
    </row>
    <row r="904" ht="12.75" customHeight="1">
      <c r="L904" s="5"/>
      <c r="N904" s="6"/>
      <c r="P904" s="5"/>
    </row>
    <row r="905" ht="12.75" customHeight="1">
      <c r="L905" s="5"/>
      <c r="N905" s="6"/>
      <c r="P905" s="5"/>
    </row>
    <row r="906" ht="12.75" customHeight="1">
      <c r="L906" s="5"/>
      <c r="N906" s="6"/>
      <c r="P906" s="5"/>
    </row>
    <row r="907" ht="12.75" customHeight="1">
      <c r="L907" s="5"/>
      <c r="N907" s="6"/>
      <c r="P907" s="5"/>
    </row>
    <row r="908" ht="12.75" customHeight="1">
      <c r="L908" s="5"/>
      <c r="N908" s="6"/>
      <c r="P908" s="5"/>
    </row>
    <row r="909" ht="12.75" customHeight="1">
      <c r="L909" s="5"/>
      <c r="N909" s="6"/>
      <c r="P909" s="5"/>
    </row>
    <row r="910" ht="12.75" customHeight="1">
      <c r="L910" s="5"/>
      <c r="N910" s="6"/>
      <c r="P910" s="5"/>
    </row>
    <row r="911" ht="12.75" customHeight="1">
      <c r="L911" s="5"/>
      <c r="N911" s="6"/>
      <c r="P911" s="5"/>
    </row>
    <row r="912" ht="12.75" customHeight="1">
      <c r="L912" s="5"/>
      <c r="N912" s="6"/>
      <c r="P912" s="5"/>
    </row>
    <row r="913" ht="12.75" customHeight="1">
      <c r="L913" s="5"/>
      <c r="N913" s="6"/>
      <c r="P913" s="5"/>
    </row>
    <row r="914" ht="12.75" customHeight="1">
      <c r="L914" s="5"/>
      <c r="N914" s="6"/>
      <c r="P914" s="5"/>
    </row>
    <row r="915" ht="12.75" customHeight="1">
      <c r="L915" s="5"/>
      <c r="N915" s="6"/>
      <c r="P915" s="5"/>
    </row>
    <row r="916" ht="12.75" customHeight="1">
      <c r="L916" s="5"/>
      <c r="N916" s="6"/>
      <c r="P916" s="5"/>
    </row>
    <row r="917" ht="12.75" customHeight="1">
      <c r="L917" s="5"/>
      <c r="N917" s="6"/>
      <c r="P917" s="5"/>
    </row>
    <row r="918" ht="12.75" customHeight="1">
      <c r="L918" s="5"/>
      <c r="N918" s="6"/>
      <c r="P918" s="5"/>
    </row>
    <row r="919" ht="12.75" customHeight="1">
      <c r="L919" s="5"/>
      <c r="N919" s="6"/>
      <c r="P919" s="5"/>
    </row>
    <row r="920" ht="12.75" customHeight="1">
      <c r="L920" s="5"/>
      <c r="N920" s="6"/>
      <c r="P920" s="5"/>
    </row>
    <row r="921" ht="12.75" customHeight="1">
      <c r="L921" s="5"/>
      <c r="N921" s="6"/>
      <c r="P921" s="5"/>
    </row>
    <row r="922" ht="12.75" customHeight="1">
      <c r="L922" s="5"/>
      <c r="N922" s="6"/>
      <c r="P922" s="5"/>
    </row>
    <row r="923" ht="12.75" customHeight="1">
      <c r="L923" s="5"/>
      <c r="N923" s="6"/>
      <c r="P923" s="5"/>
    </row>
    <row r="924" ht="12.75" customHeight="1">
      <c r="L924" s="5"/>
      <c r="N924" s="6"/>
      <c r="P924" s="5"/>
    </row>
    <row r="925" ht="12.75" customHeight="1">
      <c r="L925" s="5"/>
      <c r="N925" s="6"/>
      <c r="P925" s="5"/>
    </row>
    <row r="926" ht="12.75" customHeight="1">
      <c r="L926" s="5"/>
      <c r="N926" s="6"/>
      <c r="P926" s="5"/>
    </row>
    <row r="927" ht="12.75" customHeight="1">
      <c r="L927" s="5"/>
      <c r="N927" s="6"/>
      <c r="P927" s="5"/>
    </row>
    <row r="928" ht="12.75" customHeight="1">
      <c r="L928" s="5"/>
      <c r="N928" s="6"/>
      <c r="P928" s="5"/>
    </row>
    <row r="929" ht="12.75" customHeight="1">
      <c r="L929" s="5"/>
      <c r="N929" s="6"/>
      <c r="P929" s="5"/>
    </row>
    <row r="930" ht="12.75" customHeight="1">
      <c r="L930" s="5"/>
      <c r="N930" s="6"/>
      <c r="P930" s="5"/>
    </row>
    <row r="931" ht="12.75" customHeight="1">
      <c r="L931" s="5"/>
      <c r="N931" s="6"/>
      <c r="P931" s="5"/>
    </row>
    <row r="932" ht="12.75" customHeight="1">
      <c r="L932" s="5"/>
      <c r="N932" s="6"/>
      <c r="P932" s="5"/>
    </row>
    <row r="933" ht="12.75" customHeight="1">
      <c r="L933" s="5"/>
      <c r="N933" s="6"/>
      <c r="P933" s="5"/>
    </row>
    <row r="934" ht="12.75" customHeight="1">
      <c r="L934" s="5"/>
      <c r="N934" s="6"/>
      <c r="P934" s="5"/>
    </row>
    <row r="935" ht="12.75" customHeight="1">
      <c r="L935" s="5"/>
      <c r="N935" s="6"/>
      <c r="P935" s="5"/>
    </row>
    <row r="936" ht="12.75" customHeight="1">
      <c r="L936" s="5"/>
      <c r="N936" s="6"/>
      <c r="P936" s="5"/>
    </row>
    <row r="937" ht="12.75" customHeight="1">
      <c r="L937" s="5"/>
      <c r="N937" s="6"/>
      <c r="P937" s="5"/>
    </row>
    <row r="938" ht="12.75" customHeight="1">
      <c r="L938" s="5"/>
      <c r="N938" s="6"/>
      <c r="P938" s="5"/>
    </row>
    <row r="939" ht="12.75" customHeight="1">
      <c r="L939" s="5"/>
      <c r="N939" s="6"/>
      <c r="P939" s="5"/>
    </row>
    <row r="940" ht="12.75" customHeight="1">
      <c r="L940" s="5"/>
      <c r="N940" s="6"/>
      <c r="P940" s="5"/>
    </row>
    <row r="941" ht="12.75" customHeight="1">
      <c r="L941" s="5"/>
      <c r="N941" s="6"/>
      <c r="P941" s="5"/>
    </row>
    <row r="942" ht="12.75" customHeight="1">
      <c r="L942" s="5"/>
      <c r="N942" s="6"/>
      <c r="P942" s="5"/>
    </row>
    <row r="943" ht="12.75" customHeight="1">
      <c r="L943" s="5"/>
      <c r="N943" s="6"/>
      <c r="P943" s="5"/>
    </row>
    <row r="944" ht="12.75" customHeight="1">
      <c r="L944" s="5"/>
      <c r="N944" s="6"/>
      <c r="P944" s="5"/>
    </row>
    <row r="945" ht="12.75" customHeight="1">
      <c r="L945" s="5"/>
      <c r="N945" s="6"/>
      <c r="P945" s="5"/>
    </row>
    <row r="946" ht="12.75" customHeight="1">
      <c r="L946" s="5"/>
      <c r="N946" s="6"/>
      <c r="P946" s="5"/>
    </row>
    <row r="947" ht="12.75" customHeight="1">
      <c r="L947" s="5"/>
      <c r="N947" s="6"/>
      <c r="P947" s="5"/>
    </row>
    <row r="948" ht="12.75" customHeight="1">
      <c r="L948" s="5"/>
      <c r="N948" s="6"/>
      <c r="P948" s="5"/>
    </row>
    <row r="949" ht="12.75" customHeight="1">
      <c r="L949" s="5"/>
      <c r="N949" s="6"/>
      <c r="P949" s="5"/>
    </row>
    <row r="950" ht="12.75" customHeight="1">
      <c r="L950" s="5"/>
      <c r="N950" s="6"/>
      <c r="P950" s="5"/>
    </row>
    <row r="951" ht="12.75" customHeight="1">
      <c r="L951" s="5"/>
      <c r="N951" s="6"/>
      <c r="P951" s="5"/>
    </row>
    <row r="952" ht="12.75" customHeight="1">
      <c r="L952" s="5"/>
      <c r="N952" s="6"/>
      <c r="P952" s="5"/>
    </row>
    <row r="953" ht="12.75" customHeight="1">
      <c r="L953" s="5"/>
      <c r="N953" s="6"/>
      <c r="P953" s="5"/>
    </row>
    <row r="954" ht="12.75" customHeight="1">
      <c r="L954" s="5"/>
      <c r="N954" s="6"/>
      <c r="P954" s="5"/>
    </row>
    <row r="955" ht="12.75" customHeight="1">
      <c r="L955" s="5"/>
      <c r="N955" s="6"/>
      <c r="P955" s="5"/>
    </row>
    <row r="956" ht="12.75" customHeight="1">
      <c r="L956" s="5"/>
      <c r="N956" s="6"/>
      <c r="P956" s="5"/>
    </row>
    <row r="957" ht="12.75" customHeight="1">
      <c r="L957" s="5"/>
      <c r="N957" s="6"/>
      <c r="P957" s="5"/>
    </row>
    <row r="958" ht="12.75" customHeight="1">
      <c r="L958" s="5"/>
      <c r="N958" s="6"/>
      <c r="P958" s="5"/>
    </row>
    <row r="959" ht="12.75" customHeight="1">
      <c r="L959" s="5"/>
      <c r="N959" s="6"/>
      <c r="P959" s="5"/>
    </row>
    <row r="960" ht="12.75" customHeight="1">
      <c r="L960" s="5"/>
      <c r="N960" s="6"/>
      <c r="P960" s="5"/>
    </row>
    <row r="961" ht="12.75" customHeight="1">
      <c r="L961" s="5"/>
      <c r="N961" s="6"/>
      <c r="P961" s="5"/>
    </row>
    <row r="962" ht="12.75" customHeight="1">
      <c r="L962" s="5"/>
      <c r="N962" s="6"/>
      <c r="P962" s="5"/>
    </row>
    <row r="963" ht="12.75" customHeight="1">
      <c r="L963" s="5"/>
      <c r="N963" s="6"/>
      <c r="P963" s="5"/>
    </row>
    <row r="964" ht="12.75" customHeight="1">
      <c r="L964" s="5"/>
      <c r="N964" s="6"/>
      <c r="P964" s="5"/>
    </row>
    <row r="965" ht="12.75" customHeight="1">
      <c r="L965" s="5"/>
      <c r="N965" s="6"/>
      <c r="P965" s="5"/>
    </row>
    <row r="966" ht="12.75" customHeight="1">
      <c r="L966" s="5"/>
      <c r="N966" s="6"/>
      <c r="P966" s="5"/>
    </row>
    <row r="967" ht="12.75" customHeight="1">
      <c r="L967" s="5"/>
      <c r="N967" s="6"/>
      <c r="P967" s="5"/>
    </row>
    <row r="968" ht="12.75" customHeight="1">
      <c r="L968" s="5"/>
      <c r="N968" s="6"/>
      <c r="P968" s="5"/>
    </row>
    <row r="969" ht="12.75" customHeight="1">
      <c r="L969" s="5"/>
      <c r="N969" s="6"/>
      <c r="P969" s="5"/>
    </row>
    <row r="970" ht="12.75" customHeight="1">
      <c r="L970" s="5"/>
      <c r="N970" s="6"/>
      <c r="P970" s="5"/>
    </row>
    <row r="971" ht="12.75" customHeight="1">
      <c r="L971" s="5"/>
      <c r="N971" s="6"/>
      <c r="P971" s="5"/>
    </row>
    <row r="972" ht="12.75" customHeight="1">
      <c r="L972" s="5"/>
      <c r="N972" s="6"/>
      <c r="P972" s="5"/>
    </row>
    <row r="973" ht="12.75" customHeight="1">
      <c r="L973" s="5"/>
      <c r="N973" s="6"/>
      <c r="P973" s="5"/>
    </row>
    <row r="974" ht="12.75" customHeight="1">
      <c r="L974" s="5"/>
      <c r="N974" s="6"/>
      <c r="P974" s="5"/>
    </row>
    <row r="975" ht="12.75" customHeight="1">
      <c r="L975" s="5"/>
      <c r="N975" s="6"/>
      <c r="P975" s="5"/>
    </row>
    <row r="976" ht="12.75" customHeight="1">
      <c r="L976" s="5"/>
      <c r="N976" s="6"/>
      <c r="P976" s="5"/>
    </row>
    <row r="977" ht="12.75" customHeight="1">
      <c r="L977" s="5"/>
      <c r="N977" s="6"/>
      <c r="P977" s="5"/>
    </row>
    <row r="978" ht="12.75" customHeight="1">
      <c r="L978" s="5"/>
      <c r="N978" s="6"/>
      <c r="P978" s="5"/>
    </row>
    <row r="979" ht="12.75" customHeight="1">
      <c r="L979" s="5"/>
      <c r="N979" s="6"/>
      <c r="P979" s="5"/>
    </row>
    <row r="980" ht="12.75" customHeight="1">
      <c r="L980" s="5"/>
      <c r="N980" s="6"/>
      <c r="P980" s="5"/>
    </row>
    <row r="981" ht="12.75" customHeight="1">
      <c r="L981" s="5"/>
      <c r="N981" s="6"/>
      <c r="P981" s="5"/>
    </row>
    <row r="982" ht="12.75" customHeight="1">
      <c r="L982" s="5"/>
      <c r="N982" s="6"/>
      <c r="P982" s="5"/>
    </row>
    <row r="983" ht="12.75" customHeight="1">
      <c r="L983" s="5"/>
      <c r="N983" s="6"/>
      <c r="P983" s="5"/>
    </row>
    <row r="984" ht="12.75" customHeight="1">
      <c r="L984" s="5"/>
      <c r="N984" s="6"/>
      <c r="P984" s="5"/>
    </row>
    <row r="985" ht="12.75" customHeight="1">
      <c r="L985" s="5"/>
      <c r="N985" s="6"/>
      <c r="P985" s="5"/>
    </row>
    <row r="986" ht="12.75" customHeight="1">
      <c r="L986" s="5"/>
      <c r="N986" s="6"/>
      <c r="P986" s="5"/>
    </row>
    <row r="987" ht="12.75" customHeight="1">
      <c r="L987" s="5"/>
      <c r="N987" s="6"/>
      <c r="P987" s="5"/>
    </row>
    <row r="988" ht="12.75" customHeight="1">
      <c r="L988" s="5"/>
      <c r="N988" s="6"/>
      <c r="P988" s="5"/>
    </row>
    <row r="989" ht="12.75" customHeight="1">
      <c r="L989" s="5"/>
      <c r="N989" s="6"/>
      <c r="P989" s="5"/>
    </row>
    <row r="990" ht="12.75" customHeight="1">
      <c r="L990" s="5"/>
      <c r="N990" s="6"/>
      <c r="P990" s="5"/>
    </row>
    <row r="991" ht="12.75" customHeight="1">
      <c r="L991" s="5"/>
      <c r="N991" s="6"/>
      <c r="P991" s="5"/>
    </row>
    <row r="992" ht="12.75" customHeight="1">
      <c r="L992" s="5"/>
      <c r="N992" s="6"/>
      <c r="P992" s="5"/>
    </row>
    <row r="993" ht="12.75" customHeight="1">
      <c r="L993" s="5"/>
      <c r="N993" s="6"/>
      <c r="P993" s="5"/>
    </row>
    <row r="994" ht="12.75" customHeight="1">
      <c r="L994" s="5"/>
      <c r="N994" s="6"/>
      <c r="P994" s="5"/>
    </row>
    <row r="995" ht="12.75" customHeight="1">
      <c r="L995" s="5"/>
      <c r="N995" s="6"/>
      <c r="P995" s="5"/>
    </row>
    <row r="996" ht="12.75" customHeight="1">
      <c r="L996" s="5"/>
      <c r="N996" s="6"/>
      <c r="P996" s="5"/>
    </row>
    <row r="997" ht="12.75" customHeight="1">
      <c r="L997" s="5"/>
      <c r="N997" s="6"/>
      <c r="P997" s="5"/>
    </row>
    <row r="998" ht="12.75" customHeight="1">
      <c r="L998" s="5"/>
      <c r="N998" s="6"/>
      <c r="P998" s="5"/>
    </row>
    <row r="999" ht="12.75" customHeight="1">
      <c r="L999" s="5"/>
      <c r="N999" s="6"/>
      <c r="P999" s="5"/>
    </row>
    <row r="1000" ht="12.75" customHeight="1">
      <c r="L1000" s="5"/>
      <c r="N1000" s="6"/>
      <c r="P1000" s="5"/>
    </row>
  </sheetData>
  <mergeCells count="2">
    <mergeCell ref="B7:C7"/>
    <mergeCell ref="D7:E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14"/>
    <col customWidth="1" min="6" max="6" width="4.86"/>
    <col customWidth="1" min="7" max="7" width="14.57"/>
    <col customWidth="1" min="8" max="8" width="4.86"/>
    <col customWidth="1" min="9" max="10" width="11.0"/>
    <col customWidth="1" min="11" max="12" width="9.71"/>
    <col customWidth="1" min="13" max="13" width="3.0"/>
    <col customWidth="1" min="14" max="14" width="10.71"/>
    <col customWidth="1" min="15" max="15" width="11.0"/>
    <col customWidth="1" min="16" max="16" width="10.71"/>
    <col customWidth="1" min="17" max="17" width="11.0"/>
    <col customWidth="1" min="18" max="18" width="12.29"/>
    <col customWidth="1" min="19" max="20" width="11.0"/>
    <col customWidth="1" min="21" max="29" width="8.0"/>
  </cols>
  <sheetData>
    <row r="1" ht="12.75" customHeight="1">
      <c r="A1" t="s">
        <v>32</v>
      </c>
      <c r="L1" s="5"/>
      <c r="N1" s="6"/>
      <c r="P1" s="5"/>
    </row>
    <row r="2" ht="12.75" customHeight="1">
      <c r="L2" s="5"/>
      <c r="N2" s="6"/>
      <c r="P2" s="5"/>
    </row>
    <row r="3" ht="12.75" customHeight="1">
      <c r="A3" t="s">
        <v>2</v>
      </c>
      <c r="C3">
        <v>10.0</v>
      </c>
      <c r="D3" t="s">
        <v>3</v>
      </c>
      <c r="H3" s="5"/>
      <c r="J3" s="6"/>
      <c r="L3" s="5"/>
    </row>
    <row r="4" ht="12.75" customHeight="1">
      <c r="A4" t="s">
        <v>4</v>
      </c>
      <c r="C4">
        <v>0.93</v>
      </c>
      <c r="D4" t="s">
        <v>3</v>
      </c>
      <c r="H4" s="5"/>
      <c r="J4" s="6"/>
      <c r="L4" s="5"/>
    </row>
    <row r="5" ht="12.75" customHeight="1">
      <c r="L5" s="5"/>
      <c r="N5" s="6"/>
      <c r="P5" s="5"/>
    </row>
    <row r="6" ht="12.75" customHeight="1">
      <c r="B6" t="s">
        <v>5</v>
      </c>
      <c r="C6" s="7"/>
      <c r="D6" s="7"/>
      <c r="E6" s="7"/>
      <c r="F6" s="7"/>
      <c r="L6" s="5"/>
      <c r="N6" s="6"/>
      <c r="P6" s="5"/>
    </row>
    <row r="7" ht="12.75" customHeight="1">
      <c r="B7" s="7" t="s">
        <v>8</v>
      </c>
      <c r="D7" s="7" t="s">
        <v>9</v>
      </c>
      <c r="F7" s="7"/>
      <c r="I7" t="s">
        <v>6</v>
      </c>
      <c r="L7" s="5"/>
      <c r="N7" s="6" t="s">
        <v>7</v>
      </c>
      <c r="P7" s="5"/>
    </row>
    <row r="8" ht="51.0" customHeight="1">
      <c r="A8" s="8" t="s">
        <v>10</v>
      </c>
      <c r="B8" s="8" t="s">
        <v>11</v>
      </c>
      <c r="C8" s="8" t="s">
        <v>3</v>
      </c>
      <c r="D8" s="8" t="s">
        <v>11</v>
      </c>
      <c r="E8" s="8" t="s">
        <v>3</v>
      </c>
      <c r="F8" s="8"/>
      <c r="G8" s="8" t="s">
        <v>12</v>
      </c>
      <c r="H8" s="8"/>
      <c r="I8" s="8" t="s">
        <v>13</v>
      </c>
      <c r="J8" s="8" t="s">
        <v>14</v>
      </c>
      <c r="K8" s="9" t="s">
        <v>15</v>
      </c>
      <c r="L8" s="10" t="s">
        <v>16</v>
      </c>
      <c r="M8" s="8"/>
      <c r="N8" s="11" t="s">
        <v>17</v>
      </c>
      <c r="O8" s="8" t="s">
        <v>18</v>
      </c>
      <c r="P8" s="10" t="s">
        <v>19</v>
      </c>
    </row>
    <row r="9" ht="12.75" customHeight="1">
      <c r="A9">
        <v>8.0</v>
      </c>
      <c r="I9" s="12">
        <f t="shared" ref="I9:I112" si="1">($S$58*$S$59+$S$60*$A9^$S$61)/($S$59+$A9^$S$61)</f>
        <v>2.95424981</v>
      </c>
      <c r="J9">
        <f t="shared" ref="J9:J112" si="2">($T$60*A9^$T$61)/($T$59+A9^$T$61)</f>
        <v>2.954462596</v>
      </c>
      <c r="K9" s="6">
        <f t="shared" ref="K9:K112" si="3">A9*J9</f>
        <v>23.63570077</v>
      </c>
      <c r="L9" s="5">
        <f t="shared" ref="L9:L112" si="4">K9-E9</f>
        <v>23.63570077</v>
      </c>
      <c r="M9" s="6"/>
      <c r="N9" s="6">
        <f t="shared" ref="N9:N112" si="5">2*((A9*$C$3)/(PI()*2)-$C$4)</f>
        <v>23.60479089</v>
      </c>
      <c r="O9">
        <f t="shared" ref="O9:O112" si="6">N9/A9</f>
        <v>2.950598862</v>
      </c>
      <c r="P9" s="5">
        <f t="shared" ref="P9:P112" si="7">E9-N9</f>
        <v>-23.60479089</v>
      </c>
    </row>
    <row r="10" ht="12.75" customHeight="1">
      <c r="A10">
        <v>9.0</v>
      </c>
      <c r="I10" s="12">
        <f t="shared" si="1"/>
        <v>2.978933082</v>
      </c>
      <c r="J10">
        <f t="shared" si="2"/>
        <v>2.979147121</v>
      </c>
      <c r="K10" s="6">
        <f t="shared" si="3"/>
        <v>26.81232409</v>
      </c>
      <c r="L10" s="5">
        <f t="shared" si="4"/>
        <v>26.81232409</v>
      </c>
      <c r="M10" s="6"/>
      <c r="N10" s="6">
        <f t="shared" si="5"/>
        <v>26.78788976</v>
      </c>
      <c r="O10">
        <f t="shared" si="6"/>
        <v>2.976432195</v>
      </c>
      <c r="P10" s="5">
        <f t="shared" si="7"/>
        <v>-26.78788976</v>
      </c>
    </row>
    <row r="11" ht="12.75" customHeight="1">
      <c r="A11">
        <v>10.0</v>
      </c>
      <c r="B11">
        <v>1.259</v>
      </c>
      <c r="C11">
        <v>31.98</v>
      </c>
      <c r="D11">
        <v>1.18</v>
      </c>
      <c r="E11">
        <v>29.98</v>
      </c>
      <c r="G11">
        <f t="shared" ref="G11:G112" si="8">E11/A11</f>
        <v>2.998</v>
      </c>
      <c r="I11" s="12">
        <f t="shared" si="1"/>
        <v>2.998876019</v>
      </c>
      <c r="J11">
        <f t="shared" si="2"/>
        <v>2.999091095</v>
      </c>
      <c r="K11" s="6">
        <f t="shared" si="3"/>
        <v>29.99091095</v>
      </c>
      <c r="L11" s="5">
        <f t="shared" si="4"/>
        <v>0.01091095076</v>
      </c>
      <c r="M11" s="6"/>
      <c r="N11" s="6">
        <f t="shared" si="5"/>
        <v>29.97098862</v>
      </c>
      <c r="O11">
        <f t="shared" si="6"/>
        <v>2.997098862</v>
      </c>
      <c r="P11" s="5">
        <f t="shared" si="7"/>
        <v>0.009011381621</v>
      </c>
    </row>
    <row r="12" ht="12.75" customHeight="1">
      <c r="A12">
        <v>11.0</v>
      </c>
      <c r="B12">
        <v>1.384</v>
      </c>
      <c r="C12">
        <v>35.16</v>
      </c>
      <c r="D12">
        <v>1.306</v>
      </c>
      <c r="E12">
        <v>33.16</v>
      </c>
      <c r="G12">
        <f t="shared" si="8"/>
        <v>3.014545455</v>
      </c>
      <c r="I12" s="12">
        <f t="shared" si="1"/>
        <v>3.01531671</v>
      </c>
      <c r="J12">
        <f t="shared" si="2"/>
        <v>3.015532661</v>
      </c>
      <c r="K12" s="6">
        <f t="shared" si="3"/>
        <v>33.17085927</v>
      </c>
      <c r="L12" s="5">
        <f t="shared" si="4"/>
        <v>0.01085927097</v>
      </c>
      <c r="M12" s="6"/>
      <c r="N12" s="6">
        <f t="shared" si="5"/>
        <v>33.15408748</v>
      </c>
      <c r="O12">
        <f t="shared" si="6"/>
        <v>3.014007953</v>
      </c>
      <c r="P12" s="5">
        <f t="shared" si="7"/>
        <v>0.005912519783</v>
      </c>
    </row>
    <row r="13" ht="12.75" customHeight="1">
      <c r="A13">
        <v>12.0</v>
      </c>
      <c r="B13">
        <v>1.51</v>
      </c>
      <c r="C13">
        <v>38.35</v>
      </c>
      <c r="D13">
        <v>1.431</v>
      </c>
      <c r="E13">
        <v>36.35</v>
      </c>
      <c r="G13">
        <f t="shared" si="8"/>
        <v>3.029166667</v>
      </c>
      <c r="I13" s="12">
        <f t="shared" si="1"/>
        <v>3.029097851</v>
      </c>
      <c r="J13">
        <f t="shared" si="2"/>
        <v>3.02931455</v>
      </c>
      <c r="K13" s="6">
        <f t="shared" si="3"/>
        <v>36.3517746</v>
      </c>
      <c r="L13" s="5">
        <f t="shared" si="4"/>
        <v>0.001774604605</v>
      </c>
      <c r="M13" s="6"/>
      <c r="N13" s="6">
        <f t="shared" si="5"/>
        <v>36.33718634</v>
      </c>
      <c r="O13">
        <f t="shared" si="6"/>
        <v>3.028098862</v>
      </c>
      <c r="P13" s="5">
        <f t="shared" si="7"/>
        <v>0.01281365795</v>
      </c>
    </row>
    <row r="14" ht="12.75" customHeight="1">
      <c r="A14">
        <v>13.0</v>
      </c>
      <c r="B14">
        <v>1.636</v>
      </c>
      <c r="C14">
        <v>41.55</v>
      </c>
      <c r="D14">
        <v>1.557</v>
      </c>
      <c r="E14">
        <v>39.55</v>
      </c>
      <c r="G14">
        <f t="shared" si="8"/>
        <v>3.042307692</v>
      </c>
      <c r="I14" s="12">
        <f t="shared" si="1"/>
        <v>3.040812644</v>
      </c>
      <c r="J14">
        <f t="shared" si="2"/>
        <v>3.041029991</v>
      </c>
      <c r="K14" s="6">
        <f t="shared" si="3"/>
        <v>39.53338989</v>
      </c>
      <c r="L14" s="5">
        <f t="shared" si="4"/>
        <v>-0.01661011255</v>
      </c>
      <c r="M14" s="6"/>
      <c r="N14" s="6">
        <f t="shared" si="5"/>
        <v>39.5202852</v>
      </c>
      <c r="O14">
        <f t="shared" si="6"/>
        <v>3.040021939</v>
      </c>
      <c r="P14" s="5">
        <f t="shared" si="7"/>
        <v>0.02971479611</v>
      </c>
    </row>
    <row r="15" ht="12.75" customHeight="1">
      <c r="A15">
        <v>14.0</v>
      </c>
      <c r="B15">
        <v>1.76</v>
      </c>
      <c r="C15">
        <v>44.7</v>
      </c>
      <c r="D15">
        <v>1.681</v>
      </c>
      <c r="E15">
        <v>42.7</v>
      </c>
      <c r="G15">
        <f t="shared" si="8"/>
        <v>3.05</v>
      </c>
      <c r="I15" s="12">
        <f t="shared" si="1"/>
        <v>3.050890607</v>
      </c>
      <c r="J15">
        <f t="shared" si="2"/>
        <v>3.051108522</v>
      </c>
      <c r="K15" s="6">
        <f t="shared" si="3"/>
        <v>42.7155193</v>
      </c>
      <c r="L15" s="5">
        <f t="shared" si="4"/>
        <v>0.01551930221</v>
      </c>
      <c r="M15" s="6"/>
      <c r="N15" s="6">
        <f t="shared" si="5"/>
        <v>42.70338407</v>
      </c>
      <c r="O15">
        <f t="shared" si="6"/>
        <v>3.050241719</v>
      </c>
      <c r="P15" s="5">
        <f t="shared" si="7"/>
        <v>-0.003384065731</v>
      </c>
    </row>
    <row r="16" ht="12.75" customHeight="1">
      <c r="A16">
        <v>15.0</v>
      </c>
      <c r="B16">
        <v>1.886</v>
      </c>
      <c r="C16">
        <v>47.9</v>
      </c>
      <c r="D16">
        <v>1.807</v>
      </c>
      <c r="E16">
        <v>45.9</v>
      </c>
      <c r="G16">
        <f t="shared" si="8"/>
        <v>3.06</v>
      </c>
      <c r="I16" s="12">
        <f t="shared" si="1"/>
        <v>3.059650289</v>
      </c>
      <c r="J16">
        <f t="shared" si="2"/>
        <v>3.059868705</v>
      </c>
      <c r="K16" s="6">
        <f t="shared" si="3"/>
        <v>45.89803057</v>
      </c>
      <c r="L16" s="5">
        <f t="shared" si="4"/>
        <v>-0.001969431536</v>
      </c>
      <c r="M16" s="6"/>
      <c r="N16" s="6">
        <f t="shared" si="5"/>
        <v>45.88648293</v>
      </c>
      <c r="O16">
        <f t="shared" si="6"/>
        <v>3.059098862</v>
      </c>
      <c r="P16" s="5">
        <f t="shared" si="7"/>
        <v>0.01351707243</v>
      </c>
    </row>
    <row r="17" ht="12.75" customHeight="1">
      <c r="A17">
        <v>16.0</v>
      </c>
      <c r="B17">
        <v>2.012</v>
      </c>
      <c r="C17">
        <v>51.1</v>
      </c>
      <c r="D17">
        <v>1.933</v>
      </c>
      <c r="E17">
        <v>49.1</v>
      </c>
      <c r="G17">
        <f t="shared" si="8"/>
        <v>3.06875</v>
      </c>
      <c r="I17" s="12">
        <f t="shared" si="1"/>
        <v>3.067332868</v>
      </c>
      <c r="J17">
        <f t="shared" si="2"/>
        <v>3.06755173</v>
      </c>
      <c r="K17" s="6">
        <f t="shared" si="3"/>
        <v>49.08082767</v>
      </c>
      <c r="L17" s="5">
        <f t="shared" si="4"/>
        <v>-0.01917232574</v>
      </c>
      <c r="M17" s="6"/>
      <c r="N17" s="6">
        <f t="shared" si="5"/>
        <v>49.06958179</v>
      </c>
      <c r="O17">
        <f t="shared" si="6"/>
        <v>3.066848862</v>
      </c>
      <c r="P17" s="5">
        <f t="shared" si="7"/>
        <v>0.03041821059</v>
      </c>
    </row>
    <row r="18" ht="12.75" customHeight="1">
      <c r="A18">
        <v>17.0</v>
      </c>
      <c r="B18">
        <v>2.136</v>
      </c>
      <c r="C18">
        <v>54.25</v>
      </c>
      <c r="D18">
        <v>2.057</v>
      </c>
      <c r="E18">
        <v>52.25</v>
      </c>
      <c r="G18">
        <f t="shared" si="8"/>
        <v>3.073529412</v>
      </c>
      <c r="I18" s="12">
        <f t="shared" si="1"/>
        <v>3.074124254</v>
      </c>
      <c r="J18">
        <f t="shared" si="2"/>
        <v>3.074343516</v>
      </c>
      <c r="K18" s="6">
        <f t="shared" si="3"/>
        <v>52.26383977</v>
      </c>
      <c r="L18" s="5">
        <f t="shared" si="4"/>
        <v>0.01383976963</v>
      </c>
      <c r="M18" s="6"/>
      <c r="N18" s="6">
        <f t="shared" si="5"/>
        <v>52.25268065</v>
      </c>
      <c r="O18">
        <f t="shared" si="6"/>
        <v>3.073687097</v>
      </c>
      <c r="P18" s="5">
        <f t="shared" si="7"/>
        <v>-0.002680651244</v>
      </c>
    </row>
    <row r="19" ht="12.75" customHeight="1">
      <c r="A19">
        <v>18.0</v>
      </c>
      <c r="B19">
        <v>2.262</v>
      </c>
      <c r="C19">
        <v>57.45</v>
      </c>
      <c r="D19">
        <v>2.183</v>
      </c>
      <c r="E19">
        <v>55.45</v>
      </c>
      <c r="G19">
        <f t="shared" si="8"/>
        <v>3.080555556</v>
      </c>
      <c r="I19" s="12">
        <f t="shared" si="1"/>
        <v>3.080170034</v>
      </c>
      <c r="J19">
        <f t="shared" si="2"/>
        <v>3.080389657</v>
      </c>
      <c r="K19" s="6">
        <f t="shared" si="3"/>
        <v>55.44701383</v>
      </c>
      <c r="L19" s="5">
        <f t="shared" si="4"/>
        <v>-0.002986174318</v>
      </c>
      <c r="M19" s="6"/>
      <c r="N19" s="6">
        <f t="shared" si="5"/>
        <v>55.43577951</v>
      </c>
      <c r="O19">
        <f t="shared" si="6"/>
        <v>3.079765529</v>
      </c>
      <c r="P19" s="5">
        <f t="shared" si="7"/>
        <v>0.01422048692</v>
      </c>
    </row>
    <row r="20" ht="12.75" customHeight="1">
      <c r="A20">
        <v>19.0</v>
      </c>
      <c r="B20">
        <v>2.388</v>
      </c>
      <c r="C20">
        <v>60.65</v>
      </c>
      <c r="D20">
        <v>2.309</v>
      </c>
      <c r="E20">
        <v>58.65</v>
      </c>
      <c r="G20">
        <f t="shared" si="8"/>
        <v>3.086842105</v>
      </c>
      <c r="I20" s="12">
        <f t="shared" si="1"/>
        <v>3.085585822</v>
      </c>
      <c r="J20">
        <f t="shared" si="2"/>
        <v>3.085805772</v>
      </c>
      <c r="K20" s="6">
        <f t="shared" si="3"/>
        <v>58.63030967</v>
      </c>
      <c r="L20" s="5">
        <f t="shared" si="4"/>
        <v>-0.01969033452</v>
      </c>
      <c r="M20" s="6"/>
      <c r="N20" s="6">
        <f t="shared" si="5"/>
        <v>58.61887837</v>
      </c>
      <c r="O20">
        <f t="shared" si="6"/>
        <v>3.085204125</v>
      </c>
      <c r="P20" s="5">
        <f t="shared" si="7"/>
        <v>0.03112162508</v>
      </c>
    </row>
    <row r="21" ht="12.75" customHeight="1">
      <c r="A21">
        <v>20.0</v>
      </c>
      <c r="B21">
        <v>2.512</v>
      </c>
      <c r="C21">
        <v>63.8</v>
      </c>
      <c r="D21">
        <v>2.433</v>
      </c>
      <c r="E21">
        <v>61.8</v>
      </c>
      <c r="G21">
        <f t="shared" si="8"/>
        <v>3.09</v>
      </c>
      <c r="I21" s="12">
        <f t="shared" si="1"/>
        <v>3.090464579</v>
      </c>
      <c r="J21">
        <f t="shared" si="2"/>
        <v>3.090684826</v>
      </c>
      <c r="K21" s="6">
        <f t="shared" si="3"/>
        <v>61.81369653</v>
      </c>
      <c r="L21" s="5">
        <f t="shared" si="4"/>
        <v>0.01369652902</v>
      </c>
      <c r="M21" s="6"/>
      <c r="N21" s="6">
        <f t="shared" si="5"/>
        <v>61.80197724</v>
      </c>
      <c r="O21">
        <f t="shared" si="6"/>
        <v>3.090098862</v>
      </c>
      <c r="P21" s="5">
        <f t="shared" si="7"/>
        <v>-0.001977236758</v>
      </c>
    </row>
    <row r="22" ht="12.75" customHeight="1">
      <c r="A22">
        <v>21.0</v>
      </c>
      <c r="B22">
        <v>2.638</v>
      </c>
      <c r="C22">
        <v>67.0</v>
      </c>
      <c r="D22">
        <v>2.559</v>
      </c>
      <c r="E22">
        <v>65.0</v>
      </c>
      <c r="G22">
        <f t="shared" si="8"/>
        <v>3.095238095</v>
      </c>
      <c r="I22" s="12">
        <f t="shared" si="1"/>
        <v>3.094881891</v>
      </c>
      <c r="J22">
        <f t="shared" si="2"/>
        <v>3.095102412</v>
      </c>
      <c r="K22" s="6">
        <f t="shared" si="3"/>
        <v>64.99715065</v>
      </c>
      <c r="L22" s="5">
        <f t="shared" si="4"/>
        <v>-0.00284934577</v>
      </c>
      <c r="M22" s="6"/>
      <c r="N22" s="6">
        <f t="shared" si="5"/>
        <v>64.9850761</v>
      </c>
      <c r="O22">
        <f t="shared" si="6"/>
        <v>3.094527433</v>
      </c>
      <c r="P22" s="5">
        <f t="shared" si="7"/>
        <v>0.0149239014</v>
      </c>
    </row>
    <row r="23" ht="12.75" customHeight="1">
      <c r="A23">
        <v>22.0</v>
      </c>
      <c r="B23">
        <v>2.764</v>
      </c>
      <c r="C23">
        <v>70.2</v>
      </c>
      <c r="D23">
        <v>2.685</v>
      </c>
      <c r="E23">
        <v>68.2</v>
      </c>
      <c r="G23">
        <f t="shared" si="8"/>
        <v>3.1</v>
      </c>
      <c r="I23" s="12">
        <f t="shared" si="1"/>
        <v>3.098899844</v>
      </c>
      <c r="J23">
        <f t="shared" si="2"/>
        <v>3.099120616</v>
      </c>
      <c r="K23" s="6">
        <f t="shared" si="3"/>
        <v>68.18065354</v>
      </c>
      <c r="L23" s="5">
        <f t="shared" si="4"/>
        <v>-0.01934645527</v>
      </c>
      <c r="M23" s="6"/>
      <c r="N23" s="6">
        <f t="shared" si="5"/>
        <v>68.16817496</v>
      </c>
      <c r="O23">
        <f t="shared" si="6"/>
        <v>3.098553407</v>
      </c>
      <c r="P23" s="5">
        <f t="shared" si="7"/>
        <v>0.03182503957</v>
      </c>
    </row>
    <row r="24" ht="12.75" customHeight="1">
      <c r="A24">
        <v>23.0</v>
      </c>
      <c r="B24">
        <v>2.888</v>
      </c>
      <c r="C24">
        <v>73.35</v>
      </c>
      <c r="D24">
        <v>2.809</v>
      </c>
      <c r="E24">
        <v>71.35</v>
      </c>
      <c r="G24">
        <f t="shared" si="8"/>
        <v>3.102173913</v>
      </c>
      <c r="I24" s="12">
        <f t="shared" si="1"/>
        <v>3.102569897</v>
      </c>
      <c r="J24">
        <f t="shared" si="2"/>
        <v>3.1027909</v>
      </c>
      <c r="K24" s="6">
        <f t="shared" si="3"/>
        <v>71.36419071</v>
      </c>
      <c r="L24" s="5">
        <f t="shared" si="4"/>
        <v>0.01419071103</v>
      </c>
      <c r="M24" s="6"/>
      <c r="N24" s="6">
        <f t="shared" si="5"/>
        <v>71.35127382</v>
      </c>
      <c r="O24">
        <f t="shared" si="6"/>
        <v>3.102229297</v>
      </c>
      <c r="P24" s="5">
        <f t="shared" si="7"/>
        <v>-0.001273822272</v>
      </c>
    </row>
    <row r="25" ht="12.75" customHeight="1">
      <c r="A25">
        <v>24.0</v>
      </c>
      <c r="B25">
        <v>3.014</v>
      </c>
      <c r="C25">
        <v>76.55</v>
      </c>
      <c r="D25">
        <v>2.935</v>
      </c>
      <c r="E25">
        <v>74.55</v>
      </c>
      <c r="G25">
        <f t="shared" si="8"/>
        <v>3.10625</v>
      </c>
      <c r="I25" s="12">
        <f t="shared" si="1"/>
        <v>3.105935064</v>
      </c>
      <c r="J25">
        <f t="shared" si="2"/>
        <v>3.106156281</v>
      </c>
      <c r="K25" s="6">
        <f t="shared" si="3"/>
        <v>74.54775074</v>
      </c>
      <c r="L25" s="5">
        <f t="shared" si="4"/>
        <v>-0.002249256855</v>
      </c>
      <c r="M25" s="6"/>
      <c r="N25" s="6">
        <f t="shared" si="5"/>
        <v>74.53437268</v>
      </c>
      <c r="O25">
        <f t="shared" si="6"/>
        <v>3.105598862</v>
      </c>
      <c r="P25" s="5">
        <f t="shared" si="7"/>
        <v>0.01562731589</v>
      </c>
    </row>
    <row r="26" ht="12.75" customHeight="1">
      <c r="A26">
        <v>25.0</v>
      </c>
      <c r="B26">
        <v>3.14</v>
      </c>
      <c r="C26">
        <v>79.75</v>
      </c>
      <c r="D26">
        <v>3.061</v>
      </c>
      <c r="E26">
        <v>77.75</v>
      </c>
      <c r="G26">
        <f t="shared" si="8"/>
        <v>3.11</v>
      </c>
      <c r="I26" s="12">
        <f t="shared" si="1"/>
        <v>3.109031569</v>
      </c>
      <c r="J26">
        <f t="shared" si="2"/>
        <v>3.109252985</v>
      </c>
      <c r="K26" s="6">
        <f t="shared" si="3"/>
        <v>77.73132462</v>
      </c>
      <c r="L26" s="5">
        <f t="shared" si="4"/>
        <v>-0.0186753807</v>
      </c>
      <c r="M26" s="6"/>
      <c r="N26" s="6">
        <f t="shared" si="5"/>
        <v>77.71747155</v>
      </c>
      <c r="O26">
        <f t="shared" si="6"/>
        <v>3.108698862</v>
      </c>
      <c r="P26" s="5">
        <f t="shared" si="7"/>
        <v>0.03252845405</v>
      </c>
    </row>
    <row r="27" ht="12.75" customHeight="1">
      <c r="A27">
        <v>26.0</v>
      </c>
      <c r="B27">
        <v>3.264</v>
      </c>
      <c r="C27">
        <v>82.9</v>
      </c>
      <c r="D27">
        <v>3.185</v>
      </c>
      <c r="E27">
        <v>80.9</v>
      </c>
      <c r="G27">
        <f t="shared" si="8"/>
        <v>3.111538462</v>
      </c>
      <c r="I27" s="12">
        <f t="shared" si="1"/>
        <v>3.111890137</v>
      </c>
      <c r="J27">
        <f t="shared" si="2"/>
        <v>3.112111738</v>
      </c>
      <c r="K27" s="6">
        <f t="shared" si="3"/>
        <v>80.91490518</v>
      </c>
      <c r="L27" s="5">
        <f t="shared" si="4"/>
        <v>0.01490518463</v>
      </c>
      <c r="M27" s="6"/>
      <c r="N27" s="6">
        <f t="shared" si="5"/>
        <v>80.90057041</v>
      </c>
      <c r="O27">
        <f t="shared" si="6"/>
        <v>3.1115604</v>
      </c>
      <c r="P27" s="5">
        <f t="shared" si="7"/>
        <v>-0.0005704077856</v>
      </c>
    </row>
    <row r="28" ht="12.75" customHeight="1">
      <c r="A28">
        <v>27.0</v>
      </c>
      <c r="B28">
        <v>3.39</v>
      </c>
      <c r="C28">
        <v>86.1</v>
      </c>
      <c r="D28">
        <v>3.311</v>
      </c>
      <c r="E28">
        <v>84.1</v>
      </c>
      <c r="G28">
        <f t="shared" si="8"/>
        <v>3.114814815</v>
      </c>
      <c r="I28" s="12">
        <f t="shared" si="1"/>
        <v>3.114536995</v>
      </c>
      <c r="J28">
        <f t="shared" si="2"/>
        <v>3.114758769</v>
      </c>
      <c r="K28" s="6">
        <f t="shared" si="3"/>
        <v>84.09848675</v>
      </c>
      <c r="L28" s="5">
        <f t="shared" si="4"/>
        <v>-0.001513245653</v>
      </c>
      <c r="M28" s="6"/>
      <c r="N28" s="6">
        <f t="shared" si="5"/>
        <v>84.08366927</v>
      </c>
      <c r="O28">
        <f t="shared" si="6"/>
        <v>3.114209973</v>
      </c>
      <c r="P28" s="5">
        <f t="shared" si="7"/>
        <v>0.01633073038</v>
      </c>
    </row>
    <row r="29" ht="12.75" customHeight="1">
      <c r="A29">
        <v>28.0</v>
      </c>
      <c r="B29">
        <v>3.514</v>
      </c>
      <c r="C29">
        <v>89.25</v>
      </c>
      <c r="D29">
        <v>3.435</v>
      </c>
      <c r="E29">
        <v>87.25</v>
      </c>
      <c r="G29">
        <f t="shared" si="8"/>
        <v>3.116071429</v>
      </c>
      <c r="I29" s="12">
        <f t="shared" si="1"/>
        <v>3.116994665</v>
      </c>
      <c r="J29">
        <f t="shared" si="2"/>
        <v>3.1172166</v>
      </c>
      <c r="K29" s="6">
        <f t="shared" si="3"/>
        <v>87.28206481</v>
      </c>
      <c r="L29" s="5">
        <f t="shared" si="4"/>
        <v>0.03206480869</v>
      </c>
      <c r="M29" s="6"/>
      <c r="N29" s="6">
        <f t="shared" si="5"/>
        <v>87.26676813</v>
      </c>
      <c r="O29">
        <f t="shared" si="6"/>
        <v>3.11667029</v>
      </c>
      <c r="P29" s="5">
        <f t="shared" si="7"/>
        <v>-0.01676813146</v>
      </c>
    </row>
    <row r="30" ht="12.75" customHeight="1">
      <c r="A30">
        <v>29.0</v>
      </c>
      <c r="B30">
        <v>3.64</v>
      </c>
      <c r="C30">
        <v>92.45</v>
      </c>
      <c r="D30">
        <v>3.561</v>
      </c>
      <c r="E30">
        <v>90.45</v>
      </c>
      <c r="G30">
        <f t="shared" si="8"/>
        <v>3.118965517</v>
      </c>
      <c r="I30" s="12">
        <f t="shared" si="1"/>
        <v>3.119282594</v>
      </c>
      <c r="J30">
        <f t="shared" si="2"/>
        <v>3.119504681</v>
      </c>
      <c r="K30" s="6">
        <f t="shared" si="3"/>
        <v>90.46563576</v>
      </c>
      <c r="L30" s="5">
        <f t="shared" si="4"/>
        <v>0.01563575657</v>
      </c>
      <c r="M30" s="6"/>
      <c r="N30" s="6">
        <f t="shared" si="5"/>
        <v>90.44986699</v>
      </c>
      <c r="O30">
        <f t="shared" si="6"/>
        <v>3.118960931</v>
      </c>
      <c r="P30" s="5">
        <f t="shared" si="7"/>
        <v>0.0001330067007</v>
      </c>
    </row>
    <row r="31" ht="12.75" customHeight="1">
      <c r="A31">
        <v>30.0</v>
      </c>
      <c r="B31">
        <v>3.766</v>
      </c>
      <c r="C31">
        <v>95.65</v>
      </c>
      <c r="D31">
        <v>3.687</v>
      </c>
      <c r="E31">
        <v>93.65</v>
      </c>
      <c r="G31">
        <f t="shared" si="8"/>
        <v>3.121666667</v>
      </c>
      <c r="I31" s="12">
        <f t="shared" si="1"/>
        <v>3.121417662</v>
      </c>
      <c r="J31">
        <f t="shared" si="2"/>
        <v>3.121639892</v>
      </c>
      <c r="K31" s="6">
        <f t="shared" si="3"/>
        <v>93.64919675</v>
      </c>
      <c r="L31" s="5">
        <f t="shared" si="4"/>
        <v>-0.0008032490675</v>
      </c>
      <c r="M31" s="6"/>
      <c r="N31" s="6">
        <f t="shared" si="5"/>
        <v>93.63296586</v>
      </c>
      <c r="O31">
        <f t="shared" si="6"/>
        <v>3.121098862</v>
      </c>
      <c r="P31" s="5">
        <f t="shared" si="7"/>
        <v>0.01703414486</v>
      </c>
    </row>
    <row r="32" ht="12.75" customHeight="1">
      <c r="A32">
        <v>31.0</v>
      </c>
      <c r="B32">
        <v>3.89</v>
      </c>
      <c r="C32">
        <v>98.8</v>
      </c>
      <c r="D32">
        <v>3.811</v>
      </c>
      <c r="E32">
        <v>96.8</v>
      </c>
      <c r="G32">
        <f t="shared" si="8"/>
        <v>3.122580645</v>
      </c>
      <c r="I32" s="12">
        <f t="shared" si="1"/>
        <v>3.123414589</v>
      </c>
      <c r="J32">
        <f t="shared" si="2"/>
        <v>3.123636953</v>
      </c>
      <c r="K32" s="6">
        <f t="shared" si="3"/>
        <v>96.83274554</v>
      </c>
      <c r="L32" s="5">
        <f t="shared" si="4"/>
        <v>0.0327455436</v>
      </c>
      <c r="M32" s="6"/>
      <c r="N32" s="6">
        <f t="shared" si="5"/>
        <v>96.81606472</v>
      </c>
      <c r="O32">
        <f t="shared" si="6"/>
        <v>3.123098862</v>
      </c>
      <c r="P32" s="5">
        <f t="shared" si="7"/>
        <v>-0.01606471698</v>
      </c>
    </row>
    <row r="33" ht="12.75" customHeight="1">
      <c r="A33">
        <v>32.0</v>
      </c>
      <c r="B33">
        <v>4.016</v>
      </c>
      <c r="C33">
        <v>102.0</v>
      </c>
      <c r="D33">
        <v>3.937</v>
      </c>
      <c r="E33">
        <v>100.0</v>
      </c>
      <c r="G33">
        <f t="shared" si="8"/>
        <v>3.125</v>
      </c>
      <c r="I33" s="12">
        <f t="shared" si="1"/>
        <v>3.125286271</v>
      </c>
      <c r="J33">
        <f t="shared" si="2"/>
        <v>3.125508762</v>
      </c>
      <c r="K33" s="6">
        <f t="shared" si="3"/>
        <v>100.0162804</v>
      </c>
      <c r="L33" s="5">
        <f t="shared" si="4"/>
        <v>0.0162803703</v>
      </c>
      <c r="M33" s="6"/>
      <c r="N33" s="6">
        <f t="shared" si="5"/>
        <v>99.99916358</v>
      </c>
      <c r="O33">
        <f t="shared" si="6"/>
        <v>3.124973862</v>
      </c>
      <c r="P33" s="5">
        <f t="shared" si="7"/>
        <v>0.000836421187</v>
      </c>
    </row>
    <row r="34" ht="12.75" customHeight="1">
      <c r="A34">
        <v>33.0</v>
      </c>
      <c r="B34">
        <v>4.142</v>
      </c>
      <c r="C34">
        <v>105.2</v>
      </c>
      <c r="D34">
        <v>4.063</v>
      </c>
      <c r="E34">
        <v>103.2</v>
      </c>
      <c r="G34">
        <f t="shared" si="8"/>
        <v>3.127272727</v>
      </c>
      <c r="I34" s="12">
        <f t="shared" si="1"/>
        <v>3.127044052</v>
      </c>
      <c r="J34">
        <f t="shared" si="2"/>
        <v>3.127266662</v>
      </c>
      <c r="K34" s="6">
        <f t="shared" si="3"/>
        <v>103.1997999</v>
      </c>
      <c r="L34" s="5">
        <f t="shared" si="4"/>
        <v>-0.0002001408722</v>
      </c>
      <c r="M34" s="6"/>
      <c r="N34" s="6">
        <f t="shared" si="5"/>
        <v>103.1822624</v>
      </c>
      <c r="O34">
        <f t="shared" si="6"/>
        <v>3.126735225</v>
      </c>
      <c r="P34" s="5">
        <f t="shared" si="7"/>
        <v>0.01773755935</v>
      </c>
    </row>
    <row r="35" ht="12.75" customHeight="1">
      <c r="A35">
        <v>34.0</v>
      </c>
      <c r="B35">
        <v>4.266</v>
      </c>
      <c r="C35">
        <v>108.35</v>
      </c>
      <c r="D35">
        <v>4.187</v>
      </c>
      <c r="E35">
        <v>106.35</v>
      </c>
      <c r="G35">
        <f t="shared" si="8"/>
        <v>3.127941176</v>
      </c>
      <c r="I35" s="12">
        <f t="shared" si="1"/>
        <v>3.128697951</v>
      </c>
      <c r="J35">
        <f t="shared" si="2"/>
        <v>3.128920675</v>
      </c>
      <c r="K35" s="6">
        <f t="shared" si="3"/>
        <v>106.383303</v>
      </c>
      <c r="L35" s="5">
        <f t="shared" si="4"/>
        <v>0.03330295722</v>
      </c>
      <c r="M35" s="6"/>
      <c r="N35" s="6">
        <f t="shared" si="5"/>
        <v>106.3653613</v>
      </c>
      <c r="O35">
        <f t="shared" si="6"/>
        <v>3.128392979</v>
      </c>
      <c r="P35" s="5">
        <f t="shared" si="7"/>
        <v>-0.01536130249</v>
      </c>
    </row>
    <row r="36" ht="12.75" customHeight="1">
      <c r="A36">
        <v>35.0</v>
      </c>
      <c r="B36">
        <v>4.392</v>
      </c>
      <c r="C36">
        <v>111.55</v>
      </c>
      <c r="D36">
        <v>4.313</v>
      </c>
      <c r="E36">
        <v>109.55</v>
      </c>
      <c r="G36">
        <f t="shared" si="8"/>
        <v>3.13</v>
      </c>
      <c r="I36" s="12">
        <f t="shared" si="1"/>
        <v>3.130256851</v>
      </c>
      <c r="J36">
        <f t="shared" si="2"/>
        <v>3.130479682</v>
      </c>
      <c r="K36" s="6">
        <f t="shared" si="3"/>
        <v>109.5667889</v>
      </c>
      <c r="L36" s="5">
        <f t="shared" si="4"/>
        <v>0.01678887178</v>
      </c>
      <c r="M36" s="6"/>
      <c r="N36" s="6">
        <f t="shared" si="5"/>
        <v>109.5484602</v>
      </c>
      <c r="O36">
        <f t="shared" si="6"/>
        <v>3.129956005</v>
      </c>
      <c r="P36" s="5">
        <f t="shared" si="7"/>
        <v>0.001539835673</v>
      </c>
    </row>
    <row r="37" ht="12.75" customHeight="1">
      <c r="A37">
        <v>36.0</v>
      </c>
      <c r="B37">
        <v>4.518</v>
      </c>
      <c r="C37">
        <v>114.75</v>
      </c>
      <c r="D37">
        <v>4.439</v>
      </c>
      <c r="E37">
        <v>112.75</v>
      </c>
      <c r="G37">
        <f t="shared" si="8"/>
        <v>3.131944444</v>
      </c>
      <c r="I37" s="12">
        <f t="shared" si="1"/>
        <v>3.13172865</v>
      </c>
      <c r="J37">
        <f t="shared" si="2"/>
        <v>3.131951584</v>
      </c>
      <c r="K37" s="6">
        <f t="shared" si="3"/>
        <v>112.750257</v>
      </c>
      <c r="L37" s="5">
        <f t="shared" si="4"/>
        <v>0.0002570223307</v>
      </c>
      <c r="M37" s="6"/>
      <c r="N37" s="6">
        <f t="shared" si="5"/>
        <v>112.731559</v>
      </c>
      <c r="O37">
        <f t="shared" si="6"/>
        <v>3.131432195</v>
      </c>
      <c r="P37" s="5">
        <f t="shared" si="7"/>
        <v>0.01844097384</v>
      </c>
    </row>
    <row r="38" ht="12.75" customHeight="1">
      <c r="A38">
        <v>37.0</v>
      </c>
      <c r="B38">
        <v>4.642</v>
      </c>
      <c r="C38">
        <v>117.9</v>
      </c>
      <c r="D38">
        <v>4.563</v>
      </c>
      <c r="E38">
        <v>115.9</v>
      </c>
      <c r="G38">
        <f t="shared" si="8"/>
        <v>3.132432432</v>
      </c>
      <c r="I38" s="12">
        <f t="shared" si="1"/>
        <v>3.133120402</v>
      </c>
      <c r="J38">
        <f t="shared" si="2"/>
        <v>3.133343432</v>
      </c>
      <c r="K38" s="6">
        <f t="shared" si="3"/>
        <v>115.933707</v>
      </c>
      <c r="L38" s="5">
        <f t="shared" si="4"/>
        <v>0.033707002</v>
      </c>
      <c r="M38" s="6"/>
      <c r="N38" s="6">
        <f t="shared" si="5"/>
        <v>115.9146579</v>
      </c>
      <c r="O38">
        <f t="shared" si="6"/>
        <v>3.132828592</v>
      </c>
      <c r="P38" s="5">
        <f t="shared" si="7"/>
        <v>-0.014657888</v>
      </c>
    </row>
    <row r="39" ht="12.75" customHeight="1">
      <c r="A39">
        <v>38.0</v>
      </c>
      <c r="B39">
        <v>4.768</v>
      </c>
      <c r="C39">
        <v>121.1</v>
      </c>
      <c r="D39">
        <v>4.689</v>
      </c>
      <c r="E39">
        <v>119.1</v>
      </c>
      <c r="G39">
        <f t="shared" si="8"/>
        <v>3.134210526</v>
      </c>
      <c r="I39" s="12">
        <f t="shared" si="1"/>
        <v>3.134438418</v>
      </c>
      <c r="J39">
        <f t="shared" si="2"/>
        <v>3.134661541</v>
      </c>
      <c r="K39" s="6">
        <f t="shared" si="3"/>
        <v>119.1171385</v>
      </c>
      <c r="L39" s="5">
        <f t="shared" si="4"/>
        <v>0.01713854591</v>
      </c>
      <c r="M39" s="6"/>
      <c r="N39" s="6">
        <f t="shared" si="5"/>
        <v>119.0977567</v>
      </c>
      <c r="O39">
        <f t="shared" si="6"/>
        <v>3.134151493</v>
      </c>
      <c r="P39" s="5">
        <f t="shared" si="7"/>
        <v>0.00224325016</v>
      </c>
    </row>
    <row r="40" ht="12.75" customHeight="1">
      <c r="A40">
        <v>39.0</v>
      </c>
      <c r="B40">
        <v>4.894</v>
      </c>
      <c r="C40">
        <v>124.3</v>
      </c>
      <c r="D40">
        <v>4.815</v>
      </c>
      <c r="E40">
        <v>122.3</v>
      </c>
      <c r="G40">
        <f t="shared" si="8"/>
        <v>3.135897436</v>
      </c>
      <c r="I40" s="12">
        <f t="shared" si="1"/>
        <v>3.135688366</v>
      </c>
      <c r="J40">
        <f t="shared" si="2"/>
        <v>3.135911577</v>
      </c>
      <c r="K40" s="6">
        <f t="shared" si="3"/>
        <v>122.3005515</v>
      </c>
      <c r="L40" s="5">
        <f t="shared" si="4"/>
        <v>0.0005515053216</v>
      </c>
      <c r="M40" s="6"/>
      <c r="N40" s="6">
        <f t="shared" si="5"/>
        <v>122.2808556</v>
      </c>
      <c r="O40">
        <f t="shared" si="6"/>
        <v>3.135406554</v>
      </c>
      <c r="P40" s="5">
        <f t="shared" si="7"/>
        <v>0.01914438832</v>
      </c>
    </row>
    <row r="41" ht="12.75" customHeight="1">
      <c r="A41">
        <v>40.0</v>
      </c>
      <c r="B41">
        <v>5.018</v>
      </c>
      <c r="C41">
        <v>127.45</v>
      </c>
      <c r="D41">
        <v>4.939</v>
      </c>
      <c r="E41">
        <v>125.45</v>
      </c>
      <c r="G41">
        <f t="shared" si="8"/>
        <v>3.13625</v>
      </c>
      <c r="I41" s="12">
        <f t="shared" si="1"/>
        <v>3.13687535</v>
      </c>
      <c r="J41">
        <f t="shared" si="2"/>
        <v>3.137098646</v>
      </c>
      <c r="K41" s="6">
        <f t="shared" si="3"/>
        <v>125.4839458</v>
      </c>
      <c r="L41" s="5">
        <f t="shared" si="4"/>
        <v>0.03394582646</v>
      </c>
      <c r="M41" s="6"/>
      <c r="N41" s="6">
        <f t="shared" si="5"/>
        <v>125.4639545</v>
      </c>
      <c r="O41">
        <f t="shared" si="6"/>
        <v>3.136598862</v>
      </c>
      <c r="P41" s="5">
        <f t="shared" si="7"/>
        <v>-0.01395447352</v>
      </c>
    </row>
    <row r="42" ht="12.75" customHeight="1">
      <c r="A42">
        <v>41.0</v>
      </c>
      <c r="B42">
        <v>5.144</v>
      </c>
      <c r="C42">
        <v>130.65</v>
      </c>
      <c r="D42">
        <v>5.065</v>
      </c>
      <c r="E42">
        <v>128.65</v>
      </c>
      <c r="G42">
        <f t="shared" si="8"/>
        <v>3.137804878</v>
      </c>
      <c r="I42" s="12">
        <f t="shared" si="1"/>
        <v>3.138003979</v>
      </c>
      <c r="J42">
        <f t="shared" si="2"/>
        <v>3.138227354</v>
      </c>
      <c r="K42" s="6">
        <f t="shared" si="3"/>
        <v>128.6673215</v>
      </c>
      <c r="L42" s="5">
        <f t="shared" si="4"/>
        <v>0.017321533</v>
      </c>
      <c r="M42" s="6"/>
      <c r="N42" s="6">
        <f t="shared" si="5"/>
        <v>128.6470533</v>
      </c>
      <c r="O42">
        <f t="shared" si="6"/>
        <v>3.137733008</v>
      </c>
      <c r="P42" s="5">
        <f t="shared" si="7"/>
        <v>0.002946664646</v>
      </c>
    </row>
    <row r="43" ht="12.75" customHeight="1">
      <c r="A43">
        <v>42.0</v>
      </c>
      <c r="B43">
        <v>5.27</v>
      </c>
      <c r="C43">
        <v>133.85</v>
      </c>
      <c r="D43">
        <v>5.191</v>
      </c>
      <c r="E43">
        <v>131.85</v>
      </c>
      <c r="G43">
        <f t="shared" si="8"/>
        <v>3.139285714</v>
      </c>
      <c r="I43" s="12">
        <f t="shared" si="1"/>
        <v>3.139078422</v>
      </c>
      <c r="J43">
        <f t="shared" si="2"/>
        <v>3.139301874</v>
      </c>
      <c r="K43" s="6">
        <f t="shared" si="3"/>
        <v>131.8506787</v>
      </c>
      <c r="L43" s="5">
        <f t="shared" si="4"/>
        <v>0.0006787117112</v>
      </c>
      <c r="M43" s="6"/>
      <c r="N43" s="6">
        <f t="shared" si="5"/>
        <v>131.8301522</v>
      </c>
      <c r="O43">
        <f t="shared" si="6"/>
        <v>3.138813148</v>
      </c>
      <c r="P43" s="5">
        <f t="shared" si="7"/>
        <v>0.01984780281</v>
      </c>
    </row>
    <row r="44" ht="12.75" customHeight="1">
      <c r="A44">
        <v>43.0</v>
      </c>
      <c r="B44">
        <v>5.394</v>
      </c>
      <c r="C44">
        <v>137.0</v>
      </c>
      <c r="D44">
        <v>5.315</v>
      </c>
      <c r="E44">
        <v>135.0</v>
      </c>
      <c r="G44">
        <f t="shared" si="8"/>
        <v>3.139534884</v>
      </c>
      <c r="I44" s="12">
        <f t="shared" si="1"/>
        <v>3.140102462</v>
      </c>
      <c r="J44">
        <f t="shared" si="2"/>
        <v>3.140325988</v>
      </c>
      <c r="K44" s="6">
        <f t="shared" si="3"/>
        <v>135.0340175</v>
      </c>
      <c r="L44" s="5">
        <f t="shared" si="4"/>
        <v>0.03401750048</v>
      </c>
      <c r="M44" s="6"/>
      <c r="N44" s="6">
        <f t="shared" si="5"/>
        <v>135.0132511</v>
      </c>
      <c r="O44">
        <f t="shared" si="6"/>
        <v>3.139843048</v>
      </c>
      <c r="P44" s="5">
        <f t="shared" si="7"/>
        <v>-0.01325105903</v>
      </c>
    </row>
    <row r="45" ht="12.75" customHeight="1">
      <c r="A45">
        <v>44.0</v>
      </c>
      <c r="B45">
        <v>5.52</v>
      </c>
      <c r="C45">
        <v>140.2</v>
      </c>
      <c r="D45">
        <v>5.441</v>
      </c>
      <c r="E45">
        <v>138.2</v>
      </c>
      <c r="G45">
        <f t="shared" si="8"/>
        <v>3.140909091</v>
      </c>
      <c r="I45" s="12">
        <f t="shared" si="1"/>
        <v>3.141079542</v>
      </c>
      <c r="J45">
        <f t="shared" si="2"/>
        <v>3.141303138</v>
      </c>
      <c r="K45" s="6">
        <f t="shared" si="3"/>
        <v>138.2173381</v>
      </c>
      <c r="L45" s="5">
        <f t="shared" si="4"/>
        <v>0.01733807846</v>
      </c>
      <c r="M45" s="6"/>
      <c r="N45" s="6">
        <f t="shared" si="5"/>
        <v>138.1963499</v>
      </c>
      <c r="O45">
        <f t="shared" si="6"/>
        <v>3.140826135</v>
      </c>
      <c r="P45" s="5">
        <f t="shared" si="7"/>
        <v>0.003650079132</v>
      </c>
    </row>
    <row r="46" ht="12.75" customHeight="1">
      <c r="A46">
        <v>45.0</v>
      </c>
      <c r="B46">
        <v>5.646</v>
      </c>
      <c r="C46">
        <v>143.4</v>
      </c>
      <c r="D46">
        <v>5.567</v>
      </c>
      <c r="E46">
        <v>141.4</v>
      </c>
      <c r="G46">
        <f t="shared" si="8"/>
        <v>3.142222222</v>
      </c>
      <c r="I46" s="12">
        <f t="shared" si="1"/>
        <v>3.142012795</v>
      </c>
      <c r="J46">
        <f t="shared" si="2"/>
        <v>3.142236459</v>
      </c>
      <c r="K46" s="6">
        <f t="shared" si="3"/>
        <v>141.4006407</v>
      </c>
      <c r="L46" s="5">
        <f t="shared" si="4"/>
        <v>0.0006406578592</v>
      </c>
      <c r="M46" s="6"/>
      <c r="N46" s="6">
        <f t="shared" si="5"/>
        <v>141.3794488</v>
      </c>
      <c r="O46">
        <f t="shared" si="6"/>
        <v>3.141765529</v>
      </c>
      <c r="P46" s="5">
        <f t="shared" si="7"/>
        <v>0.02055121729</v>
      </c>
    </row>
    <row r="47" ht="12.75" customHeight="1">
      <c r="A47">
        <v>46.0</v>
      </c>
      <c r="B47">
        <v>5.77</v>
      </c>
      <c r="C47">
        <v>146.55</v>
      </c>
      <c r="D47">
        <v>5.691</v>
      </c>
      <c r="E47">
        <v>144.55</v>
      </c>
      <c r="G47">
        <f t="shared" si="8"/>
        <v>3.142391304</v>
      </c>
      <c r="I47" s="12">
        <f t="shared" si="1"/>
        <v>3.142905085</v>
      </c>
      <c r="J47">
        <f t="shared" si="2"/>
        <v>3.143128815</v>
      </c>
      <c r="K47" s="6">
        <f t="shared" si="3"/>
        <v>144.5839255</v>
      </c>
      <c r="L47" s="5">
        <f t="shared" si="4"/>
        <v>0.03392547714</v>
      </c>
      <c r="M47" s="6"/>
      <c r="N47" s="6">
        <f t="shared" si="5"/>
        <v>144.5625476</v>
      </c>
      <c r="O47">
        <f t="shared" si="6"/>
        <v>3.142664079</v>
      </c>
      <c r="P47" s="5">
        <f t="shared" si="7"/>
        <v>-0.01254764454</v>
      </c>
    </row>
    <row r="48" ht="12.75" customHeight="1">
      <c r="A48">
        <v>47.0</v>
      </c>
      <c r="B48">
        <v>5.896</v>
      </c>
      <c r="C48">
        <v>149.75</v>
      </c>
      <c r="D48">
        <v>5.817</v>
      </c>
      <c r="E48">
        <v>147.75</v>
      </c>
      <c r="G48">
        <f t="shared" si="8"/>
        <v>3.143617021</v>
      </c>
      <c r="I48" s="12">
        <f t="shared" si="1"/>
        <v>3.143759034</v>
      </c>
      <c r="J48">
        <f t="shared" si="2"/>
        <v>3.143982825</v>
      </c>
      <c r="K48" s="6">
        <f t="shared" si="3"/>
        <v>147.7671928</v>
      </c>
      <c r="L48" s="5">
        <f t="shared" si="4"/>
        <v>0.0171927953</v>
      </c>
      <c r="M48" s="6"/>
      <c r="N48" s="6">
        <f t="shared" si="5"/>
        <v>147.7456465</v>
      </c>
      <c r="O48">
        <f t="shared" si="6"/>
        <v>3.143524394</v>
      </c>
      <c r="P48" s="5">
        <f t="shared" si="7"/>
        <v>0.004353493618</v>
      </c>
    </row>
    <row r="49" ht="12.75" customHeight="1">
      <c r="A49">
        <v>48.0</v>
      </c>
      <c r="B49">
        <v>6.022</v>
      </c>
      <c r="C49">
        <v>152.95</v>
      </c>
      <c r="D49">
        <v>5.943</v>
      </c>
      <c r="E49">
        <v>150.95</v>
      </c>
      <c r="G49">
        <f t="shared" si="8"/>
        <v>3.144791667</v>
      </c>
      <c r="I49" s="12">
        <f t="shared" si="1"/>
        <v>3.144577042</v>
      </c>
      <c r="J49">
        <f t="shared" si="2"/>
        <v>3.144800893</v>
      </c>
      <c r="K49" s="6">
        <f t="shared" si="3"/>
        <v>150.9504429</v>
      </c>
      <c r="L49" s="5">
        <f t="shared" si="4"/>
        <v>0.0004428872055</v>
      </c>
      <c r="M49" s="6"/>
      <c r="N49" s="6">
        <f t="shared" si="5"/>
        <v>150.9287454</v>
      </c>
      <c r="O49">
        <f t="shared" si="6"/>
        <v>3.144348862</v>
      </c>
      <c r="P49" s="5">
        <f t="shared" si="7"/>
        <v>0.02125463178</v>
      </c>
    </row>
    <row r="50" ht="12.75" customHeight="1">
      <c r="A50">
        <v>49.0</v>
      </c>
      <c r="B50">
        <v>6.146</v>
      </c>
      <c r="C50">
        <v>156.1</v>
      </c>
      <c r="D50">
        <v>6.067</v>
      </c>
      <c r="E50">
        <v>154.1</v>
      </c>
      <c r="G50">
        <f t="shared" si="8"/>
        <v>3.144897959</v>
      </c>
      <c r="I50" s="12">
        <f t="shared" si="1"/>
        <v>3.145361316</v>
      </c>
      <c r="J50">
        <f t="shared" si="2"/>
        <v>3.145585225</v>
      </c>
      <c r="K50" s="6">
        <f t="shared" si="3"/>
        <v>154.133676</v>
      </c>
      <c r="L50" s="5">
        <f t="shared" si="4"/>
        <v>0.0336760396</v>
      </c>
      <c r="M50" s="6"/>
      <c r="N50" s="6">
        <f t="shared" si="5"/>
        <v>154.1118442</v>
      </c>
      <c r="O50">
        <f t="shared" si="6"/>
        <v>3.145139678</v>
      </c>
      <c r="P50" s="5">
        <f t="shared" si="7"/>
        <v>-0.01184423006</v>
      </c>
    </row>
    <row r="51" ht="12.75" customHeight="1">
      <c r="A51">
        <v>50.0</v>
      </c>
      <c r="B51">
        <v>6.272</v>
      </c>
      <c r="C51">
        <v>159.3</v>
      </c>
      <c r="D51">
        <v>6.193</v>
      </c>
      <c r="E51">
        <v>157.3</v>
      </c>
      <c r="G51">
        <f t="shared" si="8"/>
        <v>3.146</v>
      </c>
      <c r="I51" s="12">
        <f t="shared" si="1"/>
        <v>3.146113886</v>
      </c>
      <c r="J51">
        <f t="shared" si="2"/>
        <v>3.146337851</v>
      </c>
      <c r="K51" s="6">
        <f t="shared" si="3"/>
        <v>157.3168925</v>
      </c>
      <c r="L51" s="5">
        <f t="shared" si="4"/>
        <v>0.01689254786</v>
      </c>
      <c r="M51" s="6"/>
      <c r="N51" s="6">
        <f t="shared" si="5"/>
        <v>157.2949431</v>
      </c>
      <c r="O51">
        <f t="shared" si="6"/>
        <v>3.145898862</v>
      </c>
      <c r="P51" s="5">
        <f t="shared" si="7"/>
        <v>0.005056908105</v>
      </c>
    </row>
    <row r="52" ht="12.75" customHeight="1">
      <c r="A52">
        <v>51.0</v>
      </c>
      <c r="B52">
        <v>6.398</v>
      </c>
      <c r="C52">
        <v>162.5</v>
      </c>
      <c r="D52">
        <v>6.319</v>
      </c>
      <c r="E52">
        <v>160.5</v>
      </c>
      <c r="G52">
        <f t="shared" si="8"/>
        <v>3.147058824</v>
      </c>
      <c r="I52" s="12">
        <f t="shared" si="1"/>
        <v>3.146836622</v>
      </c>
      <c r="J52">
        <f t="shared" si="2"/>
        <v>3.147060641</v>
      </c>
      <c r="K52" s="6">
        <f t="shared" si="3"/>
        <v>160.5000927</v>
      </c>
      <c r="L52" s="5">
        <f t="shared" si="4"/>
        <v>0.00009271326786</v>
      </c>
      <c r="M52" s="6"/>
      <c r="N52" s="6">
        <f t="shared" si="5"/>
        <v>160.478042</v>
      </c>
      <c r="O52">
        <f t="shared" si="6"/>
        <v>3.146628274</v>
      </c>
      <c r="P52" s="5">
        <f t="shared" si="7"/>
        <v>0.02195804627</v>
      </c>
    </row>
    <row r="53" ht="12.75" customHeight="1">
      <c r="A53">
        <v>52.0</v>
      </c>
      <c r="B53">
        <v>6.522</v>
      </c>
      <c r="C53">
        <v>165.65</v>
      </c>
      <c r="D53">
        <v>6.443</v>
      </c>
      <c r="E53">
        <v>163.65</v>
      </c>
      <c r="G53">
        <f t="shared" si="8"/>
        <v>3.147115385</v>
      </c>
      <c r="I53" s="12">
        <f t="shared" si="1"/>
        <v>3.147531253</v>
      </c>
      <c r="J53">
        <f t="shared" si="2"/>
        <v>3.147755324</v>
      </c>
      <c r="K53" s="6">
        <f t="shared" si="3"/>
        <v>163.6832768</v>
      </c>
      <c r="L53" s="5">
        <f t="shared" si="4"/>
        <v>0.03327684072</v>
      </c>
      <c r="M53" s="6"/>
      <c r="N53" s="6">
        <f t="shared" si="5"/>
        <v>163.6611408</v>
      </c>
      <c r="O53">
        <f t="shared" si="6"/>
        <v>3.147329631</v>
      </c>
      <c r="P53" s="5">
        <f t="shared" si="7"/>
        <v>-0.01114081557</v>
      </c>
    </row>
    <row r="54" ht="12.75" customHeight="1">
      <c r="A54">
        <v>53.0</v>
      </c>
      <c r="B54">
        <v>6.648</v>
      </c>
      <c r="C54">
        <v>168.85</v>
      </c>
      <c r="D54">
        <v>6.569</v>
      </c>
      <c r="E54">
        <v>166.85</v>
      </c>
      <c r="G54">
        <f t="shared" si="8"/>
        <v>3.148113208</v>
      </c>
      <c r="I54" s="12">
        <f t="shared" si="1"/>
        <v>3.148199374</v>
      </c>
      <c r="J54">
        <f t="shared" si="2"/>
        <v>3.148423495</v>
      </c>
      <c r="K54" s="6">
        <f t="shared" si="3"/>
        <v>166.8664452</v>
      </c>
      <c r="L54" s="5">
        <f t="shared" si="4"/>
        <v>0.01644523689</v>
      </c>
      <c r="M54" s="6"/>
      <c r="N54" s="6">
        <f t="shared" si="5"/>
        <v>166.8442397</v>
      </c>
      <c r="O54">
        <f t="shared" si="6"/>
        <v>3.148004522</v>
      </c>
      <c r="P54" s="5">
        <f t="shared" si="7"/>
        <v>0.005760322591</v>
      </c>
    </row>
    <row r="55" ht="12.75" customHeight="1">
      <c r="A55">
        <v>54.0</v>
      </c>
      <c r="B55">
        <v>6.774</v>
      </c>
      <c r="C55">
        <v>172.05</v>
      </c>
      <c r="D55">
        <v>6.695</v>
      </c>
      <c r="E55">
        <v>170.05</v>
      </c>
      <c r="G55">
        <f t="shared" si="8"/>
        <v>3.149074074</v>
      </c>
      <c r="I55" s="12">
        <f t="shared" si="1"/>
        <v>3.148842464</v>
      </c>
      <c r="J55">
        <f t="shared" si="2"/>
        <v>3.149066633</v>
      </c>
      <c r="K55" s="6">
        <f t="shared" si="3"/>
        <v>170.0495982</v>
      </c>
      <c r="L55" s="5">
        <f t="shared" si="4"/>
        <v>-0.0004017914056</v>
      </c>
      <c r="M55" s="6"/>
      <c r="N55" s="6">
        <f t="shared" si="5"/>
        <v>170.0273385</v>
      </c>
      <c r="O55">
        <f t="shared" si="6"/>
        <v>3.148654417</v>
      </c>
      <c r="P55" s="5">
        <f t="shared" si="7"/>
        <v>0.02266146075</v>
      </c>
      <c r="R55" s="13" t="s">
        <v>33</v>
      </c>
      <c r="S55" s="7"/>
      <c r="T55" s="7"/>
    </row>
    <row r="56" ht="12.75" customHeight="1">
      <c r="A56">
        <v>55.0</v>
      </c>
      <c r="B56">
        <v>6.898</v>
      </c>
      <c r="C56">
        <v>175.2</v>
      </c>
      <c r="D56">
        <v>6.819</v>
      </c>
      <c r="E56">
        <v>173.2</v>
      </c>
      <c r="G56">
        <f t="shared" si="8"/>
        <v>3.149090909</v>
      </c>
      <c r="I56" s="12">
        <f t="shared" si="1"/>
        <v>3.149461894</v>
      </c>
      <c r="J56">
        <f t="shared" si="2"/>
        <v>3.14968611</v>
      </c>
      <c r="K56" s="6">
        <f t="shared" si="3"/>
        <v>173.2327361</v>
      </c>
      <c r="L56" s="5">
        <f t="shared" si="4"/>
        <v>0.0327360616</v>
      </c>
      <c r="M56" s="6"/>
      <c r="N56" s="6">
        <f t="shared" si="5"/>
        <v>173.2104374</v>
      </c>
      <c r="O56">
        <f t="shared" si="6"/>
        <v>3.14928068</v>
      </c>
      <c r="P56" s="5">
        <f t="shared" si="7"/>
        <v>-0.01043740108</v>
      </c>
      <c r="R56" s="7" t="s">
        <v>21</v>
      </c>
      <c r="S56" s="7"/>
      <c r="T56" s="7"/>
    </row>
    <row r="57" ht="12.75" customHeight="1">
      <c r="A57">
        <v>56.0</v>
      </c>
      <c r="B57">
        <v>7.024</v>
      </c>
      <c r="C57">
        <v>178.4</v>
      </c>
      <c r="D57">
        <v>6.945</v>
      </c>
      <c r="E57">
        <v>176.4</v>
      </c>
      <c r="G57">
        <f t="shared" si="8"/>
        <v>3.15</v>
      </c>
      <c r="I57" s="12">
        <f t="shared" si="1"/>
        <v>3.150058937</v>
      </c>
      <c r="J57">
        <f t="shared" si="2"/>
        <v>3.150283198</v>
      </c>
      <c r="K57" s="6">
        <f t="shared" si="3"/>
        <v>176.4158591</v>
      </c>
      <c r="L57" s="5">
        <f t="shared" si="4"/>
        <v>0.0158590995</v>
      </c>
      <c r="M57" s="6"/>
      <c r="N57" s="6">
        <f t="shared" si="5"/>
        <v>176.3935363</v>
      </c>
      <c r="O57">
        <f t="shared" si="6"/>
        <v>3.149884576</v>
      </c>
      <c r="P57" s="5">
        <f t="shared" si="7"/>
        <v>0.006463737077</v>
      </c>
      <c r="R57" s="7"/>
      <c r="S57" s="7" t="s">
        <v>22</v>
      </c>
      <c r="T57" s="7" t="s">
        <v>23</v>
      </c>
    </row>
    <row r="58" ht="12.75" customHeight="1">
      <c r="A58">
        <v>57.0</v>
      </c>
      <c r="B58">
        <v>7.15</v>
      </c>
      <c r="C58">
        <v>181.6</v>
      </c>
      <c r="D58">
        <v>7.071</v>
      </c>
      <c r="E58">
        <v>179.6</v>
      </c>
      <c r="G58">
        <f t="shared" si="8"/>
        <v>3.150877193</v>
      </c>
      <c r="I58" s="12">
        <f t="shared" si="1"/>
        <v>3.150634776</v>
      </c>
      <c r="J58">
        <f t="shared" si="2"/>
        <v>3.150859081</v>
      </c>
      <c r="K58" s="6">
        <f t="shared" si="3"/>
        <v>179.5989676</v>
      </c>
      <c r="L58" s="5">
        <f t="shared" si="4"/>
        <v>-0.001032377139</v>
      </c>
      <c r="M58" s="6"/>
      <c r="N58" s="6">
        <f t="shared" si="5"/>
        <v>179.5766351</v>
      </c>
      <c r="O58">
        <f t="shared" si="6"/>
        <v>3.150467283</v>
      </c>
      <c r="P58" s="5">
        <f t="shared" si="7"/>
        <v>0.02336487524</v>
      </c>
      <c r="R58" s="7" t="s">
        <v>24</v>
      </c>
      <c r="S58" s="14">
        <v>-6.30781234632E-7</v>
      </c>
      <c r="T58">
        <v>0.0</v>
      </c>
    </row>
    <row r="59" ht="12.75" customHeight="1">
      <c r="A59">
        <v>58.0</v>
      </c>
      <c r="B59">
        <v>7.274</v>
      </c>
      <c r="C59">
        <v>184.75</v>
      </c>
      <c r="D59">
        <v>7.195</v>
      </c>
      <c r="E59">
        <v>182.75</v>
      </c>
      <c r="G59">
        <f t="shared" si="8"/>
        <v>3.150862069</v>
      </c>
      <c r="I59" s="12">
        <f t="shared" si="1"/>
        <v>3.151190514</v>
      </c>
      <c r="J59">
        <f t="shared" si="2"/>
        <v>3.151414861</v>
      </c>
      <c r="K59" s="6">
        <f t="shared" si="3"/>
        <v>182.7820619</v>
      </c>
      <c r="L59" s="5">
        <f t="shared" si="4"/>
        <v>0.03206192855</v>
      </c>
      <c r="M59" s="6"/>
      <c r="N59" s="6">
        <f t="shared" si="5"/>
        <v>182.759734</v>
      </c>
      <c r="O59">
        <f t="shared" si="6"/>
        <v>3.151029896</v>
      </c>
      <c r="P59" s="5">
        <f t="shared" si="7"/>
        <v>-0.009733986599</v>
      </c>
      <c r="R59" s="7" t="s">
        <v>25</v>
      </c>
      <c r="S59" s="14">
        <v>0.677425806587</v>
      </c>
      <c r="T59">
        <v>0.6774</v>
      </c>
    </row>
    <row r="60" ht="12.75" customHeight="1">
      <c r="A60">
        <v>59.0</v>
      </c>
      <c r="B60">
        <v>7.4</v>
      </c>
      <c r="C60">
        <v>187.95</v>
      </c>
      <c r="D60">
        <v>7.321</v>
      </c>
      <c r="E60">
        <v>185.95</v>
      </c>
      <c r="G60">
        <f t="shared" si="8"/>
        <v>3.151694915</v>
      </c>
      <c r="I60" s="12">
        <f t="shared" si="1"/>
        <v>3.151727177</v>
      </c>
      <c r="J60">
        <f t="shared" si="2"/>
        <v>3.151951565</v>
      </c>
      <c r="K60" s="6">
        <f t="shared" si="3"/>
        <v>185.9651423</v>
      </c>
      <c r="L60" s="5">
        <f t="shared" si="4"/>
        <v>0.01514230915</v>
      </c>
      <c r="M60" s="6"/>
      <c r="N60" s="6">
        <f t="shared" si="5"/>
        <v>185.9428328</v>
      </c>
      <c r="O60">
        <f t="shared" si="6"/>
        <v>3.151573438</v>
      </c>
      <c r="P60" s="5">
        <f t="shared" si="7"/>
        <v>0.007167151563</v>
      </c>
      <c r="R60" s="7" t="s">
        <v>26</v>
      </c>
      <c r="S60" s="14">
        <v>3.18177290484</v>
      </c>
      <c r="T60">
        <v>3.182</v>
      </c>
    </row>
    <row r="61" ht="12.75" customHeight="1">
      <c r="A61">
        <v>60.0</v>
      </c>
      <c r="B61">
        <v>7.526</v>
      </c>
      <c r="C61">
        <v>191.15</v>
      </c>
      <c r="D61">
        <v>7.447</v>
      </c>
      <c r="E61">
        <v>189.15</v>
      </c>
      <c r="G61">
        <f t="shared" si="8"/>
        <v>3.1525</v>
      </c>
      <c r="I61" s="12">
        <f t="shared" si="1"/>
        <v>3.152245723</v>
      </c>
      <c r="J61">
        <f t="shared" si="2"/>
        <v>3.152470151</v>
      </c>
      <c r="K61" s="6">
        <f t="shared" si="3"/>
        <v>189.1482091</v>
      </c>
      <c r="L61" s="5">
        <f t="shared" si="4"/>
        <v>-0.001790947511</v>
      </c>
      <c r="M61" s="6"/>
      <c r="N61" s="6">
        <f t="shared" si="5"/>
        <v>189.1259317</v>
      </c>
      <c r="O61">
        <f t="shared" si="6"/>
        <v>3.152098862</v>
      </c>
      <c r="P61" s="5">
        <f t="shared" si="7"/>
        <v>0.02406828973</v>
      </c>
      <c r="R61" s="7" t="s">
        <v>27</v>
      </c>
      <c r="S61" s="14">
        <v>1.0456140279</v>
      </c>
      <c r="T61">
        <v>1.0456</v>
      </c>
    </row>
    <row r="62" ht="12.75" customHeight="1">
      <c r="A62">
        <v>61.0</v>
      </c>
      <c r="B62">
        <v>7.65</v>
      </c>
      <c r="C62">
        <v>194.3</v>
      </c>
      <c r="D62">
        <v>7.571</v>
      </c>
      <c r="E62">
        <v>192.3</v>
      </c>
      <c r="G62">
        <f t="shared" si="8"/>
        <v>3.152459016</v>
      </c>
      <c r="I62" s="12">
        <f t="shared" si="1"/>
        <v>3.152747049</v>
      </c>
      <c r="J62">
        <f t="shared" si="2"/>
        <v>3.152971515</v>
      </c>
      <c r="K62" s="6">
        <f t="shared" si="3"/>
        <v>192.3312624</v>
      </c>
      <c r="L62" s="5">
        <f t="shared" si="4"/>
        <v>0.03126244134</v>
      </c>
      <c r="M62" s="6"/>
      <c r="N62" s="6">
        <f t="shared" si="5"/>
        <v>192.3090306</v>
      </c>
      <c r="O62">
        <f t="shared" si="6"/>
        <v>3.152607059</v>
      </c>
      <c r="P62" s="5">
        <f t="shared" si="7"/>
        <v>-0.009030572112</v>
      </c>
    </row>
    <row r="63" ht="12.75" customHeight="1">
      <c r="A63">
        <v>62.0</v>
      </c>
      <c r="B63">
        <v>7.776</v>
      </c>
      <c r="C63">
        <v>197.5</v>
      </c>
      <c r="D63">
        <v>7.697</v>
      </c>
      <c r="E63">
        <v>195.5</v>
      </c>
      <c r="G63">
        <f t="shared" si="8"/>
        <v>3.153225806</v>
      </c>
      <c r="I63" s="12">
        <f t="shared" si="1"/>
        <v>3.153231992</v>
      </c>
      <c r="J63">
        <f t="shared" si="2"/>
        <v>3.153456496</v>
      </c>
      <c r="K63" s="6">
        <f t="shared" si="3"/>
        <v>195.5143028</v>
      </c>
      <c r="L63" s="5">
        <f t="shared" si="4"/>
        <v>0.01430275309</v>
      </c>
      <c r="M63" s="6"/>
      <c r="N63" s="6">
        <f t="shared" si="5"/>
        <v>195.4921294</v>
      </c>
      <c r="O63">
        <f t="shared" si="6"/>
        <v>3.153098862</v>
      </c>
      <c r="P63" s="5">
        <f t="shared" si="7"/>
        <v>0.00787056605</v>
      </c>
    </row>
    <row r="64" ht="12.75" customHeight="1">
      <c r="A64">
        <v>63.0</v>
      </c>
      <c r="B64">
        <v>7.902</v>
      </c>
      <c r="C64">
        <v>200.7</v>
      </c>
      <c r="D64">
        <v>7.823</v>
      </c>
      <c r="E64">
        <v>198.7</v>
      </c>
      <c r="G64">
        <f t="shared" si="8"/>
        <v>3.153968254</v>
      </c>
      <c r="I64" s="12">
        <f t="shared" si="1"/>
        <v>3.153701337</v>
      </c>
      <c r="J64">
        <f t="shared" si="2"/>
        <v>3.153925877</v>
      </c>
      <c r="K64" s="6">
        <f t="shared" si="3"/>
        <v>198.6973303</v>
      </c>
      <c r="L64" s="5">
        <f t="shared" si="4"/>
        <v>-0.002669740383</v>
      </c>
      <c r="M64" s="6"/>
      <c r="N64" s="6">
        <f t="shared" si="5"/>
        <v>198.6752283</v>
      </c>
      <c r="O64">
        <f t="shared" si="6"/>
        <v>3.153575052</v>
      </c>
      <c r="P64" s="5">
        <f t="shared" si="7"/>
        <v>0.02477170421</v>
      </c>
    </row>
    <row r="65" ht="12.75" customHeight="1">
      <c r="A65">
        <v>64.0</v>
      </c>
      <c r="B65">
        <v>8.026</v>
      </c>
      <c r="C65">
        <v>203.85</v>
      </c>
      <c r="D65">
        <v>7.947</v>
      </c>
      <c r="E65">
        <v>201.85</v>
      </c>
      <c r="G65">
        <f t="shared" si="8"/>
        <v>3.15390625</v>
      </c>
      <c r="I65" s="12">
        <f t="shared" si="1"/>
        <v>3.154155819</v>
      </c>
      <c r="J65">
        <f t="shared" si="2"/>
        <v>3.154380394</v>
      </c>
      <c r="K65" s="6">
        <f t="shared" si="3"/>
        <v>201.8803452</v>
      </c>
      <c r="L65" s="5">
        <f t="shared" si="4"/>
        <v>0.03034522706</v>
      </c>
      <c r="M65" s="6"/>
      <c r="N65" s="6">
        <f t="shared" si="5"/>
        <v>201.8583272</v>
      </c>
      <c r="O65">
        <f t="shared" si="6"/>
        <v>3.154036362</v>
      </c>
      <c r="P65" s="5">
        <f t="shared" si="7"/>
        <v>-0.008327157626</v>
      </c>
    </row>
    <row r="66" ht="12.75" customHeight="1">
      <c r="A66">
        <v>65.0</v>
      </c>
      <c r="B66">
        <v>8.169</v>
      </c>
      <c r="C66">
        <v>207.5</v>
      </c>
      <c r="D66">
        <v>8.09</v>
      </c>
      <c r="E66">
        <v>205.05</v>
      </c>
      <c r="G66">
        <f t="shared" si="8"/>
        <v>3.154615385</v>
      </c>
      <c r="I66" s="12">
        <f t="shared" si="1"/>
        <v>3.154596128</v>
      </c>
      <c r="J66">
        <f t="shared" si="2"/>
        <v>3.154820737</v>
      </c>
      <c r="K66" s="6">
        <f t="shared" si="3"/>
        <v>205.0633479</v>
      </c>
      <c r="L66" s="5">
        <f t="shared" si="4"/>
        <v>0.01334791581</v>
      </c>
      <c r="M66" s="6"/>
      <c r="N66" s="6">
        <f t="shared" si="5"/>
        <v>205.041426</v>
      </c>
      <c r="O66">
        <f t="shared" si="6"/>
        <v>3.154483477</v>
      </c>
      <c r="P66" s="5">
        <f t="shared" si="7"/>
        <v>0.008573980536</v>
      </c>
    </row>
    <row r="67" ht="12.75" customHeight="1">
      <c r="A67">
        <v>66.0</v>
      </c>
      <c r="B67">
        <v>8.278</v>
      </c>
      <c r="C67">
        <v>210.25</v>
      </c>
      <c r="D67">
        <v>8.199</v>
      </c>
      <c r="E67">
        <v>208.25</v>
      </c>
      <c r="G67">
        <f t="shared" si="8"/>
        <v>3.15530303</v>
      </c>
      <c r="I67" s="12">
        <f t="shared" si="1"/>
        <v>3.155022912</v>
      </c>
      <c r="J67">
        <f t="shared" si="2"/>
        <v>3.155247554</v>
      </c>
      <c r="K67" s="6">
        <f t="shared" si="3"/>
        <v>208.2463386</v>
      </c>
      <c r="L67" s="5">
        <f t="shared" si="4"/>
        <v>-0.003661419625</v>
      </c>
      <c r="M67" s="6"/>
      <c r="N67" s="6">
        <f t="shared" si="5"/>
        <v>208.2245249</v>
      </c>
      <c r="O67">
        <f t="shared" si="6"/>
        <v>3.154917044</v>
      </c>
      <c r="P67" s="5">
        <f t="shared" si="7"/>
        <v>0.0254751187</v>
      </c>
    </row>
    <row r="68" ht="12.75" customHeight="1">
      <c r="A68">
        <v>67.0</v>
      </c>
      <c r="B68">
        <v>8.402</v>
      </c>
      <c r="C68">
        <v>213.4</v>
      </c>
      <c r="D68">
        <v>8.323</v>
      </c>
      <c r="E68">
        <v>211.4</v>
      </c>
      <c r="G68">
        <f t="shared" si="8"/>
        <v>3.155223881</v>
      </c>
      <c r="I68" s="12">
        <f t="shared" si="1"/>
        <v>3.15543678</v>
      </c>
      <c r="J68">
        <f t="shared" si="2"/>
        <v>3.155661455</v>
      </c>
      <c r="K68" s="6">
        <f t="shared" si="3"/>
        <v>211.4293175</v>
      </c>
      <c r="L68" s="5">
        <f t="shared" si="4"/>
        <v>0.02931746944</v>
      </c>
      <c r="M68" s="6"/>
      <c r="N68" s="6">
        <f t="shared" si="5"/>
        <v>211.4076237</v>
      </c>
      <c r="O68">
        <f t="shared" si="6"/>
        <v>3.155337668</v>
      </c>
      <c r="P68" s="5">
        <f t="shared" si="7"/>
        <v>-0.00762374314</v>
      </c>
    </row>
    <row r="69" ht="12.75" customHeight="1">
      <c r="A69">
        <v>68.0</v>
      </c>
      <c r="B69">
        <v>8.528</v>
      </c>
      <c r="C69">
        <v>216.6</v>
      </c>
      <c r="D69">
        <v>8.449</v>
      </c>
      <c r="E69">
        <v>214.6</v>
      </c>
      <c r="G69">
        <f t="shared" si="8"/>
        <v>3.155882353</v>
      </c>
      <c r="I69" s="12">
        <f t="shared" si="1"/>
        <v>3.155838306</v>
      </c>
      <c r="J69">
        <f t="shared" si="2"/>
        <v>3.156063012</v>
      </c>
      <c r="K69" s="6">
        <f t="shared" si="3"/>
        <v>214.6122848</v>
      </c>
      <c r="L69" s="5">
        <f t="shared" si="4"/>
        <v>0.01228482583</v>
      </c>
      <c r="M69" s="6"/>
      <c r="N69" s="6">
        <f t="shared" si="5"/>
        <v>214.5907226</v>
      </c>
      <c r="O69">
        <f t="shared" si="6"/>
        <v>3.155745921</v>
      </c>
      <c r="P69" s="5">
        <f t="shared" si="7"/>
        <v>0.009277395022</v>
      </c>
      <c r="R69" s="13" t="s">
        <v>34</v>
      </c>
    </row>
    <row r="70" ht="12.75" customHeight="1">
      <c r="A70">
        <v>69.0</v>
      </c>
      <c r="B70">
        <v>8.654</v>
      </c>
      <c r="C70">
        <v>219.8</v>
      </c>
      <c r="D70">
        <v>8.575</v>
      </c>
      <c r="E70">
        <v>217.8</v>
      </c>
      <c r="G70">
        <f t="shared" si="8"/>
        <v>3.156521739</v>
      </c>
      <c r="I70" s="12">
        <f t="shared" si="1"/>
        <v>3.156228029</v>
      </c>
      <c r="J70">
        <f t="shared" si="2"/>
        <v>3.156452766</v>
      </c>
      <c r="K70" s="6">
        <f t="shared" si="3"/>
        <v>217.7952409</v>
      </c>
      <c r="L70" s="5">
        <f t="shared" si="4"/>
        <v>-0.004759113433</v>
      </c>
      <c r="M70" s="6"/>
      <c r="N70" s="6">
        <f t="shared" si="5"/>
        <v>217.7738215</v>
      </c>
      <c r="O70">
        <f t="shared" si="6"/>
        <v>3.15614234</v>
      </c>
      <c r="P70" s="5">
        <f t="shared" si="7"/>
        <v>0.02617853318</v>
      </c>
      <c r="R70" t="s">
        <v>21</v>
      </c>
    </row>
    <row r="71" ht="12.75" customHeight="1">
      <c r="A71">
        <v>70.0</v>
      </c>
      <c r="B71">
        <v>8.778</v>
      </c>
      <c r="C71">
        <v>222.95</v>
      </c>
      <c r="D71">
        <v>8.699</v>
      </c>
      <c r="E71">
        <v>220.95</v>
      </c>
      <c r="G71">
        <f t="shared" si="8"/>
        <v>3.156428571</v>
      </c>
      <c r="I71" s="12">
        <f t="shared" si="1"/>
        <v>3.15660646</v>
      </c>
      <c r="J71">
        <f t="shared" si="2"/>
        <v>3.156831227</v>
      </c>
      <c r="K71" s="6">
        <f t="shared" si="3"/>
        <v>220.9781859</v>
      </c>
      <c r="L71" s="5">
        <f t="shared" si="4"/>
        <v>0.0281858829</v>
      </c>
      <c r="M71" s="6"/>
      <c r="N71" s="6">
        <f t="shared" si="5"/>
        <v>220.9569203</v>
      </c>
      <c r="O71">
        <f t="shared" si="6"/>
        <v>3.156527433</v>
      </c>
      <c r="P71" s="5">
        <f t="shared" si="7"/>
        <v>-0.006920328653</v>
      </c>
      <c r="R71" t="s">
        <v>24</v>
      </c>
      <c r="S71" s="14">
        <v>-6.30781234632E-7</v>
      </c>
    </row>
    <row r="72" ht="12.75" customHeight="1">
      <c r="A72">
        <v>71.0</v>
      </c>
      <c r="B72">
        <v>8.904</v>
      </c>
      <c r="C72">
        <v>226.15</v>
      </c>
      <c r="D72">
        <v>8.825</v>
      </c>
      <c r="E72">
        <v>224.15</v>
      </c>
      <c r="G72">
        <f t="shared" si="8"/>
        <v>3.157042254</v>
      </c>
      <c r="I72" s="12">
        <f t="shared" si="1"/>
        <v>3.156974078</v>
      </c>
      <c r="J72">
        <f t="shared" si="2"/>
        <v>3.157198874</v>
      </c>
      <c r="K72" s="6">
        <f t="shared" si="3"/>
        <v>224.16112</v>
      </c>
      <c r="L72" s="5">
        <f t="shared" si="4"/>
        <v>0.01112004039</v>
      </c>
      <c r="M72" s="6"/>
      <c r="N72" s="6">
        <f t="shared" si="5"/>
        <v>224.1400192</v>
      </c>
      <c r="O72">
        <f t="shared" si="6"/>
        <v>3.156901679</v>
      </c>
      <c r="P72" s="5">
        <f t="shared" si="7"/>
        <v>0.009980809509</v>
      </c>
      <c r="R72" t="s">
        <v>25</v>
      </c>
      <c r="S72" s="14">
        <v>0.677425806587</v>
      </c>
    </row>
    <row r="73" ht="12.75" customHeight="1">
      <c r="A73">
        <v>72.0</v>
      </c>
      <c r="B73">
        <v>9.03</v>
      </c>
      <c r="C73">
        <v>229.35</v>
      </c>
      <c r="D73">
        <v>8.95</v>
      </c>
      <c r="E73">
        <v>227.35</v>
      </c>
      <c r="G73">
        <f t="shared" si="8"/>
        <v>3.157638889</v>
      </c>
      <c r="I73" s="12">
        <f t="shared" si="1"/>
        <v>3.157331336</v>
      </c>
      <c r="J73">
        <f t="shared" si="2"/>
        <v>3.157556161</v>
      </c>
      <c r="K73" s="6">
        <f t="shared" si="3"/>
        <v>227.3440436</v>
      </c>
      <c r="L73" s="5">
        <f t="shared" si="4"/>
        <v>-0.005956420989</v>
      </c>
      <c r="M73" s="6"/>
      <c r="N73" s="6">
        <f t="shared" si="5"/>
        <v>227.3231181</v>
      </c>
      <c r="O73">
        <f t="shared" si="6"/>
        <v>3.157265529</v>
      </c>
      <c r="P73" s="5">
        <f t="shared" si="7"/>
        <v>0.02688194767</v>
      </c>
      <c r="R73" t="s">
        <v>26</v>
      </c>
      <c r="S73" s="14">
        <v>3.18177290484</v>
      </c>
    </row>
    <row r="74" ht="12.75" customHeight="1">
      <c r="A74">
        <v>73.0</v>
      </c>
      <c r="B74">
        <v>9.154</v>
      </c>
      <c r="C74">
        <v>232.5</v>
      </c>
      <c r="D74">
        <v>9.075</v>
      </c>
      <c r="E74">
        <v>230.5</v>
      </c>
      <c r="G74">
        <f t="shared" si="8"/>
        <v>3.157534247</v>
      </c>
      <c r="I74" s="12">
        <f t="shared" si="1"/>
        <v>3.157678665</v>
      </c>
      <c r="J74">
        <f t="shared" si="2"/>
        <v>3.157903517</v>
      </c>
      <c r="K74" s="6">
        <f t="shared" si="3"/>
        <v>230.5269567</v>
      </c>
      <c r="L74" s="5">
        <f t="shared" si="4"/>
        <v>0.02695671321</v>
      </c>
      <c r="M74" s="6"/>
      <c r="N74" s="6">
        <f t="shared" si="5"/>
        <v>230.5062169</v>
      </c>
      <c r="O74">
        <f t="shared" si="6"/>
        <v>3.15761941</v>
      </c>
      <c r="P74" s="5">
        <f t="shared" si="7"/>
        <v>-0.006216914167</v>
      </c>
      <c r="R74" t="s">
        <v>27</v>
      </c>
      <c r="S74" s="14">
        <v>1.0456140279</v>
      </c>
    </row>
    <row r="75" ht="12.75" customHeight="1">
      <c r="A75">
        <v>74.0</v>
      </c>
      <c r="B75">
        <v>9.28</v>
      </c>
      <c r="C75">
        <v>235.7</v>
      </c>
      <c r="D75">
        <v>9.201</v>
      </c>
      <c r="E75">
        <v>233.7</v>
      </c>
      <c r="G75">
        <f t="shared" si="8"/>
        <v>3.158108108</v>
      </c>
      <c r="I75" s="12">
        <f t="shared" si="1"/>
        <v>3.158016468</v>
      </c>
      <c r="J75">
        <f t="shared" si="2"/>
        <v>3.158241347</v>
      </c>
      <c r="K75" s="6">
        <f t="shared" si="3"/>
        <v>233.7098597</v>
      </c>
      <c r="L75" s="5">
        <f t="shared" si="4"/>
        <v>0.009859652039</v>
      </c>
      <c r="M75" s="6"/>
      <c r="N75" s="6">
        <f t="shared" si="5"/>
        <v>233.6893158</v>
      </c>
      <c r="O75">
        <f t="shared" si="6"/>
        <v>3.157963727</v>
      </c>
      <c r="P75" s="5">
        <f t="shared" si="7"/>
        <v>0.01068422399</v>
      </c>
    </row>
    <row r="76" ht="12.75" customHeight="1">
      <c r="A76">
        <v>75.0</v>
      </c>
      <c r="B76">
        <v>9.406</v>
      </c>
      <c r="C76">
        <v>238.9</v>
      </c>
      <c r="D76">
        <v>9.327</v>
      </c>
      <c r="E76">
        <v>236.9</v>
      </c>
      <c r="G76">
        <f t="shared" si="8"/>
        <v>3.158666667</v>
      </c>
      <c r="I76" s="12">
        <f t="shared" si="1"/>
        <v>3.15834513</v>
      </c>
      <c r="J76">
        <f t="shared" si="2"/>
        <v>3.158570035</v>
      </c>
      <c r="K76" s="6">
        <f t="shared" si="3"/>
        <v>236.8927526</v>
      </c>
      <c r="L76" s="5">
        <f t="shared" si="4"/>
        <v>-0.00724740077</v>
      </c>
      <c r="M76" s="6"/>
      <c r="N76" s="6">
        <f t="shared" si="5"/>
        <v>236.8724146</v>
      </c>
      <c r="O76">
        <f t="shared" si="6"/>
        <v>3.158298862</v>
      </c>
      <c r="P76" s="5">
        <f t="shared" si="7"/>
        <v>0.02758536216</v>
      </c>
    </row>
    <row r="77" ht="12.75" customHeight="1">
      <c r="A77">
        <v>76.0</v>
      </c>
      <c r="B77">
        <v>9.53</v>
      </c>
      <c r="C77">
        <v>242.05</v>
      </c>
      <c r="D77">
        <v>9.451</v>
      </c>
      <c r="E77">
        <v>240.05</v>
      </c>
      <c r="G77">
        <f t="shared" si="8"/>
        <v>3.158552632</v>
      </c>
      <c r="I77" s="12">
        <f t="shared" si="1"/>
        <v>3.158665013</v>
      </c>
      <c r="J77">
        <f t="shared" si="2"/>
        <v>3.158889944</v>
      </c>
      <c r="K77" s="6">
        <f t="shared" si="3"/>
        <v>240.0756358</v>
      </c>
      <c r="L77" s="5">
        <f t="shared" si="4"/>
        <v>0.02563575334</v>
      </c>
      <c r="M77" s="6"/>
      <c r="N77" s="6">
        <f t="shared" si="5"/>
        <v>240.0555135</v>
      </c>
      <c r="O77">
        <f t="shared" si="6"/>
        <v>3.158625178</v>
      </c>
      <c r="P77" s="5">
        <f t="shared" si="7"/>
        <v>-0.005513499681</v>
      </c>
    </row>
    <row r="78" ht="12.75" customHeight="1">
      <c r="A78">
        <v>77.0</v>
      </c>
      <c r="B78">
        <v>9.656</v>
      </c>
      <c r="C78">
        <v>245.25</v>
      </c>
      <c r="D78">
        <v>9.577</v>
      </c>
      <c r="E78">
        <v>243.25</v>
      </c>
      <c r="G78">
        <f t="shared" si="8"/>
        <v>3.159090909</v>
      </c>
      <c r="I78" s="12">
        <f t="shared" si="1"/>
        <v>3.158976464</v>
      </c>
      <c r="J78">
        <f t="shared" si="2"/>
        <v>3.15920142</v>
      </c>
      <c r="K78" s="6">
        <f t="shared" si="3"/>
        <v>243.2585093</v>
      </c>
      <c r="L78" s="5">
        <f t="shared" si="4"/>
        <v>0.008509307851</v>
      </c>
      <c r="M78" s="6"/>
      <c r="N78" s="6">
        <f t="shared" si="5"/>
        <v>243.2386124</v>
      </c>
      <c r="O78">
        <f t="shared" si="6"/>
        <v>3.158943018</v>
      </c>
      <c r="P78" s="5">
        <f t="shared" si="7"/>
        <v>0.01138763848</v>
      </c>
    </row>
    <row r="79" ht="12.75" customHeight="1">
      <c r="A79">
        <v>78.0</v>
      </c>
      <c r="B79">
        <v>9.78</v>
      </c>
      <c r="C79">
        <v>248.4</v>
      </c>
      <c r="D79">
        <v>9.701</v>
      </c>
      <c r="E79">
        <v>246.4</v>
      </c>
      <c r="G79">
        <f t="shared" si="8"/>
        <v>3.158974359</v>
      </c>
      <c r="I79" s="12">
        <f t="shared" si="1"/>
        <v>3.159279808</v>
      </c>
      <c r="J79">
        <f t="shared" si="2"/>
        <v>3.159504788</v>
      </c>
      <c r="K79" s="6">
        <f t="shared" si="3"/>
        <v>246.4413735</v>
      </c>
      <c r="L79" s="5">
        <f t="shared" si="4"/>
        <v>0.0413734513</v>
      </c>
      <c r="M79" s="6"/>
      <c r="N79" s="6">
        <f t="shared" si="5"/>
        <v>246.4217112</v>
      </c>
      <c r="O79">
        <f t="shared" si="6"/>
        <v>3.159252708</v>
      </c>
      <c r="P79" s="5">
        <f t="shared" si="7"/>
        <v>-0.02171122336</v>
      </c>
    </row>
    <row r="80" ht="12.75" customHeight="1">
      <c r="A80">
        <v>79.0</v>
      </c>
      <c r="B80">
        <v>9.906</v>
      </c>
      <c r="C80">
        <v>251.6</v>
      </c>
      <c r="D80">
        <v>9.827</v>
      </c>
      <c r="E80">
        <v>249.6</v>
      </c>
      <c r="G80">
        <f t="shared" si="8"/>
        <v>3.159493671</v>
      </c>
      <c r="I80" s="12">
        <f t="shared" si="1"/>
        <v>3.159575355</v>
      </c>
      <c r="J80">
        <f t="shared" si="2"/>
        <v>3.159800359</v>
      </c>
      <c r="K80" s="6">
        <f t="shared" si="3"/>
        <v>249.6242284</v>
      </c>
      <c r="L80" s="5">
        <f t="shared" si="4"/>
        <v>0.02422836738</v>
      </c>
      <c r="M80" s="6"/>
      <c r="N80" s="6">
        <f t="shared" si="5"/>
        <v>249.6048101</v>
      </c>
      <c r="O80">
        <f t="shared" si="6"/>
        <v>3.159554558</v>
      </c>
      <c r="P80" s="5">
        <f t="shared" si="7"/>
        <v>-0.004810085195</v>
      </c>
    </row>
    <row r="81" ht="12.75" customHeight="1">
      <c r="A81">
        <v>80.0</v>
      </c>
      <c r="B81">
        <v>10.031</v>
      </c>
      <c r="C81">
        <v>254.8</v>
      </c>
      <c r="D81">
        <v>9.953</v>
      </c>
      <c r="E81">
        <v>252.8</v>
      </c>
      <c r="G81">
        <f t="shared" si="8"/>
        <v>3.16</v>
      </c>
      <c r="I81" s="12">
        <f t="shared" si="1"/>
        <v>3.159863401</v>
      </c>
      <c r="J81">
        <f t="shared" si="2"/>
        <v>3.160088428</v>
      </c>
      <c r="K81" s="6">
        <f t="shared" si="3"/>
        <v>252.8070742</v>
      </c>
      <c r="L81" s="5">
        <f t="shared" si="4"/>
        <v>0.00707423508</v>
      </c>
      <c r="M81" s="6"/>
      <c r="N81" s="6">
        <f t="shared" si="5"/>
        <v>252.7879089</v>
      </c>
      <c r="O81">
        <f t="shared" si="6"/>
        <v>3.159848862</v>
      </c>
      <c r="P81" s="5">
        <f t="shared" si="7"/>
        <v>0.01209105297</v>
      </c>
    </row>
    <row r="82" ht="12.75" customHeight="1">
      <c r="A82">
        <v>81.0</v>
      </c>
      <c r="B82">
        <v>10.156</v>
      </c>
      <c r="C82">
        <v>257.95</v>
      </c>
      <c r="D82">
        <v>10.077</v>
      </c>
      <c r="E82">
        <v>255.95</v>
      </c>
      <c r="G82">
        <f t="shared" si="8"/>
        <v>3.159876543</v>
      </c>
      <c r="I82" s="12">
        <f t="shared" si="1"/>
        <v>3.160144225</v>
      </c>
      <c r="J82">
        <f t="shared" si="2"/>
        <v>3.160369274</v>
      </c>
      <c r="K82" s="6">
        <f t="shared" si="3"/>
        <v>255.9899112</v>
      </c>
      <c r="L82" s="5">
        <f t="shared" si="4"/>
        <v>0.03991122881</v>
      </c>
      <c r="M82" s="6"/>
      <c r="N82" s="6">
        <f t="shared" si="5"/>
        <v>255.9710078</v>
      </c>
      <c r="O82">
        <f t="shared" si="6"/>
        <v>3.160135899</v>
      </c>
      <c r="P82" s="5">
        <f t="shared" si="7"/>
        <v>-0.02100780887</v>
      </c>
    </row>
    <row r="83" ht="12.75" customHeight="1">
      <c r="A83">
        <v>82.0</v>
      </c>
      <c r="B83">
        <v>10.281</v>
      </c>
      <c r="C83">
        <v>261.15</v>
      </c>
      <c r="D83">
        <v>10.203</v>
      </c>
      <c r="E83">
        <v>259.15</v>
      </c>
      <c r="G83">
        <f t="shared" si="8"/>
        <v>3.160365854</v>
      </c>
      <c r="I83" s="12">
        <f t="shared" si="1"/>
        <v>3.160418093</v>
      </c>
      <c r="J83">
        <f t="shared" si="2"/>
        <v>3.160643165</v>
      </c>
      <c r="K83" s="6">
        <f t="shared" si="3"/>
        <v>259.1727395</v>
      </c>
      <c r="L83" s="5">
        <f t="shared" si="4"/>
        <v>0.02273951851</v>
      </c>
      <c r="M83" s="6"/>
      <c r="N83" s="6">
        <f t="shared" si="5"/>
        <v>259.1541067</v>
      </c>
      <c r="O83">
        <f t="shared" si="6"/>
        <v>3.160415935</v>
      </c>
      <c r="P83" s="5">
        <f t="shared" si="7"/>
        <v>-0.004106670708</v>
      </c>
    </row>
    <row r="84" ht="12.75" customHeight="1">
      <c r="A84">
        <v>83.0</v>
      </c>
      <c r="B84">
        <v>10.407</v>
      </c>
      <c r="C84">
        <v>264.35</v>
      </c>
      <c r="D84">
        <v>10.329</v>
      </c>
      <c r="E84">
        <v>262.35</v>
      </c>
      <c r="G84">
        <f t="shared" si="8"/>
        <v>3.160843373</v>
      </c>
      <c r="I84" s="12">
        <f t="shared" si="1"/>
        <v>3.160685259</v>
      </c>
      <c r="J84">
        <f t="shared" si="2"/>
        <v>3.160910353</v>
      </c>
      <c r="K84" s="6">
        <f t="shared" si="3"/>
        <v>262.3555593</v>
      </c>
      <c r="L84" s="5">
        <f t="shared" si="4"/>
        <v>0.005559269764</v>
      </c>
      <c r="M84" s="6"/>
      <c r="N84" s="6">
        <f t="shared" si="5"/>
        <v>262.3372055</v>
      </c>
      <c r="O84">
        <f t="shared" si="6"/>
        <v>3.160689223</v>
      </c>
      <c r="P84" s="5">
        <f t="shared" si="7"/>
        <v>0.01279446745</v>
      </c>
    </row>
    <row r="85" ht="12.75" customHeight="1">
      <c r="A85">
        <v>84.0</v>
      </c>
      <c r="B85">
        <v>10.531</v>
      </c>
      <c r="C85">
        <v>267.5</v>
      </c>
      <c r="D85">
        <v>10.453</v>
      </c>
      <c r="E85">
        <v>265.5</v>
      </c>
      <c r="G85">
        <f t="shared" si="8"/>
        <v>3.160714286</v>
      </c>
      <c r="I85" s="12">
        <f t="shared" si="1"/>
        <v>3.160945964</v>
      </c>
      <c r="J85">
        <f t="shared" si="2"/>
        <v>3.161171079</v>
      </c>
      <c r="K85" s="6">
        <f t="shared" si="3"/>
        <v>265.5383706</v>
      </c>
      <c r="L85" s="5">
        <f t="shared" si="4"/>
        <v>0.03837064393</v>
      </c>
      <c r="M85" s="6"/>
      <c r="N85" s="6">
        <f t="shared" si="5"/>
        <v>265.5203044</v>
      </c>
      <c r="O85">
        <f t="shared" si="6"/>
        <v>3.160956005</v>
      </c>
      <c r="P85" s="5">
        <f t="shared" si="7"/>
        <v>-0.02030439438</v>
      </c>
    </row>
    <row r="86" ht="12.75" customHeight="1">
      <c r="A86">
        <v>85.0</v>
      </c>
      <c r="B86">
        <v>10.657</v>
      </c>
      <c r="C86">
        <v>270.7</v>
      </c>
      <c r="D86">
        <v>10.579</v>
      </c>
      <c r="E86">
        <v>268.7</v>
      </c>
      <c r="G86">
        <f t="shared" si="8"/>
        <v>3.161176471</v>
      </c>
      <c r="I86" s="12">
        <f t="shared" si="1"/>
        <v>3.161200438</v>
      </c>
      <c r="J86">
        <f t="shared" si="2"/>
        <v>3.161425574</v>
      </c>
      <c r="K86" s="6">
        <f t="shared" si="3"/>
        <v>268.7211738</v>
      </c>
      <c r="L86" s="5">
        <f t="shared" si="4"/>
        <v>0.02117379827</v>
      </c>
      <c r="M86" s="6"/>
      <c r="N86" s="6">
        <f t="shared" si="5"/>
        <v>268.7034033</v>
      </c>
      <c r="O86">
        <f t="shared" si="6"/>
        <v>3.161216509</v>
      </c>
      <c r="P86" s="5">
        <f t="shared" si="7"/>
        <v>-0.003403256222</v>
      </c>
    </row>
    <row r="87" ht="12.75" customHeight="1">
      <c r="A87">
        <v>86.0</v>
      </c>
      <c r="B87">
        <v>10.783</v>
      </c>
      <c r="C87">
        <v>273.9</v>
      </c>
      <c r="D87">
        <v>10.705</v>
      </c>
      <c r="E87">
        <v>271.9</v>
      </c>
      <c r="G87">
        <f t="shared" si="8"/>
        <v>3.161627907</v>
      </c>
      <c r="I87" s="12">
        <f t="shared" si="1"/>
        <v>3.161448901</v>
      </c>
      <c r="J87">
        <f t="shared" si="2"/>
        <v>3.161674057</v>
      </c>
      <c r="K87" s="6">
        <f t="shared" si="3"/>
        <v>271.9039689</v>
      </c>
      <c r="L87" s="5">
        <f t="shared" si="4"/>
        <v>0.003968886028</v>
      </c>
      <c r="M87" s="6"/>
      <c r="N87" s="6">
        <f t="shared" si="5"/>
        <v>271.8865021</v>
      </c>
      <c r="O87">
        <f t="shared" si="6"/>
        <v>3.161470955</v>
      </c>
      <c r="P87" s="5">
        <f t="shared" si="7"/>
        <v>0.01349788194</v>
      </c>
    </row>
    <row r="88" ht="12.75" customHeight="1">
      <c r="A88">
        <v>87.0</v>
      </c>
      <c r="B88">
        <v>10.907</v>
      </c>
      <c r="C88">
        <v>277.05</v>
      </c>
      <c r="D88">
        <v>10.829</v>
      </c>
      <c r="E88">
        <v>275.05</v>
      </c>
      <c r="G88">
        <f t="shared" si="8"/>
        <v>3.161494253</v>
      </c>
      <c r="I88" s="12">
        <f t="shared" si="1"/>
        <v>3.16169156</v>
      </c>
      <c r="J88">
        <f t="shared" si="2"/>
        <v>3.161916736</v>
      </c>
      <c r="K88" s="6">
        <f t="shared" si="3"/>
        <v>275.0867561</v>
      </c>
      <c r="L88" s="5">
        <f t="shared" si="4"/>
        <v>0.03675605658</v>
      </c>
      <c r="M88" s="6"/>
      <c r="N88" s="6">
        <f t="shared" si="5"/>
        <v>275.069601</v>
      </c>
      <c r="O88">
        <f t="shared" si="6"/>
        <v>3.161719551</v>
      </c>
      <c r="P88" s="5">
        <f t="shared" si="7"/>
        <v>-0.0196009799</v>
      </c>
    </row>
    <row r="89" ht="12.75" customHeight="1">
      <c r="A89">
        <v>88.0</v>
      </c>
      <c r="B89">
        <v>11.033</v>
      </c>
      <c r="C89">
        <v>280.25</v>
      </c>
      <c r="D89">
        <v>10.955</v>
      </c>
      <c r="E89">
        <v>278.25</v>
      </c>
      <c r="G89">
        <f t="shared" si="8"/>
        <v>3.161931818</v>
      </c>
      <c r="I89" s="12">
        <f t="shared" si="1"/>
        <v>3.161928617</v>
      </c>
      <c r="J89">
        <f t="shared" si="2"/>
        <v>3.162153812</v>
      </c>
      <c r="K89" s="6">
        <f t="shared" si="3"/>
        <v>278.2695355</v>
      </c>
      <c r="L89" s="5">
        <f t="shared" si="4"/>
        <v>0.01953545552</v>
      </c>
      <c r="M89" s="6"/>
      <c r="N89" s="6">
        <f t="shared" si="5"/>
        <v>278.2526998</v>
      </c>
      <c r="O89">
        <f t="shared" si="6"/>
        <v>3.161962498</v>
      </c>
      <c r="P89" s="5">
        <f t="shared" si="7"/>
        <v>-0.002699841736</v>
      </c>
    </row>
    <row r="90" ht="12.75" customHeight="1">
      <c r="A90">
        <v>89.0</v>
      </c>
      <c r="B90">
        <v>11.159</v>
      </c>
      <c r="C90">
        <v>283.45</v>
      </c>
      <c r="D90">
        <v>11.081</v>
      </c>
      <c r="E90">
        <v>281.45</v>
      </c>
      <c r="G90">
        <f t="shared" si="8"/>
        <v>3.162359551</v>
      </c>
      <c r="I90" s="12">
        <f t="shared" si="1"/>
        <v>3.16216026</v>
      </c>
      <c r="J90">
        <f t="shared" si="2"/>
        <v>3.162385474</v>
      </c>
      <c r="K90" s="6">
        <f t="shared" si="3"/>
        <v>281.4523072</v>
      </c>
      <c r="L90" s="5">
        <f t="shared" si="4"/>
        <v>0.002307224785</v>
      </c>
      <c r="M90" s="6"/>
      <c r="N90" s="6">
        <f t="shared" si="5"/>
        <v>281.4357987</v>
      </c>
      <c r="O90">
        <f t="shared" si="6"/>
        <v>3.162199985</v>
      </c>
      <c r="P90" s="5">
        <f t="shared" si="7"/>
        <v>0.01420129643</v>
      </c>
    </row>
    <row r="91" ht="12.75" customHeight="1">
      <c r="A91">
        <v>90.0</v>
      </c>
      <c r="B91">
        <v>11.283</v>
      </c>
      <c r="C91">
        <v>286.6</v>
      </c>
      <c r="D91">
        <v>11.205</v>
      </c>
      <c r="E91">
        <v>284.6</v>
      </c>
      <c r="G91">
        <f t="shared" si="8"/>
        <v>3.162222222</v>
      </c>
      <c r="I91" s="12">
        <f t="shared" si="1"/>
        <v>3.162386673</v>
      </c>
      <c r="J91">
        <f t="shared" si="2"/>
        <v>3.162611906</v>
      </c>
      <c r="K91" s="6">
        <f t="shared" si="3"/>
        <v>284.6350715</v>
      </c>
      <c r="L91" s="5">
        <f t="shared" si="4"/>
        <v>0.03507150275</v>
      </c>
      <c r="M91" s="6"/>
      <c r="N91" s="6">
        <f t="shared" si="5"/>
        <v>284.6188976</v>
      </c>
      <c r="O91">
        <f t="shared" si="6"/>
        <v>3.162432195</v>
      </c>
      <c r="P91" s="5">
        <f t="shared" si="7"/>
        <v>-0.01889756541</v>
      </c>
    </row>
    <row r="92" ht="12.75" customHeight="1">
      <c r="A92">
        <v>91.0</v>
      </c>
      <c r="B92">
        <v>11.409</v>
      </c>
      <c r="C92">
        <v>289.8</v>
      </c>
      <c r="D92">
        <v>11.331</v>
      </c>
      <c r="E92">
        <v>287.8</v>
      </c>
      <c r="G92">
        <f t="shared" si="8"/>
        <v>3.162637363</v>
      </c>
      <c r="I92" s="12">
        <f t="shared" si="1"/>
        <v>3.162608028</v>
      </c>
      <c r="J92">
        <f t="shared" si="2"/>
        <v>3.162833279</v>
      </c>
      <c r="K92" s="6">
        <f t="shared" si="3"/>
        <v>287.8178284</v>
      </c>
      <c r="L92" s="5">
        <f t="shared" si="4"/>
        <v>0.01782842433</v>
      </c>
      <c r="M92" s="6"/>
      <c r="N92" s="6">
        <f t="shared" si="5"/>
        <v>287.8019964</v>
      </c>
      <c r="O92">
        <f t="shared" si="6"/>
        <v>3.162659301</v>
      </c>
      <c r="P92" s="5">
        <f t="shared" si="7"/>
        <v>-0.001996427249</v>
      </c>
    </row>
    <row r="93" ht="12.75" customHeight="1">
      <c r="A93">
        <v>92.0</v>
      </c>
      <c r="B93">
        <v>11.535</v>
      </c>
      <c r="C93">
        <v>293.0</v>
      </c>
      <c r="D93">
        <v>11.457</v>
      </c>
      <c r="E93">
        <v>291.0</v>
      </c>
      <c r="G93">
        <f t="shared" si="8"/>
        <v>3.163043478</v>
      </c>
      <c r="I93" s="12">
        <f t="shared" si="1"/>
        <v>3.162824493</v>
      </c>
      <c r="J93">
        <f t="shared" si="2"/>
        <v>3.163049762</v>
      </c>
      <c r="K93" s="6">
        <f t="shared" si="3"/>
        <v>291.0005781</v>
      </c>
      <c r="L93" s="5">
        <f t="shared" si="4"/>
        <v>0.0005781210929</v>
      </c>
      <c r="M93" s="6"/>
      <c r="N93" s="6">
        <f t="shared" si="5"/>
        <v>290.9850953</v>
      </c>
      <c r="O93">
        <f t="shared" si="6"/>
        <v>3.162881471</v>
      </c>
      <c r="P93" s="5">
        <f t="shared" si="7"/>
        <v>0.01490471091</v>
      </c>
    </row>
    <row r="94" ht="12.75" customHeight="1">
      <c r="A94">
        <v>93.0</v>
      </c>
      <c r="B94">
        <v>11.659</v>
      </c>
      <c r="C94">
        <v>296.15</v>
      </c>
      <c r="D94">
        <v>11.581</v>
      </c>
      <c r="E94">
        <v>294.15</v>
      </c>
      <c r="G94">
        <f t="shared" si="8"/>
        <v>3.162903226</v>
      </c>
      <c r="I94" s="12">
        <f t="shared" si="1"/>
        <v>3.163036226</v>
      </c>
      <c r="J94">
        <f t="shared" si="2"/>
        <v>3.163261513</v>
      </c>
      <c r="K94" s="6">
        <f t="shared" si="3"/>
        <v>294.1833207</v>
      </c>
      <c r="L94" s="5">
        <f t="shared" si="4"/>
        <v>0.03332072134</v>
      </c>
      <c r="M94" s="6"/>
      <c r="N94" s="6">
        <f t="shared" si="5"/>
        <v>294.1681942</v>
      </c>
      <c r="O94">
        <f t="shared" si="6"/>
        <v>3.163098862</v>
      </c>
      <c r="P94" s="5">
        <f t="shared" si="7"/>
        <v>-0.01819415093</v>
      </c>
    </row>
    <row r="95" ht="12.75" customHeight="1">
      <c r="A95">
        <v>94.0</v>
      </c>
      <c r="B95">
        <v>11.785</v>
      </c>
      <c r="C95">
        <v>299.35</v>
      </c>
      <c r="D95">
        <v>11.707</v>
      </c>
      <c r="E95">
        <v>297.35</v>
      </c>
      <c r="G95">
        <f t="shared" si="8"/>
        <v>3.163297872</v>
      </c>
      <c r="I95" s="12">
        <f t="shared" si="1"/>
        <v>3.163243381</v>
      </c>
      <c r="J95">
        <f t="shared" si="2"/>
        <v>3.163468685</v>
      </c>
      <c r="K95" s="6">
        <f t="shared" si="3"/>
        <v>297.3660564</v>
      </c>
      <c r="L95" s="5">
        <f t="shared" si="4"/>
        <v>0.01605635022</v>
      </c>
      <c r="M95" s="6"/>
      <c r="N95" s="6">
        <f t="shared" si="5"/>
        <v>297.351293</v>
      </c>
      <c r="O95">
        <f t="shared" si="6"/>
        <v>3.163311628</v>
      </c>
      <c r="P95" s="5">
        <f t="shared" si="7"/>
        <v>-0.001293012763</v>
      </c>
    </row>
    <row r="96" ht="12.75" customHeight="1">
      <c r="A96">
        <v>95.0</v>
      </c>
      <c r="B96">
        <v>11.911</v>
      </c>
      <c r="C96">
        <v>302.55</v>
      </c>
      <c r="D96">
        <v>11.833</v>
      </c>
      <c r="E96">
        <v>300.55</v>
      </c>
      <c r="G96">
        <f t="shared" si="8"/>
        <v>3.163684211</v>
      </c>
      <c r="I96" s="12">
        <f t="shared" si="1"/>
        <v>3.163446102</v>
      </c>
      <c r="J96">
        <f t="shared" si="2"/>
        <v>3.163671422</v>
      </c>
      <c r="K96" s="6">
        <f t="shared" si="3"/>
        <v>300.5487851</v>
      </c>
      <c r="L96" s="5">
        <f t="shared" si="4"/>
        <v>-0.001214870205</v>
      </c>
      <c r="M96" s="6"/>
      <c r="N96" s="6">
        <f t="shared" si="5"/>
        <v>300.5343919</v>
      </c>
      <c r="O96">
        <f t="shared" si="6"/>
        <v>3.163519914</v>
      </c>
      <c r="P96" s="5">
        <f t="shared" si="7"/>
        <v>0.0156081254</v>
      </c>
    </row>
    <row r="97" ht="12.75" customHeight="1">
      <c r="A97">
        <v>96.0</v>
      </c>
      <c r="B97">
        <v>12.035</v>
      </c>
      <c r="C97">
        <v>305.7</v>
      </c>
      <c r="D97">
        <v>11.957</v>
      </c>
      <c r="E97">
        <v>303.7</v>
      </c>
      <c r="G97">
        <f t="shared" si="8"/>
        <v>3.163541667</v>
      </c>
      <c r="I97" s="12">
        <f t="shared" si="1"/>
        <v>3.163644529</v>
      </c>
      <c r="J97">
        <f t="shared" si="2"/>
        <v>3.163869866</v>
      </c>
      <c r="K97" s="6">
        <f t="shared" si="3"/>
        <v>303.7315072</v>
      </c>
      <c r="L97" s="5">
        <f t="shared" si="4"/>
        <v>0.03150717916</v>
      </c>
      <c r="M97" s="6"/>
      <c r="N97" s="6">
        <f t="shared" si="5"/>
        <v>303.7174907</v>
      </c>
      <c r="O97">
        <f t="shared" si="6"/>
        <v>3.163723862</v>
      </c>
      <c r="P97" s="5">
        <f t="shared" si="7"/>
        <v>-0.01749073644</v>
      </c>
    </row>
    <row r="98" ht="12.75" customHeight="1">
      <c r="A98">
        <v>97.0</v>
      </c>
      <c r="B98">
        <v>12.161</v>
      </c>
      <c r="C98">
        <v>308.9</v>
      </c>
      <c r="D98">
        <v>12.083</v>
      </c>
      <c r="E98">
        <v>306.9</v>
      </c>
      <c r="G98">
        <f t="shared" si="8"/>
        <v>3.163917526</v>
      </c>
      <c r="I98" s="12">
        <f t="shared" si="1"/>
        <v>3.163838797</v>
      </c>
      <c r="J98">
        <f t="shared" si="2"/>
        <v>3.164064151</v>
      </c>
      <c r="K98" s="6">
        <f t="shared" si="3"/>
        <v>306.9142226</v>
      </c>
      <c r="L98" s="5">
        <f t="shared" si="4"/>
        <v>0.01422261452</v>
      </c>
      <c r="M98" s="6"/>
      <c r="N98" s="6">
        <f t="shared" si="5"/>
        <v>306.9005896</v>
      </c>
      <c r="O98">
        <f t="shared" si="6"/>
        <v>3.163923604</v>
      </c>
      <c r="P98" s="5">
        <f t="shared" si="7"/>
        <v>-0.000589598277</v>
      </c>
    </row>
    <row r="99" ht="12.75" customHeight="1">
      <c r="A99">
        <v>98.0</v>
      </c>
      <c r="B99">
        <v>12.287</v>
      </c>
      <c r="C99">
        <v>312.1</v>
      </c>
      <c r="D99">
        <v>12.209</v>
      </c>
      <c r="E99">
        <v>310.1</v>
      </c>
      <c r="G99">
        <f t="shared" si="8"/>
        <v>3.164285714</v>
      </c>
      <c r="I99" s="12">
        <f t="shared" si="1"/>
        <v>3.164029034</v>
      </c>
      <c r="J99">
        <f t="shared" si="2"/>
        <v>3.164254404</v>
      </c>
      <c r="K99" s="6">
        <f t="shared" si="3"/>
        <v>310.0969315</v>
      </c>
      <c r="L99" s="5">
        <f t="shared" si="4"/>
        <v>-0.003068450739</v>
      </c>
      <c r="M99" s="6"/>
      <c r="N99" s="6">
        <f t="shared" si="5"/>
        <v>310.0836885</v>
      </c>
      <c r="O99">
        <f t="shared" si="6"/>
        <v>3.16411927</v>
      </c>
      <c r="P99" s="5">
        <f t="shared" si="7"/>
        <v>0.01631153989</v>
      </c>
    </row>
    <row r="100" ht="12.75" customHeight="1">
      <c r="A100">
        <v>99.0</v>
      </c>
      <c r="B100">
        <v>12.411</v>
      </c>
      <c r="C100">
        <v>315.25</v>
      </c>
      <c r="D100">
        <v>12.333</v>
      </c>
      <c r="E100">
        <v>313.25</v>
      </c>
      <c r="G100">
        <f t="shared" si="8"/>
        <v>3.164141414</v>
      </c>
      <c r="I100" s="12">
        <f t="shared" si="1"/>
        <v>3.164215363</v>
      </c>
      <c r="J100">
        <f t="shared" si="2"/>
        <v>3.164440748</v>
      </c>
      <c r="K100" s="6">
        <f t="shared" si="3"/>
        <v>313.2796341</v>
      </c>
      <c r="L100" s="5">
        <f t="shared" si="4"/>
        <v>0.02963409404</v>
      </c>
      <c r="M100" s="6"/>
      <c r="N100" s="6">
        <f t="shared" si="5"/>
        <v>313.2667873</v>
      </c>
      <c r="O100">
        <f t="shared" si="6"/>
        <v>3.164310983</v>
      </c>
      <c r="P100" s="5">
        <f t="shared" si="7"/>
        <v>-0.01678732195</v>
      </c>
    </row>
    <row r="101" ht="12.75" customHeight="1">
      <c r="A101">
        <v>100.0</v>
      </c>
      <c r="B101">
        <v>12.537</v>
      </c>
      <c r="C101">
        <v>318.45</v>
      </c>
      <c r="D101">
        <v>12.459</v>
      </c>
      <c r="E101">
        <v>316.45</v>
      </c>
      <c r="G101">
        <f t="shared" si="8"/>
        <v>3.1645</v>
      </c>
      <c r="I101" s="12">
        <f t="shared" si="1"/>
        <v>3.164397903</v>
      </c>
      <c r="J101">
        <f t="shared" si="2"/>
        <v>3.164623304</v>
      </c>
      <c r="K101" s="6">
        <f t="shared" si="3"/>
        <v>316.4623304</v>
      </c>
      <c r="L101" s="5">
        <f t="shared" si="4"/>
        <v>0.01233035687</v>
      </c>
      <c r="M101" s="6"/>
      <c r="N101" s="6">
        <f t="shared" si="5"/>
        <v>316.4498862</v>
      </c>
      <c r="O101">
        <f t="shared" si="6"/>
        <v>3.164498862</v>
      </c>
      <c r="P101" s="5">
        <f t="shared" si="7"/>
        <v>0.0001138162093</v>
      </c>
    </row>
    <row r="102" ht="12.75" customHeight="1">
      <c r="A102">
        <v>101.0</v>
      </c>
      <c r="B102">
        <v>12.663</v>
      </c>
      <c r="C102">
        <v>321.65</v>
      </c>
      <c r="D102">
        <v>12.585</v>
      </c>
      <c r="E102">
        <v>319.65</v>
      </c>
      <c r="G102">
        <f t="shared" si="8"/>
        <v>3.164851485</v>
      </c>
      <c r="I102" s="12">
        <f t="shared" si="1"/>
        <v>3.164576767</v>
      </c>
      <c r="J102">
        <f t="shared" si="2"/>
        <v>3.164802183</v>
      </c>
      <c r="K102" s="6">
        <f t="shared" si="3"/>
        <v>319.6450204</v>
      </c>
      <c r="L102" s="5">
        <f t="shared" si="4"/>
        <v>-0.004979556796</v>
      </c>
      <c r="M102" s="6"/>
      <c r="N102" s="6">
        <f t="shared" si="5"/>
        <v>319.632985</v>
      </c>
      <c r="O102">
        <f t="shared" si="6"/>
        <v>3.16468302</v>
      </c>
      <c r="P102" s="5">
        <f t="shared" si="7"/>
        <v>0.01701495437</v>
      </c>
    </row>
    <row r="103" ht="12.75" customHeight="1">
      <c r="A103">
        <v>102.0</v>
      </c>
      <c r="B103">
        <v>12.787</v>
      </c>
      <c r="C103">
        <v>324.8</v>
      </c>
      <c r="D103">
        <v>12.709</v>
      </c>
      <c r="E103">
        <v>322.8</v>
      </c>
      <c r="G103">
        <f t="shared" si="8"/>
        <v>3.164705882</v>
      </c>
      <c r="I103" s="12">
        <f t="shared" si="1"/>
        <v>3.164752064</v>
      </c>
      <c r="J103">
        <f t="shared" si="2"/>
        <v>3.164977495</v>
      </c>
      <c r="K103" s="6">
        <f t="shared" si="3"/>
        <v>322.8277045</v>
      </c>
      <c r="L103" s="5">
        <f t="shared" si="4"/>
        <v>0.02770445598</v>
      </c>
      <c r="M103" s="6"/>
      <c r="N103" s="6">
        <f t="shared" si="5"/>
        <v>322.8160839</v>
      </c>
      <c r="O103">
        <f t="shared" si="6"/>
        <v>3.164863568</v>
      </c>
      <c r="P103" s="5">
        <f t="shared" si="7"/>
        <v>-0.01608390747</v>
      </c>
    </row>
    <row r="104" ht="12.75" customHeight="1">
      <c r="A104">
        <v>103.0</v>
      </c>
      <c r="B104">
        <v>12.913</v>
      </c>
      <c r="C104">
        <v>328.0</v>
      </c>
      <c r="D104">
        <v>12.835</v>
      </c>
      <c r="E104">
        <v>326.0</v>
      </c>
      <c r="G104">
        <f t="shared" si="8"/>
        <v>3.165048544</v>
      </c>
      <c r="I104" s="12">
        <f t="shared" si="1"/>
        <v>3.1649239</v>
      </c>
      <c r="J104">
        <f t="shared" si="2"/>
        <v>3.165149345</v>
      </c>
      <c r="K104" s="6">
        <f t="shared" si="3"/>
        <v>326.0103825</v>
      </c>
      <c r="L104" s="5">
        <f t="shared" si="4"/>
        <v>0.01038249574</v>
      </c>
      <c r="M104" s="6"/>
      <c r="N104" s="6">
        <f t="shared" si="5"/>
        <v>325.9991828</v>
      </c>
      <c r="O104">
        <f t="shared" si="6"/>
        <v>3.165040609</v>
      </c>
      <c r="P104" s="5">
        <f t="shared" si="7"/>
        <v>0.0008172306956</v>
      </c>
    </row>
    <row r="105" ht="12.75" customHeight="1">
      <c r="A105">
        <v>104.0</v>
      </c>
      <c r="B105">
        <v>13.039</v>
      </c>
      <c r="C105">
        <v>331.2</v>
      </c>
      <c r="D105">
        <v>12.961</v>
      </c>
      <c r="E105">
        <v>329.2</v>
      </c>
      <c r="G105">
        <f t="shared" si="8"/>
        <v>3.165384615</v>
      </c>
      <c r="I105" s="12">
        <f t="shared" si="1"/>
        <v>3.165092374</v>
      </c>
      <c r="J105">
        <f t="shared" si="2"/>
        <v>3.165317833</v>
      </c>
      <c r="K105" s="6">
        <f t="shared" si="3"/>
        <v>329.1930547</v>
      </c>
      <c r="L105" s="5">
        <f t="shared" si="4"/>
        <v>-0.00694533936</v>
      </c>
      <c r="M105" s="6"/>
      <c r="N105" s="6">
        <f t="shared" si="5"/>
        <v>329.1822816</v>
      </c>
      <c r="O105">
        <f t="shared" si="6"/>
        <v>3.165214246</v>
      </c>
      <c r="P105" s="5">
        <f t="shared" si="7"/>
        <v>0.01771836886</v>
      </c>
    </row>
    <row r="106" ht="12.75" customHeight="1">
      <c r="A106">
        <v>105.0</v>
      </c>
      <c r="B106">
        <v>13.163</v>
      </c>
      <c r="C106">
        <v>334.35</v>
      </c>
      <c r="D106">
        <v>13.085</v>
      </c>
      <c r="E106">
        <v>332.35</v>
      </c>
      <c r="G106">
        <f t="shared" si="8"/>
        <v>3.165238095</v>
      </c>
      <c r="I106" s="12">
        <f t="shared" si="1"/>
        <v>3.165257585</v>
      </c>
      <c r="J106">
        <f t="shared" si="2"/>
        <v>3.165483058</v>
      </c>
      <c r="K106" s="6">
        <f t="shared" si="3"/>
        <v>332.375721</v>
      </c>
      <c r="L106" s="5">
        <f t="shared" si="4"/>
        <v>0.02572104657</v>
      </c>
      <c r="M106" s="6"/>
      <c r="N106" s="6">
        <f t="shared" si="5"/>
        <v>332.3653805</v>
      </c>
      <c r="O106">
        <f t="shared" si="6"/>
        <v>3.165384576</v>
      </c>
      <c r="P106" s="5">
        <f t="shared" si="7"/>
        <v>-0.01538049298</v>
      </c>
    </row>
    <row r="107" ht="12.75" customHeight="1">
      <c r="A107">
        <v>106.0</v>
      </c>
      <c r="B107">
        <v>13.289</v>
      </c>
      <c r="C107">
        <v>337.55</v>
      </c>
      <c r="D107">
        <v>13.211</v>
      </c>
      <c r="E107">
        <v>335.55</v>
      </c>
      <c r="G107">
        <f t="shared" si="8"/>
        <v>3.165566038</v>
      </c>
      <c r="I107" s="12">
        <f t="shared" si="1"/>
        <v>3.165419624</v>
      </c>
      <c r="J107">
        <f t="shared" si="2"/>
        <v>3.165645111</v>
      </c>
      <c r="K107" s="6">
        <f t="shared" si="3"/>
        <v>335.5583817</v>
      </c>
      <c r="L107" s="5">
        <f t="shared" si="4"/>
        <v>0.00838174721</v>
      </c>
      <c r="M107" s="6"/>
      <c r="N107" s="6">
        <f t="shared" si="5"/>
        <v>335.5484794</v>
      </c>
      <c r="O107">
        <f t="shared" si="6"/>
        <v>3.165551692</v>
      </c>
      <c r="P107" s="5">
        <f t="shared" si="7"/>
        <v>0.001520645182</v>
      </c>
    </row>
    <row r="108" ht="12.75" customHeight="1">
      <c r="A108">
        <v>107.0</v>
      </c>
      <c r="B108">
        <v>13.415</v>
      </c>
      <c r="C108">
        <v>340.75</v>
      </c>
      <c r="D108">
        <v>13.337</v>
      </c>
      <c r="E108">
        <v>338.75</v>
      </c>
      <c r="G108">
        <f t="shared" si="8"/>
        <v>3.16588785</v>
      </c>
      <c r="I108" s="12">
        <f t="shared" si="1"/>
        <v>3.165578583</v>
      </c>
      <c r="J108">
        <f t="shared" si="2"/>
        <v>3.165804083</v>
      </c>
      <c r="K108" s="6">
        <f t="shared" si="3"/>
        <v>338.7410369</v>
      </c>
      <c r="L108" s="5">
        <f t="shared" si="4"/>
        <v>-0.008963145941</v>
      </c>
      <c r="M108" s="6"/>
      <c r="N108" s="6">
        <f t="shared" si="5"/>
        <v>338.7315782</v>
      </c>
      <c r="O108">
        <f t="shared" si="6"/>
        <v>3.165715684</v>
      </c>
      <c r="P108" s="5">
        <f t="shared" si="7"/>
        <v>0.01842178334</v>
      </c>
    </row>
    <row r="109" ht="12.75" customHeight="1">
      <c r="A109">
        <v>108.0</v>
      </c>
      <c r="B109">
        <v>13.539</v>
      </c>
      <c r="C109">
        <v>343.9</v>
      </c>
      <c r="D109">
        <v>13.461</v>
      </c>
      <c r="E109">
        <v>341.9</v>
      </c>
      <c r="G109">
        <f t="shared" si="8"/>
        <v>3.165740741</v>
      </c>
      <c r="I109" s="12">
        <f t="shared" si="1"/>
        <v>3.165734546</v>
      </c>
      <c r="J109">
        <f t="shared" si="2"/>
        <v>3.16596006</v>
      </c>
      <c r="K109" s="6">
        <f t="shared" si="3"/>
        <v>341.9236865</v>
      </c>
      <c r="L109" s="5">
        <f t="shared" si="4"/>
        <v>0.02368645654</v>
      </c>
      <c r="M109" s="6"/>
      <c r="N109" s="6">
        <f t="shared" si="5"/>
        <v>341.9146771</v>
      </c>
      <c r="O109">
        <f t="shared" si="6"/>
        <v>3.16587664</v>
      </c>
      <c r="P109" s="5">
        <f t="shared" si="7"/>
        <v>-0.01467707849</v>
      </c>
    </row>
    <row r="110" ht="12.75" customHeight="1">
      <c r="A110">
        <v>109.0</v>
      </c>
      <c r="B110">
        <v>13.665</v>
      </c>
      <c r="C110">
        <v>347.1</v>
      </c>
      <c r="D110">
        <v>13.587</v>
      </c>
      <c r="E110">
        <v>345.1</v>
      </c>
      <c r="G110">
        <f t="shared" si="8"/>
        <v>3.166055046</v>
      </c>
      <c r="I110" s="12">
        <f t="shared" si="1"/>
        <v>3.165887599</v>
      </c>
      <c r="J110">
        <f t="shared" si="2"/>
        <v>3.166113125</v>
      </c>
      <c r="K110" s="6">
        <f t="shared" si="3"/>
        <v>345.1063306</v>
      </c>
      <c r="L110" s="5">
        <f t="shared" si="4"/>
        <v>0.006330642035</v>
      </c>
      <c r="M110" s="6"/>
      <c r="N110" s="6">
        <f t="shared" si="5"/>
        <v>345.0977759</v>
      </c>
      <c r="O110">
        <f t="shared" si="6"/>
        <v>3.166034642</v>
      </c>
      <c r="P110" s="5">
        <f t="shared" si="7"/>
        <v>0.002224059668</v>
      </c>
    </row>
    <row r="111" ht="12.75" customHeight="1">
      <c r="A111">
        <v>110.0</v>
      </c>
      <c r="B111">
        <v>13.791</v>
      </c>
      <c r="C111">
        <v>350.3</v>
      </c>
      <c r="D111">
        <v>13.713</v>
      </c>
      <c r="E111">
        <v>348.3</v>
      </c>
      <c r="G111">
        <f t="shared" si="8"/>
        <v>3.166363636</v>
      </c>
      <c r="I111" s="12">
        <f t="shared" si="1"/>
        <v>3.16603782</v>
      </c>
      <c r="J111">
        <f t="shared" si="2"/>
        <v>3.166263359</v>
      </c>
      <c r="K111" s="6">
        <f t="shared" si="3"/>
        <v>348.2889695</v>
      </c>
      <c r="L111" s="5">
        <f t="shared" si="4"/>
        <v>-0.01103050405</v>
      </c>
      <c r="M111" s="6"/>
      <c r="N111" s="6">
        <f t="shared" si="5"/>
        <v>348.2808748</v>
      </c>
      <c r="O111">
        <f t="shared" si="6"/>
        <v>3.166189771</v>
      </c>
      <c r="P111" s="5">
        <f t="shared" si="7"/>
        <v>0.01912519783</v>
      </c>
    </row>
    <row r="112" ht="12.75" customHeight="1">
      <c r="A112">
        <v>111.0</v>
      </c>
      <c r="B112">
        <v>13.915</v>
      </c>
      <c r="C112">
        <v>353.45</v>
      </c>
      <c r="D112">
        <v>13.837</v>
      </c>
      <c r="E112">
        <v>351.45</v>
      </c>
      <c r="G112">
        <f t="shared" si="8"/>
        <v>3.166216216</v>
      </c>
      <c r="I112" s="12">
        <f t="shared" si="1"/>
        <v>3.166185287</v>
      </c>
      <c r="J112">
        <f t="shared" si="2"/>
        <v>3.166410839</v>
      </c>
      <c r="K112" s="6">
        <f t="shared" si="3"/>
        <v>351.4716031</v>
      </c>
      <c r="L112" s="5">
        <f t="shared" si="4"/>
        <v>0.02160310178</v>
      </c>
      <c r="M112" s="6"/>
      <c r="N112" s="6">
        <f t="shared" si="5"/>
        <v>351.4639737</v>
      </c>
      <c r="O112">
        <f t="shared" si="6"/>
        <v>3.166342105</v>
      </c>
      <c r="P112" s="5">
        <f t="shared" si="7"/>
        <v>-0.01397366401</v>
      </c>
    </row>
    <row r="113" ht="12.75" customHeight="1">
      <c r="L113" s="5"/>
      <c r="N113" s="6"/>
      <c r="P113" s="5"/>
    </row>
    <row r="114" ht="12.75" customHeight="1">
      <c r="K114" t="s">
        <v>28</v>
      </c>
      <c r="L114" s="5">
        <f>AVERAGE(L11:L112)</f>
        <v>0.0126917044</v>
      </c>
      <c r="N114" s="6"/>
      <c r="P114" s="5">
        <f>AVERAGE(P11:P112)</f>
        <v>0.00447964312</v>
      </c>
    </row>
    <row r="115" ht="12.75" customHeight="1">
      <c r="K115" t="s">
        <v>29</v>
      </c>
      <c r="L115" s="5">
        <f>STDEV(L11:L112)</f>
        <v>0.01540486843</v>
      </c>
      <c r="N115" s="6"/>
      <c r="P115" s="5">
        <f>STDEV(P11:P112)</f>
        <v>0.01480297326</v>
      </c>
    </row>
    <row r="116" ht="12.75" customHeight="1">
      <c r="L116" s="5"/>
      <c r="N116" s="6"/>
      <c r="P116" s="5"/>
    </row>
    <row r="117" ht="12.75" customHeight="1">
      <c r="L117" s="5"/>
      <c r="N117" s="6"/>
      <c r="P117" s="5"/>
    </row>
    <row r="118" ht="12.75" customHeight="1">
      <c r="L118" s="5"/>
      <c r="N118" s="6"/>
      <c r="P118" s="5"/>
    </row>
    <row r="119" ht="12.75" customHeight="1">
      <c r="L119" s="5"/>
      <c r="N119" s="6"/>
      <c r="P119" s="5"/>
    </row>
    <row r="120" ht="12.75" customHeight="1">
      <c r="L120" s="5"/>
      <c r="N120" s="6"/>
      <c r="P120" s="5"/>
    </row>
    <row r="121" ht="12.75" customHeight="1">
      <c r="L121" s="5"/>
      <c r="N121" s="6"/>
      <c r="P121" s="5"/>
    </row>
    <row r="122" ht="12.75" customHeight="1">
      <c r="L122" s="5"/>
      <c r="N122" s="6"/>
      <c r="P122" s="5"/>
    </row>
    <row r="123" ht="12.75" customHeight="1">
      <c r="L123" s="5"/>
      <c r="N123" s="6"/>
      <c r="P123" s="5"/>
    </row>
    <row r="124" ht="12.75" customHeight="1">
      <c r="L124" s="5"/>
      <c r="N124" s="6"/>
      <c r="P124" s="5"/>
    </row>
    <row r="125" ht="12.75" customHeight="1">
      <c r="L125" s="5"/>
      <c r="N125" s="6"/>
      <c r="P125" s="5"/>
    </row>
    <row r="126" ht="12.75" customHeight="1">
      <c r="L126" s="5"/>
      <c r="N126" s="6"/>
      <c r="P126" s="5"/>
    </row>
    <row r="127" ht="12.75" customHeight="1">
      <c r="L127" s="5"/>
      <c r="N127" s="6"/>
      <c r="P127" s="5"/>
    </row>
    <row r="128" ht="12.75" customHeight="1">
      <c r="L128" s="5"/>
      <c r="N128" s="6"/>
      <c r="P128" s="5"/>
    </row>
    <row r="129" ht="12.75" customHeight="1">
      <c r="L129" s="5"/>
      <c r="N129" s="6"/>
      <c r="P129" s="5"/>
    </row>
    <row r="130" ht="12.75" customHeight="1">
      <c r="L130" s="5"/>
      <c r="N130" s="6"/>
      <c r="P130" s="5"/>
    </row>
    <row r="131" ht="12.75" customHeight="1">
      <c r="L131" s="5"/>
      <c r="N131" s="6"/>
      <c r="P131" s="5"/>
    </row>
    <row r="132" ht="12.75" customHeight="1">
      <c r="L132" s="5"/>
      <c r="N132" s="6"/>
      <c r="P132" s="5"/>
    </row>
    <row r="133" ht="12.75" customHeight="1">
      <c r="L133" s="5"/>
      <c r="N133" s="6"/>
      <c r="P133" s="5"/>
    </row>
    <row r="134" ht="12.75" customHeight="1">
      <c r="L134" s="5"/>
      <c r="N134" s="6"/>
      <c r="P134" s="5"/>
    </row>
    <row r="135" ht="12.75" customHeight="1">
      <c r="L135" s="5"/>
      <c r="N135" s="6"/>
      <c r="P135" s="5"/>
    </row>
    <row r="136" ht="12.75" customHeight="1">
      <c r="L136" s="5"/>
      <c r="N136" s="6"/>
      <c r="P136" s="5"/>
    </row>
    <row r="137" ht="12.75" customHeight="1">
      <c r="L137" s="5"/>
      <c r="N137" s="6"/>
      <c r="P137" s="5"/>
    </row>
    <row r="138" ht="12.75" customHeight="1">
      <c r="L138" s="5"/>
      <c r="N138" s="6"/>
      <c r="P138" s="5"/>
    </row>
    <row r="139" ht="12.75" customHeight="1">
      <c r="L139" s="5"/>
      <c r="N139" s="6"/>
      <c r="P139" s="5"/>
    </row>
    <row r="140" ht="12.75" customHeight="1">
      <c r="L140" s="5"/>
      <c r="N140" s="6"/>
      <c r="P140" s="5"/>
    </row>
    <row r="141" ht="12.75" customHeight="1">
      <c r="L141" s="5"/>
      <c r="N141" s="6"/>
      <c r="P141" s="5"/>
    </row>
    <row r="142" ht="12.75" customHeight="1">
      <c r="L142" s="5"/>
      <c r="N142" s="6"/>
      <c r="P142" s="5"/>
    </row>
    <row r="143" ht="12.75" customHeight="1">
      <c r="L143" s="5"/>
      <c r="N143" s="6"/>
      <c r="P143" s="5"/>
    </row>
    <row r="144" ht="12.75" customHeight="1">
      <c r="L144" s="5"/>
      <c r="N144" s="6"/>
      <c r="P144" s="5"/>
    </row>
    <row r="145" ht="12.75" customHeight="1">
      <c r="L145" s="5"/>
      <c r="N145" s="6"/>
      <c r="P145" s="5"/>
    </row>
    <row r="146" ht="12.75" customHeight="1">
      <c r="L146" s="5"/>
      <c r="N146" s="6"/>
      <c r="P146" s="5"/>
    </row>
    <row r="147" ht="12.75" customHeight="1">
      <c r="L147" s="5"/>
      <c r="N147" s="6"/>
      <c r="P147" s="5"/>
    </row>
    <row r="148" ht="12.75" customHeight="1">
      <c r="L148" s="5"/>
      <c r="N148" s="6"/>
      <c r="P148" s="5"/>
    </row>
    <row r="149" ht="12.75" customHeight="1">
      <c r="L149" s="5"/>
      <c r="N149" s="6"/>
      <c r="P149" s="5"/>
    </row>
    <row r="150" ht="12.75" customHeight="1">
      <c r="L150" s="5"/>
      <c r="N150" s="6"/>
      <c r="P150" s="5"/>
    </row>
    <row r="151" ht="12.75" customHeight="1">
      <c r="L151" s="5"/>
      <c r="N151" s="6"/>
      <c r="P151" s="5"/>
    </row>
    <row r="152" ht="12.75" customHeight="1">
      <c r="L152" s="5"/>
      <c r="N152" s="6"/>
      <c r="P152" s="5"/>
    </row>
    <row r="153" ht="12.75" customHeight="1">
      <c r="L153" s="5"/>
      <c r="N153" s="6"/>
      <c r="P153" s="5"/>
    </row>
    <row r="154" ht="12.75" customHeight="1">
      <c r="L154" s="5"/>
      <c r="N154" s="6"/>
      <c r="P154" s="5"/>
    </row>
    <row r="155" ht="12.75" customHeight="1">
      <c r="L155" s="5"/>
      <c r="N155" s="6"/>
      <c r="P155" s="5"/>
    </row>
    <row r="156" ht="12.75" customHeight="1">
      <c r="L156" s="5"/>
      <c r="N156" s="6"/>
      <c r="P156" s="5"/>
    </row>
    <row r="157" ht="12.75" customHeight="1">
      <c r="L157" s="5"/>
      <c r="N157" s="6"/>
      <c r="P157" s="5"/>
    </row>
    <row r="158" ht="12.75" customHeight="1">
      <c r="L158" s="5"/>
      <c r="N158" s="6"/>
      <c r="P158" s="5"/>
    </row>
    <row r="159" ht="12.75" customHeight="1">
      <c r="L159" s="5"/>
      <c r="N159" s="6"/>
      <c r="P159" s="5"/>
    </row>
    <row r="160" ht="12.75" customHeight="1">
      <c r="L160" s="5"/>
      <c r="N160" s="6"/>
      <c r="P160" s="5"/>
    </row>
    <row r="161" ht="12.75" customHeight="1">
      <c r="L161" s="5"/>
      <c r="N161" s="6"/>
      <c r="P161" s="5"/>
    </row>
    <row r="162" ht="12.75" customHeight="1">
      <c r="L162" s="5"/>
      <c r="N162" s="6"/>
      <c r="P162" s="5"/>
    </row>
    <row r="163" ht="12.75" customHeight="1">
      <c r="L163" s="5"/>
      <c r="N163" s="6"/>
      <c r="P163" s="5"/>
    </row>
    <row r="164" ht="12.75" customHeight="1">
      <c r="L164" s="5"/>
      <c r="N164" s="6"/>
      <c r="P164" s="5"/>
    </row>
    <row r="165" ht="12.75" customHeight="1">
      <c r="L165" s="5"/>
      <c r="N165" s="6"/>
      <c r="P165" s="5"/>
    </row>
    <row r="166" ht="12.75" customHeight="1">
      <c r="L166" s="5"/>
      <c r="N166" s="6"/>
      <c r="P166" s="5"/>
    </row>
    <row r="167" ht="12.75" customHeight="1">
      <c r="L167" s="5"/>
      <c r="N167" s="6"/>
      <c r="P167" s="5"/>
    </row>
    <row r="168" ht="12.75" customHeight="1">
      <c r="L168" s="5"/>
      <c r="N168" s="6"/>
      <c r="P168" s="5"/>
    </row>
    <row r="169" ht="12.75" customHeight="1">
      <c r="L169" s="5"/>
      <c r="N169" s="6"/>
      <c r="P169" s="5"/>
    </row>
    <row r="170" ht="12.75" customHeight="1">
      <c r="L170" s="5"/>
      <c r="N170" s="6"/>
      <c r="P170" s="5"/>
    </row>
    <row r="171" ht="12.75" customHeight="1">
      <c r="L171" s="5"/>
      <c r="N171" s="6"/>
      <c r="P171" s="5"/>
    </row>
    <row r="172" ht="12.75" customHeight="1">
      <c r="L172" s="5"/>
      <c r="N172" s="6"/>
      <c r="P172" s="5"/>
    </row>
    <row r="173" ht="12.75" customHeight="1">
      <c r="L173" s="5"/>
      <c r="N173" s="6"/>
      <c r="P173" s="5"/>
    </row>
    <row r="174" ht="12.75" customHeight="1">
      <c r="L174" s="5"/>
      <c r="N174" s="6"/>
      <c r="P174" s="5"/>
    </row>
    <row r="175" ht="12.75" customHeight="1">
      <c r="L175" s="5"/>
      <c r="N175" s="6"/>
      <c r="P175" s="5"/>
    </row>
    <row r="176" ht="12.75" customHeight="1">
      <c r="L176" s="5"/>
      <c r="N176" s="6"/>
      <c r="P176" s="5"/>
    </row>
    <row r="177" ht="12.75" customHeight="1">
      <c r="L177" s="5"/>
      <c r="N177" s="6"/>
      <c r="P177" s="5"/>
    </row>
    <row r="178" ht="12.75" customHeight="1">
      <c r="L178" s="5"/>
      <c r="N178" s="6"/>
      <c r="P178" s="5"/>
    </row>
    <row r="179" ht="12.75" customHeight="1">
      <c r="L179" s="5"/>
      <c r="N179" s="6"/>
      <c r="P179" s="5"/>
    </row>
    <row r="180" ht="12.75" customHeight="1">
      <c r="L180" s="5"/>
      <c r="N180" s="6"/>
      <c r="P180" s="5"/>
    </row>
    <row r="181" ht="12.75" customHeight="1">
      <c r="L181" s="5"/>
      <c r="N181" s="6"/>
      <c r="P181" s="5"/>
    </row>
    <row r="182" ht="12.75" customHeight="1">
      <c r="L182" s="5"/>
      <c r="N182" s="6"/>
      <c r="P182" s="5"/>
    </row>
    <row r="183" ht="12.75" customHeight="1">
      <c r="L183" s="5"/>
      <c r="N183" s="6"/>
      <c r="P183" s="5"/>
    </row>
    <row r="184" ht="12.75" customHeight="1">
      <c r="L184" s="5"/>
      <c r="N184" s="6"/>
      <c r="P184" s="5"/>
    </row>
    <row r="185" ht="12.75" customHeight="1">
      <c r="L185" s="5"/>
      <c r="N185" s="6"/>
      <c r="P185" s="5"/>
    </row>
    <row r="186" ht="12.75" customHeight="1">
      <c r="L186" s="5"/>
      <c r="N186" s="6"/>
      <c r="P186" s="5"/>
    </row>
    <row r="187" ht="12.75" customHeight="1">
      <c r="L187" s="5"/>
      <c r="N187" s="6"/>
      <c r="P187" s="5"/>
    </row>
    <row r="188" ht="12.75" customHeight="1">
      <c r="L188" s="5"/>
      <c r="N188" s="6"/>
      <c r="P188" s="5"/>
    </row>
    <row r="189" ht="12.75" customHeight="1">
      <c r="L189" s="5"/>
      <c r="N189" s="6"/>
      <c r="P189" s="5"/>
    </row>
    <row r="190" ht="12.75" customHeight="1">
      <c r="L190" s="5"/>
      <c r="N190" s="6"/>
      <c r="P190" s="5"/>
    </row>
    <row r="191" ht="12.75" customHeight="1">
      <c r="L191" s="5"/>
      <c r="N191" s="6"/>
      <c r="P191" s="5"/>
    </row>
    <row r="192" ht="12.75" customHeight="1">
      <c r="L192" s="5"/>
      <c r="N192" s="6"/>
      <c r="P192" s="5"/>
    </row>
    <row r="193" ht="12.75" customHeight="1">
      <c r="L193" s="5"/>
      <c r="N193" s="6"/>
      <c r="P193" s="5"/>
    </row>
    <row r="194" ht="12.75" customHeight="1">
      <c r="L194" s="5"/>
      <c r="N194" s="6"/>
      <c r="P194" s="5"/>
    </row>
    <row r="195" ht="12.75" customHeight="1">
      <c r="L195" s="5"/>
      <c r="N195" s="6"/>
      <c r="P195" s="5"/>
    </row>
    <row r="196" ht="12.75" customHeight="1">
      <c r="L196" s="5"/>
      <c r="N196" s="6"/>
      <c r="P196" s="5"/>
    </row>
    <row r="197" ht="12.75" customHeight="1">
      <c r="L197" s="5"/>
      <c r="N197" s="6"/>
      <c r="P197" s="5"/>
    </row>
    <row r="198" ht="12.75" customHeight="1">
      <c r="L198" s="5"/>
      <c r="N198" s="6"/>
      <c r="P198" s="5"/>
    </row>
    <row r="199" ht="12.75" customHeight="1">
      <c r="L199" s="5"/>
      <c r="N199" s="6"/>
      <c r="P199" s="5"/>
    </row>
    <row r="200" ht="12.75" customHeight="1">
      <c r="L200" s="5"/>
      <c r="N200" s="6"/>
      <c r="P200" s="5"/>
    </row>
    <row r="201" ht="12.75" customHeight="1">
      <c r="L201" s="5"/>
      <c r="N201" s="6"/>
      <c r="P201" s="5"/>
    </row>
    <row r="202" ht="12.75" customHeight="1">
      <c r="L202" s="5"/>
      <c r="N202" s="6"/>
      <c r="P202" s="5"/>
    </row>
    <row r="203" ht="12.75" customHeight="1">
      <c r="L203" s="5"/>
      <c r="N203" s="6"/>
      <c r="P203" s="5"/>
    </row>
    <row r="204" ht="12.75" customHeight="1">
      <c r="L204" s="5"/>
      <c r="N204" s="6"/>
      <c r="P204" s="5"/>
    </row>
    <row r="205" ht="12.75" customHeight="1">
      <c r="L205" s="5"/>
      <c r="N205" s="6"/>
      <c r="P205" s="5"/>
    </row>
    <row r="206" ht="12.75" customHeight="1">
      <c r="L206" s="5"/>
      <c r="N206" s="6"/>
      <c r="P206" s="5"/>
    </row>
    <row r="207" ht="12.75" customHeight="1">
      <c r="L207" s="5"/>
      <c r="N207" s="6"/>
      <c r="P207" s="5"/>
    </row>
    <row r="208" ht="12.75" customHeight="1">
      <c r="L208" s="5"/>
      <c r="N208" s="6"/>
      <c r="P208" s="5"/>
    </row>
    <row r="209" ht="12.75" customHeight="1">
      <c r="L209" s="5"/>
      <c r="N209" s="6"/>
      <c r="P209" s="5"/>
    </row>
    <row r="210" ht="12.75" customHeight="1">
      <c r="L210" s="5"/>
      <c r="N210" s="6"/>
      <c r="P210" s="5"/>
    </row>
    <row r="211" ht="12.75" customHeight="1">
      <c r="L211" s="5"/>
      <c r="N211" s="6"/>
      <c r="P211" s="5"/>
    </row>
    <row r="212" ht="12.75" customHeight="1">
      <c r="L212" s="5"/>
      <c r="N212" s="6"/>
      <c r="P212" s="5"/>
    </row>
    <row r="213" ht="12.75" customHeight="1">
      <c r="L213" s="5"/>
      <c r="N213" s="6"/>
      <c r="P213" s="5"/>
    </row>
    <row r="214" ht="12.75" customHeight="1">
      <c r="L214" s="5"/>
      <c r="N214" s="6"/>
      <c r="P214" s="5"/>
    </row>
    <row r="215" ht="12.75" customHeight="1">
      <c r="L215" s="5"/>
      <c r="N215" s="6"/>
      <c r="P215" s="5"/>
    </row>
    <row r="216" ht="12.75" customHeight="1">
      <c r="L216" s="5"/>
      <c r="N216" s="6"/>
      <c r="P216" s="5"/>
    </row>
    <row r="217" ht="12.75" customHeight="1">
      <c r="L217" s="5"/>
      <c r="N217" s="6"/>
      <c r="P217" s="5"/>
    </row>
    <row r="218" ht="12.75" customHeight="1">
      <c r="L218" s="5"/>
      <c r="N218" s="6"/>
      <c r="P218" s="5"/>
    </row>
    <row r="219" ht="12.75" customHeight="1">
      <c r="L219" s="5"/>
      <c r="N219" s="6"/>
      <c r="P219" s="5"/>
    </row>
    <row r="220" ht="12.75" customHeight="1">
      <c r="L220" s="5"/>
      <c r="N220" s="6"/>
      <c r="P220" s="5"/>
    </row>
    <row r="221" ht="12.75" customHeight="1">
      <c r="L221" s="5"/>
      <c r="N221" s="6"/>
      <c r="P221" s="5"/>
    </row>
    <row r="222" ht="12.75" customHeight="1">
      <c r="L222" s="5"/>
      <c r="N222" s="6"/>
      <c r="P222" s="5"/>
    </row>
    <row r="223" ht="12.75" customHeight="1">
      <c r="L223" s="5"/>
      <c r="N223" s="6"/>
      <c r="P223" s="5"/>
    </row>
    <row r="224" ht="12.75" customHeight="1">
      <c r="L224" s="5"/>
      <c r="N224" s="6"/>
      <c r="P224" s="5"/>
    </row>
    <row r="225" ht="12.75" customHeight="1">
      <c r="L225" s="5"/>
      <c r="N225" s="6"/>
      <c r="P225" s="5"/>
    </row>
    <row r="226" ht="12.75" customHeight="1">
      <c r="L226" s="5"/>
      <c r="N226" s="6"/>
      <c r="P226" s="5"/>
    </row>
    <row r="227" ht="12.75" customHeight="1">
      <c r="L227" s="5"/>
      <c r="N227" s="6"/>
      <c r="P227" s="5"/>
    </row>
    <row r="228" ht="12.75" customHeight="1">
      <c r="L228" s="5"/>
      <c r="N228" s="6"/>
      <c r="P228" s="5"/>
    </row>
    <row r="229" ht="12.75" customHeight="1">
      <c r="L229" s="5"/>
      <c r="N229" s="6"/>
      <c r="P229" s="5"/>
    </row>
    <row r="230" ht="12.75" customHeight="1">
      <c r="L230" s="5"/>
      <c r="N230" s="6"/>
      <c r="P230" s="5"/>
    </row>
    <row r="231" ht="12.75" customHeight="1">
      <c r="L231" s="5"/>
      <c r="N231" s="6"/>
      <c r="P231" s="5"/>
    </row>
    <row r="232" ht="12.75" customHeight="1">
      <c r="L232" s="5"/>
      <c r="N232" s="6"/>
      <c r="P232" s="5"/>
    </row>
    <row r="233" ht="12.75" customHeight="1">
      <c r="L233" s="5"/>
      <c r="N233" s="6"/>
      <c r="P233" s="5"/>
    </row>
    <row r="234" ht="12.75" customHeight="1">
      <c r="L234" s="5"/>
      <c r="N234" s="6"/>
      <c r="P234" s="5"/>
    </row>
    <row r="235" ht="12.75" customHeight="1">
      <c r="L235" s="5"/>
      <c r="N235" s="6"/>
      <c r="P235" s="5"/>
    </row>
    <row r="236" ht="12.75" customHeight="1">
      <c r="L236" s="5"/>
      <c r="N236" s="6"/>
      <c r="P236" s="5"/>
    </row>
    <row r="237" ht="12.75" customHeight="1">
      <c r="L237" s="5"/>
      <c r="N237" s="6"/>
      <c r="P237" s="5"/>
    </row>
    <row r="238" ht="12.75" customHeight="1">
      <c r="L238" s="5"/>
      <c r="N238" s="6"/>
      <c r="P238" s="5"/>
    </row>
    <row r="239" ht="12.75" customHeight="1">
      <c r="L239" s="5"/>
      <c r="N239" s="6"/>
      <c r="P239" s="5"/>
    </row>
    <row r="240" ht="12.75" customHeight="1">
      <c r="L240" s="5"/>
      <c r="N240" s="6"/>
      <c r="P240" s="5"/>
    </row>
    <row r="241" ht="12.75" customHeight="1">
      <c r="L241" s="5"/>
      <c r="N241" s="6"/>
      <c r="P241" s="5"/>
    </row>
    <row r="242" ht="12.75" customHeight="1">
      <c r="L242" s="5"/>
      <c r="N242" s="6"/>
      <c r="P242" s="5"/>
    </row>
    <row r="243" ht="12.75" customHeight="1">
      <c r="L243" s="5"/>
      <c r="N243" s="6"/>
      <c r="P243" s="5"/>
    </row>
    <row r="244" ht="12.75" customHeight="1">
      <c r="L244" s="5"/>
      <c r="N244" s="6"/>
      <c r="P244" s="5"/>
    </row>
    <row r="245" ht="12.75" customHeight="1">
      <c r="L245" s="5"/>
      <c r="N245" s="6"/>
      <c r="P245" s="5"/>
    </row>
    <row r="246" ht="12.75" customHeight="1">
      <c r="L246" s="5"/>
      <c r="N246" s="6"/>
      <c r="P246" s="5"/>
    </row>
    <row r="247" ht="12.75" customHeight="1">
      <c r="L247" s="5"/>
      <c r="N247" s="6"/>
      <c r="P247" s="5"/>
    </row>
    <row r="248" ht="12.75" customHeight="1">
      <c r="L248" s="5"/>
      <c r="N248" s="6"/>
      <c r="P248" s="5"/>
    </row>
    <row r="249" ht="12.75" customHeight="1">
      <c r="L249" s="5"/>
      <c r="N249" s="6"/>
      <c r="P249" s="5"/>
    </row>
    <row r="250" ht="12.75" customHeight="1">
      <c r="L250" s="5"/>
      <c r="N250" s="6"/>
      <c r="P250" s="5"/>
    </row>
    <row r="251" ht="12.75" customHeight="1">
      <c r="L251" s="5"/>
      <c r="N251" s="6"/>
      <c r="P251" s="5"/>
    </row>
    <row r="252" ht="12.75" customHeight="1">
      <c r="L252" s="5"/>
      <c r="N252" s="6"/>
      <c r="P252" s="5"/>
    </row>
    <row r="253" ht="12.75" customHeight="1">
      <c r="L253" s="5"/>
      <c r="N253" s="6"/>
      <c r="P253" s="5"/>
    </row>
    <row r="254" ht="12.75" customHeight="1">
      <c r="L254" s="5"/>
      <c r="N254" s="6"/>
      <c r="P254" s="5"/>
    </row>
    <row r="255" ht="12.75" customHeight="1">
      <c r="L255" s="5"/>
      <c r="N255" s="6"/>
      <c r="P255" s="5"/>
    </row>
    <row r="256" ht="12.75" customHeight="1">
      <c r="L256" s="5"/>
      <c r="N256" s="6"/>
      <c r="P256" s="5"/>
    </row>
    <row r="257" ht="12.75" customHeight="1">
      <c r="L257" s="5"/>
      <c r="N257" s="6"/>
      <c r="P257" s="5"/>
    </row>
    <row r="258" ht="12.75" customHeight="1">
      <c r="L258" s="5"/>
      <c r="N258" s="6"/>
      <c r="P258" s="5"/>
    </row>
    <row r="259" ht="12.75" customHeight="1">
      <c r="L259" s="5"/>
      <c r="N259" s="6"/>
      <c r="P259" s="5"/>
    </row>
    <row r="260" ht="12.75" customHeight="1">
      <c r="L260" s="5"/>
      <c r="N260" s="6"/>
      <c r="P260" s="5"/>
    </row>
    <row r="261" ht="12.75" customHeight="1">
      <c r="L261" s="5"/>
      <c r="N261" s="6"/>
      <c r="P261" s="5"/>
    </row>
    <row r="262" ht="12.75" customHeight="1">
      <c r="L262" s="5"/>
      <c r="N262" s="6"/>
      <c r="P262" s="5"/>
    </row>
    <row r="263" ht="12.75" customHeight="1">
      <c r="L263" s="5"/>
      <c r="N263" s="6"/>
      <c r="P263" s="5"/>
    </row>
    <row r="264" ht="12.75" customHeight="1">
      <c r="L264" s="5"/>
      <c r="N264" s="6"/>
      <c r="P264" s="5"/>
    </row>
    <row r="265" ht="12.75" customHeight="1">
      <c r="L265" s="5"/>
      <c r="N265" s="6"/>
      <c r="P265" s="5"/>
    </row>
    <row r="266" ht="12.75" customHeight="1">
      <c r="L266" s="5"/>
      <c r="N266" s="6"/>
      <c r="P266" s="5"/>
    </row>
    <row r="267" ht="12.75" customHeight="1">
      <c r="L267" s="5"/>
      <c r="N267" s="6"/>
      <c r="P267" s="5"/>
    </row>
    <row r="268" ht="12.75" customHeight="1">
      <c r="L268" s="5"/>
      <c r="N268" s="6"/>
      <c r="P268" s="5"/>
    </row>
    <row r="269" ht="12.75" customHeight="1">
      <c r="L269" s="5"/>
      <c r="N269" s="6"/>
      <c r="P269" s="5"/>
    </row>
    <row r="270" ht="12.75" customHeight="1">
      <c r="L270" s="5"/>
      <c r="N270" s="6"/>
      <c r="P270" s="5"/>
    </row>
    <row r="271" ht="12.75" customHeight="1">
      <c r="L271" s="5"/>
      <c r="N271" s="6"/>
      <c r="P271" s="5"/>
    </row>
    <row r="272" ht="12.75" customHeight="1">
      <c r="L272" s="5"/>
      <c r="N272" s="6"/>
      <c r="P272" s="5"/>
    </row>
    <row r="273" ht="12.75" customHeight="1">
      <c r="L273" s="5"/>
      <c r="N273" s="6"/>
      <c r="P273" s="5"/>
    </row>
    <row r="274" ht="12.75" customHeight="1">
      <c r="L274" s="5"/>
      <c r="N274" s="6"/>
      <c r="P274" s="5"/>
    </row>
    <row r="275" ht="12.75" customHeight="1">
      <c r="L275" s="5"/>
      <c r="N275" s="6"/>
      <c r="P275" s="5"/>
    </row>
    <row r="276" ht="12.75" customHeight="1">
      <c r="L276" s="5"/>
      <c r="N276" s="6"/>
      <c r="P276" s="5"/>
    </row>
    <row r="277" ht="12.75" customHeight="1">
      <c r="L277" s="5"/>
      <c r="N277" s="6"/>
      <c r="P277" s="5"/>
    </row>
    <row r="278" ht="12.75" customHeight="1">
      <c r="L278" s="5"/>
      <c r="N278" s="6"/>
      <c r="P278" s="5"/>
    </row>
    <row r="279" ht="12.75" customHeight="1">
      <c r="L279" s="5"/>
      <c r="N279" s="6"/>
      <c r="P279" s="5"/>
    </row>
    <row r="280" ht="12.75" customHeight="1">
      <c r="L280" s="5"/>
      <c r="N280" s="6"/>
      <c r="P280" s="5"/>
    </row>
    <row r="281" ht="12.75" customHeight="1">
      <c r="L281" s="5"/>
      <c r="N281" s="6"/>
      <c r="P281" s="5"/>
    </row>
    <row r="282" ht="12.75" customHeight="1">
      <c r="L282" s="5"/>
      <c r="N282" s="6"/>
      <c r="P282" s="5"/>
    </row>
    <row r="283" ht="12.75" customHeight="1">
      <c r="L283" s="5"/>
      <c r="N283" s="6"/>
      <c r="P283" s="5"/>
    </row>
    <row r="284" ht="12.75" customHeight="1">
      <c r="L284" s="5"/>
      <c r="N284" s="6"/>
      <c r="P284" s="5"/>
    </row>
    <row r="285" ht="12.75" customHeight="1">
      <c r="L285" s="5"/>
      <c r="N285" s="6"/>
      <c r="P285" s="5"/>
    </row>
    <row r="286" ht="12.75" customHeight="1">
      <c r="L286" s="5"/>
      <c r="N286" s="6"/>
      <c r="P286" s="5"/>
    </row>
    <row r="287" ht="12.75" customHeight="1">
      <c r="L287" s="5"/>
      <c r="N287" s="6"/>
      <c r="P287" s="5"/>
    </row>
    <row r="288" ht="12.75" customHeight="1">
      <c r="L288" s="5"/>
      <c r="N288" s="6"/>
      <c r="P288" s="5"/>
    </row>
    <row r="289" ht="12.75" customHeight="1">
      <c r="L289" s="5"/>
      <c r="N289" s="6"/>
      <c r="P289" s="5"/>
    </row>
    <row r="290" ht="12.75" customHeight="1">
      <c r="L290" s="5"/>
      <c r="N290" s="6"/>
      <c r="P290" s="5"/>
    </row>
    <row r="291" ht="12.75" customHeight="1">
      <c r="L291" s="5"/>
      <c r="N291" s="6"/>
      <c r="P291" s="5"/>
    </row>
    <row r="292" ht="12.75" customHeight="1">
      <c r="L292" s="5"/>
      <c r="N292" s="6"/>
      <c r="P292" s="5"/>
    </row>
    <row r="293" ht="12.75" customHeight="1">
      <c r="L293" s="5"/>
      <c r="N293" s="6"/>
      <c r="P293" s="5"/>
    </row>
    <row r="294" ht="12.75" customHeight="1">
      <c r="L294" s="5"/>
      <c r="N294" s="6"/>
      <c r="P294" s="5"/>
    </row>
    <row r="295" ht="12.75" customHeight="1">
      <c r="L295" s="5"/>
      <c r="N295" s="6"/>
      <c r="P295" s="5"/>
    </row>
    <row r="296" ht="12.75" customHeight="1">
      <c r="L296" s="5"/>
      <c r="N296" s="6"/>
      <c r="P296" s="5"/>
    </row>
    <row r="297" ht="12.75" customHeight="1">
      <c r="L297" s="5"/>
      <c r="N297" s="6"/>
      <c r="P297" s="5"/>
    </row>
    <row r="298" ht="12.75" customHeight="1">
      <c r="L298" s="5"/>
      <c r="N298" s="6"/>
      <c r="P298" s="5"/>
    </row>
    <row r="299" ht="12.75" customHeight="1">
      <c r="L299" s="5"/>
      <c r="N299" s="6"/>
      <c r="P299" s="5"/>
    </row>
    <row r="300" ht="12.75" customHeight="1">
      <c r="L300" s="5"/>
      <c r="N300" s="6"/>
      <c r="P300" s="5"/>
    </row>
    <row r="301" ht="12.75" customHeight="1">
      <c r="L301" s="5"/>
      <c r="N301" s="6"/>
      <c r="P301" s="5"/>
    </row>
    <row r="302" ht="12.75" customHeight="1">
      <c r="L302" s="5"/>
      <c r="N302" s="6"/>
      <c r="P302" s="5"/>
    </row>
    <row r="303" ht="12.75" customHeight="1">
      <c r="L303" s="5"/>
      <c r="N303" s="6"/>
      <c r="P303" s="5"/>
    </row>
    <row r="304" ht="12.75" customHeight="1">
      <c r="L304" s="5"/>
      <c r="N304" s="6"/>
      <c r="P304" s="5"/>
    </row>
    <row r="305" ht="12.75" customHeight="1">
      <c r="L305" s="5"/>
      <c r="N305" s="6"/>
      <c r="P305" s="5"/>
    </row>
    <row r="306" ht="12.75" customHeight="1">
      <c r="L306" s="5"/>
      <c r="N306" s="6"/>
      <c r="P306" s="5"/>
    </row>
    <row r="307" ht="12.75" customHeight="1">
      <c r="L307" s="5"/>
      <c r="N307" s="6"/>
      <c r="P307" s="5"/>
    </row>
    <row r="308" ht="12.75" customHeight="1">
      <c r="L308" s="5"/>
      <c r="N308" s="6"/>
      <c r="P308" s="5"/>
    </row>
    <row r="309" ht="12.75" customHeight="1">
      <c r="L309" s="5"/>
      <c r="N309" s="6"/>
      <c r="P309" s="5"/>
    </row>
    <row r="310" ht="12.75" customHeight="1">
      <c r="L310" s="5"/>
      <c r="N310" s="6"/>
      <c r="P310" s="5"/>
    </row>
    <row r="311" ht="12.75" customHeight="1">
      <c r="L311" s="5"/>
      <c r="N311" s="6"/>
      <c r="P311" s="5"/>
    </row>
    <row r="312" ht="12.75" customHeight="1">
      <c r="L312" s="5"/>
      <c r="N312" s="6"/>
      <c r="P312" s="5"/>
    </row>
    <row r="313" ht="12.75" customHeight="1">
      <c r="L313" s="5"/>
      <c r="N313" s="6"/>
      <c r="P313" s="5"/>
    </row>
    <row r="314" ht="12.75" customHeight="1">
      <c r="L314" s="5"/>
      <c r="N314" s="6"/>
      <c r="P314" s="5"/>
    </row>
    <row r="315" ht="12.75" customHeight="1">
      <c r="L315" s="5"/>
      <c r="N315" s="6"/>
      <c r="P315" s="5"/>
    </row>
    <row r="316" ht="12.75" customHeight="1">
      <c r="L316" s="5"/>
      <c r="N316" s="6"/>
      <c r="P316" s="5"/>
    </row>
    <row r="317" ht="12.75" customHeight="1">
      <c r="L317" s="5"/>
      <c r="N317" s="6"/>
      <c r="P317" s="5"/>
    </row>
    <row r="318" ht="12.75" customHeight="1">
      <c r="L318" s="5"/>
      <c r="N318" s="6"/>
      <c r="P318" s="5"/>
    </row>
    <row r="319" ht="12.75" customHeight="1">
      <c r="L319" s="5"/>
      <c r="N319" s="6"/>
      <c r="P319" s="5"/>
    </row>
    <row r="320" ht="12.75" customHeight="1">
      <c r="L320" s="5"/>
      <c r="N320" s="6"/>
      <c r="P320" s="5"/>
    </row>
    <row r="321" ht="12.75" customHeight="1">
      <c r="L321" s="5"/>
      <c r="N321" s="6"/>
      <c r="P321" s="5"/>
    </row>
    <row r="322" ht="12.75" customHeight="1">
      <c r="L322" s="5"/>
      <c r="N322" s="6"/>
      <c r="P322" s="5"/>
    </row>
    <row r="323" ht="12.75" customHeight="1">
      <c r="L323" s="5"/>
      <c r="N323" s="6"/>
      <c r="P323" s="5"/>
    </row>
    <row r="324" ht="12.75" customHeight="1">
      <c r="L324" s="5"/>
      <c r="N324" s="6"/>
      <c r="P324" s="5"/>
    </row>
    <row r="325" ht="12.75" customHeight="1">
      <c r="L325" s="5"/>
      <c r="N325" s="6"/>
      <c r="P325" s="5"/>
    </row>
    <row r="326" ht="12.75" customHeight="1">
      <c r="L326" s="5"/>
      <c r="N326" s="6"/>
      <c r="P326" s="5"/>
    </row>
    <row r="327" ht="12.75" customHeight="1">
      <c r="L327" s="5"/>
      <c r="N327" s="6"/>
      <c r="P327" s="5"/>
    </row>
    <row r="328" ht="12.75" customHeight="1">
      <c r="L328" s="5"/>
      <c r="N328" s="6"/>
      <c r="P328" s="5"/>
    </row>
    <row r="329" ht="12.75" customHeight="1">
      <c r="L329" s="5"/>
      <c r="N329" s="6"/>
      <c r="P329" s="5"/>
    </row>
    <row r="330" ht="12.75" customHeight="1">
      <c r="L330" s="5"/>
      <c r="N330" s="6"/>
      <c r="P330" s="5"/>
    </row>
    <row r="331" ht="12.75" customHeight="1">
      <c r="L331" s="5"/>
      <c r="N331" s="6"/>
      <c r="P331" s="5"/>
    </row>
    <row r="332" ht="12.75" customHeight="1">
      <c r="L332" s="5"/>
      <c r="N332" s="6"/>
      <c r="P332" s="5"/>
    </row>
    <row r="333" ht="12.75" customHeight="1">
      <c r="L333" s="5"/>
      <c r="N333" s="6"/>
      <c r="P333" s="5"/>
    </row>
    <row r="334" ht="12.75" customHeight="1">
      <c r="L334" s="5"/>
      <c r="N334" s="6"/>
      <c r="P334" s="5"/>
    </row>
    <row r="335" ht="12.75" customHeight="1">
      <c r="L335" s="5"/>
      <c r="N335" s="6"/>
      <c r="P335" s="5"/>
    </row>
    <row r="336" ht="12.75" customHeight="1">
      <c r="L336" s="5"/>
      <c r="N336" s="6"/>
      <c r="P336" s="5"/>
    </row>
    <row r="337" ht="12.75" customHeight="1">
      <c r="L337" s="5"/>
      <c r="N337" s="6"/>
      <c r="P337" s="5"/>
    </row>
    <row r="338" ht="12.75" customHeight="1">
      <c r="L338" s="5"/>
      <c r="N338" s="6"/>
      <c r="P338" s="5"/>
    </row>
    <row r="339" ht="12.75" customHeight="1">
      <c r="L339" s="5"/>
      <c r="N339" s="6"/>
      <c r="P339" s="5"/>
    </row>
    <row r="340" ht="12.75" customHeight="1">
      <c r="L340" s="5"/>
      <c r="N340" s="6"/>
      <c r="P340" s="5"/>
    </row>
    <row r="341" ht="12.75" customHeight="1">
      <c r="L341" s="5"/>
      <c r="N341" s="6"/>
      <c r="P341" s="5"/>
    </row>
    <row r="342" ht="12.75" customHeight="1">
      <c r="L342" s="5"/>
      <c r="N342" s="6"/>
      <c r="P342" s="5"/>
    </row>
    <row r="343" ht="12.75" customHeight="1">
      <c r="L343" s="5"/>
      <c r="N343" s="6"/>
      <c r="P343" s="5"/>
    </row>
    <row r="344" ht="12.75" customHeight="1">
      <c r="L344" s="5"/>
      <c r="N344" s="6"/>
      <c r="P344" s="5"/>
    </row>
    <row r="345" ht="12.75" customHeight="1">
      <c r="L345" s="5"/>
      <c r="N345" s="6"/>
      <c r="P345" s="5"/>
    </row>
    <row r="346" ht="12.75" customHeight="1">
      <c r="L346" s="5"/>
      <c r="N346" s="6"/>
      <c r="P346" s="5"/>
    </row>
    <row r="347" ht="12.75" customHeight="1">
      <c r="L347" s="5"/>
      <c r="N347" s="6"/>
      <c r="P347" s="5"/>
    </row>
    <row r="348" ht="12.75" customHeight="1">
      <c r="L348" s="5"/>
      <c r="N348" s="6"/>
      <c r="P348" s="5"/>
    </row>
    <row r="349" ht="12.75" customHeight="1">
      <c r="L349" s="5"/>
      <c r="N349" s="6"/>
      <c r="P349" s="5"/>
    </row>
    <row r="350" ht="12.75" customHeight="1">
      <c r="L350" s="5"/>
      <c r="N350" s="6"/>
      <c r="P350" s="5"/>
    </row>
    <row r="351" ht="12.75" customHeight="1">
      <c r="L351" s="5"/>
      <c r="N351" s="6"/>
      <c r="P351" s="5"/>
    </row>
    <row r="352" ht="12.75" customHeight="1">
      <c r="L352" s="5"/>
      <c r="N352" s="6"/>
      <c r="P352" s="5"/>
    </row>
    <row r="353" ht="12.75" customHeight="1">
      <c r="L353" s="5"/>
      <c r="N353" s="6"/>
      <c r="P353" s="5"/>
    </row>
    <row r="354" ht="12.75" customHeight="1">
      <c r="L354" s="5"/>
      <c r="N354" s="6"/>
      <c r="P354" s="5"/>
    </row>
    <row r="355" ht="12.75" customHeight="1">
      <c r="L355" s="5"/>
      <c r="N355" s="6"/>
      <c r="P355" s="5"/>
    </row>
    <row r="356" ht="12.75" customHeight="1">
      <c r="L356" s="5"/>
      <c r="N356" s="6"/>
      <c r="P356" s="5"/>
    </row>
    <row r="357" ht="12.75" customHeight="1">
      <c r="L357" s="5"/>
      <c r="N357" s="6"/>
      <c r="P357" s="5"/>
    </row>
    <row r="358" ht="12.75" customHeight="1">
      <c r="L358" s="5"/>
      <c r="N358" s="6"/>
      <c r="P358" s="5"/>
    </row>
    <row r="359" ht="12.75" customHeight="1">
      <c r="L359" s="5"/>
      <c r="N359" s="6"/>
      <c r="P359" s="5"/>
    </row>
    <row r="360" ht="12.75" customHeight="1">
      <c r="L360" s="5"/>
      <c r="N360" s="6"/>
      <c r="P360" s="5"/>
    </row>
    <row r="361" ht="12.75" customHeight="1">
      <c r="L361" s="5"/>
      <c r="N361" s="6"/>
      <c r="P361" s="5"/>
    </row>
    <row r="362" ht="12.75" customHeight="1">
      <c r="L362" s="5"/>
      <c r="N362" s="6"/>
      <c r="P362" s="5"/>
    </row>
    <row r="363" ht="12.75" customHeight="1">
      <c r="L363" s="5"/>
      <c r="N363" s="6"/>
      <c r="P363" s="5"/>
    </row>
    <row r="364" ht="12.75" customHeight="1">
      <c r="L364" s="5"/>
      <c r="N364" s="6"/>
      <c r="P364" s="5"/>
    </row>
    <row r="365" ht="12.75" customHeight="1">
      <c r="L365" s="5"/>
      <c r="N365" s="6"/>
      <c r="P365" s="5"/>
    </row>
    <row r="366" ht="12.75" customHeight="1">
      <c r="L366" s="5"/>
      <c r="N366" s="6"/>
      <c r="P366" s="5"/>
    </row>
    <row r="367" ht="12.75" customHeight="1">
      <c r="L367" s="5"/>
      <c r="N367" s="6"/>
      <c r="P367" s="5"/>
    </row>
    <row r="368" ht="12.75" customHeight="1">
      <c r="L368" s="5"/>
      <c r="N368" s="6"/>
      <c r="P368" s="5"/>
    </row>
    <row r="369" ht="12.75" customHeight="1">
      <c r="L369" s="5"/>
      <c r="N369" s="6"/>
      <c r="P369" s="5"/>
    </row>
    <row r="370" ht="12.75" customHeight="1">
      <c r="L370" s="5"/>
      <c r="N370" s="6"/>
      <c r="P370" s="5"/>
    </row>
    <row r="371" ht="12.75" customHeight="1">
      <c r="L371" s="5"/>
      <c r="N371" s="6"/>
      <c r="P371" s="5"/>
    </row>
    <row r="372" ht="12.75" customHeight="1">
      <c r="L372" s="5"/>
      <c r="N372" s="6"/>
      <c r="P372" s="5"/>
    </row>
    <row r="373" ht="12.75" customHeight="1">
      <c r="L373" s="5"/>
      <c r="N373" s="6"/>
      <c r="P373" s="5"/>
    </row>
    <row r="374" ht="12.75" customHeight="1">
      <c r="L374" s="5"/>
      <c r="N374" s="6"/>
      <c r="P374" s="5"/>
    </row>
    <row r="375" ht="12.75" customHeight="1">
      <c r="L375" s="5"/>
      <c r="N375" s="6"/>
      <c r="P375" s="5"/>
    </row>
    <row r="376" ht="12.75" customHeight="1">
      <c r="L376" s="5"/>
      <c r="N376" s="6"/>
      <c r="P376" s="5"/>
    </row>
    <row r="377" ht="12.75" customHeight="1">
      <c r="L377" s="5"/>
      <c r="N377" s="6"/>
      <c r="P377" s="5"/>
    </row>
    <row r="378" ht="12.75" customHeight="1">
      <c r="L378" s="5"/>
      <c r="N378" s="6"/>
      <c r="P378" s="5"/>
    </row>
    <row r="379" ht="12.75" customHeight="1">
      <c r="L379" s="5"/>
      <c r="N379" s="6"/>
      <c r="P379" s="5"/>
    </row>
    <row r="380" ht="12.75" customHeight="1">
      <c r="L380" s="5"/>
      <c r="N380" s="6"/>
      <c r="P380" s="5"/>
    </row>
    <row r="381" ht="12.75" customHeight="1">
      <c r="L381" s="5"/>
      <c r="N381" s="6"/>
      <c r="P381" s="5"/>
    </row>
    <row r="382" ht="12.75" customHeight="1">
      <c r="L382" s="5"/>
      <c r="N382" s="6"/>
      <c r="P382" s="5"/>
    </row>
    <row r="383" ht="12.75" customHeight="1">
      <c r="L383" s="5"/>
      <c r="N383" s="6"/>
      <c r="P383" s="5"/>
    </row>
    <row r="384" ht="12.75" customHeight="1">
      <c r="L384" s="5"/>
      <c r="N384" s="6"/>
      <c r="P384" s="5"/>
    </row>
    <row r="385" ht="12.75" customHeight="1">
      <c r="L385" s="5"/>
      <c r="N385" s="6"/>
      <c r="P385" s="5"/>
    </row>
    <row r="386" ht="12.75" customHeight="1">
      <c r="L386" s="5"/>
      <c r="N386" s="6"/>
      <c r="P386" s="5"/>
    </row>
    <row r="387" ht="12.75" customHeight="1">
      <c r="L387" s="5"/>
      <c r="N387" s="6"/>
      <c r="P387" s="5"/>
    </row>
    <row r="388" ht="12.75" customHeight="1">
      <c r="L388" s="5"/>
      <c r="N388" s="6"/>
      <c r="P388" s="5"/>
    </row>
    <row r="389" ht="12.75" customHeight="1">
      <c r="L389" s="5"/>
      <c r="N389" s="6"/>
      <c r="P389" s="5"/>
    </row>
    <row r="390" ht="12.75" customHeight="1">
      <c r="L390" s="5"/>
      <c r="N390" s="6"/>
      <c r="P390" s="5"/>
    </row>
    <row r="391" ht="12.75" customHeight="1">
      <c r="L391" s="5"/>
      <c r="N391" s="6"/>
      <c r="P391" s="5"/>
    </row>
    <row r="392" ht="12.75" customHeight="1">
      <c r="L392" s="5"/>
      <c r="N392" s="6"/>
      <c r="P392" s="5"/>
    </row>
    <row r="393" ht="12.75" customHeight="1">
      <c r="L393" s="5"/>
      <c r="N393" s="6"/>
      <c r="P393" s="5"/>
    </row>
    <row r="394" ht="12.75" customHeight="1">
      <c r="L394" s="5"/>
      <c r="N394" s="6"/>
      <c r="P394" s="5"/>
    </row>
    <row r="395" ht="12.75" customHeight="1">
      <c r="L395" s="5"/>
      <c r="N395" s="6"/>
      <c r="P395" s="5"/>
    </row>
    <row r="396" ht="12.75" customHeight="1">
      <c r="L396" s="5"/>
      <c r="N396" s="6"/>
      <c r="P396" s="5"/>
    </row>
    <row r="397" ht="12.75" customHeight="1">
      <c r="L397" s="5"/>
      <c r="N397" s="6"/>
      <c r="P397" s="5"/>
    </row>
    <row r="398" ht="12.75" customHeight="1">
      <c r="L398" s="5"/>
      <c r="N398" s="6"/>
      <c r="P398" s="5"/>
    </row>
    <row r="399" ht="12.75" customHeight="1">
      <c r="L399" s="5"/>
      <c r="N399" s="6"/>
      <c r="P399" s="5"/>
    </row>
    <row r="400" ht="12.75" customHeight="1">
      <c r="L400" s="5"/>
      <c r="N400" s="6"/>
      <c r="P400" s="5"/>
    </row>
    <row r="401" ht="12.75" customHeight="1">
      <c r="L401" s="5"/>
      <c r="N401" s="6"/>
      <c r="P401" s="5"/>
    </row>
    <row r="402" ht="12.75" customHeight="1">
      <c r="L402" s="5"/>
      <c r="N402" s="6"/>
      <c r="P402" s="5"/>
    </row>
    <row r="403" ht="12.75" customHeight="1">
      <c r="L403" s="5"/>
      <c r="N403" s="6"/>
      <c r="P403" s="5"/>
    </row>
    <row r="404" ht="12.75" customHeight="1">
      <c r="L404" s="5"/>
      <c r="N404" s="6"/>
      <c r="P404" s="5"/>
    </row>
    <row r="405" ht="12.75" customHeight="1">
      <c r="L405" s="5"/>
      <c r="N405" s="6"/>
      <c r="P405" s="5"/>
    </row>
    <row r="406" ht="12.75" customHeight="1">
      <c r="L406" s="5"/>
      <c r="N406" s="6"/>
      <c r="P406" s="5"/>
    </row>
    <row r="407" ht="12.75" customHeight="1">
      <c r="L407" s="5"/>
      <c r="N407" s="6"/>
      <c r="P407" s="5"/>
    </row>
    <row r="408" ht="12.75" customHeight="1">
      <c r="L408" s="5"/>
      <c r="N408" s="6"/>
      <c r="P408" s="5"/>
    </row>
    <row r="409" ht="12.75" customHeight="1">
      <c r="L409" s="5"/>
      <c r="N409" s="6"/>
      <c r="P409" s="5"/>
    </row>
    <row r="410" ht="12.75" customHeight="1">
      <c r="L410" s="5"/>
      <c r="N410" s="6"/>
      <c r="P410" s="5"/>
    </row>
    <row r="411" ht="12.75" customHeight="1">
      <c r="L411" s="5"/>
      <c r="N411" s="6"/>
      <c r="P411" s="5"/>
    </row>
    <row r="412" ht="12.75" customHeight="1">
      <c r="L412" s="5"/>
      <c r="N412" s="6"/>
      <c r="P412" s="5"/>
    </row>
    <row r="413" ht="12.75" customHeight="1">
      <c r="L413" s="5"/>
      <c r="N413" s="6"/>
      <c r="P413" s="5"/>
    </row>
    <row r="414" ht="12.75" customHeight="1">
      <c r="L414" s="5"/>
      <c r="N414" s="6"/>
      <c r="P414" s="5"/>
    </row>
    <row r="415" ht="12.75" customHeight="1">
      <c r="L415" s="5"/>
      <c r="N415" s="6"/>
      <c r="P415" s="5"/>
    </row>
    <row r="416" ht="12.75" customHeight="1">
      <c r="L416" s="5"/>
      <c r="N416" s="6"/>
      <c r="P416" s="5"/>
    </row>
    <row r="417" ht="12.75" customHeight="1">
      <c r="L417" s="5"/>
      <c r="N417" s="6"/>
      <c r="P417" s="5"/>
    </row>
    <row r="418" ht="12.75" customHeight="1">
      <c r="L418" s="5"/>
      <c r="N418" s="6"/>
      <c r="P418" s="5"/>
    </row>
    <row r="419" ht="12.75" customHeight="1">
      <c r="L419" s="5"/>
      <c r="N419" s="6"/>
      <c r="P419" s="5"/>
    </row>
    <row r="420" ht="12.75" customHeight="1">
      <c r="L420" s="5"/>
      <c r="N420" s="6"/>
      <c r="P420" s="5"/>
    </row>
    <row r="421" ht="12.75" customHeight="1">
      <c r="L421" s="5"/>
      <c r="N421" s="6"/>
      <c r="P421" s="5"/>
    </row>
    <row r="422" ht="12.75" customHeight="1">
      <c r="L422" s="5"/>
      <c r="N422" s="6"/>
      <c r="P422" s="5"/>
    </row>
    <row r="423" ht="12.75" customHeight="1">
      <c r="L423" s="5"/>
      <c r="N423" s="6"/>
      <c r="P423" s="5"/>
    </row>
    <row r="424" ht="12.75" customHeight="1">
      <c r="L424" s="5"/>
      <c r="N424" s="6"/>
      <c r="P424" s="5"/>
    </row>
    <row r="425" ht="12.75" customHeight="1">
      <c r="L425" s="5"/>
      <c r="N425" s="6"/>
      <c r="P425" s="5"/>
    </row>
    <row r="426" ht="12.75" customHeight="1">
      <c r="L426" s="5"/>
      <c r="N426" s="6"/>
      <c r="P426" s="5"/>
    </row>
    <row r="427" ht="12.75" customHeight="1">
      <c r="L427" s="5"/>
      <c r="N427" s="6"/>
      <c r="P427" s="5"/>
    </row>
    <row r="428" ht="12.75" customHeight="1">
      <c r="L428" s="5"/>
      <c r="N428" s="6"/>
      <c r="P428" s="5"/>
    </row>
    <row r="429" ht="12.75" customHeight="1">
      <c r="L429" s="5"/>
      <c r="N429" s="6"/>
      <c r="P429" s="5"/>
    </row>
    <row r="430" ht="12.75" customHeight="1">
      <c r="L430" s="5"/>
      <c r="N430" s="6"/>
      <c r="P430" s="5"/>
    </row>
    <row r="431" ht="12.75" customHeight="1">
      <c r="L431" s="5"/>
      <c r="N431" s="6"/>
      <c r="P431" s="5"/>
    </row>
    <row r="432" ht="12.75" customHeight="1">
      <c r="L432" s="5"/>
      <c r="N432" s="6"/>
      <c r="P432" s="5"/>
    </row>
    <row r="433" ht="12.75" customHeight="1">
      <c r="L433" s="5"/>
      <c r="N433" s="6"/>
      <c r="P433" s="5"/>
    </row>
    <row r="434" ht="12.75" customHeight="1">
      <c r="L434" s="5"/>
      <c r="N434" s="6"/>
      <c r="P434" s="5"/>
    </row>
    <row r="435" ht="12.75" customHeight="1">
      <c r="L435" s="5"/>
      <c r="N435" s="6"/>
      <c r="P435" s="5"/>
    </row>
    <row r="436" ht="12.75" customHeight="1">
      <c r="L436" s="5"/>
      <c r="N436" s="6"/>
      <c r="P436" s="5"/>
    </row>
    <row r="437" ht="12.75" customHeight="1">
      <c r="L437" s="5"/>
      <c r="N437" s="6"/>
      <c r="P437" s="5"/>
    </row>
    <row r="438" ht="12.75" customHeight="1">
      <c r="L438" s="5"/>
      <c r="N438" s="6"/>
      <c r="P438" s="5"/>
    </row>
    <row r="439" ht="12.75" customHeight="1">
      <c r="L439" s="5"/>
      <c r="N439" s="6"/>
      <c r="P439" s="5"/>
    </row>
    <row r="440" ht="12.75" customHeight="1">
      <c r="L440" s="5"/>
      <c r="N440" s="6"/>
      <c r="P440" s="5"/>
    </row>
    <row r="441" ht="12.75" customHeight="1">
      <c r="L441" s="5"/>
      <c r="N441" s="6"/>
      <c r="P441" s="5"/>
    </row>
    <row r="442" ht="12.75" customHeight="1">
      <c r="L442" s="5"/>
      <c r="N442" s="6"/>
      <c r="P442" s="5"/>
    </row>
    <row r="443" ht="12.75" customHeight="1">
      <c r="L443" s="5"/>
      <c r="N443" s="6"/>
      <c r="P443" s="5"/>
    </row>
    <row r="444" ht="12.75" customHeight="1">
      <c r="L444" s="5"/>
      <c r="N444" s="6"/>
      <c r="P444" s="5"/>
    </row>
    <row r="445" ht="12.75" customHeight="1">
      <c r="L445" s="5"/>
      <c r="N445" s="6"/>
      <c r="P445" s="5"/>
    </row>
    <row r="446" ht="12.75" customHeight="1">
      <c r="L446" s="5"/>
      <c r="N446" s="6"/>
      <c r="P446" s="5"/>
    </row>
    <row r="447" ht="12.75" customHeight="1">
      <c r="L447" s="5"/>
      <c r="N447" s="6"/>
      <c r="P447" s="5"/>
    </row>
    <row r="448" ht="12.75" customHeight="1">
      <c r="L448" s="5"/>
      <c r="N448" s="6"/>
      <c r="P448" s="5"/>
    </row>
    <row r="449" ht="12.75" customHeight="1">
      <c r="L449" s="5"/>
      <c r="N449" s="6"/>
      <c r="P449" s="5"/>
    </row>
    <row r="450" ht="12.75" customHeight="1">
      <c r="L450" s="5"/>
      <c r="N450" s="6"/>
      <c r="P450" s="5"/>
    </row>
    <row r="451" ht="12.75" customHeight="1">
      <c r="L451" s="5"/>
      <c r="N451" s="6"/>
      <c r="P451" s="5"/>
    </row>
    <row r="452" ht="12.75" customHeight="1">
      <c r="L452" s="5"/>
      <c r="N452" s="6"/>
      <c r="P452" s="5"/>
    </row>
    <row r="453" ht="12.75" customHeight="1">
      <c r="L453" s="5"/>
      <c r="N453" s="6"/>
      <c r="P453" s="5"/>
    </row>
    <row r="454" ht="12.75" customHeight="1">
      <c r="L454" s="5"/>
      <c r="N454" s="6"/>
      <c r="P454" s="5"/>
    </row>
    <row r="455" ht="12.75" customHeight="1">
      <c r="L455" s="5"/>
      <c r="N455" s="6"/>
      <c r="P455" s="5"/>
    </row>
    <row r="456" ht="12.75" customHeight="1">
      <c r="L456" s="5"/>
      <c r="N456" s="6"/>
      <c r="P456" s="5"/>
    </row>
    <row r="457" ht="12.75" customHeight="1">
      <c r="L457" s="5"/>
      <c r="N457" s="6"/>
      <c r="P457" s="5"/>
    </row>
    <row r="458" ht="12.75" customHeight="1">
      <c r="L458" s="5"/>
      <c r="N458" s="6"/>
      <c r="P458" s="5"/>
    </row>
    <row r="459" ht="12.75" customHeight="1">
      <c r="L459" s="5"/>
      <c r="N459" s="6"/>
      <c r="P459" s="5"/>
    </row>
    <row r="460" ht="12.75" customHeight="1">
      <c r="L460" s="5"/>
      <c r="N460" s="6"/>
      <c r="P460" s="5"/>
    </row>
    <row r="461" ht="12.75" customHeight="1">
      <c r="L461" s="5"/>
      <c r="N461" s="6"/>
      <c r="P461" s="5"/>
    </row>
    <row r="462" ht="12.75" customHeight="1">
      <c r="L462" s="5"/>
      <c r="N462" s="6"/>
      <c r="P462" s="5"/>
    </row>
    <row r="463" ht="12.75" customHeight="1">
      <c r="L463" s="5"/>
      <c r="N463" s="6"/>
      <c r="P463" s="5"/>
    </row>
    <row r="464" ht="12.75" customHeight="1">
      <c r="L464" s="5"/>
      <c r="N464" s="6"/>
      <c r="P464" s="5"/>
    </row>
    <row r="465" ht="12.75" customHeight="1">
      <c r="L465" s="5"/>
      <c r="N465" s="6"/>
      <c r="P465" s="5"/>
    </row>
    <row r="466" ht="12.75" customHeight="1">
      <c r="L466" s="5"/>
      <c r="N466" s="6"/>
      <c r="P466" s="5"/>
    </row>
    <row r="467" ht="12.75" customHeight="1">
      <c r="L467" s="5"/>
      <c r="N467" s="6"/>
      <c r="P467" s="5"/>
    </row>
    <row r="468" ht="12.75" customHeight="1">
      <c r="L468" s="5"/>
      <c r="N468" s="6"/>
      <c r="P468" s="5"/>
    </row>
    <row r="469" ht="12.75" customHeight="1">
      <c r="L469" s="5"/>
      <c r="N469" s="6"/>
      <c r="P469" s="5"/>
    </row>
    <row r="470" ht="12.75" customHeight="1">
      <c r="L470" s="5"/>
      <c r="N470" s="6"/>
      <c r="P470" s="5"/>
    </row>
    <row r="471" ht="12.75" customHeight="1">
      <c r="L471" s="5"/>
      <c r="N471" s="6"/>
      <c r="P471" s="5"/>
    </row>
    <row r="472" ht="12.75" customHeight="1">
      <c r="L472" s="5"/>
      <c r="N472" s="6"/>
      <c r="P472" s="5"/>
    </row>
    <row r="473" ht="12.75" customHeight="1">
      <c r="L473" s="5"/>
      <c r="N473" s="6"/>
      <c r="P473" s="5"/>
    </row>
    <row r="474" ht="12.75" customHeight="1">
      <c r="L474" s="5"/>
      <c r="N474" s="6"/>
      <c r="P474" s="5"/>
    </row>
    <row r="475" ht="12.75" customHeight="1">
      <c r="L475" s="5"/>
      <c r="N475" s="6"/>
      <c r="P475" s="5"/>
    </row>
    <row r="476" ht="12.75" customHeight="1">
      <c r="L476" s="5"/>
      <c r="N476" s="6"/>
      <c r="P476" s="5"/>
    </row>
    <row r="477" ht="12.75" customHeight="1">
      <c r="L477" s="5"/>
      <c r="N477" s="6"/>
      <c r="P477" s="5"/>
    </row>
    <row r="478" ht="12.75" customHeight="1">
      <c r="L478" s="5"/>
      <c r="N478" s="6"/>
      <c r="P478" s="5"/>
    </row>
    <row r="479" ht="12.75" customHeight="1">
      <c r="L479" s="5"/>
      <c r="N479" s="6"/>
      <c r="P479" s="5"/>
    </row>
    <row r="480" ht="12.75" customHeight="1">
      <c r="L480" s="5"/>
      <c r="N480" s="6"/>
      <c r="P480" s="5"/>
    </row>
    <row r="481" ht="12.75" customHeight="1">
      <c r="L481" s="5"/>
      <c r="N481" s="6"/>
      <c r="P481" s="5"/>
    </row>
    <row r="482" ht="12.75" customHeight="1">
      <c r="L482" s="5"/>
      <c r="N482" s="6"/>
      <c r="P482" s="5"/>
    </row>
    <row r="483" ht="12.75" customHeight="1">
      <c r="L483" s="5"/>
      <c r="N483" s="6"/>
      <c r="P483" s="5"/>
    </row>
    <row r="484" ht="12.75" customHeight="1">
      <c r="L484" s="5"/>
      <c r="N484" s="6"/>
      <c r="P484" s="5"/>
    </row>
    <row r="485" ht="12.75" customHeight="1">
      <c r="L485" s="5"/>
      <c r="N485" s="6"/>
      <c r="P485" s="5"/>
    </row>
    <row r="486" ht="12.75" customHeight="1">
      <c r="L486" s="5"/>
      <c r="N486" s="6"/>
      <c r="P486" s="5"/>
    </row>
    <row r="487" ht="12.75" customHeight="1">
      <c r="L487" s="5"/>
      <c r="N487" s="6"/>
      <c r="P487" s="5"/>
    </row>
    <row r="488" ht="12.75" customHeight="1">
      <c r="L488" s="5"/>
      <c r="N488" s="6"/>
      <c r="P488" s="5"/>
    </row>
    <row r="489" ht="12.75" customHeight="1">
      <c r="L489" s="5"/>
      <c r="N489" s="6"/>
      <c r="P489" s="5"/>
    </row>
    <row r="490" ht="12.75" customHeight="1">
      <c r="L490" s="5"/>
      <c r="N490" s="6"/>
      <c r="P490" s="5"/>
    </row>
    <row r="491" ht="12.75" customHeight="1">
      <c r="L491" s="5"/>
      <c r="N491" s="6"/>
      <c r="P491" s="5"/>
    </row>
    <row r="492" ht="12.75" customHeight="1">
      <c r="L492" s="5"/>
      <c r="N492" s="6"/>
      <c r="P492" s="5"/>
    </row>
    <row r="493" ht="12.75" customHeight="1">
      <c r="L493" s="5"/>
      <c r="N493" s="6"/>
      <c r="P493" s="5"/>
    </row>
    <row r="494" ht="12.75" customHeight="1">
      <c r="L494" s="5"/>
      <c r="N494" s="6"/>
      <c r="P494" s="5"/>
    </row>
    <row r="495" ht="12.75" customHeight="1">
      <c r="L495" s="5"/>
      <c r="N495" s="6"/>
      <c r="P495" s="5"/>
    </row>
    <row r="496" ht="12.75" customHeight="1">
      <c r="L496" s="5"/>
      <c r="N496" s="6"/>
      <c r="P496" s="5"/>
    </row>
    <row r="497" ht="12.75" customHeight="1">
      <c r="L497" s="5"/>
      <c r="N497" s="6"/>
      <c r="P497" s="5"/>
    </row>
    <row r="498" ht="12.75" customHeight="1">
      <c r="L498" s="5"/>
      <c r="N498" s="6"/>
      <c r="P498" s="5"/>
    </row>
    <row r="499" ht="12.75" customHeight="1">
      <c r="L499" s="5"/>
      <c r="N499" s="6"/>
      <c r="P499" s="5"/>
    </row>
    <row r="500" ht="12.75" customHeight="1">
      <c r="L500" s="5"/>
      <c r="N500" s="6"/>
      <c r="P500" s="5"/>
    </row>
    <row r="501" ht="12.75" customHeight="1">
      <c r="L501" s="5"/>
      <c r="N501" s="6"/>
      <c r="P501" s="5"/>
    </row>
    <row r="502" ht="12.75" customHeight="1">
      <c r="L502" s="5"/>
      <c r="N502" s="6"/>
      <c r="P502" s="5"/>
    </row>
    <row r="503" ht="12.75" customHeight="1">
      <c r="L503" s="5"/>
      <c r="N503" s="6"/>
      <c r="P503" s="5"/>
    </row>
    <row r="504" ht="12.75" customHeight="1">
      <c r="L504" s="5"/>
      <c r="N504" s="6"/>
      <c r="P504" s="5"/>
    </row>
    <row r="505" ht="12.75" customHeight="1">
      <c r="L505" s="5"/>
      <c r="N505" s="6"/>
      <c r="P505" s="5"/>
    </row>
    <row r="506" ht="12.75" customHeight="1">
      <c r="L506" s="5"/>
      <c r="N506" s="6"/>
      <c r="P506" s="5"/>
    </row>
    <row r="507" ht="12.75" customHeight="1">
      <c r="L507" s="5"/>
      <c r="N507" s="6"/>
      <c r="P507" s="5"/>
    </row>
    <row r="508" ht="12.75" customHeight="1">
      <c r="L508" s="5"/>
      <c r="N508" s="6"/>
      <c r="P508" s="5"/>
    </row>
    <row r="509" ht="12.75" customHeight="1">
      <c r="L509" s="5"/>
      <c r="N509" s="6"/>
      <c r="P509" s="5"/>
    </row>
    <row r="510" ht="12.75" customHeight="1">
      <c r="L510" s="5"/>
      <c r="N510" s="6"/>
      <c r="P510" s="5"/>
    </row>
    <row r="511" ht="12.75" customHeight="1">
      <c r="L511" s="5"/>
      <c r="N511" s="6"/>
      <c r="P511" s="5"/>
    </row>
    <row r="512" ht="12.75" customHeight="1">
      <c r="L512" s="5"/>
      <c r="N512" s="6"/>
      <c r="P512" s="5"/>
    </row>
    <row r="513" ht="12.75" customHeight="1">
      <c r="L513" s="5"/>
      <c r="N513" s="6"/>
      <c r="P513" s="5"/>
    </row>
    <row r="514" ht="12.75" customHeight="1">
      <c r="L514" s="5"/>
      <c r="N514" s="6"/>
      <c r="P514" s="5"/>
    </row>
    <row r="515" ht="12.75" customHeight="1">
      <c r="L515" s="5"/>
      <c r="N515" s="6"/>
      <c r="P515" s="5"/>
    </row>
    <row r="516" ht="12.75" customHeight="1">
      <c r="L516" s="5"/>
      <c r="N516" s="6"/>
      <c r="P516" s="5"/>
    </row>
    <row r="517" ht="12.75" customHeight="1">
      <c r="L517" s="5"/>
      <c r="N517" s="6"/>
      <c r="P517" s="5"/>
    </row>
    <row r="518" ht="12.75" customHeight="1">
      <c r="L518" s="5"/>
      <c r="N518" s="6"/>
      <c r="P518" s="5"/>
    </row>
    <row r="519" ht="12.75" customHeight="1">
      <c r="L519" s="5"/>
      <c r="N519" s="6"/>
      <c r="P519" s="5"/>
    </row>
    <row r="520" ht="12.75" customHeight="1">
      <c r="L520" s="5"/>
      <c r="N520" s="6"/>
      <c r="P520" s="5"/>
    </row>
    <row r="521" ht="12.75" customHeight="1">
      <c r="L521" s="5"/>
      <c r="N521" s="6"/>
      <c r="P521" s="5"/>
    </row>
    <row r="522" ht="12.75" customHeight="1">
      <c r="L522" s="5"/>
      <c r="N522" s="6"/>
      <c r="P522" s="5"/>
    </row>
    <row r="523" ht="12.75" customHeight="1">
      <c r="L523" s="5"/>
      <c r="N523" s="6"/>
      <c r="P523" s="5"/>
    </row>
    <row r="524" ht="12.75" customHeight="1">
      <c r="L524" s="5"/>
      <c r="N524" s="6"/>
      <c r="P524" s="5"/>
    </row>
    <row r="525" ht="12.75" customHeight="1">
      <c r="L525" s="5"/>
      <c r="N525" s="6"/>
      <c r="P525" s="5"/>
    </row>
    <row r="526" ht="12.75" customHeight="1">
      <c r="L526" s="5"/>
      <c r="N526" s="6"/>
      <c r="P526" s="5"/>
    </row>
    <row r="527" ht="12.75" customHeight="1">
      <c r="L527" s="5"/>
      <c r="N527" s="6"/>
      <c r="P527" s="5"/>
    </row>
    <row r="528" ht="12.75" customHeight="1">
      <c r="L528" s="5"/>
      <c r="N528" s="6"/>
      <c r="P528" s="5"/>
    </row>
    <row r="529" ht="12.75" customHeight="1">
      <c r="L529" s="5"/>
      <c r="N529" s="6"/>
      <c r="P529" s="5"/>
    </row>
    <row r="530" ht="12.75" customHeight="1">
      <c r="L530" s="5"/>
      <c r="N530" s="6"/>
      <c r="P530" s="5"/>
    </row>
    <row r="531" ht="12.75" customHeight="1">
      <c r="L531" s="5"/>
      <c r="N531" s="6"/>
      <c r="P531" s="5"/>
    </row>
    <row r="532" ht="12.75" customHeight="1">
      <c r="L532" s="5"/>
      <c r="N532" s="6"/>
      <c r="P532" s="5"/>
    </row>
    <row r="533" ht="12.75" customHeight="1">
      <c r="L533" s="5"/>
      <c r="N533" s="6"/>
      <c r="P533" s="5"/>
    </row>
    <row r="534" ht="12.75" customHeight="1">
      <c r="L534" s="5"/>
      <c r="N534" s="6"/>
      <c r="P534" s="5"/>
    </row>
    <row r="535" ht="12.75" customHeight="1">
      <c r="L535" s="5"/>
      <c r="N535" s="6"/>
      <c r="P535" s="5"/>
    </row>
    <row r="536" ht="12.75" customHeight="1">
      <c r="L536" s="5"/>
      <c r="N536" s="6"/>
      <c r="P536" s="5"/>
    </row>
    <row r="537" ht="12.75" customHeight="1">
      <c r="L537" s="5"/>
      <c r="N537" s="6"/>
      <c r="P537" s="5"/>
    </row>
    <row r="538" ht="12.75" customHeight="1">
      <c r="L538" s="5"/>
      <c r="N538" s="6"/>
      <c r="P538" s="5"/>
    </row>
    <row r="539" ht="12.75" customHeight="1">
      <c r="L539" s="5"/>
      <c r="N539" s="6"/>
      <c r="P539" s="5"/>
    </row>
    <row r="540" ht="12.75" customHeight="1">
      <c r="L540" s="5"/>
      <c r="N540" s="6"/>
      <c r="P540" s="5"/>
    </row>
    <row r="541" ht="12.75" customHeight="1">
      <c r="L541" s="5"/>
      <c r="N541" s="6"/>
      <c r="P541" s="5"/>
    </row>
    <row r="542" ht="12.75" customHeight="1">
      <c r="L542" s="5"/>
      <c r="N542" s="6"/>
      <c r="P542" s="5"/>
    </row>
    <row r="543" ht="12.75" customHeight="1">
      <c r="L543" s="5"/>
      <c r="N543" s="6"/>
      <c r="P543" s="5"/>
    </row>
    <row r="544" ht="12.75" customHeight="1">
      <c r="L544" s="5"/>
      <c r="N544" s="6"/>
      <c r="P544" s="5"/>
    </row>
    <row r="545" ht="12.75" customHeight="1">
      <c r="L545" s="5"/>
      <c r="N545" s="6"/>
      <c r="P545" s="5"/>
    </row>
    <row r="546" ht="12.75" customHeight="1">
      <c r="L546" s="5"/>
      <c r="N546" s="6"/>
      <c r="P546" s="5"/>
    </row>
    <row r="547" ht="12.75" customHeight="1">
      <c r="L547" s="5"/>
      <c r="N547" s="6"/>
      <c r="P547" s="5"/>
    </row>
    <row r="548" ht="12.75" customHeight="1">
      <c r="L548" s="5"/>
      <c r="N548" s="6"/>
      <c r="P548" s="5"/>
    </row>
    <row r="549" ht="12.75" customHeight="1">
      <c r="L549" s="5"/>
      <c r="N549" s="6"/>
      <c r="P549" s="5"/>
    </row>
    <row r="550" ht="12.75" customHeight="1">
      <c r="L550" s="5"/>
      <c r="N550" s="6"/>
      <c r="P550" s="5"/>
    </row>
    <row r="551" ht="12.75" customHeight="1">
      <c r="L551" s="5"/>
      <c r="N551" s="6"/>
      <c r="P551" s="5"/>
    </row>
    <row r="552" ht="12.75" customHeight="1">
      <c r="L552" s="5"/>
      <c r="N552" s="6"/>
      <c r="P552" s="5"/>
    </row>
    <row r="553" ht="12.75" customHeight="1">
      <c r="L553" s="5"/>
      <c r="N553" s="6"/>
      <c r="P553" s="5"/>
    </row>
    <row r="554" ht="12.75" customHeight="1">
      <c r="L554" s="5"/>
      <c r="N554" s="6"/>
      <c r="P554" s="5"/>
    </row>
    <row r="555" ht="12.75" customHeight="1">
      <c r="L555" s="5"/>
      <c r="N555" s="6"/>
      <c r="P555" s="5"/>
    </row>
    <row r="556" ht="12.75" customHeight="1">
      <c r="L556" s="5"/>
      <c r="N556" s="6"/>
      <c r="P556" s="5"/>
    </row>
    <row r="557" ht="12.75" customHeight="1">
      <c r="L557" s="5"/>
      <c r="N557" s="6"/>
      <c r="P557" s="5"/>
    </row>
    <row r="558" ht="12.75" customHeight="1">
      <c r="L558" s="5"/>
      <c r="N558" s="6"/>
      <c r="P558" s="5"/>
    </row>
    <row r="559" ht="12.75" customHeight="1">
      <c r="L559" s="5"/>
      <c r="N559" s="6"/>
      <c r="P559" s="5"/>
    </row>
    <row r="560" ht="12.75" customHeight="1">
      <c r="L560" s="5"/>
      <c r="N560" s="6"/>
      <c r="P560" s="5"/>
    </row>
    <row r="561" ht="12.75" customHeight="1">
      <c r="L561" s="5"/>
      <c r="N561" s="6"/>
      <c r="P561" s="5"/>
    </row>
    <row r="562" ht="12.75" customHeight="1">
      <c r="L562" s="5"/>
      <c r="N562" s="6"/>
      <c r="P562" s="5"/>
    </row>
    <row r="563" ht="12.75" customHeight="1">
      <c r="L563" s="5"/>
      <c r="N563" s="6"/>
      <c r="P563" s="5"/>
    </row>
    <row r="564" ht="12.75" customHeight="1">
      <c r="L564" s="5"/>
      <c r="N564" s="6"/>
      <c r="P564" s="5"/>
    </row>
    <row r="565" ht="12.75" customHeight="1">
      <c r="L565" s="5"/>
      <c r="N565" s="6"/>
      <c r="P565" s="5"/>
    </row>
    <row r="566" ht="12.75" customHeight="1">
      <c r="L566" s="5"/>
      <c r="N566" s="6"/>
      <c r="P566" s="5"/>
    </row>
    <row r="567" ht="12.75" customHeight="1">
      <c r="L567" s="5"/>
      <c r="N567" s="6"/>
      <c r="P567" s="5"/>
    </row>
    <row r="568" ht="12.75" customHeight="1">
      <c r="L568" s="5"/>
      <c r="N568" s="6"/>
      <c r="P568" s="5"/>
    </row>
    <row r="569" ht="12.75" customHeight="1">
      <c r="L569" s="5"/>
      <c r="N569" s="6"/>
      <c r="P569" s="5"/>
    </row>
    <row r="570" ht="12.75" customHeight="1">
      <c r="L570" s="5"/>
      <c r="N570" s="6"/>
      <c r="P570" s="5"/>
    </row>
    <row r="571" ht="12.75" customHeight="1">
      <c r="L571" s="5"/>
      <c r="N571" s="6"/>
      <c r="P571" s="5"/>
    </row>
    <row r="572" ht="12.75" customHeight="1">
      <c r="L572" s="5"/>
      <c r="N572" s="6"/>
      <c r="P572" s="5"/>
    </row>
    <row r="573" ht="12.75" customHeight="1">
      <c r="L573" s="5"/>
      <c r="N573" s="6"/>
      <c r="P573" s="5"/>
    </row>
    <row r="574" ht="12.75" customHeight="1">
      <c r="L574" s="5"/>
      <c r="N574" s="6"/>
      <c r="P574" s="5"/>
    </row>
    <row r="575" ht="12.75" customHeight="1">
      <c r="L575" s="5"/>
      <c r="N575" s="6"/>
      <c r="P575" s="5"/>
    </row>
    <row r="576" ht="12.75" customHeight="1">
      <c r="L576" s="5"/>
      <c r="N576" s="6"/>
      <c r="P576" s="5"/>
    </row>
    <row r="577" ht="12.75" customHeight="1">
      <c r="L577" s="5"/>
      <c r="N577" s="6"/>
      <c r="P577" s="5"/>
    </row>
    <row r="578" ht="12.75" customHeight="1">
      <c r="L578" s="5"/>
      <c r="N578" s="6"/>
      <c r="P578" s="5"/>
    </row>
    <row r="579" ht="12.75" customHeight="1">
      <c r="L579" s="5"/>
      <c r="N579" s="6"/>
      <c r="P579" s="5"/>
    </row>
    <row r="580" ht="12.75" customHeight="1">
      <c r="L580" s="5"/>
      <c r="N580" s="6"/>
      <c r="P580" s="5"/>
    </row>
    <row r="581" ht="12.75" customHeight="1">
      <c r="L581" s="5"/>
      <c r="N581" s="6"/>
      <c r="P581" s="5"/>
    </row>
    <row r="582" ht="12.75" customHeight="1">
      <c r="L582" s="5"/>
      <c r="N582" s="6"/>
      <c r="P582" s="5"/>
    </row>
    <row r="583" ht="12.75" customHeight="1">
      <c r="L583" s="5"/>
      <c r="N583" s="6"/>
      <c r="P583" s="5"/>
    </row>
    <row r="584" ht="12.75" customHeight="1">
      <c r="L584" s="5"/>
      <c r="N584" s="6"/>
      <c r="P584" s="5"/>
    </row>
    <row r="585" ht="12.75" customHeight="1">
      <c r="L585" s="5"/>
      <c r="N585" s="6"/>
      <c r="P585" s="5"/>
    </row>
    <row r="586" ht="12.75" customHeight="1">
      <c r="L586" s="5"/>
      <c r="N586" s="6"/>
      <c r="P586" s="5"/>
    </row>
    <row r="587" ht="12.75" customHeight="1">
      <c r="L587" s="5"/>
      <c r="N587" s="6"/>
      <c r="P587" s="5"/>
    </row>
    <row r="588" ht="12.75" customHeight="1">
      <c r="L588" s="5"/>
      <c r="N588" s="6"/>
      <c r="P588" s="5"/>
    </row>
    <row r="589" ht="12.75" customHeight="1">
      <c r="L589" s="5"/>
      <c r="N589" s="6"/>
      <c r="P589" s="5"/>
    </row>
    <row r="590" ht="12.75" customHeight="1">
      <c r="L590" s="5"/>
      <c r="N590" s="6"/>
      <c r="P590" s="5"/>
    </row>
    <row r="591" ht="12.75" customHeight="1">
      <c r="L591" s="5"/>
      <c r="N591" s="6"/>
      <c r="P591" s="5"/>
    </row>
    <row r="592" ht="12.75" customHeight="1">
      <c r="L592" s="5"/>
      <c r="N592" s="6"/>
      <c r="P592" s="5"/>
    </row>
    <row r="593" ht="12.75" customHeight="1">
      <c r="L593" s="5"/>
      <c r="N593" s="6"/>
      <c r="P593" s="5"/>
    </row>
    <row r="594" ht="12.75" customHeight="1">
      <c r="L594" s="5"/>
      <c r="N594" s="6"/>
      <c r="P594" s="5"/>
    </row>
    <row r="595" ht="12.75" customHeight="1">
      <c r="L595" s="5"/>
      <c r="N595" s="6"/>
      <c r="P595" s="5"/>
    </row>
    <row r="596" ht="12.75" customHeight="1">
      <c r="L596" s="5"/>
      <c r="N596" s="6"/>
      <c r="P596" s="5"/>
    </row>
    <row r="597" ht="12.75" customHeight="1">
      <c r="L597" s="5"/>
      <c r="N597" s="6"/>
      <c r="P597" s="5"/>
    </row>
    <row r="598" ht="12.75" customHeight="1">
      <c r="L598" s="5"/>
      <c r="N598" s="6"/>
      <c r="P598" s="5"/>
    </row>
    <row r="599" ht="12.75" customHeight="1">
      <c r="L599" s="5"/>
      <c r="N599" s="6"/>
      <c r="P599" s="5"/>
    </row>
    <row r="600" ht="12.75" customHeight="1">
      <c r="L600" s="5"/>
      <c r="N600" s="6"/>
      <c r="P600" s="5"/>
    </row>
    <row r="601" ht="12.75" customHeight="1">
      <c r="L601" s="5"/>
      <c r="N601" s="6"/>
      <c r="P601" s="5"/>
    </row>
    <row r="602" ht="12.75" customHeight="1">
      <c r="L602" s="5"/>
      <c r="N602" s="6"/>
      <c r="P602" s="5"/>
    </row>
    <row r="603" ht="12.75" customHeight="1">
      <c r="L603" s="5"/>
      <c r="N603" s="6"/>
      <c r="P603" s="5"/>
    </row>
    <row r="604" ht="12.75" customHeight="1">
      <c r="L604" s="5"/>
      <c r="N604" s="6"/>
      <c r="P604" s="5"/>
    </row>
    <row r="605" ht="12.75" customHeight="1">
      <c r="L605" s="5"/>
      <c r="N605" s="6"/>
      <c r="P605" s="5"/>
    </row>
    <row r="606" ht="12.75" customHeight="1">
      <c r="L606" s="5"/>
      <c r="N606" s="6"/>
      <c r="P606" s="5"/>
    </row>
    <row r="607" ht="12.75" customHeight="1">
      <c r="L607" s="5"/>
      <c r="N607" s="6"/>
      <c r="P607" s="5"/>
    </row>
    <row r="608" ht="12.75" customHeight="1">
      <c r="L608" s="5"/>
      <c r="N608" s="6"/>
      <c r="P608" s="5"/>
    </row>
    <row r="609" ht="12.75" customHeight="1">
      <c r="L609" s="5"/>
      <c r="N609" s="6"/>
      <c r="P609" s="5"/>
    </row>
    <row r="610" ht="12.75" customHeight="1">
      <c r="L610" s="5"/>
      <c r="N610" s="6"/>
      <c r="P610" s="5"/>
    </row>
    <row r="611" ht="12.75" customHeight="1">
      <c r="L611" s="5"/>
      <c r="N611" s="6"/>
      <c r="P611" s="5"/>
    </row>
    <row r="612" ht="12.75" customHeight="1">
      <c r="L612" s="5"/>
      <c r="N612" s="6"/>
      <c r="P612" s="5"/>
    </row>
    <row r="613" ht="12.75" customHeight="1">
      <c r="L613" s="5"/>
      <c r="N613" s="6"/>
      <c r="P613" s="5"/>
    </row>
    <row r="614" ht="12.75" customHeight="1">
      <c r="L614" s="5"/>
      <c r="N614" s="6"/>
      <c r="P614" s="5"/>
    </row>
    <row r="615" ht="12.75" customHeight="1">
      <c r="L615" s="5"/>
      <c r="N615" s="6"/>
      <c r="P615" s="5"/>
    </row>
    <row r="616" ht="12.75" customHeight="1">
      <c r="L616" s="5"/>
      <c r="N616" s="6"/>
      <c r="P616" s="5"/>
    </row>
    <row r="617" ht="12.75" customHeight="1">
      <c r="L617" s="5"/>
      <c r="N617" s="6"/>
      <c r="P617" s="5"/>
    </row>
    <row r="618" ht="12.75" customHeight="1">
      <c r="L618" s="5"/>
      <c r="N618" s="6"/>
      <c r="P618" s="5"/>
    </row>
    <row r="619" ht="12.75" customHeight="1">
      <c r="L619" s="5"/>
      <c r="N619" s="6"/>
      <c r="P619" s="5"/>
    </row>
    <row r="620" ht="12.75" customHeight="1">
      <c r="L620" s="5"/>
      <c r="N620" s="6"/>
      <c r="P620" s="5"/>
    </row>
    <row r="621" ht="12.75" customHeight="1">
      <c r="L621" s="5"/>
      <c r="N621" s="6"/>
      <c r="P621" s="5"/>
    </row>
    <row r="622" ht="12.75" customHeight="1">
      <c r="L622" s="5"/>
      <c r="N622" s="6"/>
      <c r="P622" s="5"/>
    </row>
    <row r="623" ht="12.75" customHeight="1">
      <c r="L623" s="5"/>
      <c r="N623" s="6"/>
      <c r="P623" s="5"/>
    </row>
    <row r="624" ht="12.75" customHeight="1">
      <c r="L624" s="5"/>
      <c r="N624" s="6"/>
      <c r="P624" s="5"/>
    </row>
    <row r="625" ht="12.75" customHeight="1">
      <c r="L625" s="5"/>
      <c r="N625" s="6"/>
      <c r="P625" s="5"/>
    </row>
    <row r="626" ht="12.75" customHeight="1">
      <c r="L626" s="5"/>
      <c r="N626" s="6"/>
      <c r="P626" s="5"/>
    </row>
    <row r="627" ht="12.75" customHeight="1">
      <c r="L627" s="5"/>
      <c r="N627" s="6"/>
      <c r="P627" s="5"/>
    </row>
    <row r="628" ht="12.75" customHeight="1">
      <c r="L628" s="5"/>
      <c r="N628" s="6"/>
      <c r="P628" s="5"/>
    </row>
    <row r="629" ht="12.75" customHeight="1">
      <c r="L629" s="5"/>
      <c r="N629" s="6"/>
      <c r="P629" s="5"/>
    </row>
    <row r="630" ht="12.75" customHeight="1">
      <c r="L630" s="5"/>
      <c r="N630" s="6"/>
      <c r="P630" s="5"/>
    </row>
    <row r="631" ht="12.75" customHeight="1">
      <c r="L631" s="5"/>
      <c r="N631" s="6"/>
      <c r="P631" s="5"/>
    </row>
    <row r="632" ht="12.75" customHeight="1">
      <c r="L632" s="5"/>
      <c r="N632" s="6"/>
      <c r="P632" s="5"/>
    </row>
    <row r="633" ht="12.75" customHeight="1">
      <c r="L633" s="5"/>
      <c r="N633" s="6"/>
      <c r="P633" s="5"/>
    </row>
    <row r="634" ht="12.75" customHeight="1">
      <c r="L634" s="5"/>
      <c r="N634" s="6"/>
      <c r="P634" s="5"/>
    </row>
    <row r="635" ht="12.75" customHeight="1">
      <c r="L635" s="5"/>
      <c r="N635" s="6"/>
      <c r="P635" s="5"/>
    </row>
    <row r="636" ht="12.75" customHeight="1">
      <c r="L636" s="5"/>
      <c r="N636" s="6"/>
      <c r="P636" s="5"/>
    </row>
    <row r="637" ht="12.75" customHeight="1">
      <c r="L637" s="5"/>
      <c r="N637" s="6"/>
      <c r="P637" s="5"/>
    </row>
    <row r="638" ht="12.75" customHeight="1">
      <c r="L638" s="5"/>
      <c r="N638" s="6"/>
      <c r="P638" s="5"/>
    </row>
    <row r="639" ht="12.75" customHeight="1">
      <c r="L639" s="5"/>
      <c r="N639" s="6"/>
      <c r="P639" s="5"/>
    </row>
    <row r="640" ht="12.75" customHeight="1">
      <c r="L640" s="5"/>
      <c r="N640" s="6"/>
      <c r="P640" s="5"/>
    </row>
    <row r="641" ht="12.75" customHeight="1">
      <c r="L641" s="5"/>
      <c r="N641" s="6"/>
      <c r="P641" s="5"/>
    </row>
    <row r="642" ht="12.75" customHeight="1">
      <c r="L642" s="5"/>
      <c r="N642" s="6"/>
      <c r="P642" s="5"/>
    </row>
    <row r="643" ht="12.75" customHeight="1">
      <c r="L643" s="5"/>
      <c r="N643" s="6"/>
      <c r="P643" s="5"/>
    </row>
    <row r="644" ht="12.75" customHeight="1">
      <c r="L644" s="5"/>
      <c r="N644" s="6"/>
      <c r="P644" s="5"/>
    </row>
    <row r="645" ht="12.75" customHeight="1">
      <c r="L645" s="5"/>
      <c r="N645" s="6"/>
      <c r="P645" s="5"/>
    </row>
    <row r="646" ht="12.75" customHeight="1">
      <c r="L646" s="5"/>
      <c r="N646" s="6"/>
      <c r="P646" s="5"/>
    </row>
    <row r="647" ht="12.75" customHeight="1">
      <c r="L647" s="5"/>
      <c r="N647" s="6"/>
      <c r="P647" s="5"/>
    </row>
    <row r="648" ht="12.75" customHeight="1">
      <c r="L648" s="5"/>
      <c r="N648" s="6"/>
      <c r="P648" s="5"/>
    </row>
    <row r="649" ht="12.75" customHeight="1">
      <c r="L649" s="5"/>
      <c r="N649" s="6"/>
      <c r="P649" s="5"/>
    </row>
    <row r="650" ht="12.75" customHeight="1">
      <c r="L650" s="5"/>
      <c r="N650" s="6"/>
      <c r="P650" s="5"/>
    </row>
    <row r="651" ht="12.75" customHeight="1">
      <c r="L651" s="5"/>
      <c r="N651" s="6"/>
      <c r="P651" s="5"/>
    </row>
    <row r="652" ht="12.75" customHeight="1">
      <c r="L652" s="5"/>
      <c r="N652" s="6"/>
      <c r="P652" s="5"/>
    </row>
    <row r="653" ht="12.75" customHeight="1">
      <c r="L653" s="5"/>
      <c r="N653" s="6"/>
      <c r="P653" s="5"/>
    </row>
    <row r="654" ht="12.75" customHeight="1">
      <c r="L654" s="5"/>
      <c r="N654" s="6"/>
      <c r="P654" s="5"/>
    </row>
    <row r="655" ht="12.75" customHeight="1">
      <c r="L655" s="5"/>
      <c r="N655" s="6"/>
      <c r="P655" s="5"/>
    </row>
    <row r="656" ht="12.75" customHeight="1">
      <c r="L656" s="5"/>
      <c r="N656" s="6"/>
      <c r="P656" s="5"/>
    </row>
    <row r="657" ht="12.75" customHeight="1">
      <c r="L657" s="5"/>
      <c r="N657" s="6"/>
      <c r="P657" s="5"/>
    </row>
    <row r="658" ht="12.75" customHeight="1">
      <c r="L658" s="5"/>
      <c r="N658" s="6"/>
      <c r="P658" s="5"/>
    </row>
    <row r="659" ht="12.75" customHeight="1">
      <c r="L659" s="5"/>
      <c r="N659" s="6"/>
      <c r="P659" s="5"/>
    </row>
    <row r="660" ht="12.75" customHeight="1">
      <c r="L660" s="5"/>
      <c r="N660" s="6"/>
      <c r="P660" s="5"/>
    </row>
    <row r="661" ht="12.75" customHeight="1">
      <c r="L661" s="5"/>
      <c r="N661" s="6"/>
      <c r="P661" s="5"/>
    </row>
    <row r="662" ht="12.75" customHeight="1">
      <c r="L662" s="5"/>
      <c r="N662" s="6"/>
      <c r="P662" s="5"/>
    </row>
    <row r="663" ht="12.75" customHeight="1">
      <c r="L663" s="5"/>
      <c r="N663" s="6"/>
      <c r="P663" s="5"/>
    </row>
    <row r="664" ht="12.75" customHeight="1">
      <c r="L664" s="5"/>
      <c r="N664" s="6"/>
      <c r="P664" s="5"/>
    </row>
    <row r="665" ht="12.75" customHeight="1">
      <c r="L665" s="5"/>
      <c r="N665" s="6"/>
      <c r="P665" s="5"/>
    </row>
    <row r="666" ht="12.75" customHeight="1">
      <c r="L666" s="5"/>
      <c r="N666" s="6"/>
      <c r="P666" s="5"/>
    </row>
    <row r="667" ht="12.75" customHeight="1">
      <c r="L667" s="5"/>
      <c r="N667" s="6"/>
      <c r="P667" s="5"/>
    </row>
    <row r="668" ht="12.75" customHeight="1">
      <c r="L668" s="5"/>
      <c r="N668" s="6"/>
      <c r="P668" s="5"/>
    </row>
    <row r="669" ht="12.75" customHeight="1">
      <c r="L669" s="5"/>
      <c r="N669" s="6"/>
      <c r="P669" s="5"/>
    </row>
    <row r="670" ht="12.75" customHeight="1">
      <c r="L670" s="5"/>
      <c r="N670" s="6"/>
      <c r="P670" s="5"/>
    </row>
    <row r="671" ht="12.75" customHeight="1">
      <c r="L671" s="5"/>
      <c r="N671" s="6"/>
      <c r="P671" s="5"/>
    </row>
    <row r="672" ht="12.75" customHeight="1">
      <c r="L672" s="5"/>
      <c r="N672" s="6"/>
      <c r="P672" s="5"/>
    </row>
    <row r="673" ht="12.75" customHeight="1">
      <c r="L673" s="5"/>
      <c r="N673" s="6"/>
      <c r="P673" s="5"/>
    </row>
    <row r="674" ht="12.75" customHeight="1">
      <c r="L674" s="5"/>
      <c r="N674" s="6"/>
      <c r="P674" s="5"/>
    </row>
    <row r="675" ht="12.75" customHeight="1">
      <c r="L675" s="5"/>
      <c r="N675" s="6"/>
      <c r="P675" s="5"/>
    </row>
    <row r="676" ht="12.75" customHeight="1">
      <c r="L676" s="5"/>
      <c r="N676" s="6"/>
      <c r="P676" s="5"/>
    </row>
    <row r="677" ht="12.75" customHeight="1">
      <c r="L677" s="5"/>
      <c r="N677" s="6"/>
      <c r="P677" s="5"/>
    </row>
    <row r="678" ht="12.75" customHeight="1">
      <c r="L678" s="5"/>
      <c r="N678" s="6"/>
      <c r="P678" s="5"/>
    </row>
    <row r="679" ht="12.75" customHeight="1">
      <c r="L679" s="5"/>
      <c r="N679" s="6"/>
      <c r="P679" s="5"/>
    </row>
    <row r="680" ht="12.75" customHeight="1">
      <c r="L680" s="5"/>
      <c r="N680" s="6"/>
      <c r="P680" s="5"/>
    </row>
    <row r="681" ht="12.75" customHeight="1">
      <c r="L681" s="5"/>
      <c r="N681" s="6"/>
      <c r="P681" s="5"/>
    </row>
    <row r="682" ht="12.75" customHeight="1">
      <c r="L682" s="5"/>
      <c r="N682" s="6"/>
      <c r="P682" s="5"/>
    </row>
    <row r="683" ht="12.75" customHeight="1">
      <c r="L683" s="5"/>
      <c r="N683" s="6"/>
      <c r="P683" s="5"/>
    </row>
    <row r="684" ht="12.75" customHeight="1">
      <c r="L684" s="5"/>
      <c r="N684" s="6"/>
      <c r="P684" s="5"/>
    </row>
    <row r="685" ht="12.75" customHeight="1">
      <c r="L685" s="5"/>
      <c r="N685" s="6"/>
      <c r="P685" s="5"/>
    </row>
    <row r="686" ht="12.75" customHeight="1">
      <c r="L686" s="5"/>
      <c r="N686" s="6"/>
      <c r="P686" s="5"/>
    </row>
    <row r="687" ht="12.75" customHeight="1">
      <c r="L687" s="5"/>
      <c r="N687" s="6"/>
      <c r="P687" s="5"/>
    </row>
    <row r="688" ht="12.75" customHeight="1">
      <c r="L688" s="5"/>
      <c r="N688" s="6"/>
      <c r="P688" s="5"/>
    </row>
    <row r="689" ht="12.75" customHeight="1">
      <c r="L689" s="5"/>
      <c r="N689" s="6"/>
      <c r="P689" s="5"/>
    </row>
    <row r="690" ht="12.75" customHeight="1">
      <c r="L690" s="5"/>
      <c r="N690" s="6"/>
      <c r="P690" s="5"/>
    </row>
    <row r="691" ht="12.75" customHeight="1">
      <c r="L691" s="5"/>
      <c r="N691" s="6"/>
      <c r="P691" s="5"/>
    </row>
    <row r="692" ht="12.75" customHeight="1">
      <c r="L692" s="5"/>
      <c r="N692" s="6"/>
      <c r="P692" s="5"/>
    </row>
    <row r="693" ht="12.75" customHeight="1">
      <c r="L693" s="5"/>
      <c r="N693" s="6"/>
      <c r="P693" s="5"/>
    </row>
    <row r="694" ht="12.75" customHeight="1">
      <c r="L694" s="5"/>
      <c r="N694" s="6"/>
      <c r="P694" s="5"/>
    </row>
    <row r="695" ht="12.75" customHeight="1">
      <c r="L695" s="5"/>
      <c r="N695" s="6"/>
      <c r="P695" s="5"/>
    </row>
    <row r="696" ht="12.75" customHeight="1">
      <c r="L696" s="5"/>
      <c r="N696" s="6"/>
      <c r="P696" s="5"/>
    </row>
    <row r="697" ht="12.75" customHeight="1">
      <c r="L697" s="5"/>
      <c r="N697" s="6"/>
      <c r="P697" s="5"/>
    </row>
    <row r="698" ht="12.75" customHeight="1">
      <c r="L698" s="5"/>
      <c r="N698" s="6"/>
      <c r="P698" s="5"/>
    </row>
    <row r="699" ht="12.75" customHeight="1">
      <c r="L699" s="5"/>
      <c r="N699" s="6"/>
      <c r="P699" s="5"/>
    </row>
    <row r="700" ht="12.75" customHeight="1">
      <c r="L700" s="5"/>
      <c r="N700" s="6"/>
      <c r="P700" s="5"/>
    </row>
    <row r="701" ht="12.75" customHeight="1">
      <c r="L701" s="5"/>
      <c r="N701" s="6"/>
      <c r="P701" s="5"/>
    </row>
    <row r="702" ht="12.75" customHeight="1">
      <c r="L702" s="5"/>
      <c r="N702" s="6"/>
      <c r="P702" s="5"/>
    </row>
    <row r="703" ht="12.75" customHeight="1">
      <c r="L703" s="5"/>
      <c r="N703" s="6"/>
      <c r="P703" s="5"/>
    </row>
    <row r="704" ht="12.75" customHeight="1">
      <c r="L704" s="5"/>
      <c r="N704" s="6"/>
      <c r="P704" s="5"/>
    </row>
    <row r="705" ht="12.75" customHeight="1">
      <c r="L705" s="5"/>
      <c r="N705" s="6"/>
      <c r="P705" s="5"/>
    </row>
    <row r="706" ht="12.75" customHeight="1">
      <c r="L706" s="5"/>
      <c r="N706" s="6"/>
      <c r="P706" s="5"/>
    </row>
    <row r="707" ht="12.75" customHeight="1">
      <c r="L707" s="5"/>
      <c r="N707" s="6"/>
      <c r="P707" s="5"/>
    </row>
    <row r="708" ht="12.75" customHeight="1">
      <c r="L708" s="5"/>
      <c r="N708" s="6"/>
      <c r="P708" s="5"/>
    </row>
    <row r="709" ht="12.75" customHeight="1">
      <c r="L709" s="5"/>
      <c r="N709" s="6"/>
      <c r="P709" s="5"/>
    </row>
    <row r="710" ht="12.75" customHeight="1">
      <c r="L710" s="5"/>
      <c r="N710" s="6"/>
      <c r="P710" s="5"/>
    </row>
    <row r="711" ht="12.75" customHeight="1">
      <c r="L711" s="5"/>
      <c r="N711" s="6"/>
      <c r="P711" s="5"/>
    </row>
    <row r="712" ht="12.75" customHeight="1">
      <c r="L712" s="5"/>
      <c r="N712" s="6"/>
      <c r="P712" s="5"/>
    </row>
    <row r="713" ht="12.75" customHeight="1">
      <c r="L713" s="5"/>
      <c r="N713" s="6"/>
      <c r="P713" s="5"/>
    </row>
    <row r="714" ht="12.75" customHeight="1">
      <c r="L714" s="5"/>
      <c r="N714" s="6"/>
      <c r="P714" s="5"/>
    </row>
    <row r="715" ht="12.75" customHeight="1">
      <c r="L715" s="5"/>
      <c r="N715" s="6"/>
      <c r="P715" s="5"/>
    </row>
    <row r="716" ht="12.75" customHeight="1">
      <c r="L716" s="5"/>
      <c r="N716" s="6"/>
      <c r="P716" s="5"/>
    </row>
    <row r="717" ht="12.75" customHeight="1">
      <c r="L717" s="5"/>
      <c r="N717" s="6"/>
      <c r="P717" s="5"/>
    </row>
    <row r="718" ht="12.75" customHeight="1">
      <c r="L718" s="5"/>
      <c r="N718" s="6"/>
      <c r="P718" s="5"/>
    </row>
    <row r="719" ht="12.75" customHeight="1">
      <c r="L719" s="5"/>
      <c r="N719" s="6"/>
      <c r="P719" s="5"/>
    </row>
    <row r="720" ht="12.75" customHeight="1">
      <c r="L720" s="5"/>
      <c r="N720" s="6"/>
      <c r="P720" s="5"/>
    </row>
    <row r="721" ht="12.75" customHeight="1">
      <c r="L721" s="5"/>
      <c r="N721" s="6"/>
      <c r="P721" s="5"/>
    </row>
    <row r="722" ht="12.75" customHeight="1">
      <c r="L722" s="5"/>
      <c r="N722" s="6"/>
      <c r="P722" s="5"/>
    </row>
    <row r="723" ht="12.75" customHeight="1">
      <c r="L723" s="5"/>
      <c r="N723" s="6"/>
      <c r="P723" s="5"/>
    </row>
    <row r="724" ht="12.75" customHeight="1">
      <c r="L724" s="5"/>
      <c r="N724" s="6"/>
      <c r="P724" s="5"/>
    </row>
    <row r="725" ht="12.75" customHeight="1">
      <c r="L725" s="5"/>
      <c r="N725" s="6"/>
      <c r="P725" s="5"/>
    </row>
    <row r="726" ht="12.75" customHeight="1">
      <c r="L726" s="5"/>
      <c r="N726" s="6"/>
      <c r="P726" s="5"/>
    </row>
    <row r="727" ht="12.75" customHeight="1">
      <c r="L727" s="5"/>
      <c r="N727" s="6"/>
      <c r="P727" s="5"/>
    </row>
    <row r="728" ht="12.75" customHeight="1">
      <c r="L728" s="5"/>
      <c r="N728" s="6"/>
      <c r="P728" s="5"/>
    </row>
    <row r="729" ht="12.75" customHeight="1">
      <c r="L729" s="5"/>
      <c r="N729" s="6"/>
      <c r="P729" s="5"/>
    </row>
    <row r="730" ht="12.75" customHeight="1">
      <c r="L730" s="5"/>
      <c r="N730" s="6"/>
      <c r="P730" s="5"/>
    </row>
    <row r="731" ht="12.75" customHeight="1">
      <c r="L731" s="5"/>
      <c r="N731" s="6"/>
      <c r="P731" s="5"/>
    </row>
    <row r="732" ht="12.75" customHeight="1">
      <c r="L732" s="5"/>
      <c r="N732" s="6"/>
      <c r="P732" s="5"/>
    </row>
    <row r="733" ht="12.75" customHeight="1">
      <c r="L733" s="5"/>
      <c r="N733" s="6"/>
      <c r="P733" s="5"/>
    </row>
    <row r="734" ht="12.75" customHeight="1">
      <c r="L734" s="5"/>
      <c r="N734" s="6"/>
      <c r="P734" s="5"/>
    </row>
    <row r="735" ht="12.75" customHeight="1">
      <c r="L735" s="5"/>
      <c r="N735" s="6"/>
      <c r="P735" s="5"/>
    </row>
    <row r="736" ht="12.75" customHeight="1">
      <c r="L736" s="5"/>
      <c r="N736" s="6"/>
      <c r="P736" s="5"/>
    </row>
    <row r="737" ht="12.75" customHeight="1">
      <c r="L737" s="5"/>
      <c r="N737" s="6"/>
      <c r="P737" s="5"/>
    </row>
    <row r="738" ht="12.75" customHeight="1">
      <c r="L738" s="5"/>
      <c r="N738" s="6"/>
      <c r="P738" s="5"/>
    </row>
    <row r="739" ht="12.75" customHeight="1">
      <c r="L739" s="5"/>
      <c r="N739" s="6"/>
      <c r="P739" s="5"/>
    </row>
    <row r="740" ht="12.75" customHeight="1">
      <c r="L740" s="5"/>
      <c r="N740" s="6"/>
      <c r="P740" s="5"/>
    </row>
    <row r="741" ht="12.75" customHeight="1">
      <c r="L741" s="5"/>
      <c r="N741" s="6"/>
      <c r="P741" s="5"/>
    </row>
    <row r="742" ht="12.75" customHeight="1">
      <c r="L742" s="5"/>
      <c r="N742" s="6"/>
      <c r="P742" s="5"/>
    </row>
    <row r="743" ht="12.75" customHeight="1">
      <c r="L743" s="5"/>
      <c r="N743" s="6"/>
      <c r="P743" s="5"/>
    </row>
    <row r="744" ht="12.75" customHeight="1">
      <c r="L744" s="5"/>
      <c r="N744" s="6"/>
      <c r="P744" s="5"/>
    </row>
    <row r="745" ht="12.75" customHeight="1">
      <c r="L745" s="5"/>
      <c r="N745" s="6"/>
      <c r="P745" s="5"/>
    </row>
    <row r="746" ht="12.75" customHeight="1">
      <c r="L746" s="5"/>
      <c r="N746" s="6"/>
      <c r="P746" s="5"/>
    </row>
    <row r="747" ht="12.75" customHeight="1">
      <c r="L747" s="5"/>
      <c r="N747" s="6"/>
      <c r="P747" s="5"/>
    </row>
    <row r="748" ht="12.75" customHeight="1">
      <c r="L748" s="5"/>
      <c r="N748" s="6"/>
      <c r="P748" s="5"/>
    </row>
    <row r="749" ht="12.75" customHeight="1">
      <c r="L749" s="5"/>
      <c r="N749" s="6"/>
      <c r="P749" s="5"/>
    </row>
    <row r="750" ht="12.75" customHeight="1">
      <c r="L750" s="5"/>
      <c r="N750" s="6"/>
      <c r="P750" s="5"/>
    </row>
    <row r="751" ht="12.75" customHeight="1">
      <c r="L751" s="5"/>
      <c r="N751" s="6"/>
      <c r="P751" s="5"/>
    </row>
    <row r="752" ht="12.75" customHeight="1">
      <c r="L752" s="5"/>
      <c r="N752" s="6"/>
      <c r="P752" s="5"/>
    </row>
    <row r="753" ht="12.75" customHeight="1">
      <c r="L753" s="5"/>
      <c r="N753" s="6"/>
      <c r="P753" s="5"/>
    </row>
    <row r="754" ht="12.75" customHeight="1">
      <c r="L754" s="5"/>
      <c r="N754" s="6"/>
      <c r="P754" s="5"/>
    </row>
    <row r="755" ht="12.75" customHeight="1">
      <c r="L755" s="5"/>
      <c r="N755" s="6"/>
      <c r="P755" s="5"/>
    </row>
    <row r="756" ht="12.75" customHeight="1">
      <c r="L756" s="5"/>
      <c r="N756" s="6"/>
      <c r="P756" s="5"/>
    </row>
    <row r="757" ht="12.75" customHeight="1">
      <c r="L757" s="5"/>
      <c r="N757" s="6"/>
      <c r="P757" s="5"/>
    </row>
    <row r="758" ht="12.75" customHeight="1">
      <c r="L758" s="5"/>
      <c r="N758" s="6"/>
      <c r="P758" s="5"/>
    </row>
    <row r="759" ht="12.75" customHeight="1">
      <c r="L759" s="5"/>
      <c r="N759" s="6"/>
      <c r="P759" s="5"/>
    </row>
    <row r="760" ht="12.75" customHeight="1">
      <c r="L760" s="5"/>
      <c r="N760" s="6"/>
      <c r="P760" s="5"/>
    </row>
    <row r="761" ht="12.75" customHeight="1">
      <c r="L761" s="5"/>
      <c r="N761" s="6"/>
      <c r="P761" s="5"/>
    </row>
    <row r="762" ht="12.75" customHeight="1">
      <c r="L762" s="5"/>
      <c r="N762" s="6"/>
      <c r="P762" s="5"/>
    </row>
    <row r="763" ht="12.75" customHeight="1">
      <c r="L763" s="5"/>
      <c r="N763" s="6"/>
      <c r="P763" s="5"/>
    </row>
    <row r="764" ht="12.75" customHeight="1">
      <c r="L764" s="5"/>
      <c r="N764" s="6"/>
      <c r="P764" s="5"/>
    </row>
    <row r="765" ht="12.75" customHeight="1">
      <c r="L765" s="5"/>
      <c r="N765" s="6"/>
      <c r="P765" s="5"/>
    </row>
    <row r="766" ht="12.75" customHeight="1">
      <c r="L766" s="5"/>
      <c r="N766" s="6"/>
      <c r="P766" s="5"/>
    </row>
    <row r="767" ht="12.75" customHeight="1">
      <c r="L767" s="5"/>
      <c r="N767" s="6"/>
      <c r="P767" s="5"/>
    </row>
    <row r="768" ht="12.75" customHeight="1">
      <c r="L768" s="5"/>
      <c r="N768" s="6"/>
      <c r="P768" s="5"/>
    </row>
    <row r="769" ht="12.75" customHeight="1">
      <c r="L769" s="5"/>
      <c r="N769" s="6"/>
      <c r="P769" s="5"/>
    </row>
    <row r="770" ht="12.75" customHeight="1">
      <c r="L770" s="5"/>
      <c r="N770" s="6"/>
      <c r="P770" s="5"/>
    </row>
    <row r="771" ht="12.75" customHeight="1">
      <c r="L771" s="5"/>
      <c r="N771" s="6"/>
      <c r="P771" s="5"/>
    </row>
    <row r="772" ht="12.75" customHeight="1">
      <c r="L772" s="5"/>
      <c r="N772" s="6"/>
      <c r="P772" s="5"/>
    </row>
    <row r="773" ht="12.75" customHeight="1">
      <c r="L773" s="5"/>
      <c r="N773" s="6"/>
      <c r="P773" s="5"/>
    </row>
    <row r="774" ht="12.75" customHeight="1">
      <c r="L774" s="5"/>
      <c r="N774" s="6"/>
      <c r="P774" s="5"/>
    </row>
    <row r="775" ht="12.75" customHeight="1">
      <c r="L775" s="5"/>
      <c r="N775" s="6"/>
      <c r="P775" s="5"/>
    </row>
    <row r="776" ht="12.75" customHeight="1">
      <c r="L776" s="5"/>
      <c r="N776" s="6"/>
      <c r="P776" s="5"/>
    </row>
    <row r="777" ht="12.75" customHeight="1">
      <c r="L777" s="5"/>
      <c r="N777" s="6"/>
      <c r="P777" s="5"/>
    </row>
    <row r="778" ht="12.75" customHeight="1">
      <c r="L778" s="5"/>
      <c r="N778" s="6"/>
      <c r="P778" s="5"/>
    </row>
    <row r="779" ht="12.75" customHeight="1">
      <c r="L779" s="5"/>
      <c r="N779" s="6"/>
      <c r="P779" s="5"/>
    </row>
    <row r="780" ht="12.75" customHeight="1">
      <c r="L780" s="5"/>
      <c r="N780" s="6"/>
      <c r="P780" s="5"/>
    </row>
    <row r="781" ht="12.75" customHeight="1">
      <c r="L781" s="5"/>
      <c r="N781" s="6"/>
      <c r="P781" s="5"/>
    </row>
    <row r="782" ht="12.75" customHeight="1">
      <c r="L782" s="5"/>
      <c r="N782" s="6"/>
      <c r="P782" s="5"/>
    </row>
    <row r="783" ht="12.75" customHeight="1">
      <c r="L783" s="5"/>
      <c r="N783" s="6"/>
      <c r="P783" s="5"/>
    </row>
    <row r="784" ht="12.75" customHeight="1">
      <c r="L784" s="5"/>
      <c r="N784" s="6"/>
      <c r="P784" s="5"/>
    </row>
    <row r="785" ht="12.75" customHeight="1">
      <c r="L785" s="5"/>
      <c r="N785" s="6"/>
      <c r="P785" s="5"/>
    </row>
    <row r="786" ht="12.75" customHeight="1">
      <c r="L786" s="5"/>
      <c r="N786" s="6"/>
      <c r="P786" s="5"/>
    </row>
    <row r="787" ht="12.75" customHeight="1">
      <c r="L787" s="5"/>
      <c r="N787" s="6"/>
      <c r="P787" s="5"/>
    </row>
    <row r="788" ht="12.75" customHeight="1">
      <c r="L788" s="5"/>
      <c r="N788" s="6"/>
      <c r="P788" s="5"/>
    </row>
    <row r="789" ht="12.75" customHeight="1">
      <c r="L789" s="5"/>
      <c r="N789" s="6"/>
      <c r="P789" s="5"/>
    </row>
    <row r="790" ht="12.75" customHeight="1">
      <c r="L790" s="5"/>
      <c r="N790" s="6"/>
      <c r="P790" s="5"/>
    </row>
    <row r="791" ht="12.75" customHeight="1">
      <c r="L791" s="5"/>
      <c r="N791" s="6"/>
      <c r="P791" s="5"/>
    </row>
    <row r="792" ht="12.75" customHeight="1">
      <c r="L792" s="5"/>
      <c r="N792" s="6"/>
      <c r="P792" s="5"/>
    </row>
    <row r="793" ht="12.75" customHeight="1">
      <c r="L793" s="5"/>
      <c r="N793" s="6"/>
      <c r="P793" s="5"/>
    </row>
    <row r="794" ht="12.75" customHeight="1">
      <c r="L794" s="5"/>
      <c r="N794" s="6"/>
      <c r="P794" s="5"/>
    </row>
    <row r="795" ht="12.75" customHeight="1">
      <c r="L795" s="5"/>
      <c r="N795" s="6"/>
      <c r="P795" s="5"/>
    </row>
    <row r="796" ht="12.75" customHeight="1">
      <c r="L796" s="5"/>
      <c r="N796" s="6"/>
      <c r="P796" s="5"/>
    </row>
    <row r="797" ht="12.75" customHeight="1">
      <c r="L797" s="5"/>
      <c r="N797" s="6"/>
      <c r="P797" s="5"/>
    </row>
    <row r="798" ht="12.75" customHeight="1">
      <c r="L798" s="5"/>
      <c r="N798" s="6"/>
      <c r="P798" s="5"/>
    </row>
    <row r="799" ht="12.75" customHeight="1">
      <c r="L799" s="5"/>
      <c r="N799" s="6"/>
      <c r="P799" s="5"/>
    </row>
    <row r="800" ht="12.75" customHeight="1">
      <c r="L800" s="5"/>
      <c r="N800" s="6"/>
      <c r="P800" s="5"/>
    </row>
    <row r="801" ht="12.75" customHeight="1">
      <c r="L801" s="5"/>
      <c r="N801" s="6"/>
      <c r="P801" s="5"/>
    </row>
    <row r="802" ht="12.75" customHeight="1">
      <c r="L802" s="5"/>
      <c r="N802" s="6"/>
      <c r="P802" s="5"/>
    </row>
    <row r="803" ht="12.75" customHeight="1">
      <c r="L803" s="5"/>
      <c r="N803" s="6"/>
      <c r="P803" s="5"/>
    </row>
    <row r="804" ht="12.75" customHeight="1">
      <c r="L804" s="5"/>
      <c r="N804" s="6"/>
      <c r="P804" s="5"/>
    </row>
    <row r="805" ht="12.75" customHeight="1">
      <c r="L805" s="5"/>
      <c r="N805" s="6"/>
      <c r="P805" s="5"/>
    </row>
    <row r="806" ht="12.75" customHeight="1">
      <c r="L806" s="5"/>
      <c r="N806" s="6"/>
      <c r="P806" s="5"/>
    </row>
    <row r="807" ht="12.75" customHeight="1">
      <c r="L807" s="5"/>
      <c r="N807" s="6"/>
      <c r="P807" s="5"/>
    </row>
    <row r="808" ht="12.75" customHeight="1">
      <c r="L808" s="5"/>
      <c r="N808" s="6"/>
      <c r="P808" s="5"/>
    </row>
    <row r="809" ht="12.75" customHeight="1">
      <c r="L809" s="5"/>
      <c r="N809" s="6"/>
      <c r="P809" s="5"/>
    </row>
    <row r="810" ht="12.75" customHeight="1">
      <c r="L810" s="5"/>
      <c r="N810" s="6"/>
      <c r="P810" s="5"/>
    </row>
    <row r="811" ht="12.75" customHeight="1">
      <c r="L811" s="5"/>
      <c r="N811" s="6"/>
      <c r="P811" s="5"/>
    </row>
    <row r="812" ht="12.75" customHeight="1">
      <c r="L812" s="5"/>
      <c r="N812" s="6"/>
      <c r="P812" s="5"/>
    </row>
    <row r="813" ht="12.75" customHeight="1">
      <c r="L813" s="5"/>
      <c r="N813" s="6"/>
      <c r="P813" s="5"/>
    </row>
    <row r="814" ht="12.75" customHeight="1">
      <c r="L814" s="5"/>
      <c r="N814" s="6"/>
      <c r="P814" s="5"/>
    </row>
    <row r="815" ht="12.75" customHeight="1">
      <c r="L815" s="5"/>
      <c r="N815" s="6"/>
      <c r="P815" s="5"/>
    </row>
    <row r="816" ht="12.75" customHeight="1">
      <c r="L816" s="5"/>
      <c r="N816" s="6"/>
      <c r="P816" s="5"/>
    </row>
    <row r="817" ht="12.75" customHeight="1">
      <c r="L817" s="5"/>
      <c r="N817" s="6"/>
      <c r="P817" s="5"/>
    </row>
    <row r="818" ht="12.75" customHeight="1">
      <c r="L818" s="5"/>
      <c r="N818" s="6"/>
      <c r="P818" s="5"/>
    </row>
    <row r="819" ht="12.75" customHeight="1">
      <c r="L819" s="5"/>
      <c r="N819" s="6"/>
      <c r="P819" s="5"/>
    </row>
    <row r="820" ht="12.75" customHeight="1">
      <c r="L820" s="5"/>
      <c r="N820" s="6"/>
      <c r="P820" s="5"/>
    </row>
    <row r="821" ht="12.75" customHeight="1">
      <c r="L821" s="5"/>
      <c r="N821" s="6"/>
      <c r="P821" s="5"/>
    </row>
    <row r="822" ht="12.75" customHeight="1">
      <c r="L822" s="5"/>
      <c r="N822" s="6"/>
      <c r="P822" s="5"/>
    </row>
    <row r="823" ht="12.75" customHeight="1">
      <c r="L823" s="5"/>
      <c r="N823" s="6"/>
      <c r="P823" s="5"/>
    </row>
    <row r="824" ht="12.75" customHeight="1">
      <c r="L824" s="5"/>
      <c r="N824" s="6"/>
      <c r="P824" s="5"/>
    </row>
    <row r="825" ht="12.75" customHeight="1">
      <c r="L825" s="5"/>
      <c r="N825" s="6"/>
      <c r="P825" s="5"/>
    </row>
    <row r="826" ht="12.75" customHeight="1">
      <c r="L826" s="5"/>
      <c r="N826" s="6"/>
      <c r="P826" s="5"/>
    </row>
    <row r="827" ht="12.75" customHeight="1">
      <c r="L827" s="5"/>
      <c r="N827" s="6"/>
      <c r="P827" s="5"/>
    </row>
    <row r="828" ht="12.75" customHeight="1">
      <c r="L828" s="5"/>
      <c r="N828" s="6"/>
      <c r="P828" s="5"/>
    </row>
    <row r="829" ht="12.75" customHeight="1">
      <c r="L829" s="5"/>
      <c r="N829" s="6"/>
      <c r="P829" s="5"/>
    </row>
    <row r="830" ht="12.75" customHeight="1">
      <c r="L830" s="5"/>
      <c r="N830" s="6"/>
      <c r="P830" s="5"/>
    </row>
    <row r="831" ht="12.75" customHeight="1">
      <c r="L831" s="5"/>
      <c r="N831" s="6"/>
      <c r="P831" s="5"/>
    </row>
    <row r="832" ht="12.75" customHeight="1">
      <c r="L832" s="5"/>
      <c r="N832" s="6"/>
      <c r="P832" s="5"/>
    </row>
    <row r="833" ht="12.75" customHeight="1">
      <c r="L833" s="5"/>
      <c r="N833" s="6"/>
      <c r="P833" s="5"/>
    </row>
    <row r="834" ht="12.75" customHeight="1">
      <c r="L834" s="5"/>
      <c r="N834" s="6"/>
      <c r="P834" s="5"/>
    </row>
    <row r="835" ht="12.75" customHeight="1">
      <c r="L835" s="5"/>
      <c r="N835" s="6"/>
      <c r="P835" s="5"/>
    </row>
    <row r="836" ht="12.75" customHeight="1">
      <c r="L836" s="5"/>
      <c r="N836" s="6"/>
      <c r="P836" s="5"/>
    </row>
    <row r="837" ht="12.75" customHeight="1">
      <c r="L837" s="5"/>
      <c r="N837" s="6"/>
      <c r="P837" s="5"/>
    </row>
    <row r="838" ht="12.75" customHeight="1">
      <c r="L838" s="5"/>
      <c r="N838" s="6"/>
      <c r="P838" s="5"/>
    </row>
    <row r="839" ht="12.75" customHeight="1">
      <c r="L839" s="5"/>
      <c r="N839" s="6"/>
      <c r="P839" s="5"/>
    </row>
    <row r="840" ht="12.75" customHeight="1">
      <c r="L840" s="5"/>
      <c r="N840" s="6"/>
      <c r="P840" s="5"/>
    </row>
    <row r="841" ht="12.75" customHeight="1">
      <c r="L841" s="5"/>
      <c r="N841" s="6"/>
      <c r="P841" s="5"/>
    </row>
    <row r="842" ht="12.75" customHeight="1">
      <c r="L842" s="5"/>
      <c r="N842" s="6"/>
      <c r="P842" s="5"/>
    </row>
    <row r="843" ht="12.75" customHeight="1">
      <c r="L843" s="5"/>
      <c r="N843" s="6"/>
      <c r="P843" s="5"/>
    </row>
    <row r="844" ht="12.75" customHeight="1">
      <c r="L844" s="5"/>
      <c r="N844" s="6"/>
      <c r="P844" s="5"/>
    </row>
    <row r="845" ht="12.75" customHeight="1">
      <c r="L845" s="5"/>
      <c r="N845" s="6"/>
      <c r="P845" s="5"/>
    </row>
    <row r="846" ht="12.75" customHeight="1">
      <c r="L846" s="5"/>
      <c r="N846" s="6"/>
      <c r="P846" s="5"/>
    </row>
    <row r="847" ht="12.75" customHeight="1">
      <c r="L847" s="5"/>
      <c r="N847" s="6"/>
      <c r="P847" s="5"/>
    </row>
    <row r="848" ht="12.75" customHeight="1">
      <c r="L848" s="5"/>
      <c r="N848" s="6"/>
      <c r="P848" s="5"/>
    </row>
    <row r="849" ht="12.75" customHeight="1">
      <c r="L849" s="5"/>
      <c r="N849" s="6"/>
      <c r="P849" s="5"/>
    </row>
    <row r="850" ht="12.75" customHeight="1">
      <c r="L850" s="5"/>
      <c r="N850" s="6"/>
      <c r="P850" s="5"/>
    </row>
    <row r="851" ht="12.75" customHeight="1">
      <c r="L851" s="5"/>
      <c r="N851" s="6"/>
      <c r="P851" s="5"/>
    </row>
    <row r="852" ht="12.75" customHeight="1">
      <c r="L852" s="5"/>
      <c r="N852" s="6"/>
      <c r="P852" s="5"/>
    </row>
    <row r="853" ht="12.75" customHeight="1">
      <c r="L853" s="5"/>
      <c r="N853" s="6"/>
      <c r="P853" s="5"/>
    </row>
    <row r="854" ht="12.75" customHeight="1">
      <c r="L854" s="5"/>
      <c r="N854" s="6"/>
      <c r="P854" s="5"/>
    </row>
    <row r="855" ht="12.75" customHeight="1">
      <c r="L855" s="5"/>
      <c r="N855" s="6"/>
      <c r="P855" s="5"/>
    </row>
    <row r="856" ht="12.75" customHeight="1">
      <c r="L856" s="5"/>
      <c r="N856" s="6"/>
      <c r="P856" s="5"/>
    </row>
    <row r="857" ht="12.75" customHeight="1">
      <c r="L857" s="5"/>
      <c r="N857" s="6"/>
      <c r="P857" s="5"/>
    </row>
    <row r="858" ht="12.75" customHeight="1">
      <c r="L858" s="5"/>
      <c r="N858" s="6"/>
      <c r="P858" s="5"/>
    </row>
    <row r="859" ht="12.75" customHeight="1">
      <c r="L859" s="5"/>
      <c r="N859" s="6"/>
      <c r="P859" s="5"/>
    </row>
    <row r="860" ht="12.75" customHeight="1">
      <c r="L860" s="5"/>
      <c r="N860" s="6"/>
      <c r="P860" s="5"/>
    </row>
    <row r="861" ht="12.75" customHeight="1">
      <c r="L861" s="5"/>
      <c r="N861" s="6"/>
      <c r="P861" s="5"/>
    </row>
    <row r="862" ht="12.75" customHeight="1">
      <c r="L862" s="5"/>
      <c r="N862" s="6"/>
      <c r="P862" s="5"/>
    </row>
    <row r="863" ht="12.75" customHeight="1">
      <c r="L863" s="5"/>
      <c r="N863" s="6"/>
      <c r="P863" s="5"/>
    </row>
    <row r="864" ht="12.75" customHeight="1">
      <c r="L864" s="5"/>
      <c r="N864" s="6"/>
      <c r="P864" s="5"/>
    </row>
    <row r="865" ht="12.75" customHeight="1">
      <c r="L865" s="5"/>
      <c r="N865" s="6"/>
      <c r="P865" s="5"/>
    </row>
    <row r="866" ht="12.75" customHeight="1">
      <c r="L866" s="5"/>
      <c r="N866" s="6"/>
      <c r="P866" s="5"/>
    </row>
    <row r="867" ht="12.75" customHeight="1">
      <c r="L867" s="5"/>
      <c r="N867" s="6"/>
      <c r="P867" s="5"/>
    </row>
    <row r="868" ht="12.75" customHeight="1">
      <c r="L868" s="5"/>
      <c r="N868" s="6"/>
      <c r="P868" s="5"/>
    </row>
    <row r="869" ht="12.75" customHeight="1">
      <c r="L869" s="5"/>
      <c r="N869" s="6"/>
      <c r="P869" s="5"/>
    </row>
    <row r="870" ht="12.75" customHeight="1">
      <c r="L870" s="5"/>
      <c r="N870" s="6"/>
      <c r="P870" s="5"/>
    </row>
    <row r="871" ht="12.75" customHeight="1">
      <c r="L871" s="5"/>
      <c r="N871" s="6"/>
      <c r="P871" s="5"/>
    </row>
    <row r="872" ht="12.75" customHeight="1">
      <c r="L872" s="5"/>
      <c r="N872" s="6"/>
      <c r="P872" s="5"/>
    </row>
    <row r="873" ht="12.75" customHeight="1">
      <c r="L873" s="5"/>
      <c r="N873" s="6"/>
      <c r="P873" s="5"/>
    </row>
    <row r="874" ht="12.75" customHeight="1">
      <c r="L874" s="5"/>
      <c r="N874" s="6"/>
      <c r="P874" s="5"/>
    </row>
    <row r="875" ht="12.75" customHeight="1">
      <c r="L875" s="5"/>
      <c r="N875" s="6"/>
      <c r="P875" s="5"/>
    </row>
    <row r="876" ht="12.75" customHeight="1">
      <c r="L876" s="5"/>
      <c r="N876" s="6"/>
      <c r="P876" s="5"/>
    </row>
    <row r="877" ht="12.75" customHeight="1">
      <c r="L877" s="5"/>
      <c r="N877" s="6"/>
      <c r="P877" s="5"/>
    </row>
    <row r="878" ht="12.75" customHeight="1">
      <c r="L878" s="5"/>
      <c r="N878" s="6"/>
      <c r="P878" s="5"/>
    </row>
    <row r="879" ht="12.75" customHeight="1">
      <c r="L879" s="5"/>
      <c r="N879" s="6"/>
      <c r="P879" s="5"/>
    </row>
    <row r="880" ht="12.75" customHeight="1">
      <c r="L880" s="5"/>
      <c r="N880" s="6"/>
      <c r="P880" s="5"/>
    </row>
    <row r="881" ht="12.75" customHeight="1">
      <c r="L881" s="5"/>
      <c r="N881" s="6"/>
      <c r="P881" s="5"/>
    </row>
    <row r="882" ht="12.75" customHeight="1">
      <c r="L882" s="5"/>
      <c r="N882" s="6"/>
      <c r="P882" s="5"/>
    </row>
    <row r="883" ht="12.75" customHeight="1">
      <c r="L883" s="5"/>
      <c r="N883" s="6"/>
      <c r="P883" s="5"/>
    </row>
    <row r="884" ht="12.75" customHeight="1">
      <c r="L884" s="5"/>
      <c r="N884" s="6"/>
      <c r="P884" s="5"/>
    </row>
    <row r="885" ht="12.75" customHeight="1">
      <c r="L885" s="5"/>
      <c r="N885" s="6"/>
      <c r="P885" s="5"/>
    </row>
    <row r="886" ht="12.75" customHeight="1">
      <c r="L886" s="5"/>
      <c r="N886" s="6"/>
      <c r="P886" s="5"/>
    </row>
    <row r="887" ht="12.75" customHeight="1">
      <c r="L887" s="5"/>
      <c r="N887" s="6"/>
      <c r="P887" s="5"/>
    </row>
    <row r="888" ht="12.75" customHeight="1">
      <c r="L888" s="5"/>
      <c r="N888" s="6"/>
      <c r="P888" s="5"/>
    </row>
    <row r="889" ht="12.75" customHeight="1">
      <c r="L889" s="5"/>
      <c r="N889" s="6"/>
      <c r="P889" s="5"/>
    </row>
    <row r="890" ht="12.75" customHeight="1">
      <c r="L890" s="5"/>
      <c r="N890" s="6"/>
      <c r="P890" s="5"/>
    </row>
    <row r="891" ht="12.75" customHeight="1">
      <c r="L891" s="5"/>
      <c r="N891" s="6"/>
      <c r="P891" s="5"/>
    </row>
    <row r="892" ht="12.75" customHeight="1">
      <c r="L892" s="5"/>
      <c r="N892" s="6"/>
      <c r="P892" s="5"/>
    </row>
    <row r="893" ht="12.75" customHeight="1">
      <c r="L893" s="5"/>
      <c r="N893" s="6"/>
      <c r="P893" s="5"/>
    </row>
    <row r="894" ht="12.75" customHeight="1">
      <c r="L894" s="5"/>
      <c r="N894" s="6"/>
      <c r="P894" s="5"/>
    </row>
    <row r="895" ht="12.75" customHeight="1">
      <c r="L895" s="5"/>
      <c r="N895" s="6"/>
      <c r="P895" s="5"/>
    </row>
    <row r="896" ht="12.75" customHeight="1">
      <c r="L896" s="5"/>
      <c r="N896" s="6"/>
      <c r="P896" s="5"/>
    </row>
    <row r="897" ht="12.75" customHeight="1">
      <c r="L897" s="5"/>
      <c r="N897" s="6"/>
      <c r="P897" s="5"/>
    </row>
    <row r="898" ht="12.75" customHeight="1">
      <c r="L898" s="5"/>
      <c r="N898" s="6"/>
      <c r="P898" s="5"/>
    </row>
    <row r="899" ht="12.75" customHeight="1">
      <c r="L899" s="5"/>
      <c r="N899" s="6"/>
      <c r="P899" s="5"/>
    </row>
    <row r="900" ht="12.75" customHeight="1">
      <c r="L900" s="5"/>
      <c r="N900" s="6"/>
      <c r="P900" s="5"/>
    </row>
    <row r="901" ht="12.75" customHeight="1">
      <c r="L901" s="5"/>
      <c r="N901" s="6"/>
      <c r="P901" s="5"/>
    </row>
    <row r="902" ht="12.75" customHeight="1">
      <c r="L902" s="5"/>
      <c r="N902" s="6"/>
      <c r="P902" s="5"/>
    </row>
    <row r="903" ht="12.75" customHeight="1">
      <c r="L903" s="5"/>
      <c r="N903" s="6"/>
      <c r="P903" s="5"/>
    </row>
    <row r="904" ht="12.75" customHeight="1">
      <c r="L904" s="5"/>
      <c r="N904" s="6"/>
      <c r="P904" s="5"/>
    </row>
    <row r="905" ht="12.75" customHeight="1">
      <c r="L905" s="5"/>
      <c r="N905" s="6"/>
      <c r="P905" s="5"/>
    </row>
    <row r="906" ht="12.75" customHeight="1">
      <c r="L906" s="5"/>
      <c r="N906" s="6"/>
      <c r="P906" s="5"/>
    </row>
    <row r="907" ht="12.75" customHeight="1">
      <c r="L907" s="5"/>
      <c r="N907" s="6"/>
      <c r="P907" s="5"/>
    </row>
    <row r="908" ht="12.75" customHeight="1">
      <c r="L908" s="5"/>
      <c r="N908" s="6"/>
      <c r="P908" s="5"/>
    </row>
    <row r="909" ht="12.75" customHeight="1">
      <c r="L909" s="5"/>
      <c r="N909" s="6"/>
      <c r="P909" s="5"/>
    </row>
    <row r="910" ht="12.75" customHeight="1">
      <c r="L910" s="5"/>
      <c r="N910" s="6"/>
      <c r="P910" s="5"/>
    </row>
    <row r="911" ht="12.75" customHeight="1">
      <c r="L911" s="5"/>
      <c r="N911" s="6"/>
      <c r="P911" s="5"/>
    </row>
    <row r="912" ht="12.75" customHeight="1">
      <c r="L912" s="5"/>
      <c r="N912" s="6"/>
      <c r="P912" s="5"/>
    </row>
    <row r="913" ht="12.75" customHeight="1">
      <c r="L913" s="5"/>
      <c r="N913" s="6"/>
      <c r="P913" s="5"/>
    </row>
    <row r="914" ht="12.75" customHeight="1">
      <c r="L914" s="5"/>
      <c r="N914" s="6"/>
      <c r="P914" s="5"/>
    </row>
    <row r="915" ht="12.75" customHeight="1">
      <c r="L915" s="5"/>
      <c r="N915" s="6"/>
      <c r="P915" s="5"/>
    </row>
    <row r="916" ht="12.75" customHeight="1">
      <c r="L916" s="5"/>
      <c r="N916" s="6"/>
      <c r="P916" s="5"/>
    </row>
    <row r="917" ht="12.75" customHeight="1">
      <c r="L917" s="5"/>
      <c r="N917" s="6"/>
      <c r="P917" s="5"/>
    </row>
    <row r="918" ht="12.75" customHeight="1">
      <c r="L918" s="5"/>
      <c r="N918" s="6"/>
      <c r="P918" s="5"/>
    </row>
    <row r="919" ht="12.75" customHeight="1">
      <c r="L919" s="5"/>
      <c r="N919" s="6"/>
      <c r="P919" s="5"/>
    </row>
    <row r="920" ht="12.75" customHeight="1">
      <c r="L920" s="5"/>
      <c r="N920" s="6"/>
      <c r="P920" s="5"/>
    </row>
    <row r="921" ht="12.75" customHeight="1">
      <c r="L921" s="5"/>
      <c r="N921" s="6"/>
      <c r="P921" s="5"/>
    </row>
    <row r="922" ht="12.75" customHeight="1">
      <c r="L922" s="5"/>
      <c r="N922" s="6"/>
      <c r="P922" s="5"/>
    </row>
    <row r="923" ht="12.75" customHeight="1">
      <c r="L923" s="5"/>
      <c r="N923" s="6"/>
      <c r="P923" s="5"/>
    </row>
    <row r="924" ht="12.75" customHeight="1">
      <c r="L924" s="5"/>
      <c r="N924" s="6"/>
      <c r="P924" s="5"/>
    </row>
    <row r="925" ht="12.75" customHeight="1">
      <c r="L925" s="5"/>
      <c r="N925" s="6"/>
      <c r="P925" s="5"/>
    </row>
    <row r="926" ht="12.75" customHeight="1">
      <c r="L926" s="5"/>
      <c r="N926" s="6"/>
      <c r="P926" s="5"/>
    </row>
    <row r="927" ht="12.75" customHeight="1">
      <c r="L927" s="5"/>
      <c r="N927" s="6"/>
      <c r="P927" s="5"/>
    </row>
    <row r="928" ht="12.75" customHeight="1">
      <c r="L928" s="5"/>
      <c r="N928" s="6"/>
      <c r="P928" s="5"/>
    </row>
    <row r="929" ht="12.75" customHeight="1">
      <c r="L929" s="5"/>
      <c r="N929" s="6"/>
      <c r="P929" s="5"/>
    </row>
    <row r="930" ht="12.75" customHeight="1">
      <c r="L930" s="5"/>
      <c r="N930" s="6"/>
      <c r="P930" s="5"/>
    </row>
    <row r="931" ht="12.75" customHeight="1">
      <c r="L931" s="5"/>
      <c r="N931" s="6"/>
      <c r="P931" s="5"/>
    </row>
    <row r="932" ht="12.75" customHeight="1">
      <c r="L932" s="5"/>
      <c r="N932" s="6"/>
      <c r="P932" s="5"/>
    </row>
    <row r="933" ht="12.75" customHeight="1">
      <c r="L933" s="5"/>
      <c r="N933" s="6"/>
      <c r="P933" s="5"/>
    </row>
    <row r="934" ht="12.75" customHeight="1">
      <c r="L934" s="5"/>
      <c r="N934" s="6"/>
      <c r="P934" s="5"/>
    </row>
    <row r="935" ht="12.75" customHeight="1">
      <c r="L935" s="5"/>
      <c r="N935" s="6"/>
      <c r="P935" s="5"/>
    </row>
    <row r="936" ht="12.75" customHeight="1">
      <c r="L936" s="5"/>
      <c r="N936" s="6"/>
      <c r="P936" s="5"/>
    </row>
    <row r="937" ht="12.75" customHeight="1">
      <c r="L937" s="5"/>
      <c r="N937" s="6"/>
      <c r="P937" s="5"/>
    </row>
    <row r="938" ht="12.75" customHeight="1">
      <c r="L938" s="5"/>
      <c r="N938" s="6"/>
      <c r="P938" s="5"/>
    </row>
    <row r="939" ht="12.75" customHeight="1">
      <c r="L939" s="5"/>
      <c r="N939" s="6"/>
      <c r="P939" s="5"/>
    </row>
    <row r="940" ht="12.75" customHeight="1">
      <c r="L940" s="5"/>
      <c r="N940" s="6"/>
      <c r="P940" s="5"/>
    </row>
    <row r="941" ht="12.75" customHeight="1">
      <c r="L941" s="5"/>
      <c r="N941" s="6"/>
      <c r="P941" s="5"/>
    </row>
    <row r="942" ht="12.75" customHeight="1">
      <c r="L942" s="5"/>
      <c r="N942" s="6"/>
      <c r="P942" s="5"/>
    </row>
    <row r="943" ht="12.75" customHeight="1">
      <c r="L943" s="5"/>
      <c r="N943" s="6"/>
      <c r="P943" s="5"/>
    </row>
    <row r="944" ht="12.75" customHeight="1">
      <c r="L944" s="5"/>
      <c r="N944" s="6"/>
      <c r="P944" s="5"/>
    </row>
    <row r="945" ht="12.75" customHeight="1">
      <c r="L945" s="5"/>
      <c r="N945" s="6"/>
      <c r="P945" s="5"/>
    </row>
    <row r="946" ht="12.75" customHeight="1">
      <c r="L946" s="5"/>
      <c r="N946" s="6"/>
      <c r="P946" s="5"/>
    </row>
    <row r="947" ht="12.75" customHeight="1">
      <c r="L947" s="5"/>
      <c r="N947" s="6"/>
      <c r="P947" s="5"/>
    </row>
    <row r="948" ht="12.75" customHeight="1">
      <c r="L948" s="5"/>
      <c r="N948" s="6"/>
      <c r="P948" s="5"/>
    </row>
    <row r="949" ht="12.75" customHeight="1">
      <c r="L949" s="5"/>
      <c r="N949" s="6"/>
      <c r="P949" s="5"/>
    </row>
    <row r="950" ht="12.75" customHeight="1">
      <c r="L950" s="5"/>
      <c r="N950" s="6"/>
      <c r="P950" s="5"/>
    </row>
    <row r="951" ht="12.75" customHeight="1">
      <c r="L951" s="5"/>
      <c r="N951" s="6"/>
      <c r="P951" s="5"/>
    </row>
    <row r="952" ht="12.75" customHeight="1">
      <c r="L952" s="5"/>
      <c r="N952" s="6"/>
      <c r="P952" s="5"/>
    </row>
    <row r="953" ht="12.75" customHeight="1">
      <c r="L953" s="5"/>
      <c r="N953" s="6"/>
      <c r="P953" s="5"/>
    </row>
    <row r="954" ht="12.75" customHeight="1">
      <c r="L954" s="5"/>
      <c r="N954" s="6"/>
      <c r="P954" s="5"/>
    </row>
    <row r="955" ht="12.75" customHeight="1">
      <c r="L955" s="5"/>
      <c r="N955" s="6"/>
      <c r="P955" s="5"/>
    </row>
    <row r="956" ht="12.75" customHeight="1">
      <c r="L956" s="5"/>
      <c r="N956" s="6"/>
      <c r="P956" s="5"/>
    </row>
    <row r="957" ht="12.75" customHeight="1">
      <c r="L957" s="5"/>
      <c r="N957" s="6"/>
      <c r="P957" s="5"/>
    </row>
    <row r="958" ht="12.75" customHeight="1">
      <c r="L958" s="5"/>
      <c r="N958" s="6"/>
      <c r="P958" s="5"/>
    </row>
    <row r="959" ht="12.75" customHeight="1">
      <c r="L959" s="5"/>
      <c r="N959" s="6"/>
      <c r="P959" s="5"/>
    </row>
    <row r="960" ht="12.75" customHeight="1">
      <c r="L960" s="5"/>
      <c r="N960" s="6"/>
      <c r="P960" s="5"/>
    </row>
    <row r="961" ht="12.75" customHeight="1">
      <c r="L961" s="5"/>
      <c r="N961" s="6"/>
      <c r="P961" s="5"/>
    </row>
    <row r="962" ht="12.75" customHeight="1">
      <c r="L962" s="5"/>
      <c r="N962" s="6"/>
      <c r="P962" s="5"/>
    </row>
    <row r="963" ht="12.75" customHeight="1">
      <c r="L963" s="5"/>
      <c r="N963" s="6"/>
      <c r="P963" s="5"/>
    </row>
    <row r="964" ht="12.75" customHeight="1">
      <c r="L964" s="5"/>
      <c r="N964" s="6"/>
      <c r="P964" s="5"/>
    </row>
    <row r="965" ht="12.75" customHeight="1">
      <c r="L965" s="5"/>
      <c r="N965" s="6"/>
      <c r="P965" s="5"/>
    </row>
    <row r="966" ht="12.75" customHeight="1">
      <c r="L966" s="5"/>
      <c r="N966" s="6"/>
      <c r="P966" s="5"/>
    </row>
    <row r="967" ht="12.75" customHeight="1">
      <c r="L967" s="5"/>
      <c r="N967" s="6"/>
      <c r="P967" s="5"/>
    </row>
    <row r="968" ht="12.75" customHeight="1">
      <c r="L968" s="5"/>
      <c r="N968" s="6"/>
      <c r="P968" s="5"/>
    </row>
    <row r="969" ht="12.75" customHeight="1">
      <c r="L969" s="5"/>
      <c r="N969" s="6"/>
      <c r="P969" s="5"/>
    </row>
    <row r="970" ht="12.75" customHeight="1">
      <c r="L970" s="5"/>
      <c r="N970" s="6"/>
      <c r="P970" s="5"/>
    </row>
    <row r="971" ht="12.75" customHeight="1">
      <c r="L971" s="5"/>
      <c r="N971" s="6"/>
      <c r="P971" s="5"/>
    </row>
    <row r="972" ht="12.75" customHeight="1">
      <c r="L972" s="5"/>
      <c r="N972" s="6"/>
      <c r="P972" s="5"/>
    </row>
    <row r="973" ht="12.75" customHeight="1">
      <c r="L973" s="5"/>
      <c r="N973" s="6"/>
      <c r="P973" s="5"/>
    </row>
    <row r="974" ht="12.75" customHeight="1">
      <c r="L974" s="5"/>
      <c r="N974" s="6"/>
      <c r="P974" s="5"/>
    </row>
    <row r="975" ht="12.75" customHeight="1">
      <c r="L975" s="5"/>
      <c r="N975" s="6"/>
      <c r="P975" s="5"/>
    </row>
    <row r="976" ht="12.75" customHeight="1">
      <c r="L976" s="5"/>
      <c r="N976" s="6"/>
      <c r="P976" s="5"/>
    </row>
    <row r="977" ht="12.75" customHeight="1">
      <c r="L977" s="5"/>
      <c r="N977" s="6"/>
      <c r="P977" s="5"/>
    </row>
    <row r="978" ht="12.75" customHeight="1">
      <c r="L978" s="5"/>
      <c r="N978" s="6"/>
      <c r="P978" s="5"/>
    </row>
    <row r="979" ht="12.75" customHeight="1">
      <c r="L979" s="5"/>
      <c r="N979" s="6"/>
      <c r="P979" s="5"/>
    </row>
    <row r="980" ht="12.75" customHeight="1">
      <c r="L980" s="5"/>
      <c r="N980" s="6"/>
      <c r="P980" s="5"/>
    </row>
    <row r="981" ht="12.75" customHeight="1">
      <c r="L981" s="5"/>
      <c r="N981" s="6"/>
      <c r="P981" s="5"/>
    </row>
    <row r="982" ht="12.75" customHeight="1">
      <c r="L982" s="5"/>
      <c r="N982" s="6"/>
      <c r="P982" s="5"/>
    </row>
    <row r="983" ht="12.75" customHeight="1">
      <c r="L983" s="5"/>
      <c r="N983" s="6"/>
      <c r="P983" s="5"/>
    </row>
    <row r="984" ht="12.75" customHeight="1">
      <c r="L984" s="5"/>
      <c r="N984" s="6"/>
      <c r="P984" s="5"/>
    </row>
    <row r="985" ht="12.75" customHeight="1">
      <c r="L985" s="5"/>
      <c r="N985" s="6"/>
      <c r="P985" s="5"/>
    </row>
    <row r="986" ht="12.75" customHeight="1">
      <c r="L986" s="5"/>
      <c r="N986" s="6"/>
      <c r="P986" s="5"/>
    </row>
    <row r="987" ht="12.75" customHeight="1">
      <c r="L987" s="5"/>
      <c r="N987" s="6"/>
      <c r="P987" s="5"/>
    </row>
    <row r="988" ht="12.75" customHeight="1">
      <c r="L988" s="5"/>
      <c r="N988" s="6"/>
      <c r="P988" s="5"/>
    </row>
    <row r="989" ht="12.75" customHeight="1">
      <c r="L989" s="5"/>
      <c r="N989" s="6"/>
      <c r="P989" s="5"/>
    </row>
    <row r="990" ht="12.75" customHeight="1">
      <c r="L990" s="5"/>
      <c r="N990" s="6"/>
      <c r="P990" s="5"/>
    </row>
    <row r="991" ht="12.75" customHeight="1">
      <c r="L991" s="5"/>
      <c r="N991" s="6"/>
      <c r="P991" s="5"/>
    </row>
    <row r="992" ht="12.75" customHeight="1">
      <c r="L992" s="5"/>
      <c r="N992" s="6"/>
      <c r="P992" s="5"/>
    </row>
    <row r="993" ht="12.75" customHeight="1">
      <c r="L993" s="5"/>
      <c r="N993" s="6"/>
      <c r="P993" s="5"/>
    </row>
    <row r="994" ht="12.75" customHeight="1">
      <c r="L994" s="5"/>
      <c r="N994" s="6"/>
      <c r="P994" s="5"/>
    </row>
    <row r="995" ht="12.75" customHeight="1">
      <c r="L995" s="5"/>
      <c r="N995" s="6"/>
      <c r="P995" s="5"/>
    </row>
    <row r="996" ht="12.75" customHeight="1">
      <c r="L996" s="5"/>
      <c r="N996" s="6"/>
      <c r="P996" s="5"/>
    </row>
    <row r="997" ht="12.75" customHeight="1">
      <c r="L997" s="5"/>
      <c r="N997" s="6"/>
      <c r="P997" s="5"/>
    </row>
    <row r="998" ht="12.75" customHeight="1">
      <c r="L998" s="5"/>
      <c r="N998" s="6"/>
      <c r="P998" s="5"/>
    </row>
    <row r="999" ht="12.75" customHeight="1">
      <c r="L999" s="5"/>
      <c r="N999" s="6"/>
      <c r="P999" s="5"/>
    </row>
    <row r="1000" ht="12.75" customHeight="1">
      <c r="L1000" s="5"/>
      <c r="N1000" s="6"/>
      <c r="P1000" s="5"/>
    </row>
  </sheetData>
  <mergeCells count="2">
    <mergeCell ref="B7:C7"/>
    <mergeCell ref="D7:E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14"/>
    <col customWidth="1" min="6" max="6" width="4.86"/>
    <col customWidth="1" min="7" max="7" width="14.57"/>
    <col customWidth="1" min="8" max="8" width="4.86"/>
    <col customWidth="1" min="9" max="11" width="11.0"/>
    <col customWidth="1" min="12" max="26" width="8.0"/>
  </cols>
  <sheetData>
    <row r="1" ht="12.75" customHeight="1">
      <c r="A1" s="7" t="s">
        <v>35</v>
      </c>
      <c r="F1" s="7"/>
      <c r="G1" s="7"/>
      <c r="H1" s="7"/>
      <c r="I1" s="6"/>
      <c r="J1" s="15"/>
      <c r="K1" s="5"/>
    </row>
    <row r="2" ht="12.75" customHeight="1">
      <c r="A2" s="7"/>
      <c r="B2" s="7"/>
      <c r="C2" s="7"/>
      <c r="D2" s="7"/>
      <c r="E2" s="7"/>
      <c r="F2" s="7"/>
      <c r="G2" s="7"/>
      <c r="H2" s="7"/>
      <c r="I2" s="6"/>
      <c r="J2" s="15"/>
      <c r="K2" s="5"/>
    </row>
    <row r="3" ht="12.75" customHeight="1">
      <c r="A3" t="s">
        <v>2</v>
      </c>
      <c r="C3">
        <v>2.032</v>
      </c>
      <c r="D3" s="7" t="s">
        <v>3</v>
      </c>
      <c r="E3" s="7"/>
      <c r="F3" s="7"/>
      <c r="G3" s="7"/>
      <c r="H3" s="7"/>
      <c r="I3" s="6"/>
      <c r="J3" s="15"/>
      <c r="K3" s="5"/>
    </row>
    <row r="4" ht="12.75" customHeight="1">
      <c r="A4" t="s">
        <v>4</v>
      </c>
      <c r="C4">
        <v>0.254</v>
      </c>
      <c r="D4" t="s">
        <v>3</v>
      </c>
      <c r="E4" s="7"/>
      <c r="F4" s="7"/>
      <c r="G4" s="7"/>
      <c r="H4" s="7"/>
      <c r="I4" s="6"/>
      <c r="J4" s="15"/>
      <c r="K4" s="5"/>
    </row>
    <row r="5" ht="12.75" customHeight="1">
      <c r="D5" s="7"/>
      <c r="E5" s="7"/>
      <c r="F5" s="7"/>
      <c r="G5" s="7"/>
      <c r="H5" s="7"/>
      <c r="I5" s="6"/>
      <c r="J5" s="15"/>
      <c r="K5" s="5"/>
    </row>
    <row r="6" ht="12.75" customHeight="1">
      <c r="A6" s="7"/>
      <c r="B6" t="s">
        <v>5</v>
      </c>
      <c r="C6" s="7"/>
      <c r="D6" s="7"/>
      <c r="E6" s="7"/>
      <c r="F6" s="7"/>
      <c r="G6" s="7"/>
      <c r="H6" s="7"/>
      <c r="I6" s="6"/>
      <c r="J6" s="15"/>
      <c r="K6" s="5"/>
    </row>
    <row r="7" ht="12.75" customHeight="1">
      <c r="A7" s="7"/>
      <c r="B7" s="7" t="s">
        <v>8</v>
      </c>
      <c r="D7" s="7" t="s">
        <v>9</v>
      </c>
      <c r="F7" s="7"/>
      <c r="G7" s="7"/>
      <c r="H7" s="7"/>
      <c r="I7" s="6" t="s">
        <v>7</v>
      </c>
      <c r="J7" s="15"/>
      <c r="K7" s="5"/>
    </row>
    <row r="8" ht="51.0" customHeight="1">
      <c r="A8" s="8" t="s">
        <v>36</v>
      </c>
      <c r="B8" s="8" t="s">
        <v>11</v>
      </c>
      <c r="C8" s="8" t="s">
        <v>3</v>
      </c>
      <c r="D8" s="8" t="s">
        <v>11</v>
      </c>
      <c r="E8" s="8" t="s">
        <v>3</v>
      </c>
      <c r="F8" s="8"/>
      <c r="G8" s="8" t="s">
        <v>12</v>
      </c>
      <c r="H8" s="8"/>
      <c r="I8" s="11" t="s">
        <v>17</v>
      </c>
      <c r="J8" s="8" t="s">
        <v>18</v>
      </c>
      <c r="K8" s="10" t="s">
        <v>19</v>
      </c>
    </row>
    <row r="9" ht="12.75" customHeight="1">
      <c r="A9" s="8">
        <v>6.0</v>
      </c>
      <c r="B9" s="8"/>
      <c r="C9" s="8"/>
      <c r="D9" s="8"/>
      <c r="E9" s="8"/>
      <c r="F9" s="8"/>
      <c r="G9" s="8"/>
      <c r="H9" s="8"/>
      <c r="I9" s="6">
        <f t="shared" ref="I9:I153" si="1">2*((A9*$C$3)/(PI()*2)-$C$4)</f>
        <v>3.372834132</v>
      </c>
      <c r="J9">
        <f t="shared" ref="J9:J153" si="2">I9/A9</f>
        <v>0.5621390221</v>
      </c>
      <c r="K9" s="5">
        <f t="shared" ref="K9:K153" si="3">I9-E9</f>
        <v>3.372834132</v>
      </c>
    </row>
    <row r="10" ht="12.75" customHeight="1">
      <c r="A10" s="8">
        <v>7.0</v>
      </c>
      <c r="B10" s="8"/>
      <c r="C10" s="8"/>
      <c r="D10" s="8"/>
      <c r="E10" s="8"/>
      <c r="F10" s="8"/>
      <c r="G10" s="8"/>
      <c r="H10" s="8"/>
      <c r="I10" s="6">
        <f t="shared" si="1"/>
        <v>4.019639821</v>
      </c>
      <c r="J10">
        <f t="shared" si="2"/>
        <v>0.5742342602</v>
      </c>
      <c r="K10" s="5">
        <f t="shared" si="3"/>
        <v>4.019639821</v>
      </c>
    </row>
    <row r="11" ht="12.75" customHeight="1">
      <c r="A11" s="8">
        <v>8.0</v>
      </c>
      <c r="B11" s="8"/>
      <c r="C11" s="8"/>
      <c r="D11" s="8"/>
      <c r="E11" s="8"/>
      <c r="F11" s="8"/>
      <c r="G11" s="8"/>
      <c r="H11" s="8"/>
      <c r="I11" s="6">
        <f t="shared" si="1"/>
        <v>4.66644551</v>
      </c>
      <c r="J11">
        <f t="shared" si="2"/>
        <v>0.5833056887</v>
      </c>
      <c r="K11" s="5">
        <f t="shared" si="3"/>
        <v>4.66644551</v>
      </c>
    </row>
    <row r="12" ht="12.75" customHeight="1">
      <c r="A12" s="8">
        <v>9.0</v>
      </c>
      <c r="B12" s="8"/>
      <c r="C12" s="8"/>
      <c r="D12" s="8"/>
      <c r="E12" s="8"/>
      <c r="F12" s="8"/>
      <c r="G12" s="8"/>
      <c r="H12" s="8"/>
      <c r="I12" s="6">
        <f t="shared" si="1"/>
        <v>5.313251199</v>
      </c>
      <c r="J12">
        <f t="shared" si="2"/>
        <v>0.5903612443</v>
      </c>
      <c r="K12" s="5">
        <f t="shared" si="3"/>
        <v>5.313251199</v>
      </c>
    </row>
    <row r="13" ht="12.75" customHeight="1">
      <c r="A13">
        <v>10.0</v>
      </c>
      <c r="B13">
        <v>0.255</v>
      </c>
      <c r="C13">
        <v>6.47</v>
      </c>
      <c r="D13">
        <v>0.235</v>
      </c>
      <c r="E13">
        <v>5.96</v>
      </c>
      <c r="G13" s="8">
        <f t="shared" ref="G13:G153" si="4">E13/A13</f>
        <v>0.596</v>
      </c>
      <c r="H13" s="8"/>
      <c r="I13" s="6">
        <f t="shared" si="1"/>
        <v>5.960056887</v>
      </c>
      <c r="J13">
        <f t="shared" si="2"/>
        <v>0.5960056887</v>
      </c>
      <c r="K13" s="5">
        <f t="shared" si="3"/>
        <v>0.00005688725463</v>
      </c>
    </row>
    <row r="14" ht="12.75" customHeight="1">
      <c r="A14">
        <v>11.0</v>
      </c>
      <c r="B14">
        <v>0.28</v>
      </c>
      <c r="C14">
        <v>7.11</v>
      </c>
      <c r="D14">
        <v>0.26</v>
      </c>
      <c r="E14">
        <v>6.61</v>
      </c>
      <c r="G14" s="8">
        <f t="shared" si="4"/>
        <v>0.6009090909</v>
      </c>
      <c r="I14" s="6">
        <f t="shared" si="1"/>
        <v>6.606862576</v>
      </c>
      <c r="J14">
        <f t="shared" si="2"/>
        <v>0.6006238705</v>
      </c>
      <c r="K14" s="5">
        <f t="shared" si="3"/>
        <v>-0.00313742402</v>
      </c>
    </row>
    <row r="15" ht="12.75" customHeight="1">
      <c r="A15">
        <v>12.0</v>
      </c>
      <c r="B15">
        <v>0.306</v>
      </c>
      <c r="C15">
        <v>7.76</v>
      </c>
      <c r="D15">
        <v>0.286</v>
      </c>
      <c r="E15">
        <v>7.25</v>
      </c>
      <c r="G15" s="8">
        <f t="shared" si="4"/>
        <v>0.6041666667</v>
      </c>
      <c r="I15" s="6">
        <f t="shared" si="1"/>
        <v>7.253668265</v>
      </c>
      <c r="J15">
        <f t="shared" si="2"/>
        <v>0.6044723554</v>
      </c>
      <c r="K15" s="5">
        <f t="shared" si="3"/>
        <v>0.003668264706</v>
      </c>
    </row>
    <row r="16" ht="12.75" customHeight="1">
      <c r="A16">
        <v>13.0</v>
      </c>
      <c r="B16">
        <v>0.331</v>
      </c>
      <c r="C16">
        <v>8.41</v>
      </c>
      <c r="D16">
        <v>0.311</v>
      </c>
      <c r="E16">
        <v>7.9</v>
      </c>
      <c r="G16" s="8">
        <f t="shared" si="4"/>
        <v>0.6076923077</v>
      </c>
      <c r="I16" s="6">
        <f t="shared" si="1"/>
        <v>7.900473953</v>
      </c>
      <c r="J16">
        <f t="shared" si="2"/>
        <v>0.6077287656</v>
      </c>
      <c r="K16" s="5">
        <f t="shared" si="3"/>
        <v>0.000473953431</v>
      </c>
    </row>
    <row r="17" ht="12.75" customHeight="1">
      <c r="A17">
        <v>14.0</v>
      </c>
      <c r="B17">
        <v>0.357</v>
      </c>
      <c r="C17">
        <v>9.06</v>
      </c>
      <c r="D17">
        <v>0.337</v>
      </c>
      <c r="E17">
        <v>8.55</v>
      </c>
      <c r="G17" s="8">
        <f t="shared" si="4"/>
        <v>0.6107142857</v>
      </c>
      <c r="I17" s="6">
        <f t="shared" si="1"/>
        <v>8.547279642</v>
      </c>
      <c r="J17">
        <f t="shared" si="2"/>
        <v>0.6105199744</v>
      </c>
      <c r="K17" s="5">
        <f t="shared" si="3"/>
        <v>-0.002720357844</v>
      </c>
    </row>
    <row r="18" ht="12.75" customHeight="1">
      <c r="A18">
        <v>15.0</v>
      </c>
      <c r="B18">
        <v>0.382</v>
      </c>
      <c r="C18">
        <v>9.7</v>
      </c>
      <c r="D18">
        <v>0.362</v>
      </c>
      <c r="E18">
        <v>9.19</v>
      </c>
      <c r="G18" s="8">
        <f t="shared" si="4"/>
        <v>0.6126666667</v>
      </c>
      <c r="I18" s="6">
        <f t="shared" si="1"/>
        <v>9.194085331</v>
      </c>
      <c r="J18">
        <f t="shared" si="2"/>
        <v>0.6129390221</v>
      </c>
      <c r="K18" s="5">
        <f t="shared" si="3"/>
        <v>0.004085330882</v>
      </c>
    </row>
    <row r="19" ht="12.75" customHeight="1">
      <c r="A19">
        <v>16.0</v>
      </c>
      <c r="B19">
        <v>0.407</v>
      </c>
      <c r="C19">
        <v>10.35</v>
      </c>
      <c r="D19">
        <v>0.387</v>
      </c>
      <c r="E19">
        <v>9.84</v>
      </c>
      <c r="G19" s="8">
        <f t="shared" si="4"/>
        <v>0.615</v>
      </c>
      <c r="I19" s="6">
        <f t="shared" si="1"/>
        <v>9.84089102</v>
      </c>
      <c r="J19">
        <f t="shared" si="2"/>
        <v>0.6150556887</v>
      </c>
      <c r="K19" s="5">
        <f t="shared" si="3"/>
        <v>0.0008910196074</v>
      </c>
    </row>
    <row r="20" ht="12.75" customHeight="1">
      <c r="A20">
        <v>17.0</v>
      </c>
      <c r="B20">
        <v>0.433</v>
      </c>
      <c r="C20">
        <v>11.0</v>
      </c>
      <c r="D20">
        <v>0.413</v>
      </c>
      <c r="E20">
        <v>10.49</v>
      </c>
      <c r="G20" s="8">
        <f t="shared" si="4"/>
        <v>0.6170588235</v>
      </c>
      <c r="I20" s="6">
        <f t="shared" si="1"/>
        <v>10.48769671</v>
      </c>
      <c r="J20">
        <f t="shared" si="2"/>
        <v>0.6169233358</v>
      </c>
      <c r="K20" s="5">
        <f t="shared" si="3"/>
        <v>-0.002303291667</v>
      </c>
    </row>
    <row r="21" ht="12.75" customHeight="1">
      <c r="A21">
        <v>18.0</v>
      </c>
      <c r="B21">
        <v>0.458</v>
      </c>
      <c r="C21">
        <v>11.64</v>
      </c>
      <c r="D21">
        <v>0.438</v>
      </c>
      <c r="E21">
        <v>11.13</v>
      </c>
      <c r="G21" s="8">
        <f t="shared" si="4"/>
        <v>0.6183333333</v>
      </c>
      <c r="I21" s="6">
        <f t="shared" si="1"/>
        <v>11.1345024</v>
      </c>
      <c r="J21">
        <f t="shared" si="2"/>
        <v>0.6185834665</v>
      </c>
      <c r="K21" s="5">
        <f t="shared" si="3"/>
        <v>0.004502397058</v>
      </c>
    </row>
    <row r="22" ht="12.75" customHeight="1">
      <c r="A22">
        <v>19.0</v>
      </c>
      <c r="B22">
        <v>0.484</v>
      </c>
      <c r="C22">
        <v>12.29</v>
      </c>
      <c r="D22">
        <v>0.464</v>
      </c>
      <c r="E22">
        <v>11.78</v>
      </c>
      <c r="G22" s="8">
        <f t="shared" si="4"/>
        <v>0.62</v>
      </c>
      <c r="I22" s="6">
        <f t="shared" si="1"/>
        <v>11.78130809</v>
      </c>
      <c r="J22">
        <f t="shared" si="2"/>
        <v>0.6200688466</v>
      </c>
      <c r="K22" s="5">
        <f t="shared" si="3"/>
        <v>0.001308085784</v>
      </c>
    </row>
    <row r="23" ht="12.75" customHeight="1">
      <c r="A23">
        <v>20.0</v>
      </c>
      <c r="B23">
        <v>0.509</v>
      </c>
      <c r="C23">
        <v>12.94</v>
      </c>
      <c r="D23">
        <v>0.489</v>
      </c>
      <c r="E23">
        <v>12.43</v>
      </c>
      <c r="G23" s="8">
        <f t="shared" si="4"/>
        <v>0.6215</v>
      </c>
      <c r="I23" s="6">
        <f t="shared" si="1"/>
        <v>12.42811377</v>
      </c>
      <c r="J23">
        <f t="shared" si="2"/>
        <v>0.6214056887</v>
      </c>
      <c r="K23" s="5">
        <f t="shared" si="3"/>
        <v>-0.001886225491</v>
      </c>
    </row>
    <row r="24" ht="12.75" customHeight="1">
      <c r="A24">
        <v>21.0</v>
      </c>
      <c r="B24">
        <v>0.535</v>
      </c>
      <c r="C24">
        <v>13.58</v>
      </c>
      <c r="D24">
        <v>0.515</v>
      </c>
      <c r="E24">
        <v>13.07</v>
      </c>
      <c r="G24" s="8">
        <f t="shared" si="4"/>
        <v>0.6223809524</v>
      </c>
      <c r="I24" s="6">
        <f t="shared" si="1"/>
        <v>13.07491946</v>
      </c>
      <c r="J24">
        <f t="shared" si="2"/>
        <v>0.6226152125</v>
      </c>
      <c r="K24" s="5">
        <f t="shared" si="3"/>
        <v>0.004919463235</v>
      </c>
    </row>
    <row r="25" ht="12.75" customHeight="1">
      <c r="A25">
        <v>22.0</v>
      </c>
      <c r="B25">
        <v>0.56</v>
      </c>
      <c r="C25">
        <v>14.23</v>
      </c>
      <c r="D25">
        <v>0.54</v>
      </c>
      <c r="E25">
        <v>13.72</v>
      </c>
      <c r="G25" s="8">
        <f t="shared" si="4"/>
        <v>0.6236363636</v>
      </c>
      <c r="I25" s="6">
        <f t="shared" si="1"/>
        <v>13.72172515</v>
      </c>
      <c r="J25">
        <f t="shared" si="2"/>
        <v>0.6237147796</v>
      </c>
      <c r="K25" s="5">
        <f t="shared" si="3"/>
        <v>0.00172515196</v>
      </c>
    </row>
    <row r="26" ht="12.75" customHeight="1">
      <c r="A26">
        <v>23.0</v>
      </c>
      <c r="B26">
        <v>0.586</v>
      </c>
      <c r="C26">
        <v>14.88</v>
      </c>
      <c r="D26">
        <v>0.566</v>
      </c>
      <c r="E26">
        <v>14.37</v>
      </c>
      <c r="G26" s="8">
        <f t="shared" si="4"/>
        <v>0.6247826087</v>
      </c>
      <c r="I26" s="6">
        <f t="shared" si="1"/>
        <v>14.36853084</v>
      </c>
      <c r="J26">
        <f t="shared" si="2"/>
        <v>0.6247187322</v>
      </c>
      <c r="K26" s="5">
        <f t="shared" si="3"/>
        <v>-0.001469159314</v>
      </c>
    </row>
    <row r="27" ht="12.75" customHeight="1">
      <c r="A27">
        <v>24.0</v>
      </c>
      <c r="B27">
        <v>0.611</v>
      </c>
      <c r="C27">
        <v>15.52</v>
      </c>
      <c r="D27">
        <v>0.591</v>
      </c>
      <c r="E27">
        <v>15.02</v>
      </c>
      <c r="G27" s="8">
        <f t="shared" si="4"/>
        <v>0.6258333333</v>
      </c>
      <c r="I27" s="6">
        <f t="shared" si="1"/>
        <v>15.01533653</v>
      </c>
      <c r="J27">
        <f t="shared" si="2"/>
        <v>0.6256390221</v>
      </c>
      <c r="K27" s="5">
        <f t="shared" si="3"/>
        <v>-0.004663470589</v>
      </c>
    </row>
    <row r="28" ht="12.75" customHeight="1">
      <c r="A28">
        <v>25.0</v>
      </c>
      <c r="B28">
        <v>0.637</v>
      </c>
      <c r="C28">
        <v>16.17</v>
      </c>
      <c r="D28">
        <v>0.617</v>
      </c>
      <c r="E28">
        <v>15.66</v>
      </c>
      <c r="G28" s="8">
        <f t="shared" si="4"/>
        <v>0.6264</v>
      </c>
      <c r="I28" s="6">
        <f t="shared" si="1"/>
        <v>15.66214222</v>
      </c>
      <c r="J28">
        <f t="shared" si="2"/>
        <v>0.6264856887</v>
      </c>
      <c r="K28" s="5">
        <f t="shared" si="3"/>
        <v>0.002142218137</v>
      </c>
    </row>
    <row r="29" ht="12.75" customHeight="1">
      <c r="A29">
        <v>26.0</v>
      </c>
      <c r="B29">
        <v>0.662</v>
      </c>
      <c r="C29">
        <v>16.82</v>
      </c>
      <c r="D29">
        <v>0.642</v>
      </c>
      <c r="E29">
        <v>16.31</v>
      </c>
      <c r="G29" s="8">
        <f t="shared" si="4"/>
        <v>0.6273076923</v>
      </c>
      <c r="I29" s="6">
        <f t="shared" si="1"/>
        <v>16.30894791</v>
      </c>
      <c r="J29">
        <f t="shared" si="2"/>
        <v>0.6272672272</v>
      </c>
      <c r="K29" s="5">
        <f t="shared" si="3"/>
        <v>-0.001052093138</v>
      </c>
    </row>
    <row r="30" ht="12.75" customHeight="1">
      <c r="A30">
        <v>27.0</v>
      </c>
      <c r="B30">
        <v>0.688</v>
      </c>
      <c r="C30">
        <v>17.46</v>
      </c>
      <c r="D30">
        <v>0.668</v>
      </c>
      <c r="E30">
        <v>16.96</v>
      </c>
      <c r="G30" s="8">
        <f t="shared" si="4"/>
        <v>0.6281481481</v>
      </c>
      <c r="I30" s="6">
        <f t="shared" si="1"/>
        <v>16.9557536</v>
      </c>
      <c r="J30">
        <f t="shared" si="2"/>
        <v>0.6279908739</v>
      </c>
      <c r="K30" s="5">
        <f t="shared" si="3"/>
        <v>-0.004246404413</v>
      </c>
    </row>
    <row r="31" ht="12.75" customHeight="1">
      <c r="A31">
        <v>28.0</v>
      </c>
      <c r="B31">
        <v>0.713</v>
      </c>
      <c r="C31">
        <v>18.11</v>
      </c>
      <c r="D31">
        <v>0.693</v>
      </c>
      <c r="E31">
        <v>17.6</v>
      </c>
      <c r="G31" s="8">
        <f t="shared" si="4"/>
        <v>0.6285714286</v>
      </c>
      <c r="I31" s="6">
        <f t="shared" si="1"/>
        <v>17.60255928</v>
      </c>
      <c r="J31">
        <f t="shared" si="2"/>
        <v>0.6286628316</v>
      </c>
      <c r="K31" s="5">
        <f t="shared" si="3"/>
        <v>0.002559284313</v>
      </c>
    </row>
    <row r="32" ht="12.75" customHeight="1">
      <c r="A32">
        <v>29.0</v>
      </c>
      <c r="B32">
        <v>0.738</v>
      </c>
      <c r="C32">
        <v>18.76</v>
      </c>
      <c r="D32">
        <v>0.718</v>
      </c>
      <c r="E32">
        <v>18.25</v>
      </c>
      <c r="G32" s="8">
        <f t="shared" si="4"/>
        <v>0.6293103448</v>
      </c>
      <c r="I32" s="6">
        <f t="shared" si="1"/>
        <v>18.24936497</v>
      </c>
      <c r="J32">
        <f t="shared" si="2"/>
        <v>0.6292884473</v>
      </c>
      <c r="K32" s="5">
        <f t="shared" si="3"/>
        <v>-0.0006350269616</v>
      </c>
    </row>
    <row r="33" ht="12.75" customHeight="1">
      <c r="A33">
        <v>30.0</v>
      </c>
      <c r="B33">
        <v>0.764</v>
      </c>
      <c r="C33">
        <v>19.4</v>
      </c>
      <c r="D33">
        <v>0.744</v>
      </c>
      <c r="E33">
        <v>18.9</v>
      </c>
      <c r="G33" s="8">
        <f t="shared" si="4"/>
        <v>0.63</v>
      </c>
      <c r="I33" s="6">
        <f t="shared" si="1"/>
        <v>18.89617066</v>
      </c>
      <c r="J33">
        <f t="shared" si="2"/>
        <v>0.6298723554</v>
      </c>
      <c r="K33" s="5">
        <f t="shared" si="3"/>
        <v>-0.003829338236</v>
      </c>
    </row>
    <row r="34" ht="12.75" customHeight="1">
      <c r="A34">
        <v>31.0</v>
      </c>
      <c r="B34">
        <v>0.789</v>
      </c>
      <c r="C34">
        <v>20.05</v>
      </c>
      <c r="D34">
        <v>0.769</v>
      </c>
      <c r="E34">
        <v>19.54</v>
      </c>
      <c r="G34" s="8">
        <f t="shared" si="4"/>
        <v>0.6303225806</v>
      </c>
      <c r="I34" s="6">
        <f t="shared" si="1"/>
        <v>19.54297635</v>
      </c>
      <c r="J34">
        <f t="shared" si="2"/>
        <v>0.630418592</v>
      </c>
      <c r="K34" s="5">
        <f t="shared" si="3"/>
        <v>0.002976350489</v>
      </c>
    </row>
    <row r="35" ht="12.75" customHeight="1">
      <c r="A35">
        <v>32.0</v>
      </c>
      <c r="B35">
        <v>0.815</v>
      </c>
      <c r="C35">
        <v>20.7</v>
      </c>
      <c r="D35">
        <v>0.795</v>
      </c>
      <c r="E35">
        <v>20.19</v>
      </c>
      <c r="G35" s="8">
        <f t="shared" si="4"/>
        <v>0.6309375</v>
      </c>
      <c r="I35" s="6">
        <f t="shared" si="1"/>
        <v>20.18978204</v>
      </c>
      <c r="J35">
        <f t="shared" si="2"/>
        <v>0.6309306887</v>
      </c>
      <c r="K35" s="5">
        <f t="shared" si="3"/>
        <v>-0.0002179607852</v>
      </c>
    </row>
    <row r="36" ht="12.75" customHeight="1">
      <c r="A36">
        <v>33.0</v>
      </c>
      <c r="B36">
        <v>0.84</v>
      </c>
      <c r="C36">
        <v>21.34</v>
      </c>
      <c r="D36">
        <v>0.82</v>
      </c>
      <c r="E36">
        <v>20.84</v>
      </c>
      <c r="G36" s="8">
        <f t="shared" si="4"/>
        <v>0.6315151515</v>
      </c>
      <c r="I36" s="6">
        <f t="shared" si="1"/>
        <v>20.83658773</v>
      </c>
      <c r="J36">
        <f t="shared" si="2"/>
        <v>0.6314117493</v>
      </c>
      <c r="K36" s="5">
        <f t="shared" si="3"/>
        <v>-0.00341227206</v>
      </c>
    </row>
    <row r="37" ht="12.75" customHeight="1">
      <c r="A37">
        <v>34.0</v>
      </c>
      <c r="B37">
        <v>0.866</v>
      </c>
      <c r="C37">
        <v>21.99</v>
      </c>
      <c r="D37">
        <v>0.846</v>
      </c>
      <c r="E37">
        <v>21.48</v>
      </c>
      <c r="G37" s="8">
        <f t="shared" si="4"/>
        <v>0.6317647059</v>
      </c>
      <c r="I37" s="6">
        <f t="shared" si="1"/>
        <v>21.48339342</v>
      </c>
      <c r="J37">
        <f t="shared" si="2"/>
        <v>0.6318645123</v>
      </c>
      <c r="K37" s="5">
        <f t="shared" si="3"/>
        <v>0.003393416666</v>
      </c>
    </row>
    <row r="38" ht="12.75" customHeight="1">
      <c r="A38">
        <v>35.0</v>
      </c>
      <c r="B38">
        <v>0.891</v>
      </c>
      <c r="C38">
        <v>22.64</v>
      </c>
      <c r="D38">
        <v>0.871</v>
      </c>
      <c r="E38">
        <v>22.13</v>
      </c>
      <c r="G38" s="8">
        <f t="shared" si="4"/>
        <v>0.6322857143</v>
      </c>
      <c r="I38" s="6">
        <f t="shared" si="1"/>
        <v>22.13019911</v>
      </c>
      <c r="J38">
        <f t="shared" si="2"/>
        <v>0.632291403</v>
      </c>
      <c r="K38" s="5">
        <f t="shared" si="3"/>
        <v>0.0001991053912</v>
      </c>
    </row>
    <row r="39" ht="12.75" customHeight="1">
      <c r="A39">
        <v>36.0</v>
      </c>
      <c r="B39">
        <v>0.917</v>
      </c>
      <c r="C39">
        <v>23.29</v>
      </c>
      <c r="D39">
        <v>0.897</v>
      </c>
      <c r="E39">
        <v>22.78</v>
      </c>
      <c r="G39" s="8">
        <f t="shared" si="4"/>
        <v>0.6327777778</v>
      </c>
      <c r="I39" s="6">
        <f t="shared" si="1"/>
        <v>22.77700479</v>
      </c>
      <c r="J39">
        <f t="shared" si="2"/>
        <v>0.6326945776</v>
      </c>
      <c r="K39" s="5">
        <f t="shared" si="3"/>
        <v>-0.002995205883</v>
      </c>
    </row>
    <row r="40" ht="12.75" customHeight="1">
      <c r="A40">
        <v>37.0</v>
      </c>
      <c r="B40">
        <v>0.942</v>
      </c>
      <c r="C40">
        <v>23.93</v>
      </c>
      <c r="D40">
        <v>0.922</v>
      </c>
      <c r="E40">
        <v>23.42</v>
      </c>
      <c r="G40" s="8">
        <f t="shared" si="4"/>
        <v>0.632972973</v>
      </c>
      <c r="I40" s="6">
        <f t="shared" si="1"/>
        <v>23.42381048</v>
      </c>
      <c r="J40">
        <f t="shared" si="2"/>
        <v>0.633075959</v>
      </c>
      <c r="K40" s="5">
        <f t="shared" si="3"/>
        <v>0.003810482842</v>
      </c>
    </row>
    <row r="41" ht="12.75" customHeight="1">
      <c r="A41">
        <v>38.0</v>
      </c>
      <c r="B41">
        <v>0.968</v>
      </c>
      <c r="C41">
        <v>24.58</v>
      </c>
      <c r="D41">
        <v>0.948</v>
      </c>
      <c r="E41">
        <v>24.07</v>
      </c>
      <c r="G41" s="8">
        <f t="shared" si="4"/>
        <v>0.6334210526</v>
      </c>
      <c r="I41" s="6">
        <f t="shared" si="1"/>
        <v>24.07061617</v>
      </c>
      <c r="J41">
        <f t="shared" si="2"/>
        <v>0.6334372677</v>
      </c>
      <c r="K41" s="5">
        <f t="shared" si="3"/>
        <v>0.0006161715676</v>
      </c>
    </row>
    <row r="42" ht="12.75" customHeight="1">
      <c r="A42">
        <v>39.0</v>
      </c>
      <c r="B42">
        <v>0.993</v>
      </c>
      <c r="C42">
        <v>25.23</v>
      </c>
      <c r="D42">
        <v>0.973</v>
      </c>
      <c r="E42">
        <v>24.72</v>
      </c>
      <c r="G42" s="8">
        <f t="shared" si="4"/>
        <v>0.6338461538</v>
      </c>
      <c r="I42" s="6">
        <f t="shared" si="1"/>
        <v>24.71742186</v>
      </c>
      <c r="J42">
        <f t="shared" si="2"/>
        <v>0.6337800477</v>
      </c>
      <c r="K42" s="5">
        <f t="shared" si="3"/>
        <v>-0.002578139707</v>
      </c>
    </row>
    <row r="43" ht="12.75" customHeight="1">
      <c r="A43">
        <v>40.0</v>
      </c>
      <c r="B43">
        <v>1.019</v>
      </c>
      <c r="C43">
        <v>25.87</v>
      </c>
      <c r="D43">
        <v>0.999</v>
      </c>
      <c r="E43">
        <v>25.36</v>
      </c>
      <c r="G43" s="8">
        <f t="shared" si="4"/>
        <v>0.634</v>
      </c>
      <c r="I43" s="6">
        <f t="shared" si="1"/>
        <v>25.36422755</v>
      </c>
      <c r="J43">
        <f t="shared" si="2"/>
        <v>0.6341056887</v>
      </c>
      <c r="K43" s="5">
        <f t="shared" si="3"/>
        <v>0.004227549019</v>
      </c>
    </row>
    <row r="44" ht="12.75" customHeight="1">
      <c r="A44">
        <v>41.0</v>
      </c>
      <c r="B44">
        <v>1.044</v>
      </c>
      <c r="C44">
        <v>26.52</v>
      </c>
      <c r="D44">
        <v>1.024</v>
      </c>
      <c r="E44">
        <v>26.01</v>
      </c>
      <c r="G44" s="8">
        <f t="shared" si="4"/>
        <v>0.6343902439</v>
      </c>
      <c r="I44" s="6">
        <f t="shared" si="1"/>
        <v>26.01103324</v>
      </c>
      <c r="J44">
        <f t="shared" si="2"/>
        <v>0.6344154448</v>
      </c>
      <c r="K44" s="5">
        <f t="shared" si="3"/>
        <v>0.001033237744</v>
      </c>
    </row>
    <row r="45" ht="12.75" customHeight="1">
      <c r="A45">
        <v>42.0</v>
      </c>
      <c r="B45">
        <v>1.07</v>
      </c>
      <c r="C45">
        <v>27.17</v>
      </c>
      <c r="D45">
        <v>1.05</v>
      </c>
      <c r="E45">
        <v>26.66</v>
      </c>
      <c r="G45" s="8">
        <f t="shared" si="4"/>
        <v>0.6347619048</v>
      </c>
      <c r="I45" s="6">
        <f t="shared" si="1"/>
        <v>26.65783893</v>
      </c>
      <c r="J45">
        <f t="shared" si="2"/>
        <v>0.6347104506</v>
      </c>
      <c r="K45" s="5">
        <f t="shared" si="3"/>
        <v>-0.002161073531</v>
      </c>
    </row>
    <row r="46" ht="12.75" customHeight="1">
      <c r="A46">
        <v>43.0</v>
      </c>
      <c r="B46">
        <v>1.095</v>
      </c>
      <c r="C46">
        <v>27.81</v>
      </c>
      <c r="D46">
        <v>1.075</v>
      </c>
      <c r="E46">
        <v>27.3</v>
      </c>
      <c r="G46" s="8">
        <f t="shared" si="4"/>
        <v>0.6348837209</v>
      </c>
      <c r="I46" s="6">
        <f t="shared" si="1"/>
        <v>27.30464462</v>
      </c>
      <c r="J46">
        <f t="shared" si="2"/>
        <v>0.6349917352</v>
      </c>
      <c r="K46" s="5">
        <f t="shared" si="3"/>
        <v>0.004644615195</v>
      </c>
    </row>
    <row r="47" ht="12.75" customHeight="1">
      <c r="A47">
        <v>44.0</v>
      </c>
      <c r="B47">
        <v>1.12</v>
      </c>
      <c r="C47">
        <v>28.46</v>
      </c>
      <c r="D47">
        <v>1.1</v>
      </c>
      <c r="E47">
        <v>27.95</v>
      </c>
      <c r="G47" s="8">
        <f t="shared" si="4"/>
        <v>0.6352272727</v>
      </c>
      <c r="I47" s="6">
        <f t="shared" si="1"/>
        <v>27.9514503</v>
      </c>
      <c r="J47">
        <f t="shared" si="2"/>
        <v>0.6352602342</v>
      </c>
      <c r="K47" s="5">
        <f t="shared" si="3"/>
        <v>0.00145030392</v>
      </c>
    </row>
    <row r="48" ht="12.75" customHeight="1">
      <c r="A48">
        <v>45.0</v>
      </c>
      <c r="B48">
        <v>1.146</v>
      </c>
      <c r="C48">
        <v>29.11</v>
      </c>
      <c r="D48">
        <v>1.126</v>
      </c>
      <c r="E48">
        <v>28.6</v>
      </c>
      <c r="G48" s="8">
        <f t="shared" si="4"/>
        <v>0.6355555556</v>
      </c>
      <c r="I48" s="6">
        <f t="shared" si="1"/>
        <v>28.59825599</v>
      </c>
      <c r="J48">
        <f t="shared" si="2"/>
        <v>0.6355167998</v>
      </c>
      <c r="K48" s="5">
        <f t="shared" si="3"/>
        <v>-0.001744007354</v>
      </c>
    </row>
    <row r="49" ht="12.75" customHeight="1">
      <c r="A49">
        <v>46.0</v>
      </c>
      <c r="B49">
        <v>1.171</v>
      </c>
      <c r="C49">
        <v>29.75</v>
      </c>
      <c r="D49">
        <v>1.151</v>
      </c>
      <c r="E49">
        <v>29.25</v>
      </c>
      <c r="G49" s="8">
        <f t="shared" si="4"/>
        <v>0.6358695652</v>
      </c>
      <c r="I49" s="6">
        <f t="shared" si="1"/>
        <v>29.24506168</v>
      </c>
      <c r="J49">
        <f t="shared" si="2"/>
        <v>0.6357622105</v>
      </c>
      <c r="K49" s="5">
        <f t="shared" si="3"/>
        <v>-0.004938318629</v>
      </c>
    </row>
    <row r="50" ht="12.75" customHeight="1">
      <c r="A50">
        <v>47.0</v>
      </c>
      <c r="B50">
        <v>1.197</v>
      </c>
      <c r="C50">
        <v>30.4</v>
      </c>
      <c r="D50">
        <v>1.177</v>
      </c>
      <c r="E50">
        <v>29.89</v>
      </c>
      <c r="G50" s="8">
        <f t="shared" si="4"/>
        <v>0.6359574468</v>
      </c>
      <c r="I50" s="6">
        <f t="shared" si="1"/>
        <v>29.89186737</v>
      </c>
      <c r="J50">
        <f t="shared" si="2"/>
        <v>0.6359971781</v>
      </c>
      <c r="K50" s="5">
        <f t="shared" si="3"/>
        <v>0.001867370097</v>
      </c>
    </row>
    <row r="51" ht="12.75" customHeight="1">
      <c r="A51">
        <v>48.0</v>
      </c>
      <c r="B51">
        <v>1.222</v>
      </c>
      <c r="C51">
        <v>31.05</v>
      </c>
      <c r="D51">
        <v>1.202</v>
      </c>
      <c r="E51">
        <v>30.54</v>
      </c>
      <c r="G51" s="8">
        <f t="shared" si="4"/>
        <v>0.63625</v>
      </c>
      <c r="I51" s="6">
        <f t="shared" si="1"/>
        <v>30.53867306</v>
      </c>
      <c r="J51">
        <f t="shared" si="2"/>
        <v>0.6362223554</v>
      </c>
      <c r="K51" s="5">
        <f t="shared" si="3"/>
        <v>-0.001326941178</v>
      </c>
    </row>
    <row r="52" ht="12.75" customHeight="1">
      <c r="A52">
        <v>49.0</v>
      </c>
      <c r="B52">
        <v>1.248</v>
      </c>
      <c r="C52">
        <v>31.69</v>
      </c>
      <c r="D52">
        <v>1.228</v>
      </c>
      <c r="E52">
        <v>31.19</v>
      </c>
      <c r="G52" s="8">
        <f t="shared" si="4"/>
        <v>0.6365306122</v>
      </c>
      <c r="I52" s="6">
        <f t="shared" si="1"/>
        <v>31.18547875</v>
      </c>
      <c r="J52">
        <f t="shared" si="2"/>
        <v>0.6364383418</v>
      </c>
      <c r="K52" s="5">
        <f t="shared" si="3"/>
        <v>-0.004521252452</v>
      </c>
    </row>
    <row r="53" ht="12.75" customHeight="1">
      <c r="A53">
        <v>50.0</v>
      </c>
      <c r="B53">
        <v>1.273</v>
      </c>
      <c r="C53">
        <v>32.34</v>
      </c>
      <c r="D53">
        <v>1.253</v>
      </c>
      <c r="E53">
        <v>31.83</v>
      </c>
      <c r="G53" s="8">
        <f t="shared" si="4"/>
        <v>0.6366</v>
      </c>
      <c r="I53" s="6">
        <f t="shared" si="1"/>
        <v>31.83228444</v>
      </c>
      <c r="J53">
        <f t="shared" si="2"/>
        <v>0.6366456887</v>
      </c>
      <c r="K53" s="5">
        <f t="shared" si="3"/>
        <v>0.002284436273</v>
      </c>
    </row>
    <row r="54" ht="12.75" customHeight="1">
      <c r="A54">
        <v>51.0</v>
      </c>
      <c r="B54">
        <v>1.299</v>
      </c>
      <c r="C54">
        <v>32.99</v>
      </c>
      <c r="D54">
        <v>1.279</v>
      </c>
      <c r="E54">
        <v>32.48</v>
      </c>
      <c r="G54" s="8">
        <f t="shared" si="4"/>
        <v>0.6368627451</v>
      </c>
      <c r="I54" s="6">
        <f t="shared" si="1"/>
        <v>32.47909012</v>
      </c>
      <c r="J54">
        <f t="shared" si="2"/>
        <v>0.6368449044</v>
      </c>
      <c r="K54" s="5">
        <f t="shared" si="3"/>
        <v>-0.0009098750014</v>
      </c>
    </row>
    <row r="55" ht="12.75" customHeight="1">
      <c r="A55">
        <v>52.0</v>
      </c>
      <c r="B55">
        <v>1.324</v>
      </c>
      <c r="C55">
        <v>33.63</v>
      </c>
      <c r="D55">
        <v>1.304</v>
      </c>
      <c r="E55">
        <v>33.13</v>
      </c>
      <c r="G55" s="8">
        <f t="shared" si="4"/>
        <v>0.6371153846</v>
      </c>
      <c r="I55" s="6">
        <f t="shared" si="1"/>
        <v>33.12589581</v>
      </c>
      <c r="J55">
        <f t="shared" si="2"/>
        <v>0.637036458</v>
      </c>
      <c r="K55" s="5">
        <f t="shared" si="3"/>
        <v>-0.004104186276</v>
      </c>
    </row>
    <row r="56" ht="12.75" customHeight="1">
      <c r="A56">
        <v>53.0</v>
      </c>
      <c r="B56">
        <v>1.35</v>
      </c>
      <c r="C56">
        <v>34.28</v>
      </c>
      <c r="D56">
        <v>1.33</v>
      </c>
      <c r="E56">
        <v>33.77</v>
      </c>
      <c r="G56" s="8">
        <f t="shared" si="4"/>
        <v>0.6371698113</v>
      </c>
      <c r="I56" s="6">
        <f t="shared" si="1"/>
        <v>33.7727015</v>
      </c>
      <c r="J56">
        <f t="shared" si="2"/>
        <v>0.6372207831</v>
      </c>
      <c r="K56" s="5">
        <f t="shared" si="3"/>
        <v>0.00270150245</v>
      </c>
    </row>
    <row r="57" ht="12.75" customHeight="1">
      <c r="A57">
        <v>54.0</v>
      </c>
      <c r="B57">
        <v>1.375</v>
      </c>
      <c r="C57">
        <v>34.93</v>
      </c>
      <c r="D57">
        <v>1.355</v>
      </c>
      <c r="E57">
        <v>34.42</v>
      </c>
      <c r="G57" s="8">
        <f t="shared" si="4"/>
        <v>0.6374074074</v>
      </c>
      <c r="I57" s="6">
        <f t="shared" si="1"/>
        <v>34.41950719</v>
      </c>
      <c r="J57">
        <f t="shared" si="2"/>
        <v>0.6373982813</v>
      </c>
      <c r="K57" s="5">
        <f t="shared" si="3"/>
        <v>-0.000492808825</v>
      </c>
    </row>
    <row r="58" ht="12.75" customHeight="1">
      <c r="A58">
        <v>55.0</v>
      </c>
      <c r="B58">
        <v>1.401</v>
      </c>
      <c r="C58">
        <v>35.57</v>
      </c>
      <c r="D58">
        <v>1.381</v>
      </c>
      <c r="E58">
        <v>35.07</v>
      </c>
      <c r="G58" s="8">
        <f t="shared" si="4"/>
        <v>0.6376363636</v>
      </c>
      <c r="I58" s="6">
        <f t="shared" si="1"/>
        <v>35.06631288</v>
      </c>
      <c r="J58">
        <f t="shared" si="2"/>
        <v>0.6375693251</v>
      </c>
      <c r="K58" s="5">
        <f t="shared" si="3"/>
        <v>-0.0036871201</v>
      </c>
    </row>
    <row r="59" ht="12.75" customHeight="1">
      <c r="A59">
        <v>56.0</v>
      </c>
      <c r="B59">
        <v>1.426</v>
      </c>
      <c r="C59">
        <v>36.22</v>
      </c>
      <c r="D59">
        <v>1.406</v>
      </c>
      <c r="E59">
        <v>35.71</v>
      </c>
      <c r="G59" s="8">
        <f t="shared" si="4"/>
        <v>0.6376785714</v>
      </c>
      <c r="I59" s="6">
        <f t="shared" si="1"/>
        <v>35.71311857</v>
      </c>
      <c r="J59">
        <f t="shared" si="2"/>
        <v>0.6377342602</v>
      </c>
      <c r="K59" s="5">
        <f t="shared" si="3"/>
        <v>0.003118568626</v>
      </c>
    </row>
    <row r="60" ht="12.75" customHeight="1">
      <c r="A60">
        <v>57.0</v>
      </c>
      <c r="B60">
        <v>1.451</v>
      </c>
      <c r="C60">
        <v>36.87</v>
      </c>
      <c r="D60">
        <v>1.431</v>
      </c>
      <c r="E60">
        <v>36.36</v>
      </c>
      <c r="G60" s="8">
        <f t="shared" si="4"/>
        <v>0.6378947368</v>
      </c>
      <c r="I60" s="6">
        <f t="shared" si="1"/>
        <v>36.35992426</v>
      </c>
      <c r="J60">
        <f t="shared" si="2"/>
        <v>0.637893408</v>
      </c>
      <c r="K60" s="5">
        <f t="shared" si="3"/>
        <v>-0.00007574264863</v>
      </c>
    </row>
    <row r="61" ht="12.75" customHeight="1">
      <c r="A61">
        <v>58.0</v>
      </c>
      <c r="B61">
        <v>1.477</v>
      </c>
      <c r="C61">
        <v>37.51</v>
      </c>
      <c r="D61">
        <v>1.457</v>
      </c>
      <c r="E61">
        <v>37.01</v>
      </c>
      <c r="G61" s="8">
        <f t="shared" si="4"/>
        <v>0.6381034483</v>
      </c>
      <c r="I61" s="6">
        <f t="shared" si="1"/>
        <v>37.00672995</v>
      </c>
      <c r="J61">
        <f t="shared" si="2"/>
        <v>0.638047068</v>
      </c>
      <c r="K61" s="5">
        <f t="shared" si="3"/>
        <v>-0.003270053923</v>
      </c>
    </row>
    <row r="62" ht="12.75" customHeight="1">
      <c r="A62">
        <v>59.0</v>
      </c>
      <c r="B62">
        <v>1.502</v>
      </c>
      <c r="C62">
        <v>38.16</v>
      </c>
      <c r="D62">
        <v>1.482</v>
      </c>
      <c r="E62">
        <v>37.65</v>
      </c>
      <c r="G62" s="8">
        <f t="shared" si="4"/>
        <v>0.6381355932</v>
      </c>
      <c r="I62" s="6">
        <f t="shared" si="1"/>
        <v>37.65353563</v>
      </c>
      <c r="J62">
        <f t="shared" si="2"/>
        <v>0.6381955192</v>
      </c>
      <c r="K62" s="5">
        <f t="shared" si="3"/>
        <v>0.003535634802</v>
      </c>
    </row>
    <row r="63" ht="12.75" customHeight="1">
      <c r="A63">
        <v>60.0</v>
      </c>
      <c r="B63">
        <v>1.528</v>
      </c>
      <c r="C63">
        <v>38.81</v>
      </c>
      <c r="D63">
        <v>1.508</v>
      </c>
      <c r="E63">
        <v>38.3</v>
      </c>
      <c r="G63" s="8">
        <f t="shared" si="4"/>
        <v>0.6383333333</v>
      </c>
      <c r="I63" s="6">
        <f t="shared" si="1"/>
        <v>38.30034132</v>
      </c>
      <c r="J63">
        <f t="shared" si="2"/>
        <v>0.6383390221</v>
      </c>
      <c r="K63" s="5">
        <f t="shared" si="3"/>
        <v>0.0003413235278</v>
      </c>
    </row>
    <row r="64" ht="12.75" customHeight="1">
      <c r="A64">
        <v>61.0</v>
      </c>
      <c r="B64">
        <v>1.553</v>
      </c>
      <c r="C64">
        <v>39.46</v>
      </c>
      <c r="D64">
        <v>1.533</v>
      </c>
      <c r="E64">
        <v>38.95</v>
      </c>
      <c r="G64" s="8">
        <f t="shared" si="4"/>
        <v>0.6385245902</v>
      </c>
      <c r="I64" s="6">
        <f t="shared" si="1"/>
        <v>38.94714701</v>
      </c>
      <c r="J64">
        <f t="shared" si="2"/>
        <v>0.6384778199</v>
      </c>
      <c r="K64" s="5">
        <f t="shared" si="3"/>
        <v>-0.002852987747</v>
      </c>
    </row>
    <row r="65" ht="12.75" customHeight="1">
      <c r="A65">
        <v>62.0</v>
      </c>
      <c r="B65">
        <v>1.579</v>
      </c>
      <c r="C65">
        <v>40.1</v>
      </c>
      <c r="D65">
        <v>1.559</v>
      </c>
      <c r="E65">
        <v>39.59</v>
      </c>
      <c r="G65" s="8">
        <f t="shared" si="4"/>
        <v>0.6385483871</v>
      </c>
      <c r="I65" s="6">
        <f t="shared" si="1"/>
        <v>39.5939527</v>
      </c>
      <c r="J65">
        <f t="shared" si="2"/>
        <v>0.6386121403</v>
      </c>
      <c r="K65" s="5">
        <f t="shared" si="3"/>
        <v>0.003952700979</v>
      </c>
    </row>
    <row r="66" ht="12.75" customHeight="1">
      <c r="A66">
        <v>63.0</v>
      </c>
      <c r="B66">
        <v>1.604</v>
      </c>
      <c r="C66">
        <v>40.75</v>
      </c>
      <c r="D66">
        <v>1.584</v>
      </c>
      <c r="E66">
        <v>40.24</v>
      </c>
      <c r="G66" s="8">
        <f t="shared" si="4"/>
        <v>0.6387301587</v>
      </c>
      <c r="I66" s="6">
        <f t="shared" si="1"/>
        <v>40.24075839</v>
      </c>
      <c r="J66">
        <f t="shared" si="2"/>
        <v>0.6387421967</v>
      </c>
      <c r="K66" s="5">
        <f t="shared" si="3"/>
        <v>0.0007583897041</v>
      </c>
    </row>
    <row r="67" ht="12.75" customHeight="1">
      <c r="A67">
        <v>64.0</v>
      </c>
      <c r="B67">
        <v>1.63</v>
      </c>
      <c r="C67">
        <v>41.4</v>
      </c>
      <c r="D67">
        <v>1.61</v>
      </c>
      <c r="E67">
        <v>40.89</v>
      </c>
      <c r="G67" s="8">
        <f t="shared" si="4"/>
        <v>0.63890625</v>
      </c>
      <c r="I67" s="6">
        <f t="shared" si="1"/>
        <v>40.88756408</v>
      </c>
      <c r="J67">
        <f t="shared" si="2"/>
        <v>0.6388681887</v>
      </c>
      <c r="K67" s="5">
        <f t="shared" si="3"/>
        <v>-0.00243592157</v>
      </c>
    </row>
    <row r="68" ht="12.75" customHeight="1">
      <c r="A68">
        <v>65.0</v>
      </c>
      <c r="B68">
        <v>1.655</v>
      </c>
      <c r="C68">
        <v>42.04</v>
      </c>
      <c r="D68">
        <v>1.635</v>
      </c>
      <c r="E68">
        <v>41.53</v>
      </c>
      <c r="G68" s="8">
        <f t="shared" si="4"/>
        <v>0.6389230769</v>
      </c>
      <c r="I68" s="6">
        <f t="shared" si="1"/>
        <v>41.53436977</v>
      </c>
      <c r="J68">
        <f t="shared" si="2"/>
        <v>0.6389903041</v>
      </c>
      <c r="K68" s="5">
        <f t="shared" si="3"/>
        <v>0.004369767155</v>
      </c>
    </row>
    <row r="69" ht="12.75" customHeight="1">
      <c r="A69">
        <v>66.0</v>
      </c>
      <c r="B69">
        <v>1.681</v>
      </c>
      <c r="C69">
        <v>42.69</v>
      </c>
      <c r="D69">
        <v>1.661</v>
      </c>
      <c r="E69">
        <v>42.18</v>
      </c>
      <c r="G69" s="8">
        <f t="shared" si="4"/>
        <v>0.6390909091</v>
      </c>
      <c r="I69" s="6">
        <f t="shared" si="1"/>
        <v>42.18117546</v>
      </c>
      <c r="J69">
        <f t="shared" si="2"/>
        <v>0.639108719</v>
      </c>
      <c r="K69" s="5">
        <f t="shared" si="3"/>
        <v>0.001175455881</v>
      </c>
    </row>
    <row r="70" ht="12.75" customHeight="1">
      <c r="A70">
        <v>67.0</v>
      </c>
      <c r="B70">
        <v>1.706</v>
      </c>
      <c r="C70">
        <v>43.34</v>
      </c>
      <c r="D70">
        <v>1.686</v>
      </c>
      <c r="E70">
        <v>42.83</v>
      </c>
      <c r="G70" s="8">
        <f t="shared" si="4"/>
        <v>0.6392537313</v>
      </c>
      <c r="I70" s="6">
        <f t="shared" si="1"/>
        <v>42.82798114</v>
      </c>
      <c r="J70">
        <f t="shared" si="2"/>
        <v>0.6392235992</v>
      </c>
      <c r="K70" s="5">
        <f t="shared" si="3"/>
        <v>-0.002018855394</v>
      </c>
    </row>
    <row r="71" ht="12.75" customHeight="1">
      <c r="A71">
        <v>68.0</v>
      </c>
      <c r="B71">
        <v>1.732</v>
      </c>
      <c r="C71">
        <v>43.98</v>
      </c>
      <c r="D71">
        <v>1.712</v>
      </c>
      <c r="E71">
        <v>43.47</v>
      </c>
      <c r="G71" s="8">
        <f t="shared" si="4"/>
        <v>0.6392647059</v>
      </c>
      <c r="I71" s="6">
        <f t="shared" si="1"/>
        <v>43.47478683</v>
      </c>
      <c r="J71">
        <f t="shared" si="2"/>
        <v>0.6393351005</v>
      </c>
      <c r="K71" s="5">
        <f t="shared" si="3"/>
        <v>0.004786833331</v>
      </c>
    </row>
    <row r="72" ht="12.75" customHeight="1">
      <c r="A72">
        <v>69.0</v>
      </c>
      <c r="B72">
        <v>1.757</v>
      </c>
      <c r="C72">
        <v>44.63</v>
      </c>
      <c r="D72">
        <v>1.737</v>
      </c>
      <c r="E72">
        <v>44.12</v>
      </c>
      <c r="G72" s="8">
        <f t="shared" si="4"/>
        <v>0.6394202899</v>
      </c>
      <c r="I72" s="6">
        <f t="shared" si="1"/>
        <v>44.12159252</v>
      </c>
      <c r="J72">
        <f t="shared" si="2"/>
        <v>0.6394433699</v>
      </c>
      <c r="K72" s="5">
        <f t="shared" si="3"/>
        <v>0.001592522057</v>
      </c>
    </row>
    <row r="73" ht="12.75" customHeight="1">
      <c r="A73">
        <v>70.0</v>
      </c>
      <c r="B73">
        <v>1.783</v>
      </c>
      <c r="C73">
        <v>45.28</v>
      </c>
      <c r="D73">
        <v>1.763</v>
      </c>
      <c r="E73">
        <v>44.77</v>
      </c>
      <c r="G73" s="8">
        <f t="shared" si="4"/>
        <v>0.6395714286</v>
      </c>
      <c r="I73" s="6">
        <f t="shared" si="1"/>
        <v>44.76839821</v>
      </c>
      <c r="J73">
        <f t="shared" si="2"/>
        <v>0.6395485459</v>
      </c>
      <c r="K73" s="5">
        <f t="shared" si="3"/>
        <v>-0.001601789218</v>
      </c>
    </row>
    <row r="74" ht="12.75" customHeight="1">
      <c r="A74">
        <v>71.0</v>
      </c>
      <c r="B74">
        <v>1.808</v>
      </c>
      <c r="C74">
        <v>45.92</v>
      </c>
      <c r="D74">
        <v>1.788</v>
      </c>
      <c r="E74">
        <v>45.42</v>
      </c>
      <c r="G74" s="8">
        <f t="shared" si="4"/>
        <v>0.6397183099</v>
      </c>
      <c r="I74" s="6">
        <f t="shared" si="1"/>
        <v>45.4152039</v>
      </c>
      <c r="J74">
        <f t="shared" si="2"/>
        <v>0.6396507591</v>
      </c>
      <c r="K74" s="5">
        <f t="shared" si="3"/>
        <v>-0.004796100492</v>
      </c>
    </row>
    <row r="75" ht="12.75" customHeight="1">
      <c r="A75">
        <v>72.0</v>
      </c>
      <c r="B75">
        <v>1.833</v>
      </c>
      <c r="C75">
        <v>46.57</v>
      </c>
      <c r="D75">
        <v>1.813</v>
      </c>
      <c r="E75">
        <v>46.06</v>
      </c>
      <c r="G75" s="8">
        <f t="shared" si="4"/>
        <v>0.6397222222</v>
      </c>
      <c r="I75" s="6">
        <f t="shared" si="1"/>
        <v>46.06200959</v>
      </c>
      <c r="J75">
        <f t="shared" si="2"/>
        <v>0.6397501332</v>
      </c>
      <c r="K75" s="5">
        <f t="shared" si="3"/>
        <v>0.002009588233</v>
      </c>
    </row>
    <row r="76" ht="12.75" customHeight="1">
      <c r="A76">
        <v>73.0</v>
      </c>
      <c r="B76">
        <v>1.859</v>
      </c>
      <c r="C76">
        <v>47.22</v>
      </c>
      <c r="D76">
        <v>1.839</v>
      </c>
      <c r="E76">
        <v>46.71</v>
      </c>
      <c r="G76" s="8">
        <f t="shared" si="4"/>
        <v>0.6398630137</v>
      </c>
      <c r="I76" s="6">
        <f t="shared" si="1"/>
        <v>46.70881528</v>
      </c>
      <c r="J76">
        <f t="shared" si="2"/>
        <v>0.6398467846</v>
      </c>
      <c r="K76" s="5">
        <f t="shared" si="3"/>
        <v>-0.001184723041</v>
      </c>
    </row>
    <row r="77" ht="12.75" customHeight="1">
      <c r="A77">
        <v>74.0</v>
      </c>
      <c r="B77">
        <v>1.884</v>
      </c>
      <c r="C77">
        <v>47.86</v>
      </c>
      <c r="D77">
        <v>1.864</v>
      </c>
      <c r="E77">
        <v>47.36</v>
      </c>
      <c r="G77" s="8">
        <f t="shared" si="4"/>
        <v>0.64</v>
      </c>
      <c r="I77" s="6">
        <f t="shared" si="1"/>
        <v>47.35562097</v>
      </c>
      <c r="J77">
        <f t="shared" si="2"/>
        <v>0.6399408239</v>
      </c>
      <c r="K77" s="5">
        <f t="shared" si="3"/>
        <v>-0.004379034316</v>
      </c>
    </row>
    <row r="78" ht="12.75" customHeight="1">
      <c r="A78">
        <v>75.0</v>
      </c>
      <c r="B78">
        <v>1.91</v>
      </c>
      <c r="C78">
        <v>48.51</v>
      </c>
      <c r="D78">
        <v>1.89</v>
      </c>
      <c r="E78">
        <v>48.0</v>
      </c>
      <c r="G78" s="8">
        <f t="shared" si="4"/>
        <v>0.64</v>
      </c>
      <c r="I78" s="6">
        <f t="shared" si="1"/>
        <v>48.00242665</v>
      </c>
      <c r="J78">
        <f t="shared" si="2"/>
        <v>0.6400323554</v>
      </c>
      <c r="K78" s="5">
        <f t="shared" si="3"/>
        <v>0.00242665441</v>
      </c>
    </row>
    <row r="79" ht="12.75" customHeight="1">
      <c r="A79">
        <v>76.0</v>
      </c>
      <c r="B79">
        <v>1.935</v>
      </c>
      <c r="C79">
        <v>49.16</v>
      </c>
      <c r="D79">
        <v>1.915</v>
      </c>
      <c r="E79">
        <v>48.65</v>
      </c>
      <c r="G79" s="8">
        <f t="shared" si="4"/>
        <v>0.6401315789</v>
      </c>
      <c r="I79" s="6">
        <f t="shared" si="1"/>
        <v>48.64923234</v>
      </c>
      <c r="J79">
        <f t="shared" si="2"/>
        <v>0.6401214782</v>
      </c>
      <c r="K79" s="5">
        <f t="shared" si="3"/>
        <v>-0.0007676568648</v>
      </c>
    </row>
    <row r="80" ht="12.75" customHeight="1">
      <c r="A80">
        <v>77.0</v>
      </c>
      <c r="B80">
        <v>1.961</v>
      </c>
      <c r="C80">
        <v>49.8</v>
      </c>
      <c r="D80">
        <v>1.941</v>
      </c>
      <c r="E80">
        <v>49.3</v>
      </c>
      <c r="G80" s="8">
        <f t="shared" si="4"/>
        <v>0.6402597403</v>
      </c>
      <c r="I80" s="6">
        <f t="shared" si="1"/>
        <v>49.29603803</v>
      </c>
      <c r="J80">
        <f t="shared" si="2"/>
        <v>0.6402082861</v>
      </c>
      <c r="K80" s="5">
        <f t="shared" si="3"/>
        <v>-0.003961968139</v>
      </c>
    </row>
    <row r="81" ht="12.75" customHeight="1">
      <c r="A81">
        <v>78.0</v>
      </c>
      <c r="B81">
        <v>1.986</v>
      </c>
      <c r="C81">
        <v>50.45</v>
      </c>
      <c r="D81">
        <v>1.966</v>
      </c>
      <c r="E81">
        <v>49.94</v>
      </c>
      <c r="G81" s="8">
        <f t="shared" si="4"/>
        <v>0.6402564103</v>
      </c>
      <c r="I81" s="6">
        <f t="shared" si="1"/>
        <v>49.94284372</v>
      </c>
      <c r="J81">
        <f t="shared" si="2"/>
        <v>0.6402928682</v>
      </c>
      <c r="K81" s="5">
        <f t="shared" si="3"/>
        <v>0.002843720586</v>
      </c>
    </row>
    <row r="82" ht="12.75" customHeight="1">
      <c r="A82">
        <v>79.0</v>
      </c>
      <c r="B82">
        <v>2.012</v>
      </c>
      <c r="C82">
        <v>51.1</v>
      </c>
      <c r="D82">
        <v>1.992</v>
      </c>
      <c r="E82">
        <v>50.59</v>
      </c>
      <c r="G82" s="8">
        <f t="shared" si="4"/>
        <v>0.6403797468</v>
      </c>
      <c r="I82" s="6">
        <f t="shared" si="1"/>
        <v>50.58964941</v>
      </c>
      <c r="J82">
        <f t="shared" si="2"/>
        <v>0.640375309</v>
      </c>
      <c r="K82" s="5">
        <f t="shared" si="3"/>
        <v>-0.0003505906885</v>
      </c>
    </row>
    <row r="83" ht="12.75" customHeight="1">
      <c r="A83">
        <v>80.0</v>
      </c>
      <c r="B83">
        <v>2.037</v>
      </c>
      <c r="C83">
        <v>51.74</v>
      </c>
      <c r="D83">
        <v>2.017</v>
      </c>
      <c r="E83">
        <v>51.24</v>
      </c>
      <c r="G83" s="8">
        <f t="shared" si="4"/>
        <v>0.6405</v>
      </c>
      <c r="I83" s="6">
        <f t="shared" si="1"/>
        <v>51.2364551</v>
      </c>
      <c r="J83">
        <f t="shared" si="2"/>
        <v>0.6404556887</v>
      </c>
      <c r="K83" s="5">
        <f t="shared" si="3"/>
        <v>-0.003544901963</v>
      </c>
    </row>
    <row r="84" ht="12.75" customHeight="1">
      <c r="A84">
        <v>81.0</v>
      </c>
      <c r="B84">
        <v>2.063</v>
      </c>
      <c r="C84">
        <v>52.39</v>
      </c>
      <c r="D84">
        <v>2.043</v>
      </c>
      <c r="E84">
        <v>51.88</v>
      </c>
      <c r="G84" s="8">
        <f t="shared" si="4"/>
        <v>0.6404938272</v>
      </c>
      <c r="I84" s="6">
        <f t="shared" si="1"/>
        <v>51.88326079</v>
      </c>
      <c r="J84">
        <f t="shared" si="2"/>
        <v>0.6405340838</v>
      </c>
      <c r="K84" s="5">
        <f t="shared" si="3"/>
        <v>0.003260786762</v>
      </c>
    </row>
    <row r="85" ht="12.75" customHeight="1">
      <c r="A85">
        <v>82.0</v>
      </c>
      <c r="B85">
        <v>2.088</v>
      </c>
      <c r="C85">
        <v>53.04</v>
      </c>
      <c r="D85">
        <v>2.068</v>
      </c>
      <c r="E85">
        <v>52.53</v>
      </c>
      <c r="G85" s="8">
        <f t="shared" si="4"/>
        <v>0.6406097561</v>
      </c>
      <c r="I85" s="6">
        <f t="shared" si="1"/>
        <v>52.53006648</v>
      </c>
      <c r="J85">
        <f t="shared" si="2"/>
        <v>0.6406105668</v>
      </c>
      <c r="K85" s="5">
        <f t="shared" si="3"/>
        <v>0.00006647548793</v>
      </c>
    </row>
    <row r="86" ht="12.75" customHeight="1">
      <c r="A86">
        <v>83.0</v>
      </c>
      <c r="B86">
        <v>2.114</v>
      </c>
      <c r="C86">
        <v>53.68</v>
      </c>
      <c r="D86">
        <v>2.094</v>
      </c>
      <c r="E86">
        <v>53.18</v>
      </c>
      <c r="G86" s="8">
        <f t="shared" si="4"/>
        <v>0.6407228916</v>
      </c>
      <c r="I86" s="6">
        <f t="shared" si="1"/>
        <v>53.17687216</v>
      </c>
      <c r="J86">
        <f t="shared" si="2"/>
        <v>0.6406852068</v>
      </c>
      <c r="K86" s="5">
        <f t="shared" si="3"/>
        <v>-0.003127835787</v>
      </c>
    </row>
    <row r="87" ht="12.75" customHeight="1">
      <c r="A87">
        <v>84.0</v>
      </c>
      <c r="B87">
        <v>2.139</v>
      </c>
      <c r="C87">
        <v>54.33</v>
      </c>
      <c r="D87">
        <v>2.119</v>
      </c>
      <c r="E87">
        <v>53.82</v>
      </c>
      <c r="G87" s="8">
        <f t="shared" si="4"/>
        <v>0.6407142857</v>
      </c>
      <c r="I87" s="6">
        <f t="shared" si="1"/>
        <v>53.82367785</v>
      </c>
      <c r="J87">
        <f t="shared" si="2"/>
        <v>0.6407580697</v>
      </c>
      <c r="K87" s="5">
        <f t="shared" si="3"/>
        <v>0.003677852939</v>
      </c>
    </row>
    <row r="88" ht="12.75" customHeight="1">
      <c r="A88">
        <v>85.0</v>
      </c>
      <c r="B88">
        <v>2.165</v>
      </c>
      <c r="C88">
        <v>54.98</v>
      </c>
      <c r="D88">
        <v>2.145</v>
      </c>
      <c r="E88">
        <v>54.47</v>
      </c>
      <c r="G88" s="8">
        <f t="shared" si="4"/>
        <v>0.6408235294</v>
      </c>
      <c r="I88" s="6">
        <f t="shared" si="1"/>
        <v>54.47048354</v>
      </c>
      <c r="J88">
        <f t="shared" si="2"/>
        <v>0.6408292181</v>
      </c>
      <c r="K88" s="5">
        <f t="shared" si="3"/>
        <v>0.0004835416643</v>
      </c>
    </row>
    <row r="89" ht="12.75" customHeight="1">
      <c r="A89">
        <v>86.0</v>
      </c>
      <c r="B89">
        <v>2.19</v>
      </c>
      <c r="C89">
        <v>55.63</v>
      </c>
      <c r="D89">
        <v>2.17</v>
      </c>
      <c r="E89">
        <v>55.12</v>
      </c>
      <c r="G89" s="8">
        <f t="shared" si="4"/>
        <v>0.6409302326</v>
      </c>
      <c r="I89" s="6">
        <f t="shared" si="1"/>
        <v>55.11728923</v>
      </c>
      <c r="J89">
        <f t="shared" si="2"/>
        <v>0.640898712</v>
      </c>
      <c r="K89" s="5">
        <f t="shared" si="3"/>
        <v>-0.00271076961</v>
      </c>
    </row>
    <row r="90" ht="12.75" customHeight="1">
      <c r="A90">
        <v>87.0</v>
      </c>
      <c r="B90">
        <v>2.215</v>
      </c>
      <c r="C90">
        <v>56.27</v>
      </c>
      <c r="D90">
        <v>2.195</v>
      </c>
      <c r="E90">
        <v>55.76</v>
      </c>
      <c r="G90" s="8">
        <f t="shared" si="4"/>
        <v>0.6409195402</v>
      </c>
      <c r="I90" s="6">
        <f t="shared" si="1"/>
        <v>55.76409492</v>
      </c>
      <c r="J90">
        <f t="shared" si="2"/>
        <v>0.6409666083</v>
      </c>
      <c r="K90" s="5">
        <f t="shared" si="3"/>
        <v>0.004094919115</v>
      </c>
    </row>
    <row r="91" ht="12.75" customHeight="1">
      <c r="A91">
        <v>88.0</v>
      </c>
      <c r="B91">
        <v>2.241</v>
      </c>
      <c r="C91">
        <v>56.92</v>
      </c>
      <c r="D91">
        <v>2.221</v>
      </c>
      <c r="E91">
        <v>56.41</v>
      </c>
      <c r="G91" s="8">
        <f t="shared" si="4"/>
        <v>0.6410227273</v>
      </c>
      <c r="I91" s="6">
        <f t="shared" si="1"/>
        <v>56.41090061</v>
      </c>
      <c r="J91">
        <f t="shared" si="2"/>
        <v>0.6410329615</v>
      </c>
      <c r="K91" s="5">
        <f t="shared" si="3"/>
        <v>0.0009006078407</v>
      </c>
    </row>
    <row r="92" ht="12.75" customHeight="1">
      <c r="A92">
        <v>89.0</v>
      </c>
      <c r="B92">
        <v>2.266</v>
      </c>
      <c r="C92">
        <v>57.57</v>
      </c>
      <c r="D92">
        <v>2.246</v>
      </c>
      <c r="E92">
        <v>57.06</v>
      </c>
      <c r="G92" s="8">
        <f t="shared" si="4"/>
        <v>0.6411235955</v>
      </c>
      <c r="I92" s="6">
        <f t="shared" si="1"/>
        <v>57.0577063</v>
      </c>
      <c r="J92">
        <f t="shared" si="2"/>
        <v>0.6410978236</v>
      </c>
      <c r="K92" s="5">
        <f t="shared" si="3"/>
        <v>-0.002293703434</v>
      </c>
    </row>
    <row r="93" ht="12.75" customHeight="1">
      <c r="A93">
        <v>90.0</v>
      </c>
      <c r="B93">
        <v>2.292</v>
      </c>
      <c r="C93">
        <v>58.21</v>
      </c>
      <c r="D93">
        <v>2.272</v>
      </c>
      <c r="E93">
        <v>57.7</v>
      </c>
      <c r="G93" s="8">
        <f t="shared" si="4"/>
        <v>0.6411111111</v>
      </c>
      <c r="I93" s="6">
        <f t="shared" si="1"/>
        <v>57.70451199</v>
      </c>
      <c r="J93">
        <f t="shared" si="2"/>
        <v>0.6411612443</v>
      </c>
      <c r="K93" s="5">
        <f t="shared" si="3"/>
        <v>0.004511985292</v>
      </c>
    </row>
    <row r="94" ht="12.75" customHeight="1">
      <c r="A94">
        <v>91.0</v>
      </c>
      <c r="B94">
        <v>2.317</v>
      </c>
      <c r="C94">
        <v>58.86</v>
      </c>
      <c r="D94">
        <v>2.297</v>
      </c>
      <c r="E94">
        <v>58.35</v>
      </c>
      <c r="G94" s="8">
        <f t="shared" si="4"/>
        <v>0.6412087912</v>
      </c>
      <c r="I94" s="6">
        <f t="shared" si="1"/>
        <v>58.35131767</v>
      </c>
      <c r="J94">
        <f t="shared" si="2"/>
        <v>0.6412232711</v>
      </c>
      <c r="K94" s="5">
        <f t="shared" si="3"/>
        <v>0.001317674017</v>
      </c>
    </row>
    <row r="95" ht="12.75" customHeight="1">
      <c r="A95">
        <v>92.0</v>
      </c>
      <c r="B95">
        <v>2.343</v>
      </c>
      <c r="C95">
        <v>59.51</v>
      </c>
      <c r="D95">
        <v>2.323</v>
      </c>
      <c r="E95">
        <v>59.0</v>
      </c>
      <c r="G95" s="8">
        <f t="shared" si="4"/>
        <v>0.6413043478</v>
      </c>
      <c r="I95" s="6">
        <f t="shared" si="1"/>
        <v>58.99812336</v>
      </c>
      <c r="J95">
        <f t="shared" si="2"/>
        <v>0.6412839496</v>
      </c>
      <c r="K95" s="5">
        <f t="shared" si="3"/>
        <v>-0.001876637257</v>
      </c>
    </row>
    <row r="96" ht="12.75" customHeight="1">
      <c r="A96">
        <v>93.0</v>
      </c>
      <c r="B96">
        <v>2.368</v>
      </c>
      <c r="C96">
        <v>60.15</v>
      </c>
      <c r="D96">
        <v>2.348</v>
      </c>
      <c r="E96">
        <v>59.64</v>
      </c>
      <c r="G96" s="8">
        <f t="shared" si="4"/>
        <v>0.6412903226</v>
      </c>
      <c r="I96" s="6">
        <f t="shared" si="1"/>
        <v>59.64492905</v>
      </c>
      <c r="J96">
        <f t="shared" si="2"/>
        <v>0.6413433231</v>
      </c>
      <c r="K96" s="5">
        <f t="shared" si="3"/>
        <v>0.004929051468</v>
      </c>
    </row>
    <row r="97" ht="12.75" customHeight="1">
      <c r="A97">
        <v>94.0</v>
      </c>
      <c r="B97">
        <v>2.394</v>
      </c>
      <c r="C97">
        <v>60.8</v>
      </c>
      <c r="D97">
        <v>2.374</v>
      </c>
      <c r="E97">
        <v>60.29</v>
      </c>
      <c r="G97" s="8">
        <f t="shared" si="4"/>
        <v>0.6413829787</v>
      </c>
      <c r="I97" s="6">
        <f t="shared" si="1"/>
        <v>60.29173474</v>
      </c>
      <c r="J97">
        <f t="shared" si="2"/>
        <v>0.6414014334</v>
      </c>
      <c r="K97" s="5">
        <f t="shared" si="3"/>
        <v>0.001734740193</v>
      </c>
    </row>
    <row r="98" ht="12.75" customHeight="1">
      <c r="A98">
        <v>95.0</v>
      </c>
      <c r="B98">
        <v>2.419</v>
      </c>
      <c r="C98">
        <v>61.45</v>
      </c>
      <c r="D98">
        <v>2.399</v>
      </c>
      <c r="E98">
        <v>60.94</v>
      </c>
      <c r="G98" s="8">
        <f t="shared" si="4"/>
        <v>0.6414736842</v>
      </c>
      <c r="I98" s="6">
        <f t="shared" si="1"/>
        <v>60.93854043</v>
      </c>
      <c r="J98">
        <f t="shared" si="2"/>
        <v>0.6414583203</v>
      </c>
      <c r="K98" s="5">
        <f t="shared" si="3"/>
        <v>-0.001459571081</v>
      </c>
    </row>
    <row r="99" ht="12.75" customHeight="1">
      <c r="A99">
        <v>96.0</v>
      </c>
      <c r="B99">
        <v>2.445</v>
      </c>
      <c r="C99">
        <v>62.09</v>
      </c>
      <c r="D99">
        <v>2.425</v>
      </c>
      <c r="E99">
        <v>61.59</v>
      </c>
      <c r="G99" s="8">
        <f t="shared" si="4"/>
        <v>0.6415625</v>
      </c>
      <c r="I99" s="6">
        <f t="shared" si="1"/>
        <v>61.58534612</v>
      </c>
      <c r="J99">
        <f t="shared" si="2"/>
        <v>0.6415140221</v>
      </c>
      <c r="K99" s="5">
        <f t="shared" si="3"/>
        <v>-0.004653882356</v>
      </c>
    </row>
    <row r="100" ht="12.75" customHeight="1">
      <c r="A100">
        <v>97.0</v>
      </c>
      <c r="B100">
        <v>2.47</v>
      </c>
      <c r="C100">
        <v>62.74</v>
      </c>
      <c r="D100">
        <v>2.45</v>
      </c>
      <c r="E100">
        <v>62.23</v>
      </c>
      <c r="G100" s="8">
        <f t="shared" si="4"/>
        <v>0.6415463918</v>
      </c>
      <c r="I100" s="6">
        <f t="shared" si="1"/>
        <v>62.23215181</v>
      </c>
      <c r="J100">
        <f t="shared" si="2"/>
        <v>0.6415685753</v>
      </c>
      <c r="K100" s="5">
        <f t="shared" si="3"/>
        <v>0.00215180637</v>
      </c>
    </row>
    <row r="101" ht="12.75" customHeight="1">
      <c r="A101">
        <v>98.0</v>
      </c>
      <c r="B101">
        <v>2.496</v>
      </c>
      <c r="C101">
        <v>63.39</v>
      </c>
      <c r="D101">
        <v>2.476</v>
      </c>
      <c r="E101">
        <v>62.88</v>
      </c>
      <c r="G101" s="8">
        <f t="shared" si="4"/>
        <v>0.6416326531</v>
      </c>
      <c r="I101" s="6">
        <f t="shared" si="1"/>
        <v>62.8789575</v>
      </c>
      <c r="J101">
        <f t="shared" si="2"/>
        <v>0.6416220153</v>
      </c>
      <c r="K101" s="5">
        <f t="shared" si="3"/>
        <v>-0.001042504905</v>
      </c>
    </row>
    <row r="102" ht="12.75" customHeight="1">
      <c r="A102">
        <v>99.0</v>
      </c>
      <c r="B102">
        <v>2.521</v>
      </c>
      <c r="C102">
        <v>64.03</v>
      </c>
      <c r="D102">
        <v>2.501</v>
      </c>
      <c r="E102">
        <v>63.53</v>
      </c>
      <c r="G102" s="8">
        <f t="shared" si="4"/>
        <v>0.6417171717</v>
      </c>
      <c r="I102" s="6">
        <f t="shared" si="1"/>
        <v>63.52576318</v>
      </c>
      <c r="J102">
        <f t="shared" si="2"/>
        <v>0.6416743756</v>
      </c>
      <c r="K102" s="5">
        <f t="shared" si="3"/>
        <v>-0.004236816179</v>
      </c>
    </row>
    <row r="103" ht="12.75" customHeight="1">
      <c r="A103">
        <v>100.0</v>
      </c>
      <c r="B103">
        <v>2.546</v>
      </c>
      <c r="C103">
        <v>64.68</v>
      </c>
      <c r="D103">
        <v>2.526</v>
      </c>
      <c r="E103">
        <v>64.17</v>
      </c>
      <c r="G103" s="8">
        <f t="shared" si="4"/>
        <v>0.6417</v>
      </c>
      <c r="I103" s="6">
        <f t="shared" si="1"/>
        <v>64.17256887</v>
      </c>
      <c r="J103">
        <f t="shared" si="2"/>
        <v>0.6417256887</v>
      </c>
      <c r="K103" s="5">
        <f t="shared" si="3"/>
        <v>0.002568872546</v>
      </c>
    </row>
    <row r="104" ht="12.75" customHeight="1">
      <c r="A104">
        <v>101.0</v>
      </c>
      <c r="B104">
        <v>2.572</v>
      </c>
      <c r="C104">
        <v>65.33</v>
      </c>
      <c r="D104">
        <v>2.552</v>
      </c>
      <c r="E104">
        <v>64.82</v>
      </c>
      <c r="G104" s="8">
        <f t="shared" si="4"/>
        <v>0.6417821782</v>
      </c>
      <c r="I104" s="6">
        <f t="shared" si="1"/>
        <v>64.81937456</v>
      </c>
      <c r="J104">
        <f t="shared" si="2"/>
        <v>0.6417759858</v>
      </c>
      <c r="K104" s="5">
        <f t="shared" si="3"/>
        <v>-0.0006254387283</v>
      </c>
    </row>
    <row r="105" ht="12.75" customHeight="1">
      <c r="A105">
        <v>102.0</v>
      </c>
      <c r="B105">
        <v>2.597</v>
      </c>
      <c r="C105">
        <v>65.97</v>
      </c>
      <c r="D105">
        <v>2.577</v>
      </c>
      <c r="E105">
        <v>65.47</v>
      </c>
      <c r="G105" s="8">
        <f t="shared" si="4"/>
        <v>0.6418627451</v>
      </c>
      <c r="I105" s="6">
        <f t="shared" si="1"/>
        <v>65.46618025</v>
      </c>
      <c r="J105">
        <f t="shared" si="2"/>
        <v>0.6418252966</v>
      </c>
      <c r="K105" s="5">
        <f t="shared" si="3"/>
        <v>-0.003819750003</v>
      </c>
    </row>
    <row r="106" ht="12.75" customHeight="1">
      <c r="A106">
        <v>103.0</v>
      </c>
      <c r="B106">
        <v>2.623</v>
      </c>
      <c r="C106">
        <v>66.62</v>
      </c>
      <c r="D106">
        <v>2.603</v>
      </c>
      <c r="E106">
        <v>66.11</v>
      </c>
      <c r="G106" s="8">
        <f t="shared" si="4"/>
        <v>0.6418446602</v>
      </c>
      <c r="I106" s="6">
        <f t="shared" si="1"/>
        <v>66.11298594</v>
      </c>
      <c r="J106">
        <f t="shared" si="2"/>
        <v>0.6418736499</v>
      </c>
      <c r="K106" s="5">
        <f t="shared" si="3"/>
        <v>0.002985938723</v>
      </c>
    </row>
    <row r="107" ht="12.75" customHeight="1">
      <c r="A107">
        <v>104.0</v>
      </c>
      <c r="B107">
        <v>2.648</v>
      </c>
      <c r="C107">
        <v>67.27</v>
      </c>
      <c r="D107">
        <v>2.628</v>
      </c>
      <c r="E107">
        <v>66.76</v>
      </c>
      <c r="G107" s="8">
        <f t="shared" si="4"/>
        <v>0.6419230769</v>
      </c>
      <c r="I107" s="6">
        <f t="shared" si="1"/>
        <v>66.75979163</v>
      </c>
      <c r="J107">
        <f t="shared" si="2"/>
        <v>0.6419210733</v>
      </c>
      <c r="K107" s="5">
        <f t="shared" si="3"/>
        <v>-0.0002083725519</v>
      </c>
    </row>
    <row r="108" ht="12.75" customHeight="1">
      <c r="A108">
        <v>105.0</v>
      </c>
      <c r="B108">
        <v>2.674</v>
      </c>
      <c r="C108">
        <v>67.91</v>
      </c>
      <c r="D108">
        <v>2.654</v>
      </c>
      <c r="E108">
        <v>67.41</v>
      </c>
      <c r="G108" s="8">
        <f t="shared" si="4"/>
        <v>0.642</v>
      </c>
      <c r="I108" s="6">
        <f t="shared" si="1"/>
        <v>67.40659732</v>
      </c>
      <c r="J108">
        <f t="shared" si="2"/>
        <v>0.6419675935</v>
      </c>
      <c r="K108" s="5">
        <f t="shared" si="3"/>
        <v>-0.003402683826</v>
      </c>
    </row>
    <row r="109" ht="12.75" customHeight="1">
      <c r="A109">
        <v>106.0</v>
      </c>
      <c r="B109">
        <v>2.699</v>
      </c>
      <c r="C109">
        <v>68.56</v>
      </c>
      <c r="D109">
        <v>2.679</v>
      </c>
      <c r="E109">
        <v>68.05</v>
      </c>
      <c r="G109" s="8">
        <f t="shared" si="4"/>
        <v>0.6419811321</v>
      </c>
      <c r="I109" s="6">
        <f t="shared" si="1"/>
        <v>68.053403</v>
      </c>
      <c r="J109">
        <f t="shared" si="2"/>
        <v>0.6420132359</v>
      </c>
      <c r="K109" s="5">
        <f t="shared" si="3"/>
        <v>0.003403004899</v>
      </c>
    </row>
    <row r="110" ht="12.75" customHeight="1">
      <c r="A110">
        <v>107.0</v>
      </c>
      <c r="B110">
        <v>2.725</v>
      </c>
      <c r="C110">
        <v>69.21</v>
      </c>
      <c r="D110">
        <v>2.705</v>
      </c>
      <c r="E110">
        <v>68.7</v>
      </c>
      <c r="G110" s="8">
        <f t="shared" si="4"/>
        <v>0.6420560748</v>
      </c>
      <c r="I110" s="6">
        <f t="shared" si="1"/>
        <v>68.70020869</v>
      </c>
      <c r="J110">
        <f t="shared" si="2"/>
        <v>0.6420580252</v>
      </c>
      <c r="K110" s="5">
        <f t="shared" si="3"/>
        <v>0.0002086936245</v>
      </c>
    </row>
    <row r="111" ht="12.75" customHeight="1">
      <c r="A111">
        <v>108.0</v>
      </c>
      <c r="B111">
        <v>2.75</v>
      </c>
      <c r="C111">
        <v>69.86</v>
      </c>
      <c r="D111">
        <v>2.73</v>
      </c>
      <c r="E111">
        <v>69.35</v>
      </c>
      <c r="G111" s="8">
        <f t="shared" si="4"/>
        <v>0.6421296296</v>
      </c>
      <c r="I111" s="6">
        <f t="shared" si="1"/>
        <v>69.34701438</v>
      </c>
      <c r="J111">
        <f t="shared" si="2"/>
        <v>0.642101985</v>
      </c>
      <c r="K111" s="5">
        <f t="shared" si="3"/>
        <v>-0.00298561765</v>
      </c>
    </row>
    <row r="112" ht="12.75" customHeight="1">
      <c r="A112">
        <v>109.0</v>
      </c>
      <c r="B112">
        <v>2.776</v>
      </c>
      <c r="C112">
        <v>70.5</v>
      </c>
      <c r="D112">
        <v>2.756</v>
      </c>
      <c r="E112">
        <v>69.99</v>
      </c>
      <c r="G112" s="8">
        <f t="shared" si="4"/>
        <v>0.6421100917</v>
      </c>
      <c r="I112" s="6">
        <f t="shared" si="1"/>
        <v>69.99382007</v>
      </c>
      <c r="J112">
        <f t="shared" si="2"/>
        <v>0.6421451383</v>
      </c>
      <c r="K112" s="5">
        <f t="shared" si="3"/>
        <v>0.003820071075</v>
      </c>
    </row>
    <row r="113" ht="12.75" customHeight="1">
      <c r="A113">
        <v>110.0</v>
      </c>
      <c r="B113">
        <v>2.801</v>
      </c>
      <c r="C113">
        <v>71.15</v>
      </c>
      <c r="D113">
        <v>2.781</v>
      </c>
      <c r="E113">
        <v>70.64</v>
      </c>
      <c r="G113" s="8">
        <f t="shared" si="4"/>
        <v>0.6421818182</v>
      </c>
      <c r="I113" s="6">
        <f t="shared" si="1"/>
        <v>70.64062576</v>
      </c>
      <c r="J113">
        <f t="shared" si="2"/>
        <v>0.6421875069</v>
      </c>
      <c r="K113" s="5">
        <f t="shared" si="3"/>
        <v>0.0006257598009</v>
      </c>
    </row>
    <row r="114" ht="12.75" customHeight="1">
      <c r="A114">
        <v>111.0</v>
      </c>
      <c r="B114">
        <v>2.827</v>
      </c>
      <c r="C114">
        <v>71.8</v>
      </c>
      <c r="D114">
        <v>2.807</v>
      </c>
      <c r="E114">
        <v>71.29</v>
      </c>
      <c r="G114" s="8">
        <f t="shared" si="4"/>
        <v>0.6422522523</v>
      </c>
      <c r="I114" s="6">
        <f t="shared" si="1"/>
        <v>71.28743145</v>
      </c>
      <c r="J114">
        <f t="shared" si="2"/>
        <v>0.6422291121</v>
      </c>
      <c r="K114" s="5">
        <f t="shared" si="3"/>
        <v>-0.002568551474</v>
      </c>
    </row>
    <row r="115" ht="12.75" customHeight="1">
      <c r="A115">
        <v>112.0</v>
      </c>
      <c r="B115">
        <v>2.852</v>
      </c>
      <c r="C115">
        <v>72.44</v>
      </c>
      <c r="D115">
        <v>2.832</v>
      </c>
      <c r="E115">
        <v>71.93</v>
      </c>
      <c r="G115" s="8">
        <f t="shared" si="4"/>
        <v>0.6422321429</v>
      </c>
      <c r="I115" s="6">
        <f t="shared" si="1"/>
        <v>71.93423714</v>
      </c>
      <c r="J115">
        <f t="shared" si="2"/>
        <v>0.6422699744</v>
      </c>
      <c r="K115" s="5">
        <f t="shared" si="3"/>
        <v>0.004237137252</v>
      </c>
    </row>
    <row r="116" ht="12.75" customHeight="1">
      <c r="A116">
        <v>113.0</v>
      </c>
      <c r="B116">
        <v>2.878</v>
      </c>
      <c r="C116">
        <v>73.09</v>
      </c>
      <c r="D116">
        <v>2.858</v>
      </c>
      <c r="E116">
        <v>72.58</v>
      </c>
      <c r="G116" s="8">
        <f t="shared" si="4"/>
        <v>0.642300885</v>
      </c>
      <c r="I116" s="6">
        <f t="shared" si="1"/>
        <v>72.58104283</v>
      </c>
      <c r="J116">
        <f t="shared" si="2"/>
        <v>0.6423101135</v>
      </c>
      <c r="K116" s="5">
        <f t="shared" si="3"/>
        <v>0.001042825977</v>
      </c>
    </row>
    <row r="117" ht="12.75" customHeight="1">
      <c r="A117">
        <v>114.0</v>
      </c>
      <c r="B117">
        <v>2.903</v>
      </c>
      <c r="C117">
        <v>73.74</v>
      </c>
      <c r="D117">
        <v>2.883</v>
      </c>
      <c r="E117">
        <v>73.23</v>
      </c>
      <c r="G117" s="8">
        <f t="shared" si="4"/>
        <v>0.6423684211</v>
      </c>
      <c r="I117" s="6">
        <f t="shared" si="1"/>
        <v>73.22784851</v>
      </c>
      <c r="J117">
        <f t="shared" si="2"/>
        <v>0.6423495484</v>
      </c>
      <c r="K117" s="5">
        <f t="shared" si="3"/>
        <v>-0.002151485297</v>
      </c>
    </row>
    <row r="118" ht="12.75" customHeight="1">
      <c r="A118">
        <v>115.0</v>
      </c>
      <c r="B118">
        <v>2.928</v>
      </c>
      <c r="C118">
        <v>74.38</v>
      </c>
      <c r="D118">
        <v>2.908</v>
      </c>
      <c r="E118">
        <v>73.87</v>
      </c>
      <c r="G118" s="8">
        <f t="shared" si="4"/>
        <v>0.6423478261</v>
      </c>
      <c r="I118" s="6">
        <f t="shared" si="1"/>
        <v>73.8746542</v>
      </c>
      <c r="J118">
        <f t="shared" si="2"/>
        <v>0.6423882974</v>
      </c>
      <c r="K118" s="5">
        <f t="shared" si="3"/>
        <v>0.004654203428</v>
      </c>
    </row>
    <row r="119" ht="12.75" customHeight="1">
      <c r="A119">
        <v>116.0</v>
      </c>
      <c r="B119">
        <v>2.954</v>
      </c>
      <c r="C119">
        <v>75.03</v>
      </c>
      <c r="D119">
        <v>2.934</v>
      </c>
      <c r="E119">
        <v>74.52</v>
      </c>
      <c r="G119" s="8">
        <f t="shared" si="4"/>
        <v>0.6424137931</v>
      </c>
      <c r="I119" s="6">
        <f t="shared" si="1"/>
        <v>74.52145989</v>
      </c>
      <c r="J119">
        <f t="shared" si="2"/>
        <v>0.6424263784</v>
      </c>
      <c r="K119" s="5">
        <f t="shared" si="3"/>
        <v>0.001459892154</v>
      </c>
    </row>
    <row r="120" ht="12.75" customHeight="1">
      <c r="A120">
        <v>117.0</v>
      </c>
      <c r="B120">
        <v>2.979</v>
      </c>
      <c r="C120">
        <v>75.68</v>
      </c>
      <c r="D120">
        <v>2.959</v>
      </c>
      <c r="E120">
        <v>75.17</v>
      </c>
      <c r="G120" s="8">
        <f t="shared" si="4"/>
        <v>0.6424786325</v>
      </c>
      <c r="I120" s="6">
        <f t="shared" si="1"/>
        <v>75.16826558</v>
      </c>
      <c r="J120">
        <f t="shared" si="2"/>
        <v>0.6424638084</v>
      </c>
      <c r="K120" s="5">
        <f t="shared" si="3"/>
        <v>-0.001734419121</v>
      </c>
    </row>
    <row r="121" ht="12.75" customHeight="1">
      <c r="A121">
        <v>118.0</v>
      </c>
      <c r="B121">
        <v>3.005</v>
      </c>
      <c r="C121">
        <v>76.32</v>
      </c>
      <c r="D121">
        <v>2.985</v>
      </c>
      <c r="E121">
        <v>75.82</v>
      </c>
      <c r="G121" s="8">
        <f t="shared" si="4"/>
        <v>0.6425423729</v>
      </c>
      <c r="I121" s="6">
        <f t="shared" si="1"/>
        <v>75.81507127</v>
      </c>
      <c r="J121">
        <f t="shared" si="2"/>
        <v>0.642500604</v>
      </c>
      <c r="K121" s="5">
        <f t="shared" si="3"/>
        <v>-0.004928730395</v>
      </c>
    </row>
    <row r="122" ht="12.75" customHeight="1">
      <c r="A122">
        <v>119.0</v>
      </c>
      <c r="B122">
        <v>3.03</v>
      </c>
      <c r="C122">
        <v>76.97</v>
      </c>
      <c r="D122">
        <v>3.01</v>
      </c>
      <c r="E122">
        <v>76.46</v>
      </c>
      <c r="G122" s="8">
        <f t="shared" si="4"/>
        <v>0.6425210084</v>
      </c>
      <c r="I122" s="6">
        <f t="shared" si="1"/>
        <v>76.46187696</v>
      </c>
      <c r="J122">
        <f t="shared" si="2"/>
        <v>0.6425367812</v>
      </c>
      <c r="K122" s="5">
        <f t="shared" si="3"/>
        <v>0.00187695833</v>
      </c>
    </row>
    <row r="123" ht="12.75" customHeight="1">
      <c r="A123">
        <v>120.0</v>
      </c>
      <c r="B123">
        <v>3.056</v>
      </c>
      <c r="C123">
        <v>77.62</v>
      </c>
      <c r="D123">
        <v>3.036</v>
      </c>
      <c r="E123">
        <v>77.11</v>
      </c>
      <c r="G123" s="8">
        <f t="shared" si="4"/>
        <v>0.6425833333</v>
      </c>
      <c r="I123" s="6">
        <f t="shared" si="1"/>
        <v>77.10868265</v>
      </c>
      <c r="J123">
        <f t="shared" si="2"/>
        <v>0.6425723554</v>
      </c>
      <c r="K123" s="5">
        <f t="shared" si="3"/>
        <v>-0.001317352944</v>
      </c>
    </row>
    <row r="124" ht="12.75" customHeight="1">
      <c r="A124">
        <v>121.0</v>
      </c>
      <c r="B124">
        <v>3.081</v>
      </c>
      <c r="C124">
        <v>78.26</v>
      </c>
      <c r="D124">
        <v>3.061</v>
      </c>
      <c r="E124">
        <v>77.76</v>
      </c>
      <c r="G124" s="8">
        <f t="shared" si="4"/>
        <v>0.6426446281</v>
      </c>
      <c r="I124" s="6">
        <f t="shared" si="1"/>
        <v>77.75548834</v>
      </c>
      <c r="J124">
        <f t="shared" si="2"/>
        <v>0.6426073416</v>
      </c>
      <c r="K124" s="5">
        <f t="shared" si="3"/>
        <v>-0.004511664219</v>
      </c>
    </row>
    <row r="125" ht="12.75" customHeight="1">
      <c r="A125">
        <v>122.0</v>
      </c>
      <c r="B125">
        <v>3.107</v>
      </c>
      <c r="C125">
        <v>78.91</v>
      </c>
      <c r="D125">
        <v>3.087</v>
      </c>
      <c r="E125">
        <v>78.4</v>
      </c>
      <c r="G125" s="8">
        <f t="shared" si="4"/>
        <v>0.6426229508</v>
      </c>
      <c r="I125" s="6">
        <f t="shared" si="1"/>
        <v>78.40229402</v>
      </c>
      <c r="J125">
        <f t="shared" si="2"/>
        <v>0.6426417543</v>
      </c>
      <c r="K125" s="5">
        <f t="shared" si="3"/>
        <v>0.002294024506</v>
      </c>
    </row>
    <row r="126" ht="12.75" customHeight="1">
      <c r="A126">
        <v>123.0</v>
      </c>
      <c r="B126">
        <v>3.132</v>
      </c>
      <c r="C126">
        <v>79.56</v>
      </c>
      <c r="D126">
        <v>3.112</v>
      </c>
      <c r="E126">
        <v>79.05</v>
      </c>
      <c r="G126" s="8">
        <f t="shared" si="4"/>
        <v>0.6426829268</v>
      </c>
      <c r="I126" s="6">
        <f t="shared" si="1"/>
        <v>79.04909971</v>
      </c>
      <c r="J126">
        <f t="shared" si="2"/>
        <v>0.6426756074</v>
      </c>
      <c r="K126" s="5">
        <f t="shared" si="3"/>
        <v>-0.0009002867681</v>
      </c>
    </row>
    <row r="127" ht="12.75" customHeight="1">
      <c r="A127">
        <v>124.0</v>
      </c>
      <c r="B127">
        <v>3.158</v>
      </c>
      <c r="C127">
        <v>80.2</v>
      </c>
      <c r="D127">
        <v>3.138</v>
      </c>
      <c r="E127">
        <v>79.7</v>
      </c>
      <c r="G127" s="8">
        <f t="shared" si="4"/>
        <v>0.6427419355</v>
      </c>
      <c r="I127" s="6">
        <f t="shared" si="1"/>
        <v>79.6959054</v>
      </c>
      <c r="J127">
        <f t="shared" si="2"/>
        <v>0.6427089145</v>
      </c>
      <c r="K127" s="5">
        <f t="shared" si="3"/>
        <v>-0.004094598043</v>
      </c>
    </row>
    <row r="128" ht="12.75" customHeight="1">
      <c r="A128">
        <v>125.0</v>
      </c>
      <c r="B128">
        <v>3.183</v>
      </c>
      <c r="C128">
        <v>80.85</v>
      </c>
      <c r="D128">
        <v>3.163</v>
      </c>
      <c r="E128">
        <v>80.34</v>
      </c>
      <c r="G128" s="8">
        <f t="shared" si="4"/>
        <v>0.64272</v>
      </c>
      <c r="I128" s="6">
        <f t="shared" si="1"/>
        <v>80.34271109</v>
      </c>
      <c r="J128">
        <f t="shared" si="2"/>
        <v>0.6427416887</v>
      </c>
      <c r="K128" s="5">
        <f t="shared" si="3"/>
        <v>0.002711090683</v>
      </c>
    </row>
    <row r="129" ht="12.75" customHeight="1">
      <c r="A129">
        <v>126.0</v>
      </c>
      <c r="B129">
        <v>3.209</v>
      </c>
      <c r="C129">
        <v>81.5</v>
      </c>
      <c r="D129">
        <v>3.189</v>
      </c>
      <c r="E129">
        <v>80.99</v>
      </c>
      <c r="G129" s="8">
        <f t="shared" si="4"/>
        <v>0.6427777778</v>
      </c>
      <c r="I129" s="6">
        <f t="shared" si="1"/>
        <v>80.98951678</v>
      </c>
      <c r="J129">
        <f t="shared" si="2"/>
        <v>0.6427739427</v>
      </c>
      <c r="K129" s="5">
        <f t="shared" si="3"/>
        <v>-0.0004832205917</v>
      </c>
    </row>
    <row r="130" ht="12.75" customHeight="1">
      <c r="A130">
        <v>127.0</v>
      </c>
      <c r="B130">
        <v>3.234</v>
      </c>
      <c r="C130">
        <v>82.14</v>
      </c>
      <c r="D130">
        <v>3.214</v>
      </c>
      <c r="E130">
        <v>81.64</v>
      </c>
      <c r="G130" s="8">
        <f t="shared" si="4"/>
        <v>0.6428346457</v>
      </c>
      <c r="I130" s="6">
        <f t="shared" si="1"/>
        <v>81.63632247</v>
      </c>
      <c r="J130">
        <f t="shared" si="2"/>
        <v>0.6428056887</v>
      </c>
      <c r="K130" s="5">
        <f t="shared" si="3"/>
        <v>-0.003677531866</v>
      </c>
    </row>
    <row r="131" ht="12.75" customHeight="1">
      <c r="A131">
        <v>128.0</v>
      </c>
      <c r="B131">
        <v>3.259</v>
      </c>
      <c r="C131">
        <v>82.79</v>
      </c>
      <c r="D131">
        <v>3.239</v>
      </c>
      <c r="E131">
        <v>82.28</v>
      </c>
      <c r="G131" s="8">
        <f t="shared" si="4"/>
        <v>0.6428125</v>
      </c>
      <c r="I131" s="6">
        <f t="shared" si="1"/>
        <v>82.28312816</v>
      </c>
      <c r="J131">
        <f t="shared" si="2"/>
        <v>0.6428369387</v>
      </c>
      <c r="K131" s="5">
        <f t="shared" si="3"/>
        <v>0.003128156859</v>
      </c>
    </row>
    <row r="132" ht="12.75" customHeight="1">
      <c r="A132">
        <v>129.0</v>
      </c>
      <c r="B132">
        <v>3.285</v>
      </c>
      <c r="C132">
        <v>83.44</v>
      </c>
      <c r="D132">
        <v>3.265</v>
      </c>
      <c r="E132">
        <v>82.93</v>
      </c>
      <c r="G132" s="8">
        <f t="shared" si="4"/>
        <v>0.6428682171</v>
      </c>
      <c r="I132" s="6">
        <f t="shared" si="1"/>
        <v>82.92993385</v>
      </c>
      <c r="J132">
        <f t="shared" si="2"/>
        <v>0.6428677042</v>
      </c>
      <c r="K132" s="5">
        <f t="shared" si="3"/>
        <v>-0.00006615441532</v>
      </c>
    </row>
    <row r="133" ht="12.75" customHeight="1">
      <c r="A133">
        <v>130.0</v>
      </c>
      <c r="B133">
        <v>3.31</v>
      </c>
      <c r="C133">
        <v>84.08</v>
      </c>
      <c r="D133">
        <v>3.29</v>
      </c>
      <c r="E133">
        <v>83.58</v>
      </c>
      <c r="G133" s="8">
        <f t="shared" si="4"/>
        <v>0.6429230769</v>
      </c>
      <c r="I133" s="6">
        <f t="shared" si="1"/>
        <v>83.57673953</v>
      </c>
      <c r="J133">
        <f t="shared" si="2"/>
        <v>0.6428979964</v>
      </c>
      <c r="K133" s="5">
        <f t="shared" si="3"/>
        <v>-0.00326046569</v>
      </c>
    </row>
    <row r="134" ht="12.75" customHeight="1">
      <c r="A134">
        <v>131.0</v>
      </c>
      <c r="B134">
        <v>3.336</v>
      </c>
      <c r="C134">
        <v>84.73</v>
      </c>
      <c r="D134">
        <v>3.316</v>
      </c>
      <c r="E134">
        <v>84.22</v>
      </c>
      <c r="G134" s="8">
        <f t="shared" si="4"/>
        <v>0.6429007634</v>
      </c>
      <c r="I134" s="6">
        <f t="shared" si="1"/>
        <v>84.22354522</v>
      </c>
      <c r="J134">
        <f t="shared" si="2"/>
        <v>0.6429278261</v>
      </c>
      <c r="K134" s="5">
        <f t="shared" si="3"/>
        <v>0.003545223036</v>
      </c>
    </row>
    <row r="135" ht="12.75" customHeight="1">
      <c r="A135">
        <v>132.0</v>
      </c>
      <c r="B135">
        <v>3.361</v>
      </c>
      <c r="C135">
        <v>85.38</v>
      </c>
      <c r="D135">
        <v>3.341</v>
      </c>
      <c r="E135">
        <v>84.87</v>
      </c>
      <c r="G135" s="8">
        <f t="shared" si="4"/>
        <v>0.6429545455</v>
      </c>
      <c r="I135" s="6">
        <f t="shared" si="1"/>
        <v>84.87035091</v>
      </c>
      <c r="J135">
        <f t="shared" si="2"/>
        <v>0.6429572039</v>
      </c>
      <c r="K135" s="5">
        <f t="shared" si="3"/>
        <v>0.0003509117611</v>
      </c>
    </row>
    <row r="136" ht="12.75" customHeight="1">
      <c r="A136">
        <v>133.0</v>
      </c>
      <c r="B136">
        <v>3.387</v>
      </c>
      <c r="C136">
        <v>86.03</v>
      </c>
      <c r="D136">
        <v>3.367</v>
      </c>
      <c r="E136">
        <v>85.52</v>
      </c>
      <c r="G136" s="8">
        <f t="shared" si="4"/>
        <v>0.6430075188</v>
      </c>
      <c r="I136" s="6">
        <f t="shared" si="1"/>
        <v>85.5171566</v>
      </c>
      <c r="J136">
        <f t="shared" si="2"/>
        <v>0.6429861399</v>
      </c>
      <c r="K136" s="5">
        <f t="shared" si="3"/>
        <v>-0.002843399513</v>
      </c>
    </row>
    <row r="137" ht="12.75" customHeight="1">
      <c r="A137">
        <v>134.0</v>
      </c>
      <c r="B137">
        <v>3.412</v>
      </c>
      <c r="C137">
        <v>86.67</v>
      </c>
      <c r="D137">
        <v>3.392</v>
      </c>
      <c r="E137">
        <v>86.16</v>
      </c>
      <c r="G137" s="8">
        <f t="shared" si="4"/>
        <v>0.6429850746</v>
      </c>
      <c r="I137" s="6">
        <f t="shared" si="1"/>
        <v>86.16396229</v>
      </c>
      <c r="J137">
        <f t="shared" si="2"/>
        <v>0.6430146439</v>
      </c>
      <c r="K137" s="5">
        <f t="shared" si="3"/>
        <v>0.003962289212</v>
      </c>
    </row>
    <row r="138" ht="12.75" customHeight="1">
      <c r="A138">
        <v>135.0</v>
      </c>
      <c r="B138">
        <v>3.438</v>
      </c>
      <c r="C138">
        <v>87.32</v>
      </c>
      <c r="D138">
        <v>3.418</v>
      </c>
      <c r="E138">
        <v>86.81</v>
      </c>
      <c r="G138" s="8">
        <f t="shared" si="4"/>
        <v>0.643037037</v>
      </c>
      <c r="I138" s="6">
        <f t="shared" si="1"/>
        <v>86.81076798</v>
      </c>
      <c r="J138">
        <f t="shared" si="2"/>
        <v>0.6430427258</v>
      </c>
      <c r="K138" s="5">
        <f t="shared" si="3"/>
        <v>0.0007679779375</v>
      </c>
    </row>
    <row r="139" ht="12.75" customHeight="1">
      <c r="A139">
        <v>136.0</v>
      </c>
      <c r="B139">
        <v>3.463</v>
      </c>
      <c r="C139">
        <v>87.97</v>
      </c>
      <c r="D139">
        <v>3.443</v>
      </c>
      <c r="E139">
        <v>87.46</v>
      </c>
      <c r="G139" s="8">
        <f t="shared" si="4"/>
        <v>0.6430882353</v>
      </c>
      <c r="I139" s="6">
        <f t="shared" si="1"/>
        <v>87.45757367</v>
      </c>
      <c r="J139">
        <f t="shared" si="2"/>
        <v>0.6430703946</v>
      </c>
      <c r="K139" s="5">
        <f t="shared" si="3"/>
        <v>-0.002426333337</v>
      </c>
    </row>
    <row r="140" ht="12.75" customHeight="1">
      <c r="A140">
        <v>137.0</v>
      </c>
      <c r="B140">
        <v>3.489</v>
      </c>
      <c r="C140">
        <v>88.61</v>
      </c>
      <c r="D140">
        <v>3.469</v>
      </c>
      <c r="E140">
        <v>88.1</v>
      </c>
      <c r="G140" s="8">
        <f t="shared" si="4"/>
        <v>0.6430656934</v>
      </c>
      <c r="I140" s="6">
        <f t="shared" si="1"/>
        <v>88.10437936</v>
      </c>
      <c r="J140">
        <f t="shared" si="2"/>
        <v>0.6430976595</v>
      </c>
      <c r="K140" s="5">
        <f t="shared" si="3"/>
        <v>0.004379355388</v>
      </c>
    </row>
    <row r="141" ht="12.75" customHeight="1">
      <c r="A141">
        <v>138.0</v>
      </c>
      <c r="B141">
        <v>3.514</v>
      </c>
      <c r="C141">
        <v>89.26</v>
      </c>
      <c r="D141">
        <v>3.494</v>
      </c>
      <c r="E141">
        <v>88.75</v>
      </c>
      <c r="G141" s="8">
        <f t="shared" si="4"/>
        <v>0.643115942</v>
      </c>
      <c r="I141" s="6">
        <f t="shared" si="1"/>
        <v>88.75118504</v>
      </c>
      <c r="J141">
        <f t="shared" si="2"/>
        <v>0.6431245293</v>
      </c>
      <c r="K141" s="5">
        <f t="shared" si="3"/>
        <v>0.001185044114</v>
      </c>
    </row>
    <row r="142" ht="12.75" customHeight="1">
      <c r="A142">
        <v>139.0</v>
      </c>
      <c r="B142">
        <v>3.54</v>
      </c>
      <c r="C142">
        <v>89.91</v>
      </c>
      <c r="D142">
        <v>3.52</v>
      </c>
      <c r="E142">
        <v>89.4</v>
      </c>
      <c r="G142" s="8">
        <f t="shared" si="4"/>
        <v>0.6431654676</v>
      </c>
      <c r="I142" s="6">
        <f t="shared" si="1"/>
        <v>89.39799073</v>
      </c>
      <c r="J142">
        <f t="shared" si="2"/>
        <v>0.6431510125</v>
      </c>
      <c r="K142" s="5">
        <f t="shared" si="3"/>
        <v>-0.002009267161</v>
      </c>
    </row>
    <row r="143" ht="12.75" customHeight="1">
      <c r="A143">
        <v>140.0</v>
      </c>
      <c r="B143">
        <v>3.565</v>
      </c>
      <c r="C143">
        <v>90.55</v>
      </c>
      <c r="D143">
        <v>3.545</v>
      </c>
      <c r="E143">
        <v>90.04</v>
      </c>
      <c r="G143" s="8">
        <f t="shared" si="4"/>
        <v>0.6431428571</v>
      </c>
      <c r="I143" s="6">
        <f t="shared" si="1"/>
        <v>90.04479642</v>
      </c>
      <c r="J143">
        <f t="shared" si="2"/>
        <v>0.6431771173</v>
      </c>
      <c r="K143" s="5">
        <f t="shared" si="3"/>
        <v>0.004796421565</v>
      </c>
    </row>
    <row r="144" ht="12.75" customHeight="1">
      <c r="A144">
        <v>141.0</v>
      </c>
      <c r="B144">
        <v>3.591</v>
      </c>
      <c r="C144">
        <v>91.2</v>
      </c>
      <c r="D144">
        <v>3.571</v>
      </c>
      <c r="E144">
        <v>90.69</v>
      </c>
      <c r="G144" s="8">
        <f t="shared" si="4"/>
        <v>0.6431914894</v>
      </c>
      <c r="I144" s="6">
        <f t="shared" si="1"/>
        <v>90.69160211</v>
      </c>
      <c r="J144">
        <f t="shared" si="2"/>
        <v>0.6432028518</v>
      </c>
      <c r="K144" s="5">
        <f t="shared" si="3"/>
        <v>0.00160211029</v>
      </c>
    </row>
    <row r="145" ht="12.75" customHeight="1">
      <c r="A145">
        <v>142.0</v>
      </c>
      <c r="B145">
        <v>3.616</v>
      </c>
      <c r="C145">
        <v>91.85</v>
      </c>
      <c r="D145">
        <v>3.596</v>
      </c>
      <c r="E145">
        <v>91.34</v>
      </c>
      <c r="G145" s="8">
        <f t="shared" si="4"/>
        <v>0.6432394366</v>
      </c>
      <c r="I145" s="6">
        <f t="shared" si="1"/>
        <v>91.3384078</v>
      </c>
      <c r="J145">
        <f t="shared" si="2"/>
        <v>0.6432282239</v>
      </c>
      <c r="K145" s="5">
        <f t="shared" si="3"/>
        <v>-0.001592200984</v>
      </c>
    </row>
    <row r="146" ht="12.75" customHeight="1">
      <c r="A146">
        <v>143.0</v>
      </c>
      <c r="B146">
        <v>3.641</v>
      </c>
      <c r="C146">
        <v>92.49</v>
      </c>
      <c r="D146">
        <v>3.621</v>
      </c>
      <c r="E146">
        <v>91.99</v>
      </c>
      <c r="G146" s="8">
        <f t="shared" si="4"/>
        <v>0.6432867133</v>
      </c>
      <c r="I146" s="6">
        <f t="shared" si="1"/>
        <v>91.98521349</v>
      </c>
      <c r="J146">
        <f t="shared" si="2"/>
        <v>0.6432532412</v>
      </c>
      <c r="K146" s="5">
        <f t="shared" si="3"/>
        <v>-0.004786512259</v>
      </c>
    </row>
    <row r="147" ht="12.75" customHeight="1">
      <c r="A147">
        <v>144.0</v>
      </c>
      <c r="B147">
        <v>3.667</v>
      </c>
      <c r="C147">
        <v>93.14</v>
      </c>
      <c r="D147">
        <v>3.647</v>
      </c>
      <c r="E147">
        <v>92.63</v>
      </c>
      <c r="G147" s="8">
        <f t="shared" si="4"/>
        <v>0.6432638889</v>
      </c>
      <c r="I147" s="6">
        <f t="shared" si="1"/>
        <v>92.63201918</v>
      </c>
      <c r="J147">
        <f t="shared" si="2"/>
        <v>0.6432779109</v>
      </c>
      <c r="K147" s="5">
        <f t="shared" si="3"/>
        <v>0.002019176467</v>
      </c>
    </row>
    <row r="148" ht="12.75" customHeight="1">
      <c r="A148">
        <v>145.0</v>
      </c>
      <c r="B148">
        <v>3.692</v>
      </c>
      <c r="C148">
        <v>93.79</v>
      </c>
      <c r="D148">
        <v>3.672</v>
      </c>
      <c r="E148">
        <v>93.28</v>
      </c>
      <c r="G148" s="8">
        <f t="shared" si="4"/>
        <v>0.6433103448</v>
      </c>
      <c r="I148" s="6">
        <f t="shared" si="1"/>
        <v>93.27882487</v>
      </c>
      <c r="J148">
        <f t="shared" si="2"/>
        <v>0.6433022404</v>
      </c>
      <c r="K148" s="5">
        <f t="shared" si="3"/>
        <v>-0.001175134808</v>
      </c>
    </row>
    <row r="149" ht="12.75" customHeight="1">
      <c r="A149">
        <v>146.0</v>
      </c>
      <c r="B149">
        <v>3.718</v>
      </c>
      <c r="C149">
        <v>94.43</v>
      </c>
      <c r="D149">
        <v>3.698</v>
      </c>
      <c r="E149">
        <v>93.93</v>
      </c>
      <c r="G149" s="8">
        <f t="shared" si="4"/>
        <v>0.6433561644</v>
      </c>
      <c r="I149" s="6">
        <f t="shared" si="1"/>
        <v>93.92563055</v>
      </c>
      <c r="J149">
        <f t="shared" si="2"/>
        <v>0.6433262367</v>
      </c>
      <c r="K149" s="5">
        <f t="shared" si="3"/>
        <v>-0.004369446082</v>
      </c>
    </row>
    <row r="150" ht="12.75" customHeight="1">
      <c r="A150">
        <v>147.0</v>
      </c>
      <c r="B150">
        <v>3.743</v>
      </c>
      <c r="C150">
        <v>95.08</v>
      </c>
      <c r="D150">
        <v>3.723</v>
      </c>
      <c r="E150">
        <v>94.57</v>
      </c>
      <c r="G150" s="8">
        <f t="shared" si="4"/>
        <v>0.6433333333</v>
      </c>
      <c r="I150" s="6">
        <f t="shared" si="1"/>
        <v>94.57243624</v>
      </c>
      <c r="J150">
        <f t="shared" si="2"/>
        <v>0.6433499064</v>
      </c>
      <c r="K150" s="5">
        <f t="shared" si="3"/>
        <v>0.002436242643</v>
      </c>
    </row>
    <row r="151" ht="12.75" customHeight="1">
      <c r="A151">
        <v>148.0</v>
      </c>
      <c r="B151">
        <v>3.769</v>
      </c>
      <c r="C151">
        <v>95.73</v>
      </c>
      <c r="D151">
        <v>3.749</v>
      </c>
      <c r="E151">
        <v>95.22</v>
      </c>
      <c r="G151" s="8">
        <f t="shared" si="4"/>
        <v>0.6433783784</v>
      </c>
      <c r="I151" s="6">
        <f t="shared" si="1"/>
        <v>95.21924193</v>
      </c>
      <c r="J151">
        <f t="shared" si="2"/>
        <v>0.6433732563</v>
      </c>
      <c r="K151" s="5">
        <f t="shared" si="3"/>
        <v>-0.0007580686315</v>
      </c>
    </row>
    <row r="152" ht="12.75" customHeight="1">
      <c r="A152">
        <v>149.0</v>
      </c>
      <c r="B152">
        <v>3.794</v>
      </c>
      <c r="C152">
        <v>96.37</v>
      </c>
      <c r="D152">
        <v>3.774</v>
      </c>
      <c r="E152">
        <v>95.87</v>
      </c>
      <c r="G152" s="8">
        <f t="shared" si="4"/>
        <v>0.6434228188</v>
      </c>
      <c r="I152" s="6">
        <f t="shared" si="1"/>
        <v>95.86604762</v>
      </c>
      <c r="J152">
        <f t="shared" si="2"/>
        <v>0.6433962928</v>
      </c>
      <c r="K152" s="5">
        <f t="shared" si="3"/>
        <v>-0.003952379906</v>
      </c>
    </row>
    <row r="153" ht="12.75" customHeight="1">
      <c r="A153">
        <v>150.0</v>
      </c>
      <c r="B153">
        <v>3.82</v>
      </c>
      <c r="C153">
        <v>97.02</v>
      </c>
      <c r="D153">
        <v>3.8</v>
      </c>
      <c r="E153">
        <v>96.51</v>
      </c>
      <c r="G153" s="8">
        <f t="shared" si="4"/>
        <v>0.6434</v>
      </c>
      <c r="I153" s="6">
        <f t="shared" si="1"/>
        <v>96.51285331</v>
      </c>
      <c r="J153">
        <f t="shared" si="2"/>
        <v>0.6434190221</v>
      </c>
      <c r="K153" s="5">
        <f t="shared" si="3"/>
        <v>0.002853308819</v>
      </c>
    </row>
    <row r="154" ht="12.75" customHeight="1"/>
    <row r="155" ht="12.75" customHeight="1">
      <c r="J155" t="s">
        <v>28</v>
      </c>
      <c r="K155" s="5">
        <f>AVERAGE(K13:K153)</f>
        <v>0.000001197327795</v>
      </c>
    </row>
    <row r="156" ht="12.75" customHeight="1">
      <c r="J156" t="s">
        <v>29</v>
      </c>
      <c r="K156" s="5">
        <f>STDEV(K13:K153)</f>
        <v>0.002898688978</v>
      </c>
    </row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E1"/>
    <mergeCell ref="B7:C7"/>
    <mergeCell ref="D7:E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14"/>
    <col customWidth="1" min="6" max="6" width="4.86"/>
    <col customWidth="1" min="7" max="7" width="14.57"/>
    <col customWidth="1" min="8" max="8" width="4.86"/>
    <col customWidth="1" min="9" max="11" width="11.0"/>
    <col customWidth="1" min="12" max="26" width="8.0"/>
  </cols>
  <sheetData>
    <row r="1" ht="12.75" customHeight="1">
      <c r="A1" t="s">
        <v>37</v>
      </c>
    </row>
    <row r="2" ht="12.75" customHeight="1">
      <c r="A2" s="7"/>
      <c r="B2" s="7"/>
      <c r="C2" s="7"/>
      <c r="D2" s="7"/>
      <c r="E2" s="7"/>
      <c r="F2" s="7"/>
      <c r="G2" s="7"/>
      <c r="H2" s="7"/>
      <c r="I2" s="6"/>
      <c r="J2" s="15"/>
      <c r="K2" s="5"/>
    </row>
    <row r="3" ht="12.75" customHeight="1">
      <c r="A3" t="s">
        <v>2</v>
      </c>
      <c r="C3">
        <v>2.07264</v>
      </c>
      <c r="D3" s="7" t="s">
        <v>3</v>
      </c>
      <c r="E3" s="7"/>
      <c r="F3" s="7"/>
      <c r="G3" s="7"/>
      <c r="H3" s="7"/>
      <c r="I3" s="6"/>
      <c r="J3" s="15"/>
      <c r="K3" s="5"/>
    </row>
    <row r="4" ht="12.75" customHeight="1">
      <c r="A4" t="s">
        <v>4</v>
      </c>
      <c r="C4">
        <v>0.1778</v>
      </c>
      <c r="D4" t="s">
        <v>3</v>
      </c>
      <c r="E4" s="7"/>
      <c r="F4" s="7"/>
      <c r="G4" s="7"/>
      <c r="H4" s="7"/>
      <c r="I4" s="6"/>
      <c r="J4" s="15"/>
      <c r="K4" s="5"/>
    </row>
    <row r="5" ht="12.75" customHeight="1">
      <c r="D5" s="7"/>
      <c r="E5" s="7"/>
      <c r="F5" s="7"/>
      <c r="G5" s="7"/>
      <c r="H5" s="7"/>
      <c r="I5" s="6"/>
      <c r="J5" s="15"/>
      <c r="K5" s="5"/>
    </row>
    <row r="6" ht="12.75" customHeight="1">
      <c r="A6" s="7"/>
      <c r="B6" t="s">
        <v>5</v>
      </c>
      <c r="C6" s="7"/>
      <c r="D6" s="7"/>
      <c r="E6" s="7"/>
      <c r="F6" s="7"/>
      <c r="G6" s="7"/>
      <c r="H6" s="7"/>
      <c r="I6" s="6"/>
      <c r="J6" s="15"/>
      <c r="K6" s="5"/>
    </row>
    <row r="7" ht="12.75" customHeight="1">
      <c r="A7" s="7"/>
      <c r="B7" s="7" t="s">
        <v>8</v>
      </c>
      <c r="D7" s="7" t="s">
        <v>9</v>
      </c>
      <c r="F7" s="7"/>
      <c r="G7" s="7"/>
      <c r="H7" s="7"/>
      <c r="I7" s="6" t="s">
        <v>7</v>
      </c>
      <c r="J7" s="15"/>
      <c r="K7" s="5"/>
    </row>
    <row r="8" ht="51.0" customHeight="1">
      <c r="A8" s="8" t="s">
        <v>36</v>
      </c>
      <c r="B8" s="8" t="s">
        <v>11</v>
      </c>
      <c r="C8" s="8" t="s">
        <v>3</v>
      </c>
      <c r="D8" s="8" t="s">
        <v>11</v>
      </c>
      <c r="E8" s="8" t="s">
        <v>3</v>
      </c>
      <c r="F8" s="8"/>
      <c r="G8" s="8" t="s">
        <v>12</v>
      </c>
      <c r="H8" s="8"/>
      <c r="I8" s="11" t="s">
        <v>17</v>
      </c>
      <c r="J8" s="8" t="s">
        <v>18</v>
      </c>
      <c r="K8" s="10" t="s">
        <v>19</v>
      </c>
    </row>
    <row r="9" ht="12.75" customHeight="1">
      <c r="A9">
        <v>6.0</v>
      </c>
      <c r="I9" s="6">
        <f t="shared" ref="I9:I153" si="1">2*((A9*$C$3)/(PI()*2)-$C$4)</f>
        <v>3.602850815</v>
      </c>
      <c r="J9">
        <f t="shared" ref="J9:J153" si="2">I9/A9</f>
        <v>0.6004751358</v>
      </c>
      <c r="K9" s="5">
        <f t="shared" ref="K9:K153" si="3">I9-E9</f>
        <v>3.602850815</v>
      </c>
    </row>
    <row r="10" ht="12.75" customHeight="1">
      <c r="A10">
        <v>7.0</v>
      </c>
      <c r="I10" s="6">
        <f t="shared" si="1"/>
        <v>4.262592617</v>
      </c>
      <c r="J10">
        <f t="shared" si="2"/>
        <v>0.6089418025</v>
      </c>
      <c r="K10" s="5">
        <f t="shared" si="3"/>
        <v>4.262592617</v>
      </c>
    </row>
    <row r="11" ht="12.75" customHeight="1">
      <c r="A11">
        <v>8.0</v>
      </c>
      <c r="I11" s="6">
        <f t="shared" si="1"/>
        <v>4.92233442</v>
      </c>
      <c r="J11">
        <f t="shared" si="2"/>
        <v>0.6152918025</v>
      </c>
      <c r="K11" s="5">
        <f t="shared" si="3"/>
        <v>4.92233442</v>
      </c>
    </row>
    <row r="12" ht="12.75" customHeight="1">
      <c r="A12">
        <v>9.0</v>
      </c>
      <c r="I12" s="6">
        <f t="shared" si="1"/>
        <v>5.582076222</v>
      </c>
      <c r="J12">
        <f t="shared" si="2"/>
        <v>0.6202306914</v>
      </c>
      <c r="K12" s="5">
        <f t="shared" si="3"/>
        <v>5.582076222</v>
      </c>
    </row>
    <row r="13" ht="12.75" customHeight="1">
      <c r="A13">
        <v>10.0</v>
      </c>
      <c r="B13">
        <v>0.26</v>
      </c>
      <c r="C13">
        <v>6.6</v>
      </c>
      <c r="D13">
        <v>0.246</v>
      </c>
      <c r="E13">
        <v>6.24</v>
      </c>
      <c r="G13">
        <f t="shared" ref="G13:G153" si="4">E13/A13</f>
        <v>0.624</v>
      </c>
      <c r="I13" s="6">
        <f t="shared" si="1"/>
        <v>6.241818025</v>
      </c>
      <c r="J13">
        <f t="shared" si="2"/>
        <v>0.6241818025</v>
      </c>
      <c r="K13" s="5">
        <f t="shared" si="3"/>
        <v>0.001818025</v>
      </c>
    </row>
    <row r="14" ht="12.75" customHeight="1">
      <c r="A14">
        <v>11.0</v>
      </c>
      <c r="B14">
        <v>0.286</v>
      </c>
      <c r="C14">
        <v>7.26</v>
      </c>
      <c r="D14">
        <v>0.272</v>
      </c>
      <c r="E14">
        <v>6.9</v>
      </c>
      <c r="G14">
        <f t="shared" si="4"/>
        <v>0.6272727273</v>
      </c>
      <c r="I14" s="6">
        <f t="shared" si="1"/>
        <v>6.901559827</v>
      </c>
      <c r="J14">
        <f t="shared" si="2"/>
        <v>0.6274145298</v>
      </c>
      <c r="K14" s="5">
        <f t="shared" si="3"/>
        <v>0.0015598275</v>
      </c>
    </row>
    <row r="15" ht="12.75" customHeight="1">
      <c r="A15">
        <v>12.0</v>
      </c>
      <c r="B15">
        <v>0.312</v>
      </c>
      <c r="C15">
        <v>7.92</v>
      </c>
      <c r="D15">
        <v>0.298</v>
      </c>
      <c r="E15">
        <v>7.56</v>
      </c>
      <c r="G15">
        <f t="shared" si="4"/>
        <v>0.63</v>
      </c>
      <c r="I15" s="6">
        <f t="shared" si="1"/>
        <v>7.56130163</v>
      </c>
      <c r="J15">
        <f t="shared" si="2"/>
        <v>0.6301084692</v>
      </c>
      <c r="K15" s="5">
        <f t="shared" si="3"/>
        <v>0.00130163</v>
      </c>
    </row>
    <row r="16" ht="12.75" customHeight="1">
      <c r="A16">
        <v>13.0</v>
      </c>
      <c r="B16">
        <v>0.338</v>
      </c>
      <c r="C16">
        <v>8.58</v>
      </c>
      <c r="D16">
        <v>0.324</v>
      </c>
      <c r="E16">
        <v>8.22</v>
      </c>
      <c r="G16">
        <f t="shared" si="4"/>
        <v>0.6323076923</v>
      </c>
      <c r="I16" s="6">
        <f t="shared" si="1"/>
        <v>8.221043432</v>
      </c>
      <c r="J16">
        <f t="shared" si="2"/>
        <v>0.6323879563</v>
      </c>
      <c r="K16" s="5">
        <f t="shared" si="3"/>
        <v>0.0010434325</v>
      </c>
    </row>
    <row r="17" ht="12.75" customHeight="1">
      <c r="A17">
        <v>14.0</v>
      </c>
      <c r="B17">
        <v>0.364</v>
      </c>
      <c r="C17">
        <v>9.24</v>
      </c>
      <c r="D17">
        <v>0.35</v>
      </c>
      <c r="E17">
        <v>8.88</v>
      </c>
      <c r="G17">
        <f t="shared" si="4"/>
        <v>0.6342857143</v>
      </c>
      <c r="I17" s="6">
        <f t="shared" si="1"/>
        <v>8.880785235</v>
      </c>
      <c r="J17">
        <f t="shared" si="2"/>
        <v>0.6343418025</v>
      </c>
      <c r="K17" s="5">
        <f t="shared" si="3"/>
        <v>0.0007852349996</v>
      </c>
    </row>
    <row r="18" ht="12.75" customHeight="1">
      <c r="A18">
        <v>15.0</v>
      </c>
      <c r="B18">
        <v>0.39</v>
      </c>
      <c r="C18">
        <v>9.9</v>
      </c>
      <c r="D18">
        <v>0.376</v>
      </c>
      <c r="E18">
        <v>9.54</v>
      </c>
      <c r="G18">
        <f t="shared" si="4"/>
        <v>0.636</v>
      </c>
      <c r="I18" s="6">
        <f t="shared" si="1"/>
        <v>9.540527037</v>
      </c>
      <c r="J18">
        <f t="shared" si="2"/>
        <v>0.6360351358</v>
      </c>
      <c r="K18" s="5">
        <f t="shared" si="3"/>
        <v>0.0005270374996</v>
      </c>
    </row>
    <row r="19" ht="12.75" customHeight="1">
      <c r="A19">
        <v>16.0</v>
      </c>
      <c r="B19">
        <v>0.416</v>
      </c>
      <c r="C19">
        <v>10.56</v>
      </c>
      <c r="D19">
        <v>0.402</v>
      </c>
      <c r="E19">
        <v>10.2</v>
      </c>
      <c r="G19">
        <f t="shared" si="4"/>
        <v>0.6375</v>
      </c>
      <c r="I19" s="6">
        <f t="shared" si="1"/>
        <v>10.20026884</v>
      </c>
      <c r="J19">
        <f t="shared" si="2"/>
        <v>0.6375168025</v>
      </c>
      <c r="K19" s="5">
        <f t="shared" si="3"/>
        <v>0.0002688399995</v>
      </c>
    </row>
    <row r="20" ht="12.75" customHeight="1">
      <c r="A20">
        <v>17.0</v>
      </c>
      <c r="B20">
        <v>0.442</v>
      </c>
      <c r="C20">
        <v>11.22</v>
      </c>
      <c r="D20">
        <v>0.428</v>
      </c>
      <c r="E20">
        <v>10.86</v>
      </c>
      <c r="G20">
        <f t="shared" si="4"/>
        <v>0.6388235294</v>
      </c>
      <c r="I20" s="6">
        <f t="shared" si="1"/>
        <v>10.86001064</v>
      </c>
      <c r="J20">
        <f t="shared" si="2"/>
        <v>0.6388241554</v>
      </c>
      <c r="K20" s="5">
        <f t="shared" si="3"/>
        <v>0.00001064249952</v>
      </c>
    </row>
    <row r="21" ht="12.75" customHeight="1">
      <c r="A21">
        <v>18.0</v>
      </c>
      <c r="B21">
        <v>0.468</v>
      </c>
      <c r="C21">
        <v>11.88</v>
      </c>
      <c r="D21">
        <v>0.454</v>
      </c>
      <c r="E21">
        <v>11.52</v>
      </c>
      <c r="G21">
        <f t="shared" si="4"/>
        <v>0.64</v>
      </c>
      <c r="I21" s="6">
        <f t="shared" si="1"/>
        <v>11.51975244</v>
      </c>
      <c r="J21">
        <f t="shared" si="2"/>
        <v>0.6399862469</v>
      </c>
      <c r="K21" s="5">
        <f t="shared" si="3"/>
        <v>-0.0002475550005</v>
      </c>
    </row>
    <row r="22" ht="12.75" customHeight="1">
      <c r="A22">
        <v>19.0</v>
      </c>
      <c r="B22">
        <v>0.494</v>
      </c>
      <c r="C22">
        <v>12.54</v>
      </c>
      <c r="D22">
        <v>0.48</v>
      </c>
      <c r="E22">
        <v>12.18</v>
      </c>
      <c r="G22">
        <f t="shared" si="4"/>
        <v>0.6410526316</v>
      </c>
      <c r="I22" s="6">
        <f t="shared" si="1"/>
        <v>12.17949425</v>
      </c>
      <c r="J22">
        <f t="shared" si="2"/>
        <v>0.641026013</v>
      </c>
      <c r="K22" s="5">
        <f t="shared" si="3"/>
        <v>-0.0005057525005</v>
      </c>
    </row>
    <row r="23" ht="12.75" customHeight="1">
      <c r="A23">
        <v>20.0</v>
      </c>
      <c r="B23">
        <v>0.519</v>
      </c>
      <c r="C23">
        <v>13.19</v>
      </c>
      <c r="D23">
        <v>0.505</v>
      </c>
      <c r="E23">
        <v>12.84</v>
      </c>
      <c r="G23">
        <f t="shared" si="4"/>
        <v>0.642</v>
      </c>
      <c r="I23" s="6">
        <f t="shared" si="1"/>
        <v>12.83923605</v>
      </c>
      <c r="J23">
        <f t="shared" si="2"/>
        <v>0.6419618025</v>
      </c>
      <c r="K23" s="5">
        <f t="shared" si="3"/>
        <v>-0.0007639500006</v>
      </c>
    </row>
    <row r="24" ht="12.75" customHeight="1">
      <c r="A24">
        <v>21.0</v>
      </c>
      <c r="B24">
        <v>0.545</v>
      </c>
      <c r="C24">
        <v>13.85</v>
      </c>
      <c r="D24">
        <v>0.531</v>
      </c>
      <c r="E24">
        <v>13.5</v>
      </c>
      <c r="G24">
        <f t="shared" si="4"/>
        <v>0.6428571429</v>
      </c>
      <c r="I24" s="6">
        <f t="shared" si="1"/>
        <v>13.49897785</v>
      </c>
      <c r="J24">
        <f t="shared" si="2"/>
        <v>0.6428084692</v>
      </c>
      <c r="K24" s="5">
        <f t="shared" si="3"/>
        <v>-0.001022147501</v>
      </c>
    </row>
    <row r="25" ht="12.75" customHeight="1">
      <c r="A25">
        <v>22.0</v>
      </c>
      <c r="B25">
        <v>0.571</v>
      </c>
      <c r="C25">
        <v>14.51</v>
      </c>
      <c r="D25">
        <v>0.557</v>
      </c>
      <c r="E25">
        <v>14.16</v>
      </c>
      <c r="G25">
        <f t="shared" si="4"/>
        <v>0.6436363636</v>
      </c>
      <c r="I25" s="6">
        <f t="shared" si="1"/>
        <v>14.15871965</v>
      </c>
      <c r="J25">
        <f t="shared" si="2"/>
        <v>0.6435781661</v>
      </c>
      <c r="K25" s="5">
        <f t="shared" si="3"/>
        <v>-0.001280345001</v>
      </c>
    </row>
    <row r="26" ht="12.75" customHeight="1">
      <c r="A26">
        <v>23.0</v>
      </c>
      <c r="B26">
        <v>0.597</v>
      </c>
      <c r="C26">
        <v>15.17</v>
      </c>
      <c r="D26">
        <v>0.583</v>
      </c>
      <c r="E26">
        <v>14.82</v>
      </c>
      <c r="G26">
        <f t="shared" si="4"/>
        <v>0.6443478261</v>
      </c>
      <c r="I26" s="6">
        <f t="shared" si="1"/>
        <v>14.81846146</v>
      </c>
      <c r="J26">
        <f t="shared" si="2"/>
        <v>0.6442809329</v>
      </c>
      <c r="K26" s="5">
        <f t="shared" si="3"/>
        <v>-0.001538542501</v>
      </c>
    </row>
    <row r="27" ht="12.75" customHeight="1">
      <c r="A27">
        <v>24.0</v>
      </c>
      <c r="B27">
        <v>0.623</v>
      </c>
      <c r="C27">
        <v>15.83</v>
      </c>
      <c r="D27">
        <v>0.609</v>
      </c>
      <c r="E27">
        <v>15.48</v>
      </c>
      <c r="G27">
        <f t="shared" si="4"/>
        <v>0.645</v>
      </c>
      <c r="I27" s="6">
        <f t="shared" si="1"/>
        <v>15.47820326</v>
      </c>
      <c r="J27">
        <f t="shared" si="2"/>
        <v>0.6449251358</v>
      </c>
      <c r="K27" s="5">
        <f t="shared" si="3"/>
        <v>-0.001796740001</v>
      </c>
    </row>
    <row r="28" ht="12.75" customHeight="1">
      <c r="A28">
        <v>25.0</v>
      </c>
      <c r="B28">
        <v>0.649</v>
      </c>
      <c r="C28">
        <v>16.49</v>
      </c>
      <c r="D28">
        <v>0.635</v>
      </c>
      <c r="E28">
        <v>16.14</v>
      </c>
      <c r="G28">
        <f t="shared" si="4"/>
        <v>0.6456</v>
      </c>
      <c r="I28" s="6">
        <f t="shared" si="1"/>
        <v>16.13794506</v>
      </c>
      <c r="J28">
        <f t="shared" si="2"/>
        <v>0.6455178025</v>
      </c>
      <c r="K28" s="5">
        <f t="shared" si="3"/>
        <v>-0.002054937501</v>
      </c>
    </row>
    <row r="29" ht="12.75" customHeight="1">
      <c r="A29">
        <v>26.0</v>
      </c>
      <c r="B29">
        <v>0.675</v>
      </c>
      <c r="C29">
        <v>17.15</v>
      </c>
      <c r="D29">
        <v>0.661</v>
      </c>
      <c r="E29">
        <v>16.8</v>
      </c>
      <c r="G29">
        <f t="shared" si="4"/>
        <v>0.6461538462</v>
      </c>
      <c r="I29" s="6">
        <f t="shared" si="1"/>
        <v>16.79768686</v>
      </c>
      <c r="J29">
        <f t="shared" si="2"/>
        <v>0.6460648794</v>
      </c>
      <c r="K29" s="5">
        <f t="shared" si="3"/>
        <v>-0.002313135001</v>
      </c>
    </row>
    <row r="30" ht="12.75" customHeight="1">
      <c r="A30">
        <v>27.0</v>
      </c>
      <c r="B30">
        <v>0.701</v>
      </c>
      <c r="C30">
        <v>17.81</v>
      </c>
      <c r="D30">
        <v>0.687</v>
      </c>
      <c r="E30">
        <v>17.46</v>
      </c>
      <c r="G30">
        <f t="shared" si="4"/>
        <v>0.6466666667</v>
      </c>
      <c r="I30" s="6">
        <f t="shared" si="1"/>
        <v>17.45742867</v>
      </c>
      <c r="J30">
        <f t="shared" si="2"/>
        <v>0.6465714321</v>
      </c>
      <c r="K30" s="5">
        <f t="shared" si="3"/>
        <v>-0.002571332501</v>
      </c>
    </row>
    <row r="31" ht="12.75" customHeight="1">
      <c r="A31">
        <v>28.0</v>
      </c>
      <c r="B31">
        <v>0.727</v>
      </c>
      <c r="C31">
        <v>18.47</v>
      </c>
      <c r="D31">
        <v>0.713</v>
      </c>
      <c r="E31">
        <v>18.12</v>
      </c>
      <c r="G31">
        <f t="shared" si="4"/>
        <v>0.6471428571</v>
      </c>
      <c r="I31" s="6">
        <f t="shared" si="1"/>
        <v>18.11717047</v>
      </c>
      <c r="J31">
        <f t="shared" si="2"/>
        <v>0.6470418025</v>
      </c>
      <c r="K31" s="5">
        <f t="shared" si="3"/>
        <v>-0.002829530001</v>
      </c>
    </row>
    <row r="32" ht="12.75" customHeight="1">
      <c r="A32">
        <v>29.0</v>
      </c>
      <c r="B32">
        <v>0.753</v>
      </c>
      <c r="C32">
        <v>19.13</v>
      </c>
      <c r="D32">
        <v>0.739</v>
      </c>
      <c r="E32">
        <v>18.78</v>
      </c>
      <c r="G32">
        <f t="shared" si="4"/>
        <v>0.6475862069</v>
      </c>
      <c r="I32" s="6">
        <f t="shared" si="1"/>
        <v>18.77691227</v>
      </c>
      <c r="J32">
        <f t="shared" si="2"/>
        <v>0.6474797335</v>
      </c>
      <c r="K32" s="5">
        <f t="shared" si="3"/>
        <v>-0.003087727501</v>
      </c>
    </row>
    <row r="33" ht="12.75" customHeight="1">
      <c r="A33">
        <v>30.0</v>
      </c>
      <c r="B33">
        <v>0.779</v>
      </c>
      <c r="C33">
        <v>19.79</v>
      </c>
      <c r="D33">
        <v>0.765</v>
      </c>
      <c r="E33">
        <v>19.44</v>
      </c>
      <c r="G33">
        <f t="shared" si="4"/>
        <v>0.648</v>
      </c>
      <c r="I33" s="6">
        <f t="shared" si="1"/>
        <v>19.43665407</v>
      </c>
      <c r="J33">
        <f t="shared" si="2"/>
        <v>0.6478884692</v>
      </c>
      <c r="K33" s="5">
        <f t="shared" si="3"/>
        <v>-0.003345925001</v>
      </c>
    </row>
    <row r="34" ht="12.75" customHeight="1">
      <c r="A34">
        <v>31.0</v>
      </c>
      <c r="B34">
        <v>0.805</v>
      </c>
      <c r="C34">
        <v>20.45</v>
      </c>
      <c r="D34">
        <v>0.791</v>
      </c>
      <c r="E34">
        <v>20.1</v>
      </c>
      <c r="G34">
        <f t="shared" si="4"/>
        <v>0.6483870968</v>
      </c>
      <c r="I34" s="6">
        <f t="shared" si="1"/>
        <v>20.09639588</v>
      </c>
      <c r="J34">
        <f t="shared" si="2"/>
        <v>0.6482708348</v>
      </c>
      <c r="K34" s="5">
        <f t="shared" si="3"/>
        <v>-0.003604122501</v>
      </c>
    </row>
    <row r="35" ht="12.75" customHeight="1">
      <c r="A35">
        <v>32.0</v>
      </c>
      <c r="B35">
        <v>0.831</v>
      </c>
      <c r="C35">
        <v>21.11</v>
      </c>
      <c r="D35">
        <v>0.817</v>
      </c>
      <c r="E35">
        <v>20.76</v>
      </c>
      <c r="G35">
        <f t="shared" si="4"/>
        <v>0.64875</v>
      </c>
      <c r="I35" s="6">
        <f t="shared" si="1"/>
        <v>20.75613768</v>
      </c>
      <c r="J35">
        <f t="shared" si="2"/>
        <v>0.6486293025</v>
      </c>
      <c r="K35" s="5">
        <f t="shared" si="3"/>
        <v>-0.003862320001</v>
      </c>
    </row>
    <row r="36" ht="12.75" customHeight="1">
      <c r="A36">
        <v>33.0</v>
      </c>
      <c r="B36">
        <v>0.857</v>
      </c>
      <c r="C36">
        <v>21.77</v>
      </c>
      <c r="D36">
        <v>0.843</v>
      </c>
      <c r="E36">
        <v>21.42</v>
      </c>
      <c r="G36">
        <f t="shared" si="4"/>
        <v>0.6490909091</v>
      </c>
      <c r="I36" s="6">
        <f t="shared" si="1"/>
        <v>21.41587948</v>
      </c>
      <c r="J36">
        <f t="shared" si="2"/>
        <v>0.6489660449</v>
      </c>
      <c r="K36" s="5">
        <f t="shared" si="3"/>
        <v>-0.004120517501</v>
      </c>
    </row>
    <row r="37" ht="12.75" customHeight="1">
      <c r="A37">
        <v>34.0</v>
      </c>
      <c r="B37">
        <v>0.883</v>
      </c>
      <c r="C37">
        <v>22.43</v>
      </c>
      <c r="D37">
        <v>0.869</v>
      </c>
      <c r="E37">
        <v>22.08</v>
      </c>
      <c r="G37">
        <f t="shared" si="4"/>
        <v>0.6494117647</v>
      </c>
      <c r="I37" s="6">
        <f t="shared" si="1"/>
        <v>22.07562128</v>
      </c>
      <c r="J37">
        <f t="shared" si="2"/>
        <v>0.649282979</v>
      </c>
      <c r="K37" s="5">
        <f t="shared" si="3"/>
        <v>-0.004378715001</v>
      </c>
    </row>
    <row r="38" ht="12.75" customHeight="1">
      <c r="A38">
        <v>35.0</v>
      </c>
      <c r="B38">
        <v>0.909</v>
      </c>
      <c r="C38">
        <v>23.09</v>
      </c>
      <c r="D38">
        <v>0.895</v>
      </c>
      <c r="E38">
        <v>22.74</v>
      </c>
      <c r="G38">
        <f t="shared" si="4"/>
        <v>0.6497142857</v>
      </c>
      <c r="I38" s="6">
        <f t="shared" si="1"/>
        <v>22.73536309</v>
      </c>
      <c r="J38">
        <f t="shared" si="2"/>
        <v>0.6495818025</v>
      </c>
      <c r="K38" s="5">
        <f t="shared" si="3"/>
        <v>-0.004636912501</v>
      </c>
    </row>
    <row r="39" ht="12.75" customHeight="1">
      <c r="A39">
        <v>36.0</v>
      </c>
      <c r="B39">
        <v>0.935</v>
      </c>
      <c r="C39">
        <v>23.75</v>
      </c>
      <c r="D39">
        <v>0.921</v>
      </c>
      <c r="E39">
        <v>23.4</v>
      </c>
      <c r="G39">
        <f t="shared" si="4"/>
        <v>0.65</v>
      </c>
      <c r="I39" s="6">
        <f t="shared" si="1"/>
        <v>23.39510489</v>
      </c>
      <c r="J39">
        <f t="shared" si="2"/>
        <v>0.6498640247</v>
      </c>
      <c r="K39" s="5">
        <f t="shared" si="3"/>
        <v>-0.004895110001</v>
      </c>
    </row>
    <row r="40" ht="12.75" customHeight="1">
      <c r="A40">
        <v>37.0</v>
      </c>
      <c r="B40">
        <v>0.961</v>
      </c>
      <c r="C40">
        <v>24.41</v>
      </c>
      <c r="D40">
        <v>0.947</v>
      </c>
      <c r="E40">
        <v>24.05</v>
      </c>
      <c r="G40">
        <f t="shared" si="4"/>
        <v>0.65</v>
      </c>
      <c r="I40" s="6">
        <f t="shared" si="1"/>
        <v>24.05484669</v>
      </c>
      <c r="J40">
        <f t="shared" si="2"/>
        <v>0.6501309917</v>
      </c>
      <c r="K40" s="5">
        <f t="shared" si="3"/>
        <v>0.004846692499</v>
      </c>
    </row>
    <row r="41" ht="12.75" customHeight="1">
      <c r="A41">
        <v>38.0</v>
      </c>
      <c r="B41">
        <v>0.987</v>
      </c>
      <c r="C41">
        <v>25.07</v>
      </c>
      <c r="D41">
        <v>0.973</v>
      </c>
      <c r="E41">
        <v>24.71</v>
      </c>
      <c r="G41">
        <f t="shared" si="4"/>
        <v>0.6502631579</v>
      </c>
      <c r="I41" s="6">
        <f t="shared" si="1"/>
        <v>24.71458849</v>
      </c>
      <c r="J41">
        <f t="shared" si="2"/>
        <v>0.6503839078</v>
      </c>
      <c r="K41" s="5">
        <f t="shared" si="3"/>
        <v>0.004588494999</v>
      </c>
    </row>
    <row r="42" ht="12.75" customHeight="1">
      <c r="A42">
        <v>39.0</v>
      </c>
      <c r="B42">
        <v>1.013</v>
      </c>
      <c r="C42">
        <v>25.73</v>
      </c>
      <c r="D42">
        <v>0.999</v>
      </c>
      <c r="E42">
        <v>25.37</v>
      </c>
      <c r="G42">
        <f t="shared" si="4"/>
        <v>0.6505128205</v>
      </c>
      <c r="I42" s="6">
        <f t="shared" si="1"/>
        <v>25.3743303</v>
      </c>
      <c r="J42">
        <f t="shared" si="2"/>
        <v>0.6506238538</v>
      </c>
      <c r="K42" s="5">
        <f t="shared" si="3"/>
        <v>0.004330297499</v>
      </c>
    </row>
    <row r="43" ht="12.75" customHeight="1">
      <c r="A43">
        <v>40.0</v>
      </c>
      <c r="B43">
        <v>1.039</v>
      </c>
      <c r="C43">
        <v>26.39</v>
      </c>
      <c r="D43">
        <v>1.025</v>
      </c>
      <c r="E43">
        <v>26.03</v>
      </c>
      <c r="G43">
        <f t="shared" si="4"/>
        <v>0.65075</v>
      </c>
      <c r="I43" s="6">
        <f t="shared" si="1"/>
        <v>26.0340721</v>
      </c>
      <c r="J43">
        <f t="shared" si="2"/>
        <v>0.6508518025</v>
      </c>
      <c r="K43" s="5">
        <f t="shared" si="3"/>
        <v>0.004072099999</v>
      </c>
    </row>
    <row r="44" ht="12.75" customHeight="1">
      <c r="A44">
        <v>41.0</v>
      </c>
      <c r="B44">
        <v>1.065</v>
      </c>
      <c r="C44">
        <v>27.05</v>
      </c>
      <c r="D44">
        <v>1.051</v>
      </c>
      <c r="E44">
        <v>26.69</v>
      </c>
      <c r="G44">
        <f t="shared" si="4"/>
        <v>0.6509756098</v>
      </c>
      <c r="I44" s="6">
        <f t="shared" si="1"/>
        <v>26.6938139</v>
      </c>
      <c r="J44">
        <f t="shared" si="2"/>
        <v>0.6510686318</v>
      </c>
      <c r="K44" s="5">
        <f t="shared" si="3"/>
        <v>0.003813902499</v>
      </c>
    </row>
    <row r="45" ht="12.75" customHeight="1">
      <c r="A45">
        <v>42.0</v>
      </c>
      <c r="B45">
        <v>1.091</v>
      </c>
      <c r="C45">
        <v>27.71</v>
      </c>
      <c r="D45">
        <v>1.077</v>
      </c>
      <c r="E45">
        <v>27.35</v>
      </c>
      <c r="G45">
        <f t="shared" si="4"/>
        <v>0.6511904762</v>
      </c>
      <c r="I45" s="6">
        <f t="shared" si="1"/>
        <v>27.3535557</v>
      </c>
      <c r="J45">
        <f t="shared" si="2"/>
        <v>0.6512751358</v>
      </c>
      <c r="K45" s="5">
        <f t="shared" si="3"/>
        <v>0.003555704999</v>
      </c>
    </row>
    <row r="46" ht="12.75" customHeight="1">
      <c r="A46">
        <v>43.0</v>
      </c>
      <c r="B46">
        <v>1.117</v>
      </c>
      <c r="C46">
        <v>28.37</v>
      </c>
      <c r="D46">
        <v>1.103</v>
      </c>
      <c r="E46">
        <v>28.01</v>
      </c>
      <c r="G46">
        <f t="shared" si="4"/>
        <v>0.6513953488</v>
      </c>
      <c r="I46" s="6">
        <f t="shared" si="1"/>
        <v>28.01329751</v>
      </c>
      <c r="J46">
        <f t="shared" si="2"/>
        <v>0.6514720351</v>
      </c>
      <c r="K46" s="5">
        <f t="shared" si="3"/>
        <v>0.003297507499</v>
      </c>
    </row>
    <row r="47" ht="12.75" customHeight="1">
      <c r="A47">
        <v>44.0</v>
      </c>
      <c r="B47">
        <v>1.143</v>
      </c>
      <c r="C47">
        <v>29.03</v>
      </c>
      <c r="D47">
        <v>1.129</v>
      </c>
      <c r="E47">
        <v>28.67</v>
      </c>
      <c r="G47">
        <f t="shared" si="4"/>
        <v>0.6515909091</v>
      </c>
      <c r="I47" s="6">
        <f t="shared" si="1"/>
        <v>28.67303931</v>
      </c>
      <c r="J47">
        <f t="shared" si="2"/>
        <v>0.6516599843</v>
      </c>
      <c r="K47" s="5">
        <f t="shared" si="3"/>
        <v>0.003039309999</v>
      </c>
    </row>
    <row r="48" ht="12.75" customHeight="1">
      <c r="A48">
        <v>45.0</v>
      </c>
      <c r="B48">
        <v>1.169</v>
      </c>
      <c r="C48">
        <v>29.69</v>
      </c>
      <c r="D48">
        <v>1.155</v>
      </c>
      <c r="E48">
        <v>29.33</v>
      </c>
      <c r="G48">
        <f t="shared" si="4"/>
        <v>0.6517777778</v>
      </c>
      <c r="I48" s="6">
        <f t="shared" si="1"/>
        <v>29.33278111</v>
      </c>
      <c r="J48">
        <f t="shared" si="2"/>
        <v>0.6518395803</v>
      </c>
      <c r="K48" s="5">
        <f t="shared" si="3"/>
        <v>0.002781112499</v>
      </c>
    </row>
    <row r="49" ht="12.75" customHeight="1">
      <c r="A49">
        <v>46.0</v>
      </c>
      <c r="B49">
        <v>1.195</v>
      </c>
      <c r="C49">
        <v>30.35</v>
      </c>
      <c r="D49">
        <v>1.181</v>
      </c>
      <c r="E49">
        <v>29.99</v>
      </c>
      <c r="G49">
        <f t="shared" si="4"/>
        <v>0.6519565217</v>
      </c>
      <c r="I49" s="6">
        <f t="shared" si="1"/>
        <v>29.99252291</v>
      </c>
      <c r="J49">
        <f t="shared" si="2"/>
        <v>0.6520113677</v>
      </c>
      <c r="K49" s="5">
        <f t="shared" si="3"/>
        <v>0.002522914999</v>
      </c>
    </row>
    <row r="50" ht="12.75" customHeight="1">
      <c r="A50">
        <v>47.0</v>
      </c>
      <c r="B50">
        <v>1.221</v>
      </c>
      <c r="C50">
        <v>31.01</v>
      </c>
      <c r="D50">
        <v>1.207</v>
      </c>
      <c r="E50">
        <v>30.65</v>
      </c>
      <c r="G50">
        <f t="shared" si="4"/>
        <v>0.6521276596</v>
      </c>
      <c r="I50" s="6">
        <f t="shared" si="1"/>
        <v>30.65226472</v>
      </c>
      <c r="J50">
        <f t="shared" si="2"/>
        <v>0.6521758451</v>
      </c>
      <c r="K50" s="5">
        <f t="shared" si="3"/>
        <v>0.002264717499</v>
      </c>
    </row>
    <row r="51" ht="12.75" customHeight="1">
      <c r="A51">
        <v>48.0</v>
      </c>
      <c r="B51">
        <v>1.247</v>
      </c>
      <c r="C51">
        <v>31.67</v>
      </c>
      <c r="D51">
        <v>1.233</v>
      </c>
      <c r="E51">
        <v>31.31</v>
      </c>
      <c r="G51">
        <f t="shared" si="4"/>
        <v>0.6522916667</v>
      </c>
      <c r="I51" s="6">
        <f t="shared" si="1"/>
        <v>31.31200652</v>
      </c>
      <c r="J51">
        <f t="shared" si="2"/>
        <v>0.6523334692</v>
      </c>
      <c r="K51" s="5">
        <f t="shared" si="3"/>
        <v>0.002006519999</v>
      </c>
    </row>
    <row r="52" ht="12.75" customHeight="1">
      <c r="A52">
        <v>49.0</v>
      </c>
      <c r="B52">
        <v>1.273</v>
      </c>
      <c r="C52">
        <v>32.33</v>
      </c>
      <c r="D52">
        <v>1.259</v>
      </c>
      <c r="E52">
        <v>31.97</v>
      </c>
      <c r="G52">
        <f t="shared" si="4"/>
        <v>0.6524489796</v>
      </c>
      <c r="I52" s="6">
        <f t="shared" si="1"/>
        <v>31.97174832</v>
      </c>
      <c r="J52">
        <f t="shared" si="2"/>
        <v>0.6524846596</v>
      </c>
      <c r="K52" s="5">
        <f t="shared" si="3"/>
        <v>0.001748322499</v>
      </c>
    </row>
    <row r="53" ht="12.75" customHeight="1">
      <c r="A53">
        <v>50.0</v>
      </c>
      <c r="B53">
        <v>1.299</v>
      </c>
      <c r="C53">
        <v>32.99</v>
      </c>
      <c r="D53">
        <v>1.285</v>
      </c>
      <c r="E53">
        <v>32.63</v>
      </c>
      <c r="G53">
        <f t="shared" si="4"/>
        <v>0.6526</v>
      </c>
      <c r="I53" s="6">
        <f t="shared" si="1"/>
        <v>32.63149012</v>
      </c>
      <c r="J53">
        <f t="shared" si="2"/>
        <v>0.6526298025</v>
      </c>
      <c r="K53" s="5">
        <f t="shared" si="3"/>
        <v>0.001490124999</v>
      </c>
    </row>
    <row r="54" ht="12.75" customHeight="1">
      <c r="A54">
        <v>51.0</v>
      </c>
      <c r="B54">
        <v>1.325</v>
      </c>
      <c r="C54">
        <v>33.65</v>
      </c>
      <c r="D54">
        <v>1.311</v>
      </c>
      <c r="E54">
        <v>33.29</v>
      </c>
      <c r="G54">
        <f t="shared" si="4"/>
        <v>0.652745098</v>
      </c>
      <c r="I54" s="6">
        <f t="shared" si="1"/>
        <v>33.29123193</v>
      </c>
      <c r="J54">
        <f t="shared" si="2"/>
        <v>0.6527692535</v>
      </c>
      <c r="K54" s="5">
        <f t="shared" si="3"/>
        <v>0.001231927499</v>
      </c>
    </row>
    <row r="55" ht="12.75" customHeight="1">
      <c r="A55">
        <v>52.0</v>
      </c>
      <c r="B55">
        <v>1.351</v>
      </c>
      <c r="C55">
        <v>34.31</v>
      </c>
      <c r="D55">
        <v>1.337</v>
      </c>
      <c r="E55">
        <v>33.95</v>
      </c>
      <c r="G55">
        <f t="shared" si="4"/>
        <v>0.6528846154</v>
      </c>
      <c r="I55" s="6">
        <f t="shared" si="1"/>
        <v>33.95097373</v>
      </c>
      <c r="J55">
        <f t="shared" si="2"/>
        <v>0.652903341</v>
      </c>
      <c r="K55" s="5">
        <f t="shared" si="3"/>
        <v>0.0009737299985</v>
      </c>
    </row>
    <row r="56" ht="12.75" customHeight="1">
      <c r="A56">
        <v>53.0</v>
      </c>
      <c r="B56">
        <v>1.377</v>
      </c>
      <c r="C56">
        <v>34.97</v>
      </c>
      <c r="D56">
        <v>1.363</v>
      </c>
      <c r="E56">
        <v>34.61</v>
      </c>
      <c r="G56">
        <f t="shared" si="4"/>
        <v>0.6530188679</v>
      </c>
      <c r="I56" s="6">
        <f t="shared" si="1"/>
        <v>34.61071553</v>
      </c>
      <c r="J56">
        <f t="shared" si="2"/>
        <v>0.6530323685</v>
      </c>
      <c r="K56" s="5">
        <f t="shared" si="3"/>
        <v>0.0007155324985</v>
      </c>
    </row>
    <row r="57" ht="12.75" customHeight="1">
      <c r="A57">
        <v>54.0</v>
      </c>
      <c r="B57">
        <v>1.403</v>
      </c>
      <c r="C57">
        <v>35.63</v>
      </c>
      <c r="D57">
        <v>1.389</v>
      </c>
      <c r="E57">
        <v>35.27</v>
      </c>
      <c r="G57">
        <f t="shared" si="4"/>
        <v>0.6531481481</v>
      </c>
      <c r="I57" s="6">
        <f t="shared" si="1"/>
        <v>35.27045733</v>
      </c>
      <c r="J57">
        <f t="shared" si="2"/>
        <v>0.6531566173</v>
      </c>
      <c r="K57" s="5">
        <f t="shared" si="3"/>
        <v>0.0004573349985</v>
      </c>
    </row>
    <row r="58" ht="12.75" customHeight="1">
      <c r="A58">
        <v>55.0</v>
      </c>
      <c r="B58">
        <v>1.429</v>
      </c>
      <c r="C58">
        <v>36.29</v>
      </c>
      <c r="D58">
        <v>1.415</v>
      </c>
      <c r="E58">
        <v>35.93</v>
      </c>
      <c r="G58">
        <f t="shared" si="4"/>
        <v>0.6532727273</v>
      </c>
      <c r="I58" s="6">
        <f t="shared" si="1"/>
        <v>35.93019914</v>
      </c>
      <c r="J58">
        <f t="shared" si="2"/>
        <v>0.653276348</v>
      </c>
      <c r="K58" s="5">
        <f t="shared" si="3"/>
        <v>0.0001991374984</v>
      </c>
    </row>
    <row r="59" ht="12.75" customHeight="1">
      <c r="A59">
        <v>56.0</v>
      </c>
      <c r="B59">
        <v>1.455</v>
      </c>
      <c r="C59">
        <v>36.95</v>
      </c>
      <c r="D59">
        <v>1.441</v>
      </c>
      <c r="E59">
        <v>36.59</v>
      </c>
      <c r="G59">
        <f t="shared" si="4"/>
        <v>0.6533928571</v>
      </c>
      <c r="I59" s="6">
        <f t="shared" si="1"/>
        <v>36.58994094</v>
      </c>
      <c r="J59">
        <f t="shared" si="2"/>
        <v>0.6533918025</v>
      </c>
      <c r="K59" s="5">
        <f t="shared" si="3"/>
        <v>-0.00005906000158</v>
      </c>
    </row>
    <row r="60" ht="12.75" customHeight="1">
      <c r="A60">
        <v>57.0</v>
      </c>
      <c r="B60">
        <v>1.481</v>
      </c>
      <c r="C60">
        <v>37.61</v>
      </c>
      <c r="D60">
        <v>1.467</v>
      </c>
      <c r="E60">
        <v>37.25</v>
      </c>
      <c r="G60">
        <f t="shared" si="4"/>
        <v>0.6535087719</v>
      </c>
      <c r="I60" s="6">
        <f t="shared" si="1"/>
        <v>37.24968274</v>
      </c>
      <c r="J60">
        <f t="shared" si="2"/>
        <v>0.653503206</v>
      </c>
      <c r="K60" s="5">
        <f t="shared" si="3"/>
        <v>-0.0003172575016</v>
      </c>
    </row>
    <row r="61" ht="12.75" customHeight="1">
      <c r="A61">
        <v>58.0</v>
      </c>
      <c r="B61">
        <v>1.506</v>
      </c>
      <c r="C61">
        <v>38.27</v>
      </c>
      <c r="D61">
        <v>1.492</v>
      </c>
      <c r="E61">
        <v>37.91</v>
      </c>
      <c r="G61">
        <f t="shared" si="4"/>
        <v>0.6536206897</v>
      </c>
      <c r="I61" s="6">
        <f t="shared" si="1"/>
        <v>37.90942454</v>
      </c>
      <c r="J61">
        <f t="shared" si="2"/>
        <v>0.653610768</v>
      </c>
      <c r="K61" s="5">
        <f t="shared" si="3"/>
        <v>-0.0005754550016</v>
      </c>
    </row>
    <row r="62" ht="12.75" customHeight="1">
      <c r="A62">
        <v>59.0</v>
      </c>
      <c r="B62">
        <v>1.532</v>
      </c>
      <c r="C62">
        <v>38.92</v>
      </c>
      <c r="D62">
        <v>1.518</v>
      </c>
      <c r="E62">
        <v>38.57</v>
      </c>
      <c r="G62">
        <f t="shared" si="4"/>
        <v>0.6537288136</v>
      </c>
      <c r="I62" s="6">
        <f t="shared" si="1"/>
        <v>38.56916635</v>
      </c>
      <c r="J62">
        <f t="shared" si="2"/>
        <v>0.6537146839</v>
      </c>
      <c r="K62" s="5">
        <f t="shared" si="3"/>
        <v>-0.0008336525017</v>
      </c>
    </row>
    <row r="63" ht="12.75" customHeight="1">
      <c r="A63">
        <v>60.0</v>
      </c>
      <c r="B63">
        <v>1.558</v>
      </c>
      <c r="C63">
        <v>39.58</v>
      </c>
      <c r="D63">
        <v>1.544</v>
      </c>
      <c r="E63">
        <v>39.23</v>
      </c>
      <c r="G63">
        <f t="shared" si="4"/>
        <v>0.6538333333</v>
      </c>
      <c r="I63" s="6">
        <f t="shared" si="1"/>
        <v>39.22890815</v>
      </c>
      <c r="J63">
        <f t="shared" si="2"/>
        <v>0.6538151358</v>
      </c>
      <c r="K63" s="5">
        <f t="shared" si="3"/>
        <v>-0.001091850002</v>
      </c>
    </row>
    <row r="64" ht="12.75" customHeight="1">
      <c r="A64">
        <v>61.0</v>
      </c>
      <c r="B64">
        <v>1.584</v>
      </c>
      <c r="C64">
        <v>40.24</v>
      </c>
      <c r="D64">
        <v>1.57</v>
      </c>
      <c r="E64">
        <v>39.89</v>
      </c>
      <c r="G64">
        <f t="shared" si="4"/>
        <v>0.6539344262</v>
      </c>
      <c r="I64" s="6">
        <f t="shared" si="1"/>
        <v>39.88864995</v>
      </c>
      <c r="J64">
        <f t="shared" si="2"/>
        <v>0.6539122943</v>
      </c>
      <c r="K64" s="5">
        <f t="shared" si="3"/>
        <v>-0.001350047502</v>
      </c>
    </row>
    <row r="65" ht="12.75" customHeight="1">
      <c r="A65">
        <v>62.0</v>
      </c>
      <c r="B65">
        <v>1.61</v>
      </c>
      <c r="C65">
        <v>40.9</v>
      </c>
      <c r="D65">
        <v>1.596</v>
      </c>
      <c r="E65">
        <v>40.55</v>
      </c>
      <c r="G65">
        <f t="shared" si="4"/>
        <v>0.6540322581</v>
      </c>
      <c r="I65" s="6">
        <f t="shared" si="1"/>
        <v>40.54839175</v>
      </c>
      <c r="J65">
        <f t="shared" si="2"/>
        <v>0.6540063186</v>
      </c>
      <c r="K65" s="5">
        <f t="shared" si="3"/>
        <v>-0.001608245002</v>
      </c>
    </row>
    <row r="66" ht="12.75" customHeight="1">
      <c r="A66">
        <v>63.0</v>
      </c>
      <c r="B66">
        <v>1.636</v>
      </c>
      <c r="C66">
        <v>41.56</v>
      </c>
      <c r="D66">
        <v>1.622</v>
      </c>
      <c r="E66">
        <v>41.21</v>
      </c>
      <c r="G66">
        <f t="shared" si="4"/>
        <v>0.6541269841</v>
      </c>
      <c r="I66" s="6">
        <f t="shared" si="1"/>
        <v>41.20813356</v>
      </c>
      <c r="J66">
        <f t="shared" si="2"/>
        <v>0.6540973581</v>
      </c>
      <c r="K66" s="5">
        <f t="shared" si="3"/>
        <v>-0.001866442502</v>
      </c>
    </row>
    <row r="67" ht="12.75" customHeight="1">
      <c r="A67">
        <v>64.0</v>
      </c>
      <c r="B67">
        <v>1.662</v>
      </c>
      <c r="C67">
        <v>42.22</v>
      </c>
      <c r="D67">
        <v>1.648</v>
      </c>
      <c r="E67">
        <v>41.87</v>
      </c>
      <c r="G67">
        <f t="shared" si="4"/>
        <v>0.65421875</v>
      </c>
      <c r="I67" s="6">
        <f t="shared" si="1"/>
        <v>41.86787536</v>
      </c>
      <c r="J67">
        <f t="shared" si="2"/>
        <v>0.6541855525</v>
      </c>
      <c r="K67" s="5">
        <f t="shared" si="3"/>
        <v>-0.002124640002</v>
      </c>
    </row>
    <row r="68" ht="12.75" customHeight="1">
      <c r="A68">
        <v>65.0</v>
      </c>
      <c r="B68">
        <v>1.688</v>
      </c>
      <c r="C68">
        <v>42.88</v>
      </c>
      <c r="D68">
        <v>1.674</v>
      </c>
      <c r="E68">
        <v>42.53</v>
      </c>
      <c r="G68">
        <f t="shared" si="4"/>
        <v>0.6543076923</v>
      </c>
      <c r="I68" s="6">
        <f t="shared" si="1"/>
        <v>42.52761716</v>
      </c>
      <c r="J68">
        <f t="shared" si="2"/>
        <v>0.6542710333</v>
      </c>
      <c r="K68" s="5">
        <f t="shared" si="3"/>
        <v>-0.002382837502</v>
      </c>
    </row>
    <row r="69" ht="12.75" customHeight="1">
      <c r="A69">
        <v>66.0</v>
      </c>
      <c r="B69">
        <v>1.714</v>
      </c>
      <c r="C69">
        <v>43.54</v>
      </c>
      <c r="D69">
        <v>1.7</v>
      </c>
      <c r="E69">
        <v>43.19</v>
      </c>
      <c r="G69">
        <f t="shared" si="4"/>
        <v>0.6543939394</v>
      </c>
      <c r="I69" s="6">
        <f t="shared" si="1"/>
        <v>43.18735896</v>
      </c>
      <c r="J69">
        <f t="shared" si="2"/>
        <v>0.6543539237</v>
      </c>
      <c r="K69" s="5">
        <f t="shared" si="3"/>
        <v>-0.002641035002</v>
      </c>
    </row>
    <row r="70" ht="12.75" customHeight="1">
      <c r="A70">
        <v>67.0</v>
      </c>
      <c r="B70">
        <v>1.74</v>
      </c>
      <c r="C70">
        <v>44.2</v>
      </c>
      <c r="D70">
        <v>1.726</v>
      </c>
      <c r="E70">
        <v>43.85</v>
      </c>
      <c r="G70">
        <f t="shared" si="4"/>
        <v>0.6544776119</v>
      </c>
      <c r="I70" s="6">
        <f t="shared" si="1"/>
        <v>43.84710077</v>
      </c>
      <c r="J70">
        <f t="shared" si="2"/>
        <v>0.6544343398</v>
      </c>
      <c r="K70" s="5">
        <f t="shared" si="3"/>
        <v>-0.002899232502</v>
      </c>
    </row>
    <row r="71" ht="12.75" customHeight="1">
      <c r="A71">
        <v>68.0</v>
      </c>
      <c r="B71">
        <v>1.766</v>
      </c>
      <c r="C71">
        <v>44.86</v>
      </c>
      <c r="D71">
        <v>1.752</v>
      </c>
      <c r="E71">
        <v>44.51</v>
      </c>
      <c r="G71">
        <f t="shared" si="4"/>
        <v>0.6545588235</v>
      </c>
      <c r="I71" s="6">
        <f t="shared" si="1"/>
        <v>44.50684257</v>
      </c>
      <c r="J71">
        <f t="shared" si="2"/>
        <v>0.6545123907</v>
      </c>
      <c r="K71" s="5">
        <f t="shared" si="3"/>
        <v>-0.003157430002</v>
      </c>
    </row>
    <row r="72" ht="12.75" customHeight="1">
      <c r="A72">
        <v>69.0</v>
      </c>
      <c r="B72">
        <v>1.792</v>
      </c>
      <c r="C72">
        <v>45.52</v>
      </c>
      <c r="D72">
        <v>1.778</v>
      </c>
      <c r="E72">
        <v>45.17</v>
      </c>
      <c r="G72">
        <f t="shared" si="4"/>
        <v>0.6546376812</v>
      </c>
      <c r="I72" s="6">
        <f t="shared" si="1"/>
        <v>45.16658437</v>
      </c>
      <c r="J72">
        <f t="shared" si="2"/>
        <v>0.6545881793</v>
      </c>
      <c r="K72" s="5">
        <f t="shared" si="3"/>
        <v>-0.003415627502</v>
      </c>
    </row>
    <row r="73" ht="12.75" customHeight="1">
      <c r="A73">
        <v>70.0</v>
      </c>
      <c r="B73">
        <v>1.818</v>
      </c>
      <c r="C73">
        <v>46.18</v>
      </c>
      <c r="D73">
        <v>1.804</v>
      </c>
      <c r="E73">
        <v>45.83</v>
      </c>
      <c r="G73">
        <f t="shared" si="4"/>
        <v>0.6547142857</v>
      </c>
      <c r="I73" s="6">
        <f t="shared" si="1"/>
        <v>45.82632617</v>
      </c>
      <c r="J73">
        <f t="shared" si="2"/>
        <v>0.6546618025</v>
      </c>
      <c r="K73" s="5">
        <f t="shared" si="3"/>
        <v>-0.003673825002</v>
      </c>
    </row>
    <row r="74" ht="12.75" customHeight="1">
      <c r="A74">
        <v>71.0</v>
      </c>
      <c r="B74">
        <v>1.844</v>
      </c>
      <c r="C74">
        <v>46.84</v>
      </c>
      <c r="D74">
        <v>1.83</v>
      </c>
      <c r="E74">
        <v>46.49</v>
      </c>
      <c r="G74">
        <f t="shared" si="4"/>
        <v>0.6547887324</v>
      </c>
      <c r="I74" s="6">
        <f t="shared" si="1"/>
        <v>46.48606798</v>
      </c>
      <c r="J74">
        <f t="shared" si="2"/>
        <v>0.6547333518</v>
      </c>
      <c r="K74" s="5">
        <f t="shared" si="3"/>
        <v>-0.003932022502</v>
      </c>
    </row>
    <row r="75" ht="12.75" customHeight="1">
      <c r="A75">
        <v>72.0</v>
      </c>
      <c r="B75">
        <v>1.87</v>
      </c>
      <c r="C75">
        <v>47.5</v>
      </c>
      <c r="D75">
        <v>1.856</v>
      </c>
      <c r="E75">
        <v>47.15</v>
      </c>
      <c r="G75">
        <f t="shared" si="4"/>
        <v>0.6548611111</v>
      </c>
      <c r="I75" s="6">
        <f t="shared" si="1"/>
        <v>47.14580978</v>
      </c>
      <c r="J75">
        <f t="shared" si="2"/>
        <v>0.6548029136</v>
      </c>
      <c r="K75" s="5">
        <f t="shared" si="3"/>
        <v>-0.004190220002</v>
      </c>
    </row>
    <row r="76" ht="12.75" customHeight="1">
      <c r="A76">
        <v>73.0</v>
      </c>
      <c r="B76">
        <v>1.896</v>
      </c>
      <c r="C76">
        <v>48.16</v>
      </c>
      <c r="D76">
        <v>1.882</v>
      </c>
      <c r="E76">
        <v>47.81</v>
      </c>
      <c r="G76">
        <f t="shared" si="4"/>
        <v>0.6549315068</v>
      </c>
      <c r="I76" s="6">
        <f t="shared" si="1"/>
        <v>47.80555158</v>
      </c>
      <c r="J76">
        <f t="shared" si="2"/>
        <v>0.6548705696</v>
      </c>
      <c r="K76" s="5">
        <f t="shared" si="3"/>
        <v>-0.004448417502</v>
      </c>
    </row>
    <row r="77" ht="12.75" customHeight="1">
      <c r="A77">
        <v>74.0</v>
      </c>
      <c r="B77">
        <v>1.922</v>
      </c>
      <c r="C77">
        <v>48.82</v>
      </c>
      <c r="D77">
        <v>1.908</v>
      </c>
      <c r="E77">
        <v>48.47</v>
      </c>
      <c r="G77">
        <f t="shared" si="4"/>
        <v>0.655</v>
      </c>
      <c r="I77" s="6">
        <f t="shared" si="1"/>
        <v>48.46529338</v>
      </c>
      <c r="J77">
        <f t="shared" si="2"/>
        <v>0.6549363971</v>
      </c>
      <c r="K77" s="5">
        <f t="shared" si="3"/>
        <v>-0.004706615002</v>
      </c>
    </row>
    <row r="78" ht="12.75" customHeight="1">
      <c r="A78">
        <v>75.0</v>
      </c>
      <c r="B78">
        <v>1.948</v>
      </c>
      <c r="C78">
        <v>49.48</v>
      </c>
      <c r="D78">
        <v>1.934</v>
      </c>
      <c r="E78">
        <v>49.13</v>
      </c>
      <c r="G78">
        <f t="shared" si="4"/>
        <v>0.6550666667</v>
      </c>
      <c r="I78" s="6">
        <f t="shared" si="1"/>
        <v>49.12503519</v>
      </c>
      <c r="J78">
        <f t="shared" si="2"/>
        <v>0.6550004692</v>
      </c>
      <c r="K78" s="5">
        <f t="shared" si="3"/>
        <v>-0.004964812502</v>
      </c>
    </row>
    <row r="79" ht="12.75" customHeight="1">
      <c r="A79">
        <v>76.0</v>
      </c>
      <c r="B79">
        <v>1.974</v>
      </c>
      <c r="C79">
        <v>50.14</v>
      </c>
      <c r="D79">
        <v>1.96</v>
      </c>
      <c r="E79">
        <v>49.78</v>
      </c>
      <c r="G79">
        <f t="shared" si="4"/>
        <v>0.655</v>
      </c>
      <c r="I79" s="6">
        <f t="shared" si="1"/>
        <v>49.78477699</v>
      </c>
      <c r="J79">
        <f t="shared" si="2"/>
        <v>0.6550628551</v>
      </c>
      <c r="K79" s="5">
        <f t="shared" si="3"/>
        <v>0.004776989998</v>
      </c>
    </row>
    <row r="80" ht="12.75" customHeight="1">
      <c r="A80">
        <v>77.0</v>
      </c>
      <c r="B80">
        <v>2.0</v>
      </c>
      <c r="C80">
        <v>50.8</v>
      </c>
      <c r="D80">
        <v>1.986</v>
      </c>
      <c r="E80">
        <v>50.44</v>
      </c>
      <c r="G80">
        <f t="shared" si="4"/>
        <v>0.6550649351</v>
      </c>
      <c r="I80" s="6">
        <f t="shared" si="1"/>
        <v>50.44451879</v>
      </c>
      <c r="J80">
        <f t="shared" si="2"/>
        <v>0.6551236207</v>
      </c>
      <c r="K80" s="5">
        <f t="shared" si="3"/>
        <v>0.004518792498</v>
      </c>
    </row>
    <row r="81" ht="12.75" customHeight="1">
      <c r="A81">
        <v>78.0</v>
      </c>
      <c r="B81">
        <v>2.026</v>
      </c>
      <c r="C81">
        <v>51.46</v>
      </c>
      <c r="D81">
        <v>2.012</v>
      </c>
      <c r="E81">
        <v>51.1</v>
      </c>
      <c r="G81">
        <f t="shared" si="4"/>
        <v>0.6551282051</v>
      </c>
      <c r="I81" s="6">
        <f t="shared" si="1"/>
        <v>51.10426059</v>
      </c>
      <c r="J81">
        <f t="shared" si="2"/>
        <v>0.6551828281</v>
      </c>
      <c r="K81" s="5">
        <f t="shared" si="3"/>
        <v>0.004260594998</v>
      </c>
    </row>
    <row r="82" ht="12.75" customHeight="1">
      <c r="A82">
        <v>79.0</v>
      </c>
      <c r="B82">
        <v>2.052</v>
      </c>
      <c r="C82">
        <v>52.12</v>
      </c>
      <c r="D82">
        <v>2.038</v>
      </c>
      <c r="E82">
        <v>51.76</v>
      </c>
      <c r="G82">
        <f t="shared" si="4"/>
        <v>0.6551898734</v>
      </c>
      <c r="I82" s="6">
        <f t="shared" si="1"/>
        <v>51.7640024</v>
      </c>
      <c r="J82">
        <f t="shared" si="2"/>
        <v>0.6552405367</v>
      </c>
      <c r="K82" s="5">
        <f t="shared" si="3"/>
        <v>0.004002397498</v>
      </c>
    </row>
    <row r="83" ht="12.75" customHeight="1">
      <c r="A83">
        <v>80.0</v>
      </c>
      <c r="B83">
        <v>2.078</v>
      </c>
      <c r="C83">
        <v>52.78</v>
      </c>
      <c r="D83">
        <v>2.064</v>
      </c>
      <c r="E83">
        <v>52.42</v>
      </c>
      <c r="G83">
        <f t="shared" si="4"/>
        <v>0.65525</v>
      </c>
      <c r="I83" s="6">
        <f t="shared" si="1"/>
        <v>52.4237442</v>
      </c>
      <c r="J83">
        <f t="shared" si="2"/>
        <v>0.6552968025</v>
      </c>
      <c r="K83" s="5">
        <f t="shared" si="3"/>
        <v>0.003744199998</v>
      </c>
    </row>
    <row r="84" ht="12.75" customHeight="1">
      <c r="A84">
        <v>81.0</v>
      </c>
      <c r="B84">
        <v>2.104</v>
      </c>
      <c r="C84">
        <v>53.44</v>
      </c>
      <c r="D84">
        <v>2.09</v>
      </c>
      <c r="E84">
        <v>53.08</v>
      </c>
      <c r="G84">
        <f t="shared" si="4"/>
        <v>0.655308642</v>
      </c>
      <c r="I84" s="6">
        <f t="shared" si="1"/>
        <v>53.083486</v>
      </c>
      <c r="J84">
        <f t="shared" si="2"/>
        <v>0.655351679</v>
      </c>
      <c r="K84" s="5">
        <f t="shared" si="3"/>
        <v>0.003486002498</v>
      </c>
    </row>
    <row r="85" ht="12.75" customHeight="1">
      <c r="A85">
        <v>82.0</v>
      </c>
      <c r="B85">
        <v>2.13</v>
      </c>
      <c r="C85">
        <v>54.1</v>
      </c>
      <c r="D85">
        <v>2.116</v>
      </c>
      <c r="E85">
        <v>53.74</v>
      </c>
      <c r="G85">
        <f t="shared" si="4"/>
        <v>0.6553658537</v>
      </c>
      <c r="I85" s="6">
        <f t="shared" si="1"/>
        <v>53.7432278</v>
      </c>
      <c r="J85">
        <f t="shared" si="2"/>
        <v>0.6554052171</v>
      </c>
      <c r="K85" s="5">
        <f t="shared" si="3"/>
        <v>0.003227804998</v>
      </c>
    </row>
    <row r="86" ht="12.75" customHeight="1">
      <c r="A86">
        <v>83.0</v>
      </c>
      <c r="B86">
        <v>2.156</v>
      </c>
      <c r="C86">
        <v>54.76</v>
      </c>
      <c r="D86">
        <v>2.142</v>
      </c>
      <c r="E86">
        <v>54.4</v>
      </c>
      <c r="G86">
        <f t="shared" si="4"/>
        <v>0.6554216867</v>
      </c>
      <c r="I86" s="6">
        <f t="shared" si="1"/>
        <v>54.40296961</v>
      </c>
      <c r="J86">
        <f t="shared" si="2"/>
        <v>0.6554574652</v>
      </c>
      <c r="K86" s="5">
        <f t="shared" si="3"/>
        <v>0.002969607498</v>
      </c>
    </row>
    <row r="87" ht="12.75" customHeight="1">
      <c r="A87">
        <v>84.0</v>
      </c>
      <c r="B87">
        <v>2.182</v>
      </c>
      <c r="C87">
        <v>55.42</v>
      </c>
      <c r="D87">
        <v>2.168</v>
      </c>
      <c r="E87">
        <v>55.06</v>
      </c>
      <c r="G87">
        <f t="shared" si="4"/>
        <v>0.6554761905</v>
      </c>
      <c r="I87" s="6">
        <f t="shared" si="1"/>
        <v>55.06271141</v>
      </c>
      <c r="J87">
        <f t="shared" si="2"/>
        <v>0.6555084692</v>
      </c>
      <c r="K87" s="5">
        <f t="shared" si="3"/>
        <v>0.002711409998</v>
      </c>
    </row>
    <row r="88" ht="12.75" customHeight="1">
      <c r="A88">
        <v>85.0</v>
      </c>
      <c r="B88">
        <v>2.208</v>
      </c>
      <c r="C88">
        <v>56.08</v>
      </c>
      <c r="D88">
        <v>2.194</v>
      </c>
      <c r="E88">
        <v>55.72</v>
      </c>
      <c r="G88">
        <f t="shared" si="4"/>
        <v>0.6555294118</v>
      </c>
      <c r="I88" s="6">
        <f t="shared" si="1"/>
        <v>55.72245321</v>
      </c>
      <c r="J88">
        <f t="shared" si="2"/>
        <v>0.6555582731</v>
      </c>
      <c r="K88" s="5">
        <f t="shared" si="3"/>
        <v>0.002453212498</v>
      </c>
    </row>
    <row r="89" ht="12.75" customHeight="1">
      <c r="A89">
        <v>86.0</v>
      </c>
      <c r="B89">
        <v>2.234</v>
      </c>
      <c r="C89">
        <v>56.74</v>
      </c>
      <c r="D89">
        <v>2.22</v>
      </c>
      <c r="E89">
        <v>56.38</v>
      </c>
      <c r="G89">
        <f t="shared" si="4"/>
        <v>0.6555813953</v>
      </c>
      <c r="I89" s="6">
        <f t="shared" si="1"/>
        <v>56.38219501</v>
      </c>
      <c r="J89">
        <f t="shared" si="2"/>
        <v>0.6556069188</v>
      </c>
      <c r="K89" s="5">
        <f t="shared" si="3"/>
        <v>0.002195014998</v>
      </c>
    </row>
    <row r="90" ht="12.75" customHeight="1">
      <c r="A90">
        <v>87.0</v>
      </c>
      <c r="B90">
        <v>2.26</v>
      </c>
      <c r="C90">
        <v>57.4</v>
      </c>
      <c r="D90">
        <v>2.246</v>
      </c>
      <c r="E90">
        <v>57.04</v>
      </c>
      <c r="G90">
        <f t="shared" si="4"/>
        <v>0.6556321839</v>
      </c>
      <c r="I90" s="6">
        <f t="shared" si="1"/>
        <v>57.04193682</v>
      </c>
      <c r="J90">
        <f t="shared" si="2"/>
        <v>0.6556544462</v>
      </c>
      <c r="K90" s="5">
        <f t="shared" si="3"/>
        <v>0.001936817498</v>
      </c>
    </row>
    <row r="91" ht="12.75" customHeight="1">
      <c r="A91">
        <v>88.0</v>
      </c>
      <c r="B91">
        <v>2.286</v>
      </c>
      <c r="C91">
        <v>58.06</v>
      </c>
      <c r="D91">
        <v>2.272</v>
      </c>
      <c r="E91">
        <v>57.7</v>
      </c>
      <c r="G91">
        <f t="shared" si="4"/>
        <v>0.6556818182</v>
      </c>
      <c r="I91" s="6">
        <f t="shared" si="1"/>
        <v>57.70167862</v>
      </c>
      <c r="J91">
        <f t="shared" si="2"/>
        <v>0.6557008934</v>
      </c>
      <c r="K91" s="5">
        <f t="shared" si="3"/>
        <v>0.001678619998</v>
      </c>
    </row>
    <row r="92" ht="12.75" customHeight="1">
      <c r="A92">
        <v>89.0</v>
      </c>
      <c r="B92">
        <v>2.312</v>
      </c>
      <c r="C92">
        <v>58.72</v>
      </c>
      <c r="D92">
        <v>2.298</v>
      </c>
      <c r="E92">
        <v>58.36</v>
      </c>
      <c r="G92">
        <f t="shared" si="4"/>
        <v>0.6557303371</v>
      </c>
      <c r="I92" s="6">
        <f t="shared" si="1"/>
        <v>58.36142042</v>
      </c>
      <c r="J92">
        <f t="shared" si="2"/>
        <v>0.6557462969</v>
      </c>
      <c r="K92" s="5">
        <f t="shared" si="3"/>
        <v>0.001420422497</v>
      </c>
    </row>
    <row r="93" ht="12.75" customHeight="1">
      <c r="A93">
        <v>90.0</v>
      </c>
      <c r="B93">
        <v>2.338</v>
      </c>
      <c r="C93">
        <v>59.38</v>
      </c>
      <c r="D93">
        <v>2.324</v>
      </c>
      <c r="E93">
        <v>59.02</v>
      </c>
      <c r="G93">
        <f t="shared" si="4"/>
        <v>0.6557777778</v>
      </c>
      <c r="I93" s="6">
        <f t="shared" si="1"/>
        <v>59.02116222</v>
      </c>
      <c r="J93">
        <f t="shared" si="2"/>
        <v>0.6557906914</v>
      </c>
      <c r="K93" s="5">
        <f t="shared" si="3"/>
        <v>0.001162224997</v>
      </c>
    </row>
    <row r="94" ht="12.75" customHeight="1">
      <c r="A94">
        <v>91.0</v>
      </c>
      <c r="B94">
        <v>2.364</v>
      </c>
      <c r="C94">
        <v>60.04</v>
      </c>
      <c r="D94">
        <v>2.35</v>
      </c>
      <c r="E94">
        <v>59.68</v>
      </c>
      <c r="G94">
        <f t="shared" si="4"/>
        <v>0.6558241758</v>
      </c>
      <c r="I94" s="6">
        <f t="shared" si="1"/>
        <v>59.68090403</v>
      </c>
      <c r="J94">
        <f t="shared" si="2"/>
        <v>0.6558341102</v>
      </c>
      <c r="K94" s="5">
        <f t="shared" si="3"/>
        <v>0.0009040274974</v>
      </c>
    </row>
    <row r="95" ht="12.75" customHeight="1">
      <c r="A95">
        <v>92.0</v>
      </c>
      <c r="B95">
        <v>2.39</v>
      </c>
      <c r="C95">
        <v>60.7</v>
      </c>
      <c r="D95">
        <v>2.376</v>
      </c>
      <c r="E95">
        <v>60.34</v>
      </c>
      <c r="G95">
        <f t="shared" si="4"/>
        <v>0.6558695652</v>
      </c>
      <c r="I95" s="6">
        <f t="shared" si="1"/>
        <v>60.34064583</v>
      </c>
      <c r="J95">
        <f t="shared" si="2"/>
        <v>0.6558765851</v>
      </c>
      <c r="K95" s="5">
        <f t="shared" si="3"/>
        <v>0.0006458299974</v>
      </c>
    </row>
    <row r="96" ht="12.75" customHeight="1">
      <c r="A96">
        <v>93.0</v>
      </c>
      <c r="B96">
        <v>2.416</v>
      </c>
      <c r="C96">
        <v>61.36</v>
      </c>
      <c r="D96">
        <v>2.402</v>
      </c>
      <c r="E96">
        <v>61.0</v>
      </c>
      <c r="G96">
        <f t="shared" si="4"/>
        <v>0.6559139785</v>
      </c>
      <c r="I96" s="6">
        <f t="shared" si="1"/>
        <v>61.00038763</v>
      </c>
      <c r="J96">
        <f t="shared" si="2"/>
        <v>0.6559181466</v>
      </c>
      <c r="K96" s="5">
        <f t="shared" si="3"/>
        <v>0.0003876324974</v>
      </c>
    </row>
    <row r="97" ht="12.75" customHeight="1">
      <c r="A97">
        <v>94.0</v>
      </c>
      <c r="B97">
        <v>2.442</v>
      </c>
      <c r="C97">
        <v>62.02</v>
      </c>
      <c r="D97">
        <v>2.428</v>
      </c>
      <c r="E97">
        <v>61.66</v>
      </c>
      <c r="G97">
        <f t="shared" si="4"/>
        <v>0.6559574468</v>
      </c>
      <c r="I97" s="6">
        <f t="shared" si="1"/>
        <v>61.66012943</v>
      </c>
      <c r="J97">
        <f t="shared" si="2"/>
        <v>0.6559588238</v>
      </c>
      <c r="K97" s="5">
        <f t="shared" si="3"/>
        <v>0.0001294349974</v>
      </c>
    </row>
    <row r="98" ht="12.75" customHeight="1">
      <c r="A98">
        <v>95.0</v>
      </c>
      <c r="B98">
        <v>2.468</v>
      </c>
      <c r="C98">
        <v>62.68</v>
      </c>
      <c r="D98">
        <v>2.454</v>
      </c>
      <c r="E98">
        <v>62.32</v>
      </c>
      <c r="G98">
        <f t="shared" si="4"/>
        <v>0.656</v>
      </c>
      <c r="I98" s="6">
        <f t="shared" si="1"/>
        <v>62.31987124</v>
      </c>
      <c r="J98">
        <f t="shared" si="2"/>
        <v>0.6559986446</v>
      </c>
      <c r="K98" s="5">
        <f t="shared" si="3"/>
        <v>-0.0001287625027</v>
      </c>
    </row>
    <row r="99" ht="12.75" customHeight="1">
      <c r="A99">
        <v>96.0</v>
      </c>
      <c r="B99">
        <v>2.494</v>
      </c>
      <c r="C99">
        <v>63.34</v>
      </c>
      <c r="D99">
        <v>2.48</v>
      </c>
      <c r="E99">
        <v>62.98</v>
      </c>
      <c r="G99">
        <f t="shared" si="4"/>
        <v>0.6560416667</v>
      </c>
      <c r="I99" s="6">
        <f t="shared" si="1"/>
        <v>62.97961304</v>
      </c>
      <c r="J99">
        <f t="shared" si="2"/>
        <v>0.6560376358</v>
      </c>
      <c r="K99" s="5">
        <f t="shared" si="3"/>
        <v>-0.0003869600027</v>
      </c>
    </row>
    <row r="100" ht="12.75" customHeight="1">
      <c r="A100">
        <v>97.0</v>
      </c>
      <c r="B100">
        <v>2.519</v>
      </c>
      <c r="C100">
        <v>63.99</v>
      </c>
      <c r="D100">
        <v>2.505</v>
      </c>
      <c r="E100">
        <v>63.64</v>
      </c>
      <c r="G100">
        <f t="shared" si="4"/>
        <v>0.6560824742</v>
      </c>
      <c r="I100" s="6">
        <f t="shared" si="1"/>
        <v>63.63935484</v>
      </c>
      <c r="J100">
        <f t="shared" si="2"/>
        <v>0.6560758231</v>
      </c>
      <c r="K100" s="5">
        <f t="shared" si="3"/>
        <v>-0.0006451575027</v>
      </c>
    </row>
    <row r="101" ht="12.75" customHeight="1">
      <c r="A101">
        <v>98.0</v>
      </c>
      <c r="B101">
        <v>2.545</v>
      </c>
      <c r="C101">
        <v>64.65</v>
      </c>
      <c r="D101">
        <v>2.531</v>
      </c>
      <c r="E101">
        <v>64.3</v>
      </c>
      <c r="G101">
        <f t="shared" si="4"/>
        <v>0.656122449</v>
      </c>
      <c r="I101" s="6">
        <f t="shared" si="1"/>
        <v>64.29909664</v>
      </c>
      <c r="J101">
        <f t="shared" si="2"/>
        <v>0.6561132311</v>
      </c>
      <c r="K101" s="5">
        <f t="shared" si="3"/>
        <v>-0.0009033550027</v>
      </c>
    </row>
    <row r="102" ht="12.75" customHeight="1">
      <c r="A102">
        <v>99.0</v>
      </c>
      <c r="B102">
        <v>2.571</v>
      </c>
      <c r="C102">
        <v>65.31</v>
      </c>
      <c r="D102">
        <v>2.557</v>
      </c>
      <c r="E102">
        <v>64.96</v>
      </c>
      <c r="G102">
        <f t="shared" si="4"/>
        <v>0.6561616162</v>
      </c>
      <c r="I102" s="6">
        <f t="shared" si="1"/>
        <v>64.95883845</v>
      </c>
      <c r="J102">
        <f t="shared" si="2"/>
        <v>0.6561498833</v>
      </c>
      <c r="K102" s="5">
        <f t="shared" si="3"/>
        <v>-0.001161552503</v>
      </c>
    </row>
    <row r="103" ht="12.75" customHeight="1">
      <c r="A103">
        <v>100.0</v>
      </c>
      <c r="B103">
        <v>2.597</v>
      </c>
      <c r="C103">
        <v>65.97</v>
      </c>
      <c r="D103">
        <v>2.583</v>
      </c>
      <c r="E103">
        <v>65.62</v>
      </c>
      <c r="G103">
        <f t="shared" si="4"/>
        <v>0.6562</v>
      </c>
      <c r="I103" s="6">
        <f t="shared" si="1"/>
        <v>65.61858025</v>
      </c>
      <c r="J103">
        <f t="shared" si="2"/>
        <v>0.6561858025</v>
      </c>
      <c r="K103" s="5">
        <f t="shared" si="3"/>
        <v>-0.001419750003</v>
      </c>
    </row>
    <row r="104" ht="12.75" customHeight="1">
      <c r="A104">
        <v>101.0</v>
      </c>
      <c r="B104">
        <v>2.623</v>
      </c>
      <c r="C104">
        <v>66.63</v>
      </c>
      <c r="D104">
        <v>2.609</v>
      </c>
      <c r="E104">
        <v>66.28</v>
      </c>
      <c r="G104">
        <f t="shared" si="4"/>
        <v>0.6562376238</v>
      </c>
      <c r="I104" s="6">
        <f t="shared" si="1"/>
        <v>66.27832205</v>
      </c>
      <c r="J104">
        <f t="shared" si="2"/>
        <v>0.6562210104</v>
      </c>
      <c r="K104" s="5">
        <f t="shared" si="3"/>
        <v>-0.001677947503</v>
      </c>
    </row>
    <row r="105" ht="12.75" customHeight="1">
      <c r="A105">
        <v>102.0</v>
      </c>
      <c r="B105">
        <v>2.649</v>
      </c>
      <c r="C105">
        <v>67.29</v>
      </c>
      <c r="D105">
        <v>2.635</v>
      </c>
      <c r="E105">
        <v>66.94</v>
      </c>
      <c r="G105">
        <f t="shared" si="4"/>
        <v>0.6562745098</v>
      </c>
      <c r="I105" s="6">
        <f t="shared" si="1"/>
        <v>66.93806385</v>
      </c>
      <c r="J105">
        <f t="shared" si="2"/>
        <v>0.656255528</v>
      </c>
      <c r="K105" s="5">
        <f t="shared" si="3"/>
        <v>-0.001936145003</v>
      </c>
    </row>
    <row r="106" ht="12.75" customHeight="1">
      <c r="A106">
        <v>103.0</v>
      </c>
      <c r="B106">
        <v>2.675</v>
      </c>
      <c r="C106">
        <v>67.95</v>
      </c>
      <c r="D106">
        <v>2.661</v>
      </c>
      <c r="E106">
        <v>67.6</v>
      </c>
      <c r="G106">
        <f t="shared" si="4"/>
        <v>0.6563106796</v>
      </c>
      <c r="I106" s="6">
        <f t="shared" si="1"/>
        <v>67.59780566</v>
      </c>
      <c r="J106">
        <f t="shared" si="2"/>
        <v>0.6562893753</v>
      </c>
      <c r="K106" s="5">
        <f t="shared" si="3"/>
        <v>-0.002194342503</v>
      </c>
    </row>
    <row r="107" ht="12.75" customHeight="1">
      <c r="A107">
        <v>104.0</v>
      </c>
      <c r="B107">
        <v>2.701</v>
      </c>
      <c r="C107">
        <v>68.61</v>
      </c>
      <c r="D107">
        <v>2.715</v>
      </c>
      <c r="E107">
        <v>68.97</v>
      </c>
      <c r="G107">
        <f t="shared" si="4"/>
        <v>0.6631730769</v>
      </c>
      <c r="I107" s="6">
        <f t="shared" si="1"/>
        <v>68.25754746</v>
      </c>
      <c r="J107">
        <f t="shared" si="2"/>
        <v>0.6563225717</v>
      </c>
      <c r="K107" s="5">
        <f t="shared" si="3"/>
        <v>-0.71245254</v>
      </c>
    </row>
    <row r="108" ht="12.75" customHeight="1">
      <c r="A108">
        <v>105.0</v>
      </c>
      <c r="B108">
        <v>2.727</v>
      </c>
      <c r="C108">
        <v>69.27</v>
      </c>
      <c r="D108">
        <v>2.741</v>
      </c>
      <c r="E108">
        <v>69.63</v>
      </c>
      <c r="G108">
        <f t="shared" si="4"/>
        <v>0.6631428571</v>
      </c>
      <c r="I108" s="6">
        <f t="shared" si="1"/>
        <v>68.91728926</v>
      </c>
      <c r="J108">
        <f t="shared" si="2"/>
        <v>0.6563551358</v>
      </c>
      <c r="K108" s="5">
        <f t="shared" si="3"/>
        <v>-0.7127107375</v>
      </c>
    </row>
    <row r="109" ht="12.75" customHeight="1">
      <c r="A109">
        <v>106.0</v>
      </c>
      <c r="B109">
        <v>2.753</v>
      </c>
      <c r="C109">
        <v>69.93</v>
      </c>
      <c r="D109">
        <v>2.767</v>
      </c>
      <c r="E109">
        <v>70.29</v>
      </c>
      <c r="G109">
        <f t="shared" si="4"/>
        <v>0.6631132075</v>
      </c>
      <c r="I109" s="6">
        <f t="shared" si="1"/>
        <v>69.57703106</v>
      </c>
      <c r="J109">
        <f t="shared" si="2"/>
        <v>0.6563870855</v>
      </c>
      <c r="K109" s="5">
        <f t="shared" si="3"/>
        <v>-0.712968935</v>
      </c>
    </row>
    <row r="110" ht="12.75" customHeight="1">
      <c r="A110">
        <v>107.0</v>
      </c>
      <c r="B110">
        <v>2.779</v>
      </c>
      <c r="C110">
        <v>70.59</v>
      </c>
      <c r="D110">
        <v>2.793</v>
      </c>
      <c r="E110">
        <v>70.95</v>
      </c>
      <c r="G110">
        <f t="shared" si="4"/>
        <v>0.6630841121</v>
      </c>
      <c r="I110" s="6">
        <f t="shared" si="1"/>
        <v>70.23677287</v>
      </c>
      <c r="J110">
        <f t="shared" si="2"/>
        <v>0.656418438</v>
      </c>
      <c r="K110" s="5">
        <f t="shared" si="3"/>
        <v>-0.7132271325</v>
      </c>
    </row>
    <row r="111" ht="12.75" customHeight="1">
      <c r="A111">
        <v>108.0</v>
      </c>
      <c r="B111">
        <v>2.805</v>
      </c>
      <c r="C111">
        <v>71.25</v>
      </c>
      <c r="D111">
        <v>2.819</v>
      </c>
      <c r="E111">
        <v>71.61</v>
      </c>
      <c r="G111">
        <f t="shared" si="4"/>
        <v>0.6630555556</v>
      </c>
      <c r="I111" s="6">
        <f t="shared" si="1"/>
        <v>70.89651467</v>
      </c>
      <c r="J111">
        <f t="shared" si="2"/>
        <v>0.6564492099</v>
      </c>
      <c r="K111" s="5">
        <f t="shared" si="3"/>
        <v>-0.71348533</v>
      </c>
    </row>
    <row r="112" ht="12.75" customHeight="1">
      <c r="A112">
        <v>109.0</v>
      </c>
      <c r="B112">
        <v>2.831</v>
      </c>
      <c r="C112">
        <v>71.91</v>
      </c>
      <c r="D112">
        <v>2.845</v>
      </c>
      <c r="E112">
        <v>72.27</v>
      </c>
      <c r="G112">
        <f t="shared" si="4"/>
        <v>0.6630275229</v>
      </c>
      <c r="I112" s="6">
        <f t="shared" si="1"/>
        <v>71.55625647</v>
      </c>
      <c r="J112">
        <f t="shared" si="2"/>
        <v>0.6564794172</v>
      </c>
      <c r="K112" s="5">
        <f t="shared" si="3"/>
        <v>-0.7137435275</v>
      </c>
    </row>
    <row r="113" ht="12.75" customHeight="1">
      <c r="A113">
        <v>110.0</v>
      </c>
      <c r="B113">
        <v>2.857</v>
      </c>
      <c r="C113">
        <v>72.57</v>
      </c>
      <c r="D113">
        <v>2.871</v>
      </c>
      <c r="E113">
        <v>72.93</v>
      </c>
      <c r="G113">
        <f t="shared" si="4"/>
        <v>0.663</v>
      </c>
      <c r="I113" s="6">
        <f t="shared" si="1"/>
        <v>72.21599827</v>
      </c>
      <c r="J113">
        <f t="shared" si="2"/>
        <v>0.6565090752</v>
      </c>
      <c r="K113" s="5">
        <f t="shared" si="3"/>
        <v>-0.714001725</v>
      </c>
    </row>
    <row r="114" ht="12.75" customHeight="1">
      <c r="A114">
        <v>111.0</v>
      </c>
      <c r="B114">
        <v>2.883</v>
      </c>
      <c r="C114">
        <v>73.23</v>
      </c>
      <c r="D114">
        <v>2.897</v>
      </c>
      <c r="E114">
        <v>73.59</v>
      </c>
      <c r="G114">
        <f t="shared" si="4"/>
        <v>0.662972973</v>
      </c>
      <c r="I114" s="6">
        <f t="shared" si="1"/>
        <v>72.87574008</v>
      </c>
      <c r="J114">
        <f t="shared" si="2"/>
        <v>0.6565381989</v>
      </c>
      <c r="K114" s="5">
        <f t="shared" si="3"/>
        <v>-0.7142599225</v>
      </c>
    </row>
    <row r="115" ht="12.75" customHeight="1">
      <c r="A115">
        <v>112.0</v>
      </c>
      <c r="B115">
        <v>2.909</v>
      </c>
      <c r="C115">
        <v>73.89</v>
      </c>
      <c r="D115">
        <v>2.923</v>
      </c>
      <c r="E115">
        <v>74.25</v>
      </c>
      <c r="G115">
        <f t="shared" si="4"/>
        <v>0.6629464286</v>
      </c>
      <c r="I115" s="6">
        <f t="shared" si="1"/>
        <v>73.53548188</v>
      </c>
      <c r="J115">
        <f t="shared" si="2"/>
        <v>0.6565668025</v>
      </c>
      <c r="K115" s="5">
        <f t="shared" si="3"/>
        <v>-0.71451812</v>
      </c>
    </row>
    <row r="116" ht="12.75" customHeight="1">
      <c r="A116">
        <v>113.0</v>
      </c>
      <c r="B116">
        <v>2.935</v>
      </c>
      <c r="C116">
        <v>74.55</v>
      </c>
      <c r="D116">
        <v>2.949</v>
      </c>
      <c r="E116">
        <v>74.91</v>
      </c>
      <c r="G116">
        <f t="shared" si="4"/>
        <v>0.662920354</v>
      </c>
      <c r="I116" s="6">
        <f t="shared" si="1"/>
        <v>74.19522368</v>
      </c>
      <c r="J116">
        <f t="shared" si="2"/>
        <v>0.6565948998</v>
      </c>
      <c r="K116" s="5">
        <f t="shared" si="3"/>
        <v>-0.7147763175</v>
      </c>
    </row>
    <row r="117" ht="12.75" customHeight="1">
      <c r="A117">
        <v>114.0</v>
      </c>
      <c r="B117">
        <v>2.961</v>
      </c>
      <c r="C117">
        <v>75.21</v>
      </c>
      <c r="D117">
        <v>2.975</v>
      </c>
      <c r="E117">
        <v>75.57</v>
      </c>
      <c r="G117">
        <f t="shared" si="4"/>
        <v>0.6628947368</v>
      </c>
      <c r="I117" s="6">
        <f t="shared" si="1"/>
        <v>74.85496548</v>
      </c>
      <c r="J117">
        <f t="shared" si="2"/>
        <v>0.6566225043</v>
      </c>
      <c r="K117" s="5">
        <f t="shared" si="3"/>
        <v>-0.715034515</v>
      </c>
    </row>
    <row r="118" ht="12.75" customHeight="1">
      <c r="A118">
        <v>115.0</v>
      </c>
      <c r="B118">
        <v>2.987</v>
      </c>
      <c r="C118">
        <v>75.87</v>
      </c>
      <c r="D118">
        <v>3.001</v>
      </c>
      <c r="E118">
        <v>76.23</v>
      </c>
      <c r="G118">
        <f t="shared" si="4"/>
        <v>0.6628695652</v>
      </c>
      <c r="I118" s="6">
        <f t="shared" si="1"/>
        <v>75.51470729</v>
      </c>
      <c r="J118">
        <f t="shared" si="2"/>
        <v>0.6566496286</v>
      </c>
      <c r="K118" s="5">
        <f t="shared" si="3"/>
        <v>-0.7152927125</v>
      </c>
    </row>
    <row r="119" ht="12.75" customHeight="1">
      <c r="A119">
        <v>116.0</v>
      </c>
      <c r="B119">
        <v>3.013</v>
      </c>
      <c r="C119">
        <v>76.53</v>
      </c>
      <c r="D119">
        <v>3.027</v>
      </c>
      <c r="E119">
        <v>76.89</v>
      </c>
      <c r="G119">
        <f t="shared" si="4"/>
        <v>0.6628448276</v>
      </c>
      <c r="I119" s="6">
        <f t="shared" si="1"/>
        <v>76.17444909</v>
      </c>
      <c r="J119">
        <f t="shared" si="2"/>
        <v>0.6566762853</v>
      </c>
      <c r="K119" s="5">
        <f t="shared" si="3"/>
        <v>-0.71555091</v>
      </c>
    </row>
    <row r="120" ht="12.75" customHeight="1">
      <c r="A120">
        <v>117.0</v>
      </c>
      <c r="B120">
        <v>3.039</v>
      </c>
      <c r="C120">
        <v>77.19</v>
      </c>
      <c r="D120">
        <v>3.053</v>
      </c>
      <c r="E120">
        <v>77.55</v>
      </c>
      <c r="G120">
        <f t="shared" si="4"/>
        <v>0.6628205128</v>
      </c>
      <c r="I120" s="6">
        <f t="shared" si="1"/>
        <v>76.83419089</v>
      </c>
      <c r="J120">
        <f t="shared" si="2"/>
        <v>0.6567024863</v>
      </c>
      <c r="K120" s="5">
        <f t="shared" si="3"/>
        <v>-0.7158091075</v>
      </c>
    </row>
    <row r="121" ht="12.75" customHeight="1">
      <c r="A121">
        <v>118.0</v>
      </c>
      <c r="B121">
        <v>3.065</v>
      </c>
      <c r="C121">
        <v>77.85</v>
      </c>
      <c r="D121">
        <v>3.079</v>
      </c>
      <c r="E121">
        <v>78.21</v>
      </c>
      <c r="G121">
        <f t="shared" si="4"/>
        <v>0.6627966102</v>
      </c>
      <c r="I121" s="6">
        <f t="shared" si="1"/>
        <v>77.49393269</v>
      </c>
      <c r="J121">
        <f t="shared" si="2"/>
        <v>0.6567282432</v>
      </c>
      <c r="K121" s="5">
        <f t="shared" si="3"/>
        <v>-0.716067305</v>
      </c>
    </row>
    <row r="122" ht="12.75" customHeight="1">
      <c r="A122">
        <v>119.0</v>
      </c>
      <c r="B122">
        <v>3.091</v>
      </c>
      <c r="C122">
        <v>78.51</v>
      </c>
      <c r="D122">
        <v>3.105</v>
      </c>
      <c r="E122">
        <v>78.86</v>
      </c>
      <c r="G122">
        <f t="shared" si="4"/>
        <v>0.6626890756</v>
      </c>
      <c r="I122" s="6">
        <f t="shared" si="1"/>
        <v>78.1536745</v>
      </c>
      <c r="J122">
        <f t="shared" si="2"/>
        <v>0.6567535672</v>
      </c>
      <c r="K122" s="5">
        <f t="shared" si="3"/>
        <v>-0.7063255025</v>
      </c>
    </row>
    <row r="123" ht="12.75" customHeight="1">
      <c r="A123">
        <v>120.0</v>
      </c>
      <c r="B123">
        <v>3.117</v>
      </c>
      <c r="C123">
        <v>79.17</v>
      </c>
      <c r="D123">
        <v>3.131</v>
      </c>
      <c r="E123">
        <v>79.52</v>
      </c>
      <c r="G123">
        <f t="shared" si="4"/>
        <v>0.6626666667</v>
      </c>
      <c r="I123" s="6">
        <f t="shared" si="1"/>
        <v>78.8134163</v>
      </c>
      <c r="J123">
        <f t="shared" si="2"/>
        <v>0.6567784692</v>
      </c>
      <c r="K123" s="5">
        <f t="shared" si="3"/>
        <v>-0.7065837</v>
      </c>
    </row>
    <row r="124" ht="12.75" customHeight="1">
      <c r="A124">
        <v>121.0</v>
      </c>
      <c r="B124">
        <v>3.143</v>
      </c>
      <c r="C124">
        <v>79.83</v>
      </c>
      <c r="D124">
        <v>3.157</v>
      </c>
      <c r="E124">
        <v>80.18</v>
      </c>
      <c r="G124">
        <f t="shared" si="4"/>
        <v>0.6626446281</v>
      </c>
      <c r="I124" s="6">
        <f t="shared" si="1"/>
        <v>79.4731581</v>
      </c>
      <c r="J124">
        <f t="shared" si="2"/>
        <v>0.6568029595</v>
      </c>
      <c r="K124" s="5">
        <f t="shared" si="3"/>
        <v>-0.7068418975</v>
      </c>
    </row>
    <row r="125" ht="12.75" customHeight="1">
      <c r="A125">
        <v>122.0</v>
      </c>
      <c r="B125">
        <v>3.169</v>
      </c>
      <c r="C125">
        <v>80.49</v>
      </c>
      <c r="D125">
        <v>3.183</v>
      </c>
      <c r="E125">
        <v>80.84</v>
      </c>
      <c r="G125">
        <f t="shared" si="4"/>
        <v>0.6626229508</v>
      </c>
      <c r="I125" s="6">
        <f t="shared" si="1"/>
        <v>80.1328999</v>
      </c>
      <c r="J125">
        <f t="shared" si="2"/>
        <v>0.6568270484</v>
      </c>
      <c r="K125" s="5">
        <f t="shared" si="3"/>
        <v>-0.707100095</v>
      </c>
    </row>
    <row r="126" ht="12.75" customHeight="1">
      <c r="A126">
        <v>123.0</v>
      </c>
      <c r="B126">
        <v>3.195</v>
      </c>
      <c r="C126">
        <v>81.15</v>
      </c>
      <c r="D126">
        <v>3.209</v>
      </c>
      <c r="E126">
        <v>81.5</v>
      </c>
      <c r="G126">
        <f t="shared" si="4"/>
        <v>0.662601626</v>
      </c>
      <c r="I126" s="6">
        <f t="shared" si="1"/>
        <v>80.79264171</v>
      </c>
      <c r="J126">
        <f t="shared" si="2"/>
        <v>0.6568507456</v>
      </c>
      <c r="K126" s="5">
        <f t="shared" si="3"/>
        <v>-0.7073582925</v>
      </c>
    </row>
    <row r="127" ht="12.75" customHeight="1">
      <c r="A127">
        <v>124.0</v>
      </c>
      <c r="B127">
        <v>3.221</v>
      </c>
      <c r="C127">
        <v>81.81</v>
      </c>
      <c r="D127">
        <v>3.235</v>
      </c>
      <c r="E127">
        <v>82.16</v>
      </c>
      <c r="G127">
        <f t="shared" si="4"/>
        <v>0.6625806452</v>
      </c>
      <c r="I127" s="6">
        <f t="shared" si="1"/>
        <v>81.45238351</v>
      </c>
      <c r="J127">
        <f t="shared" si="2"/>
        <v>0.6568740606</v>
      </c>
      <c r="K127" s="5">
        <f t="shared" si="3"/>
        <v>-0.70761649</v>
      </c>
    </row>
    <row r="128" ht="12.75" customHeight="1">
      <c r="A128">
        <v>125.0</v>
      </c>
      <c r="B128">
        <v>3.247</v>
      </c>
      <c r="C128">
        <v>82.47</v>
      </c>
      <c r="D128">
        <v>3.261</v>
      </c>
      <c r="E128">
        <v>82.82</v>
      </c>
      <c r="G128">
        <f t="shared" si="4"/>
        <v>0.66256</v>
      </c>
      <c r="I128" s="6">
        <f t="shared" si="1"/>
        <v>82.11212531</v>
      </c>
      <c r="J128">
        <f t="shared" si="2"/>
        <v>0.6568970025</v>
      </c>
      <c r="K128" s="5">
        <f t="shared" si="3"/>
        <v>-0.7078746875</v>
      </c>
    </row>
    <row r="129" ht="12.75" customHeight="1">
      <c r="A129">
        <v>126.0</v>
      </c>
      <c r="B129">
        <v>3.273</v>
      </c>
      <c r="C129">
        <v>83.13</v>
      </c>
      <c r="D129">
        <v>3.287</v>
      </c>
      <c r="E129">
        <v>83.48</v>
      </c>
      <c r="G129">
        <f t="shared" si="4"/>
        <v>0.6625396825</v>
      </c>
      <c r="I129" s="6">
        <f t="shared" si="1"/>
        <v>82.77186711</v>
      </c>
      <c r="J129">
        <f t="shared" si="2"/>
        <v>0.6569195803</v>
      </c>
      <c r="K129" s="5">
        <f t="shared" si="3"/>
        <v>-0.708132885</v>
      </c>
    </row>
    <row r="130" ht="12.75" customHeight="1">
      <c r="A130">
        <v>127.0</v>
      </c>
      <c r="B130">
        <v>3.299</v>
      </c>
      <c r="C130">
        <v>83.79</v>
      </c>
      <c r="D130">
        <v>3.313</v>
      </c>
      <c r="E130">
        <v>84.14</v>
      </c>
      <c r="G130">
        <f t="shared" si="4"/>
        <v>0.662519685</v>
      </c>
      <c r="I130" s="6">
        <f t="shared" si="1"/>
        <v>83.43160892</v>
      </c>
      <c r="J130">
        <f t="shared" si="2"/>
        <v>0.6569418025</v>
      </c>
      <c r="K130" s="5">
        <f t="shared" si="3"/>
        <v>-0.7083910825</v>
      </c>
    </row>
    <row r="131" ht="12.75" customHeight="1">
      <c r="A131">
        <v>128.0</v>
      </c>
      <c r="B131">
        <v>3.325</v>
      </c>
      <c r="C131">
        <v>84.45</v>
      </c>
      <c r="D131">
        <v>3.339</v>
      </c>
      <c r="E131">
        <v>84.8</v>
      </c>
      <c r="G131">
        <f t="shared" si="4"/>
        <v>0.6625</v>
      </c>
      <c r="I131" s="6">
        <f t="shared" si="1"/>
        <v>84.09135072</v>
      </c>
      <c r="J131">
        <f t="shared" si="2"/>
        <v>0.6569636775</v>
      </c>
      <c r="K131" s="5">
        <f t="shared" si="3"/>
        <v>-0.70864928</v>
      </c>
    </row>
    <row r="132" ht="12.75" customHeight="1">
      <c r="A132">
        <v>129.0</v>
      </c>
      <c r="B132">
        <v>3.351</v>
      </c>
      <c r="C132">
        <v>85.11</v>
      </c>
      <c r="D132">
        <v>3.365</v>
      </c>
      <c r="E132">
        <v>85.46</v>
      </c>
      <c r="G132">
        <f t="shared" si="4"/>
        <v>0.6624806202</v>
      </c>
      <c r="I132" s="6">
        <f t="shared" si="1"/>
        <v>84.75109252</v>
      </c>
      <c r="J132">
        <f t="shared" si="2"/>
        <v>0.6569852134</v>
      </c>
      <c r="K132" s="5">
        <f t="shared" si="3"/>
        <v>-0.7089074775</v>
      </c>
    </row>
    <row r="133" ht="12.75" customHeight="1">
      <c r="A133">
        <v>130.0</v>
      </c>
      <c r="B133">
        <v>3.377</v>
      </c>
      <c r="C133">
        <v>85.77</v>
      </c>
      <c r="D133">
        <v>3.391</v>
      </c>
      <c r="E133">
        <v>86.12</v>
      </c>
      <c r="G133">
        <f t="shared" si="4"/>
        <v>0.6624615385</v>
      </c>
      <c r="I133" s="6">
        <f t="shared" si="1"/>
        <v>85.41083432</v>
      </c>
      <c r="J133">
        <f t="shared" si="2"/>
        <v>0.6570064179</v>
      </c>
      <c r="K133" s="5">
        <f t="shared" si="3"/>
        <v>-0.709165675</v>
      </c>
    </row>
    <row r="134" ht="12.75" customHeight="1">
      <c r="A134">
        <v>131.0</v>
      </c>
      <c r="B134">
        <v>3.403</v>
      </c>
      <c r="C134">
        <v>86.43</v>
      </c>
      <c r="D134">
        <v>3.417</v>
      </c>
      <c r="E134">
        <v>86.78</v>
      </c>
      <c r="G134">
        <f t="shared" si="4"/>
        <v>0.6624427481</v>
      </c>
      <c r="I134" s="6">
        <f t="shared" si="1"/>
        <v>86.07057613</v>
      </c>
      <c r="J134">
        <f t="shared" si="2"/>
        <v>0.6570272987</v>
      </c>
      <c r="K134" s="5">
        <f t="shared" si="3"/>
        <v>-0.7094238725</v>
      </c>
    </row>
    <row r="135" ht="12.75" customHeight="1">
      <c r="A135">
        <v>132.0</v>
      </c>
      <c r="B135">
        <v>3.429</v>
      </c>
      <c r="C135">
        <v>87.09</v>
      </c>
      <c r="D135">
        <v>3.443</v>
      </c>
      <c r="E135">
        <v>87.44</v>
      </c>
      <c r="G135">
        <f t="shared" si="4"/>
        <v>0.6624242424</v>
      </c>
      <c r="I135" s="6">
        <f t="shared" si="1"/>
        <v>86.73031793</v>
      </c>
      <c r="J135">
        <f t="shared" si="2"/>
        <v>0.6570478631</v>
      </c>
      <c r="K135" s="5">
        <f t="shared" si="3"/>
        <v>-0.70968207</v>
      </c>
    </row>
    <row r="136" ht="12.75" customHeight="1">
      <c r="A136">
        <v>133.0</v>
      </c>
      <c r="B136">
        <v>3.455</v>
      </c>
      <c r="C136">
        <v>87.75</v>
      </c>
      <c r="D136">
        <v>3.469</v>
      </c>
      <c r="E136">
        <v>88.1</v>
      </c>
      <c r="G136">
        <f t="shared" si="4"/>
        <v>0.662406015</v>
      </c>
      <c r="I136" s="6">
        <f t="shared" si="1"/>
        <v>87.39005973</v>
      </c>
      <c r="J136">
        <f t="shared" si="2"/>
        <v>0.6570681183</v>
      </c>
      <c r="K136" s="5">
        <f t="shared" si="3"/>
        <v>-0.7099402675</v>
      </c>
    </row>
    <row r="137" ht="12.75" customHeight="1">
      <c r="A137">
        <v>134.0</v>
      </c>
      <c r="B137">
        <v>3.481</v>
      </c>
      <c r="C137">
        <v>88.41</v>
      </c>
      <c r="D137">
        <v>3.495</v>
      </c>
      <c r="E137">
        <v>88.76</v>
      </c>
      <c r="G137">
        <f t="shared" si="4"/>
        <v>0.6623880597</v>
      </c>
      <c r="I137" s="6">
        <f t="shared" si="1"/>
        <v>88.04980153</v>
      </c>
      <c r="J137">
        <f t="shared" si="2"/>
        <v>0.6570880712</v>
      </c>
      <c r="K137" s="5">
        <f t="shared" si="3"/>
        <v>-0.710198465</v>
      </c>
    </row>
    <row r="138" ht="12.75" customHeight="1">
      <c r="A138">
        <v>135.0</v>
      </c>
      <c r="B138">
        <v>3.507</v>
      </c>
      <c r="C138">
        <v>89.07</v>
      </c>
      <c r="D138">
        <v>3.521</v>
      </c>
      <c r="E138">
        <v>89.42</v>
      </c>
      <c r="G138">
        <f t="shared" si="4"/>
        <v>0.6623703704</v>
      </c>
      <c r="I138" s="6">
        <f t="shared" si="1"/>
        <v>88.70954334</v>
      </c>
      <c r="J138">
        <f t="shared" si="2"/>
        <v>0.6571077284</v>
      </c>
      <c r="K138" s="5">
        <f t="shared" si="3"/>
        <v>-0.7104566625</v>
      </c>
    </row>
    <row r="139" ht="12.75" customHeight="1">
      <c r="A139">
        <v>136.0</v>
      </c>
      <c r="B139">
        <v>3.532</v>
      </c>
      <c r="C139">
        <v>89.72</v>
      </c>
      <c r="D139">
        <v>3.546</v>
      </c>
      <c r="E139">
        <v>90.08</v>
      </c>
      <c r="G139">
        <f t="shared" si="4"/>
        <v>0.6623529412</v>
      </c>
      <c r="I139" s="6">
        <f t="shared" si="1"/>
        <v>89.36928514</v>
      </c>
      <c r="J139">
        <f t="shared" si="2"/>
        <v>0.6571270966</v>
      </c>
      <c r="K139" s="5">
        <f t="shared" si="3"/>
        <v>-0.71071486</v>
      </c>
    </row>
    <row r="140" ht="12.75" customHeight="1">
      <c r="A140">
        <v>137.0</v>
      </c>
      <c r="B140">
        <v>3.558</v>
      </c>
      <c r="C140">
        <v>90.38</v>
      </c>
      <c r="D140">
        <v>3.572</v>
      </c>
      <c r="E140">
        <v>90.74</v>
      </c>
      <c r="G140">
        <f t="shared" si="4"/>
        <v>0.6623357664</v>
      </c>
      <c r="I140" s="6">
        <f t="shared" si="1"/>
        <v>90.02902694</v>
      </c>
      <c r="J140">
        <f t="shared" si="2"/>
        <v>0.6571461821</v>
      </c>
      <c r="K140" s="5">
        <f t="shared" si="3"/>
        <v>-0.7109730575</v>
      </c>
    </row>
    <row r="141" ht="12.75" customHeight="1">
      <c r="A141">
        <v>138.0</v>
      </c>
      <c r="B141">
        <v>3.584</v>
      </c>
      <c r="C141">
        <v>91.04</v>
      </c>
      <c r="D141">
        <v>3.598</v>
      </c>
      <c r="E141">
        <v>91.4</v>
      </c>
      <c r="G141">
        <f t="shared" si="4"/>
        <v>0.6623188406</v>
      </c>
      <c r="I141" s="6">
        <f t="shared" si="1"/>
        <v>90.68876874</v>
      </c>
      <c r="J141">
        <f t="shared" si="2"/>
        <v>0.6571649909</v>
      </c>
      <c r="K141" s="5">
        <f t="shared" si="3"/>
        <v>-0.711231255</v>
      </c>
    </row>
    <row r="142" ht="12.75" customHeight="1">
      <c r="A142">
        <v>139.0</v>
      </c>
      <c r="B142">
        <v>3.61</v>
      </c>
      <c r="C142">
        <v>91.7</v>
      </c>
      <c r="D142">
        <v>3.624</v>
      </c>
      <c r="E142">
        <v>92.06</v>
      </c>
      <c r="G142">
        <f t="shared" si="4"/>
        <v>0.6623021583</v>
      </c>
      <c r="I142" s="6">
        <f t="shared" si="1"/>
        <v>91.34851055</v>
      </c>
      <c r="J142">
        <f t="shared" si="2"/>
        <v>0.6571835291</v>
      </c>
      <c r="K142" s="5">
        <f t="shared" si="3"/>
        <v>-0.7114894525</v>
      </c>
    </row>
    <row r="143" ht="12.75" customHeight="1">
      <c r="A143">
        <v>140.0</v>
      </c>
      <c r="B143">
        <v>3.636</v>
      </c>
      <c r="C143">
        <v>92.36</v>
      </c>
      <c r="D143">
        <v>3.65</v>
      </c>
      <c r="E143">
        <v>92.72</v>
      </c>
      <c r="G143">
        <f t="shared" si="4"/>
        <v>0.6622857143</v>
      </c>
      <c r="I143" s="6">
        <f t="shared" si="1"/>
        <v>92.00825235</v>
      </c>
      <c r="J143">
        <f t="shared" si="2"/>
        <v>0.6572018025</v>
      </c>
      <c r="K143" s="5">
        <f t="shared" si="3"/>
        <v>-0.71174765</v>
      </c>
    </row>
    <row r="144" ht="12.75" customHeight="1">
      <c r="A144">
        <v>141.0</v>
      </c>
      <c r="B144">
        <v>3.662</v>
      </c>
      <c r="C144">
        <v>93.02</v>
      </c>
      <c r="D144">
        <v>3.676</v>
      </c>
      <c r="E144">
        <v>93.38</v>
      </c>
      <c r="G144">
        <f t="shared" si="4"/>
        <v>0.6622695035</v>
      </c>
      <c r="I144" s="6">
        <f t="shared" si="1"/>
        <v>92.66799415</v>
      </c>
      <c r="J144">
        <f t="shared" si="2"/>
        <v>0.6572198167</v>
      </c>
      <c r="K144" s="5">
        <f t="shared" si="3"/>
        <v>-0.7120058475</v>
      </c>
    </row>
    <row r="145" ht="12.75" customHeight="1">
      <c r="A145">
        <v>142.0</v>
      </c>
      <c r="B145">
        <v>3.688</v>
      </c>
      <c r="C145">
        <v>93.68</v>
      </c>
      <c r="D145">
        <v>3.702</v>
      </c>
      <c r="E145">
        <v>94.04</v>
      </c>
      <c r="G145">
        <f t="shared" si="4"/>
        <v>0.6622535211</v>
      </c>
      <c r="I145" s="6">
        <f t="shared" si="1"/>
        <v>93.32773595</v>
      </c>
      <c r="J145">
        <f t="shared" si="2"/>
        <v>0.6572375771</v>
      </c>
      <c r="K145" s="5">
        <f t="shared" si="3"/>
        <v>-0.712264045</v>
      </c>
    </row>
    <row r="146" ht="12.75" customHeight="1">
      <c r="A146">
        <v>143.0</v>
      </c>
      <c r="B146">
        <v>3.714</v>
      </c>
      <c r="C146">
        <v>94.34</v>
      </c>
      <c r="D146">
        <v>3.728</v>
      </c>
      <c r="E146">
        <v>94.7</v>
      </c>
      <c r="G146">
        <f t="shared" si="4"/>
        <v>0.6622377622</v>
      </c>
      <c r="I146" s="6">
        <f t="shared" si="1"/>
        <v>93.98747776</v>
      </c>
      <c r="J146">
        <f t="shared" si="2"/>
        <v>0.6572550892</v>
      </c>
      <c r="K146" s="5">
        <f t="shared" si="3"/>
        <v>-0.7125222425</v>
      </c>
    </row>
    <row r="147" ht="12.75" customHeight="1">
      <c r="A147">
        <v>144.0</v>
      </c>
      <c r="B147">
        <v>3.74</v>
      </c>
      <c r="C147">
        <v>95.0</v>
      </c>
      <c r="D147">
        <v>3.754</v>
      </c>
      <c r="E147">
        <v>95.36</v>
      </c>
      <c r="G147">
        <f t="shared" si="4"/>
        <v>0.6622222222</v>
      </c>
      <c r="I147" s="6">
        <f t="shared" si="1"/>
        <v>94.64721956</v>
      </c>
      <c r="J147">
        <f t="shared" si="2"/>
        <v>0.6572723581</v>
      </c>
      <c r="K147" s="5">
        <f t="shared" si="3"/>
        <v>-0.71278044</v>
      </c>
    </row>
    <row r="148" ht="12.75" customHeight="1">
      <c r="A148">
        <v>145.0</v>
      </c>
      <c r="B148">
        <v>3.766</v>
      </c>
      <c r="C148">
        <v>95.66</v>
      </c>
      <c r="D148">
        <v>3.78</v>
      </c>
      <c r="E148">
        <v>96.02</v>
      </c>
      <c r="G148">
        <f t="shared" si="4"/>
        <v>0.6622068966</v>
      </c>
      <c r="I148" s="6">
        <f t="shared" si="1"/>
        <v>95.30696136</v>
      </c>
      <c r="J148">
        <f t="shared" si="2"/>
        <v>0.6572893887</v>
      </c>
      <c r="K148" s="5">
        <f t="shared" si="3"/>
        <v>-0.7130386375</v>
      </c>
    </row>
    <row r="149" ht="12.75" customHeight="1">
      <c r="A149">
        <v>146.0</v>
      </c>
      <c r="B149">
        <v>3.792</v>
      </c>
      <c r="C149">
        <v>96.32</v>
      </c>
      <c r="D149">
        <v>3.806</v>
      </c>
      <c r="E149">
        <v>96.68</v>
      </c>
      <c r="G149">
        <f t="shared" si="4"/>
        <v>0.6621917808</v>
      </c>
      <c r="I149" s="6">
        <f t="shared" si="1"/>
        <v>95.96670316</v>
      </c>
      <c r="J149">
        <f t="shared" si="2"/>
        <v>0.6573061861</v>
      </c>
      <c r="K149" s="5">
        <f t="shared" si="3"/>
        <v>-0.713296835</v>
      </c>
    </row>
    <row r="150" ht="12.75" customHeight="1">
      <c r="A150">
        <v>147.0</v>
      </c>
      <c r="B150">
        <v>3.818</v>
      </c>
      <c r="C150">
        <v>96.98</v>
      </c>
      <c r="D150">
        <v>3.832</v>
      </c>
      <c r="E150">
        <v>97.34</v>
      </c>
      <c r="G150">
        <f t="shared" si="4"/>
        <v>0.6621768707</v>
      </c>
      <c r="I150" s="6">
        <f t="shared" si="1"/>
        <v>96.62644497</v>
      </c>
      <c r="J150">
        <f t="shared" si="2"/>
        <v>0.6573227549</v>
      </c>
      <c r="K150" s="5">
        <f t="shared" si="3"/>
        <v>-0.7135550325</v>
      </c>
    </row>
    <row r="151" ht="12.75" customHeight="1">
      <c r="A151">
        <v>148.0</v>
      </c>
      <c r="B151">
        <v>3.844</v>
      </c>
      <c r="C151">
        <v>97.64</v>
      </c>
      <c r="D151">
        <v>3.858</v>
      </c>
      <c r="E151">
        <v>98.0</v>
      </c>
      <c r="G151">
        <f t="shared" si="4"/>
        <v>0.6621621622</v>
      </c>
      <c r="I151" s="6">
        <f t="shared" si="1"/>
        <v>97.28618677</v>
      </c>
      <c r="J151">
        <f t="shared" si="2"/>
        <v>0.6573390998</v>
      </c>
      <c r="K151" s="5">
        <f t="shared" si="3"/>
        <v>-0.71381323</v>
      </c>
    </row>
    <row r="152" ht="12.75" customHeight="1">
      <c r="A152">
        <v>149.0</v>
      </c>
      <c r="B152">
        <v>3.87</v>
      </c>
      <c r="C152">
        <v>98.3</v>
      </c>
      <c r="D152">
        <v>3.884</v>
      </c>
      <c r="E152">
        <v>98.66</v>
      </c>
      <c r="G152">
        <f t="shared" si="4"/>
        <v>0.662147651</v>
      </c>
      <c r="I152" s="6">
        <f t="shared" si="1"/>
        <v>97.94592857</v>
      </c>
      <c r="J152">
        <f t="shared" si="2"/>
        <v>0.6573552253</v>
      </c>
      <c r="K152" s="5">
        <f t="shared" si="3"/>
        <v>-0.7140714275</v>
      </c>
    </row>
    <row r="153" ht="12.75" customHeight="1">
      <c r="A153">
        <v>150.0</v>
      </c>
      <c r="B153">
        <v>3.896</v>
      </c>
      <c r="C153">
        <v>98.96</v>
      </c>
      <c r="D153">
        <v>3.91</v>
      </c>
      <c r="E153">
        <v>99.32</v>
      </c>
      <c r="G153">
        <f t="shared" si="4"/>
        <v>0.6621333333</v>
      </c>
      <c r="I153" s="6">
        <f t="shared" si="1"/>
        <v>98.60567037</v>
      </c>
      <c r="J153">
        <f t="shared" si="2"/>
        <v>0.6573711358</v>
      </c>
      <c r="K153" s="5">
        <f t="shared" si="3"/>
        <v>-0.714329625</v>
      </c>
    </row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7:C7"/>
    <mergeCell ref="D7:E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14"/>
    <col customWidth="1" min="6" max="6" width="4.86"/>
    <col customWidth="1" min="7" max="7" width="14.57"/>
    <col customWidth="1" min="8" max="8" width="4.86"/>
    <col customWidth="1" min="9" max="10" width="9.86"/>
    <col customWidth="1" min="11" max="14" width="10.71"/>
    <col customWidth="1" min="15" max="26" width="8.0"/>
  </cols>
  <sheetData>
    <row r="1" ht="12.75" customHeight="1">
      <c r="A1" s="7" t="s">
        <v>38</v>
      </c>
      <c r="F1" s="7"/>
      <c r="G1" s="7"/>
      <c r="H1" s="7"/>
      <c r="I1" s="6"/>
      <c r="J1" s="15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7"/>
      <c r="B2" s="7"/>
      <c r="C2" s="7"/>
      <c r="D2" s="7"/>
      <c r="E2" s="7"/>
      <c r="F2" s="7"/>
      <c r="G2" s="7"/>
      <c r="H2" s="7"/>
      <c r="I2" s="6"/>
      <c r="J2" s="15"/>
      <c r="K2" s="5"/>
      <c r="L2" s="5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t="s">
        <v>2</v>
      </c>
      <c r="C3">
        <v>5.08</v>
      </c>
      <c r="D3" s="7" t="s">
        <v>3</v>
      </c>
      <c r="E3" s="7"/>
      <c r="F3" s="7"/>
      <c r="G3" s="7"/>
      <c r="H3" s="7"/>
      <c r="I3" s="6"/>
      <c r="J3" s="15"/>
      <c r="K3" s="5"/>
      <c r="L3" s="5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t="s">
        <v>4</v>
      </c>
      <c r="C4">
        <v>0.254</v>
      </c>
      <c r="D4" t="s">
        <v>3</v>
      </c>
      <c r="E4" s="7"/>
      <c r="F4" s="7"/>
      <c r="G4" s="7"/>
      <c r="H4" s="7"/>
      <c r="I4" s="6"/>
      <c r="J4" s="15"/>
      <c r="K4" s="5"/>
      <c r="L4" s="5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D5" s="7"/>
      <c r="E5" s="7"/>
      <c r="F5" s="7"/>
      <c r="G5" s="7"/>
      <c r="H5" s="7"/>
      <c r="I5" s="6"/>
      <c r="J5" s="15"/>
      <c r="K5" s="5"/>
      <c r="L5" s="5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7"/>
      <c r="B6" t="s">
        <v>5</v>
      </c>
      <c r="C6" s="7"/>
      <c r="D6" s="7"/>
      <c r="E6" s="7"/>
      <c r="F6" s="7"/>
      <c r="G6" s="7"/>
      <c r="H6" s="7"/>
      <c r="I6" s="6"/>
      <c r="J6" s="15"/>
      <c r="K6" s="5"/>
      <c r="L6" s="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7"/>
      <c r="B7" s="7" t="s">
        <v>8</v>
      </c>
      <c r="D7" s="7" t="s">
        <v>9</v>
      </c>
      <c r="F7" s="7"/>
      <c r="G7" s="7"/>
      <c r="H7" s="7"/>
      <c r="I7" s="6" t="s">
        <v>7</v>
      </c>
      <c r="J7" s="15"/>
      <c r="K7" s="5"/>
      <c r="L7" s="5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51.0" customHeight="1">
      <c r="A8" s="8" t="s">
        <v>36</v>
      </c>
      <c r="B8" s="8" t="s">
        <v>11</v>
      </c>
      <c r="C8" s="8" t="s">
        <v>3</v>
      </c>
      <c r="D8" s="8" t="s">
        <v>11</v>
      </c>
      <c r="E8" s="8" t="s">
        <v>3</v>
      </c>
      <c r="F8" s="8"/>
      <c r="G8" s="8" t="s">
        <v>12</v>
      </c>
      <c r="H8" s="8"/>
      <c r="I8" s="11" t="s">
        <v>17</v>
      </c>
      <c r="J8" s="8" t="s">
        <v>18</v>
      </c>
      <c r="K8" s="10" t="s">
        <v>19</v>
      </c>
      <c r="L8" s="10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8">
        <v>6.0</v>
      </c>
      <c r="B9" s="7"/>
      <c r="C9" s="7"/>
      <c r="D9" s="7"/>
      <c r="E9" s="7"/>
      <c r="F9" s="7"/>
      <c r="G9" s="8"/>
      <c r="H9" s="8"/>
      <c r="I9" s="6">
        <f t="shared" ref="I9:I212" si="1">2*((A9*$C$3)/(PI()*2)-$C$4)</f>
        <v>9.194085331</v>
      </c>
      <c r="J9">
        <f t="shared" ref="J9:J212" si="2">I9/A9</f>
        <v>1.532347555</v>
      </c>
      <c r="K9" s="5">
        <f t="shared" ref="K9:K212" si="3">I9-E9</f>
        <v>9.194085331</v>
      </c>
      <c r="L9" s="5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8">
        <v>7.0</v>
      </c>
      <c r="B10" s="7"/>
      <c r="C10" s="7"/>
      <c r="D10" s="7"/>
      <c r="E10" s="7"/>
      <c r="F10" s="7"/>
      <c r="G10" s="8"/>
      <c r="H10" s="8"/>
      <c r="I10" s="6">
        <f t="shared" si="1"/>
        <v>10.81109955</v>
      </c>
      <c r="J10">
        <f t="shared" si="2"/>
        <v>1.544442793</v>
      </c>
      <c r="K10" s="5">
        <f t="shared" si="3"/>
        <v>10.81109955</v>
      </c>
      <c r="L10" s="5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8">
        <v>8.0</v>
      </c>
      <c r="B11" s="7"/>
      <c r="C11" s="7"/>
      <c r="D11" s="7"/>
      <c r="E11" s="7"/>
      <c r="F11" s="7"/>
      <c r="G11" s="8"/>
      <c r="H11" s="8"/>
      <c r="I11" s="6">
        <f t="shared" si="1"/>
        <v>12.42811377</v>
      </c>
      <c r="J11">
        <f t="shared" si="2"/>
        <v>1.553514222</v>
      </c>
      <c r="K11" s="5">
        <f t="shared" si="3"/>
        <v>12.42811377</v>
      </c>
      <c r="L11" s="5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8">
        <v>9.0</v>
      </c>
      <c r="B12" s="7"/>
      <c r="C12" s="7"/>
      <c r="D12" s="7"/>
      <c r="E12" s="7"/>
      <c r="F12" s="7"/>
      <c r="G12" s="8"/>
      <c r="H12" s="8"/>
      <c r="I12" s="6">
        <f t="shared" si="1"/>
        <v>14.045128</v>
      </c>
      <c r="J12">
        <f t="shared" si="2"/>
        <v>1.560569777</v>
      </c>
      <c r="K12" s="5">
        <f t="shared" si="3"/>
        <v>14.045128</v>
      </c>
      <c r="L12" s="5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7">
        <v>10.0</v>
      </c>
      <c r="B13" s="7">
        <v>0.637</v>
      </c>
      <c r="C13" s="7">
        <v>16.17</v>
      </c>
      <c r="D13" s="7">
        <v>0.617</v>
      </c>
      <c r="E13" s="7">
        <v>15.66</v>
      </c>
      <c r="F13" s="7"/>
      <c r="G13" s="7">
        <f t="shared" ref="G13:G212" si="4">E13/A13</f>
        <v>1.566</v>
      </c>
      <c r="H13" s="7"/>
      <c r="I13" s="6">
        <f t="shared" si="1"/>
        <v>15.66214222</v>
      </c>
      <c r="J13">
        <f t="shared" si="2"/>
        <v>1.566214222</v>
      </c>
      <c r="K13" s="5">
        <f t="shared" si="3"/>
        <v>0.002142218137</v>
      </c>
      <c r="L13" s="5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7">
        <v>11.0</v>
      </c>
      <c r="B14" s="7">
        <v>0.7</v>
      </c>
      <c r="C14" s="7">
        <v>17.79</v>
      </c>
      <c r="D14" s="7">
        <v>0.68</v>
      </c>
      <c r="E14" s="7">
        <v>17.28</v>
      </c>
      <c r="F14" s="7"/>
      <c r="G14" s="7">
        <f t="shared" si="4"/>
        <v>1.570909091</v>
      </c>
      <c r="H14" s="7"/>
      <c r="I14" s="6">
        <f t="shared" si="1"/>
        <v>17.27915644</v>
      </c>
      <c r="J14">
        <f t="shared" si="2"/>
        <v>1.570832404</v>
      </c>
      <c r="K14" s="5">
        <f t="shared" si="3"/>
        <v>-0.0008435600498</v>
      </c>
      <c r="L14" s="5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7">
        <v>12.0</v>
      </c>
      <c r="B15" s="7">
        <v>0.764</v>
      </c>
      <c r="C15" s="7">
        <v>19.4</v>
      </c>
      <c r="D15" s="7">
        <v>0.744</v>
      </c>
      <c r="E15" s="7">
        <v>18.9</v>
      </c>
      <c r="F15" s="7"/>
      <c r="G15" s="7">
        <f t="shared" si="4"/>
        <v>1.575</v>
      </c>
      <c r="H15" s="7"/>
      <c r="I15" s="6">
        <f t="shared" si="1"/>
        <v>18.89617066</v>
      </c>
      <c r="J15">
        <f t="shared" si="2"/>
        <v>1.574680888</v>
      </c>
      <c r="K15" s="5">
        <f t="shared" si="3"/>
        <v>-0.003829338236</v>
      </c>
      <c r="L15" s="5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7">
        <v>13.0</v>
      </c>
      <c r="B16" s="7">
        <v>0.828</v>
      </c>
      <c r="C16" s="7">
        <v>21.02</v>
      </c>
      <c r="D16" s="7">
        <v>0.808</v>
      </c>
      <c r="E16" s="7">
        <v>20.51</v>
      </c>
      <c r="F16" s="7"/>
      <c r="G16" s="7">
        <f t="shared" si="4"/>
        <v>1.577692308</v>
      </c>
      <c r="H16" s="7"/>
      <c r="I16" s="6">
        <f t="shared" si="1"/>
        <v>20.51318488</v>
      </c>
      <c r="J16">
        <f t="shared" si="2"/>
        <v>1.577937299</v>
      </c>
      <c r="K16" s="5">
        <f t="shared" si="3"/>
        <v>0.003184883578</v>
      </c>
      <c r="L16" s="5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7">
        <v>14.0</v>
      </c>
      <c r="B17" s="7">
        <v>0.891</v>
      </c>
      <c r="C17" s="7">
        <v>22.64</v>
      </c>
      <c r="D17" s="7">
        <v>0.871</v>
      </c>
      <c r="E17" s="7">
        <v>22.13</v>
      </c>
      <c r="F17" s="7"/>
      <c r="G17" s="7">
        <f t="shared" si="4"/>
        <v>1.580714286</v>
      </c>
      <c r="H17" s="7"/>
      <c r="I17" s="6">
        <f t="shared" si="1"/>
        <v>22.13019911</v>
      </c>
      <c r="J17">
        <f t="shared" si="2"/>
        <v>1.580728508</v>
      </c>
      <c r="K17" s="5">
        <f t="shared" si="3"/>
        <v>0.0001991053912</v>
      </c>
      <c r="L17" s="5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7">
        <v>15.0</v>
      </c>
      <c r="B18" s="7">
        <v>0.955</v>
      </c>
      <c r="C18" s="7">
        <v>24.26</v>
      </c>
      <c r="D18" s="7">
        <v>0.935</v>
      </c>
      <c r="E18" s="7">
        <v>23.75</v>
      </c>
      <c r="F18" s="7"/>
      <c r="G18" s="7">
        <f t="shared" si="4"/>
        <v>1.583333333</v>
      </c>
      <c r="H18" s="7"/>
      <c r="I18" s="6">
        <f t="shared" si="1"/>
        <v>23.74721333</v>
      </c>
      <c r="J18">
        <f t="shared" si="2"/>
        <v>1.583147555</v>
      </c>
      <c r="K18" s="5">
        <f t="shared" si="3"/>
        <v>-0.002786672795</v>
      </c>
      <c r="L18" s="5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7">
        <v>16.0</v>
      </c>
      <c r="B19" s="7">
        <v>1.019</v>
      </c>
      <c r="C19" s="7">
        <v>25.87</v>
      </c>
      <c r="D19" s="7">
        <v>0.999</v>
      </c>
      <c r="E19" s="7">
        <v>25.36</v>
      </c>
      <c r="F19" s="7"/>
      <c r="G19" s="7">
        <f t="shared" si="4"/>
        <v>1.585</v>
      </c>
      <c r="H19" s="7"/>
      <c r="I19" s="6">
        <f t="shared" si="1"/>
        <v>25.36422755</v>
      </c>
      <c r="J19">
        <f t="shared" si="2"/>
        <v>1.585264222</v>
      </c>
      <c r="K19" s="5">
        <f t="shared" si="3"/>
        <v>0.004227549019</v>
      </c>
      <c r="L19" s="5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7">
        <v>17.0</v>
      </c>
      <c r="B20" s="7">
        <v>1.082</v>
      </c>
      <c r="C20" s="7">
        <v>27.49</v>
      </c>
      <c r="D20" s="7">
        <v>1.062</v>
      </c>
      <c r="E20" s="7">
        <v>26.98</v>
      </c>
      <c r="F20" s="7"/>
      <c r="G20" s="7">
        <f t="shared" si="4"/>
        <v>1.587058824</v>
      </c>
      <c r="H20" s="7"/>
      <c r="I20" s="6">
        <f t="shared" si="1"/>
        <v>26.98124177</v>
      </c>
      <c r="J20">
        <f t="shared" si="2"/>
        <v>1.587131869</v>
      </c>
      <c r="K20" s="5">
        <f t="shared" si="3"/>
        <v>0.001241770832</v>
      </c>
      <c r="L20" s="5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7">
        <v>18.0</v>
      </c>
      <c r="B21" s="7">
        <v>1.146</v>
      </c>
      <c r="C21" s="7">
        <v>29.11</v>
      </c>
      <c r="D21" s="7">
        <v>1.126</v>
      </c>
      <c r="E21" s="7">
        <v>28.6</v>
      </c>
      <c r="F21" s="7"/>
      <c r="G21" s="7">
        <f t="shared" si="4"/>
        <v>1.588888889</v>
      </c>
      <c r="H21" s="7"/>
      <c r="I21" s="6">
        <f t="shared" si="1"/>
        <v>28.59825599</v>
      </c>
      <c r="J21">
        <f t="shared" si="2"/>
        <v>1.588792</v>
      </c>
      <c r="K21" s="5">
        <f t="shared" si="3"/>
        <v>-0.001744007354</v>
      </c>
      <c r="L21" s="5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7">
        <v>19.0</v>
      </c>
      <c r="B22" s="7">
        <v>1.21</v>
      </c>
      <c r="C22" s="7">
        <v>30.72</v>
      </c>
      <c r="D22" s="7">
        <v>1.19</v>
      </c>
      <c r="E22" s="7">
        <v>30.22</v>
      </c>
      <c r="F22" s="7"/>
      <c r="G22" s="7">
        <f t="shared" si="4"/>
        <v>1.590526316</v>
      </c>
      <c r="H22" s="7"/>
      <c r="I22" s="6">
        <f t="shared" si="1"/>
        <v>30.21527021</v>
      </c>
      <c r="J22">
        <f t="shared" si="2"/>
        <v>1.59027738</v>
      </c>
      <c r="K22" s="5">
        <f t="shared" si="3"/>
        <v>-0.004729785541</v>
      </c>
      <c r="L22" s="5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7">
        <v>20.0</v>
      </c>
      <c r="B23" s="7">
        <v>1.273</v>
      </c>
      <c r="C23" s="7">
        <v>32.34</v>
      </c>
      <c r="D23" s="7">
        <v>1.253</v>
      </c>
      <c r="E23" s="7">
        <v>31.83</v>
      </c>
      <c r="F23" s="7"/>
      <c r="G23" s="7">
        <f t="shared" si="4"/>
        <v>1.5915</v>
      </c>
      <c r="H23" s="7"/>
      <c r="I23" s="6">
        <f t="shared" si="1"/>
        <v>31.83228444</v>
      </c>
      <c r="J23">
        <f t="shared" si="2"/>
        <v>1.591614222</v>
      </c>
      <c r="K23" s="5">
        <f t="shared" si="3"/>
        <v>0.002284436273</v>
      </c>
      <c r="L23" s="5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7">
        <v>21.0</v>
      </c>
      <c r="B24" s="7">
        <v>1.337</v>
      </c>
      <c r="C24" s="7">
        <v>33.96</v>
      </c>
      <c r="D24" s="7">
        <v>1.317</v>
      </c>
      <c r="E24" s="7">
        <v>33.45</v>
      </c>
      <c r="F24" s="7"/>
      <c r="G24" s="7">
        <f t="shared" si="4"/>
        <v>1.592857143</v>
      </c>
      <c r="H24" s="7"/>
      <c r="I24" s="6">
        <f t="shared" si="1"/>
        <v>33.44929866</v>
      </c>
      <c r="J24">
        <f t="shared" si="2"/>
        <v>1.592823746</v>
      </c>
      <c r="K24" s="5">
        <f t="shared" si="3"/>
        <v>-0.0007013419132</v>
      </c>
      <c r="L24" s="5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7">
        <v>22.0</v>
      </c>
      <c r="B25" s="7">
        <v>1.401</v>
      </c>
      <c r="C25" s="7">
        <v>35.57</v>
      </c>
      <c r="D25" s="7">
        <v>1.381</v>
      </c>
      <c r="E25" s="7">
        <v>35.07</v>
      </c>
      <c r="F25" s="7"/>
      <c r="G25" s="7">
        <f t="shared" si="4"/>
        <v>1.594090909</v>
      </c>
      <c r="H25" s="7"/>
      <c r="I25" s="6">
        <f t="shared" si="1"/>
        <v>35.06631288</v>
      </c>
      <c r="J25">
        <f t="shared" si="2"/>
        <v>1.593923313</v>
      </c>
      <c r="K25" s="5">
        <f t="shared" si="3"/>
        <v>-0.0036871201</v>
      </c>
      <c r="L25" s="5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7">
        <v>23.0</v>
      </c>
      <c r="B26" s="7">
        <v>1.464</v>
      </c>
      <c r="C26" s="7">
        <v>37.19</v>
      </c>
      <c r="D26" s="7">
        <v>1.444</v>
      </c>
      <c r="E26" s="7">
        <v>36.68</v>
      </c>
      <c r="F26" s="7"/>
      <c r="G26" s="7">
        <f t="shared" si="4"/>
        <v>1.594782609</v>
      </c>
      <c r="H26" s="7"/>
      <c r="I26" s="6">
        <f t="shared" si="1"/>
        <v>36.6833271</v>
      </c>
      <c r="J26">
        <f t="shared" si="2"/>
        <v>1.594927265</v>
      </c>
      <c r="K26" s="5">
        <f t="shared" si="3"/>
        <v>0.003327101714</v>
      </c>
      <c r="L26" s="5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7">
        <v>24.0</v>
      </c>
      <c r="B27" s="7">
        <v>1.528</v>
      </c>
      <c r="C27" s="7">
        <v>38.81</v>
      </c>
      <c r="D27" s="7">
        <v>1.508</v>
      </c>
      <c r="E27" s="7">
        <v>38.3</v>
      </c>
      <c r="F27" s="7"/>
      <c r="G27" s="7">
        <f t="shared" si="4"/>
        <v>1.595833333</v>
      </c>
      <c r="H27" s="7"/>
      <c r="I27" s="6">
        <f t="shared" si="1"/>
        <v>38.30034132</v>
      </c>
      <c r="J27">
        <f t="shared" si="2"/>
        <v>1.595847555</v>
      </c>
      <c r="K27" s="5">
        <f t="shared" si="3"/>
        <v>0.0003413235278</v>
      </c>
      <c r="L27" s="5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7">
        <v>25.0</v>
      </c>
      <c r="B28" s="7">
        <v>1.592</v>
      </c>
      <c r="C28" s="7">
        <v>40.43</v>
      </c>
      <c r="D28" s="7">
        <v>1.572</v>
      </c>
      <c r="E28" s="7">
        <v>39.92</v>
      </c>
      <c r="F28" s="7"/>
      <c r="G28" s="7">
        <f t="shared" si="4"/>
        <v>1.5968</v>
      </c>
      <c r="H28" s="7"/>
      <c r="I28" s="6">
        <f t="shared" si="1"/>
        <v>39.91735555</v>
      </c>
      <c r="J28">
        <f t="shared" si="2"/>
        <v>1.596694222</v>
      </c>
      <c r="K28" s="5">
        <f t="shared" si="3"/>
        <v>-0.002644454659</v>
      </c>
      <c r="L28" s="5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7">
        <v>26.0</v>
      </c>
      <c r="B29" s="7">
        <v>1.655</v>
      </c>
      <c r="C29" s="7">
        <v>42.04</v>
      </c>
      <c r="D29" s="7">
        <v>1.635</v>
      </c>
      <c r="E29" s="7">
        <v>41.53</v>
      </c>
      <c r="F29" s="7"/>
      <c r="G29" s="7">
        <f t="shared" si="4"/>
        <v>1.597307692</v>
      </c>
      <c r="H29" s="7"/>
      <c r="I29" s="6">
        <f t="shared" si="1"/>
        <v>41.53436977</v>
      </c>
      <c r="J29">
        <f t="shared" si="2"/>
        <v>1.59747576</v>
      </c>
      <c r="K29" s="5">
        <f t="shared" si="3"/>
        <v>0.004369767155</v>
      </c>
      <c r="L29" s="5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7">
        <v>27.0</v>
      </c>
      <c r="B30" s="7">
        <v>1.719</v>
      </c>
      <c r="C30" s="7">
        <v>43.66</v>
      </c>
      <c r="D30" s="7">
        <v>1.699</v>
      </c>
      <c r="E30" s="7">
        <v>43.15</v>
      </c>
      <c r="F30" s="7"/>
      <c r="G30" s="7">
        <f t="shared" si="4"/>
        <v>1.598148148</v>
      </c>
      <c r="H30" s="7"/>
      <c r="I30" s="6">
        <f t="shared" si="1"/>
        <v>43.15138399</v>
      </c>
      <c r="J30">
        <f t="shared" si="2"/>
        <v>1.598199407</v>
      </c>
      <c r="K30" s="5">
        <f t="shared" si="3"/>
        <v>0.001383988969</v>
      </c>
      <c r="L30" s="5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7">
        <v>28.0</v>
      </c>
      <c r="B31" s="7">
        <v>1.783</v>
      </c>
      <c r="C31" s="7">
        <v>45.28</v>
      </c>
      <c r="D31" s="7">
        <v>1.763</v>
      </c>
      <c r="E31" s="7">
        <v>44.77</v>
      </c>
      <c r="F31" s="7"/>
      <c r="G31" s="7">
        <f t="shared" si="4"/>
        <v>1.598928571</v>
      </c>
      <c r="H31" s="7"/>
      <c r="I31" s="6">
        <f t="shared" si="1"/>
        <v>44.76839821</v>
      </c>
      <c r="J31">
        <f t="shared" si="2"/>
        <v>1.598871365</v>
      </c>
      <c r="K31" s="5">
        <f t="shared" si="3"/>
        <v>-0.001601789218</v>
      </c>
      <c r="L31" s="5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7">
        <v>29.0</v>
      </c>
      <c r="B32" s="7">
        <v>1.846</v>
      </c>
      <c r="C32" s="7">
        <v>46.89</v>
      </c>
      <c r="D32" s="7">
        <v>1.826</v>
      </c>
      <c r="E32" s="7">
        <v>46.39</v>
      </c>
      <c r="F32" s="7"/>
      <c r="G32" s="7">
        <f t="shared" si="4"/>
        <v>1.599655172</v>
      </c>
      <c r="H32" s="7"/>
      <c r="I32" s="6">
        <f t="shared" si="1"/>
        <v>46.38541243</v>
      </c>
      <c r="J32">
        <f t="shared" si="2"/>
        <v>1.59949698</v>
      </c>
      <c r="K32" s="5">
        <f t="shared" si="3"/>
        <v>-0.004587567404</v>
      </c>
      <c r="L32" s="5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7">
        <v>30.0</v>
      </c>
      <c r="B33" s="7">
        <v>1.91</v>
      </c>
      <c r="C33" s="7">
        <v>48.51</v>
      </c>
      <c r="D33" s="7">
        <v>1.89</v>
      </c>
      <c r="E33" s="7">
        <v>48.0</v>
      </c>
      <c r="F33" s="7"/>
      <c r="G33" s="7">
        <f t="shared" si="4"/>
        <v>1.6</v>
      </c>
      <c r="H33" s="7"/>
      <c r="I33" s="6">
        <f t="shared" si="1"/>
        <v>48.00242665</v>
      </c>
      <c r="J33">
        <f t="shared" si="2"/>
        <v>1.600080888</v>
      </c>
      <c r="K33" s="5">
        <f t="shared" si="3"/>
        <v>0.00242665441</v>
      </c>
      <c r="L33" s="5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7">
        <v>31.0</v>
      </c>
      <c r="B34" s="7">
        <v>1.974</v>
      </c>
      <c r="C34" s="7">
        <v>50.13</v>
      </c>
      <c r="D34" s="7">
        <v>1.954</v>
      </c>
      <c r="E34" s="7">
        <v>49.62</v>
      </c>
      <c r="F34" s="7"/>
      <c r="G34" s="7">
        <f t="shared" si="4"/>
        <v>1.600645161</v>
      </c>
      <c r="H34" s="7"/>
      <c r="I34" s="6">
        <f t="shared" si="1"/>
        <v>49.61944088</v>
      </c>
      <c r="J34">
        <f t="shared" si="2"/>
        <v>1.600627125</v>
      </c>
      <c r="K34" s="5">
        <f t="shared" si="3"/>
        <v>-0.0005591237766</v>
      </c>
      <c r="L34" s="5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7">
        <v>32.0</v>
      </c>
      <c r="B35" s="7">
        <v>2.037</v>
      </c>
      <c r="C35" s="7">
        <v>51.74</v>
      </c>
      <c r="D35" s="7">
        <v>2.017</v>
      </c>
      <c r="E35" s="7">
        <v>51.24</v>
      </c>
      <c r="F35" s="7"/>
      <c r="G35" s="7">
        <f t="shared" si="4"/>
        <v>1.60125</v>
      </c>
      <c r="H35" s="7"/>
      <c r="I35" s="6">
        <f t="shared" si="1"/>
        <v>51.2364551</v>
      </c>
      <c r="J35">
        <f t="shared" si="2"/>
        <v>1.601139222</v>
      </c>
      <c r="K35" s="5">
        <f t="shared" si="3"/>
        <v>-0.003544901963</v>
      </c>
      <c r="L35" s="5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7">
        <v>33.0</v>
      </c>
      <c r="B36" s="7">
        <v>2.101</v>
      </c>
      <c r="C36" s="7">
        <v>53.36</v>
      </c>
      <c r="D36" s="7">
        <v>2.081</v>
      </c>
      <c r="E36" s="7">
        <v>52.85</v>
      </c>
      <c r="F36" s="7"/>
      <c r="G36" s="7">
        <f t="shared" si="4"/>
        <v>1.601515152</v>
      </c>
      <c r="H36" s="7"/>
      <c r="I36" s="6">
        <f t="shared" si="1"/>
        <v>52.85346932</v>
      </c>
      <c r="J36">
        <f t="shared" si="2"/>
        <v>1.601620282</v>
      </c>
      <c r="K36" s="5">
        <f t="shared" si="3"/>
        <v>0.003469319851</v>
      </c>
      <c r="L36" s="5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7">
        <v>34.0</v>
      </c>
      <c r="B37" s="7">
        <v>2.165</v>
      </c>
      <c r="C37" s="7">
        <v>54.98</v>
      </c>
      <c r="D37" s="7">
        <v>2.145</v>
      </c>
      <c r="E37" s="7">
        <v>54.47</v>
      </c>
      <c r="F37" s="7"/>
      <c r="G37" s="7">
        <f t="shared" si="4"/>
        <v>1.602058824</v>
      </c>
      <c r="H37" s="7"/>
      <c r="I37" s="6">
        <f t="shared" si="1"/>
        <v>54.47048354</v>
      </c>
      <c r="J37">
        <f t="shared" si="2"/>
        <v>1.602073045</v>
      </c>
      <c r="K37" s="5">
        <f t="shared" si="3"/>
        <v>0.0004835416643</v>
      </c>
      <c r="L37" s="5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7">
        <v>35.0</v>
      </c>
      <c r="B38" s="7">
        <v>2.228</v>
      </c>
      <c r="C38" s="7">
        <v>56.6</v>
      </c>
      <c r="D38" s="7">
        <v>2.208</v>
      </c>
      <c r="E38" s="7">
        <v>56.09</v>
      </c>
      <c r="F38" s="7"/>
      <c r="G38" s="7">
        <f t="shared" si="4"/>
        <v>1.602571429</v>
      </c>
      <c r="H38" s="7"/>
      <c r="I38" s="6">
        <f t="shared" si="1"/>
        <v>56.08749776</v>
      </c>
      <c r="J38">
        <f t="shared" si="2"/>
        <v>1.602499936</v>
      </c>
      <c r="K38" s="5">
        <f t="shared" si="3"/>
        <v>-0.002502236522</v>
      </c>
      <c r="L38" s="5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7">
        <v>36.0</v>
      </c>
      <c r="B39" s="7">
        <v>2.292</v>
      </c>
      <c r="C39" s="7">
        <v>58.21</v>
      </c>
      <c r="D39" s="7">
        <v>2.272</v>
      </c>
      <c r="E39" s="7">
        <v>57.7</v>
      </c>
      <c r="F39" s="7"/>
      <c r="G39" s="7">
        <f t="shared" si="4"/>
        <v>1.602777778</v>
      </c>
      <c r="H39" s="7"/>
      <c r="I39" s="6">
        <f t="shared" si="1"/>
        <v>57.70451199</v>
      </c>
      <c r="J39">
        <f t="shared" si="2"/>
        <v>1.602903111</v>
      </c>
      <c r="K39" s="5">
        <f t="shared" si="3"/>
        <v>0.004511985292</v>
      </c>
      <c r="L39" s="5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7">
        <v>37.0</v>
      </c>
      <c r="B40" s="7">
        <v>2.355</v>
      </c>
      <c r="C40" s="7">
        <v>59.83</v>
      </c>
      <c r="D40" s="7">
        <v>2.335</v>
      </c>
      <c r="E40" s="7">
        <v>59.32</v>
      </c>
      <c r="F40" s="7"/>
      <c r="G40" s="7">
        <f t="shared" si="4"/>
        <v>1.603243243</v>
      </c>
      <c r="H40" s="7"/>
      <c r="I40" s="6">
        <f t="shared" si="1"/>
        <v>59.32152621</v>
      </c>
      <c r="J40">
        <f t="shared" si="2"/>
        <v>1.603284492</v>
      </c>
      <c r="K40" s="5">
        <f t="shared" si="3"/>
        <v>0.001526207105</v>
      </c>
      <c r="L40" s="5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7">
        <v>38.0</v>
      </c>
      <c r="B41" s="7">
        <v>2.419</v>
      </c>
      <c r="C41" s="7">
        <v>61.45</v>
      </c>
      <c r="D41" s="7">
        <v>2.399</v>
      </c>
      <c r="E41" s="7">
        <v>60.94</v>
      </c>
      <c r="F41" s="7"/>
      <c r="G41" s="7">
        <f t="shared" si="4"/>
        <v>1.603684211</v>
      </c>
      <c r="H41" s="7"/>
      <c r="I41" s="6">
        <f t="shared" si="1"/>
        <v>60.93854043</v>
      </c>
      <c r="J41">
        <f t="shared" si="2"/>
        <v>1.603645801</v>
      </c>
      <c r="K41" s="5">
        <f t="shared" si="3"/>
        <v>-0.001459571081</v>
      </c>
      <c r="L41" s="5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7">
        <v>39.0</v>
      </c>
      <c r="B42" s="7">
        <v>2.483</v>
      </c>
      <c r="C42" s="7">
        <v>63.06</v>
      </c>
      <c r="D42" s="7">
        <v>2.463</v>
      </c>
      <c r="E42" s="7">
        <v>62.56</v>
      </c>
      <c r="F42" s="7"/>
      <c r="G42" s="7">
        <f t="shared" si="4"/>
        <v>1.604102564</v>
      </c>
      <c r="H42" s="7"/>
      <c r="I42" s="6">
        <f t="shared" si="1"/>
        <v>62.55555465</v>
      </c>
      <c r="J42">
        <f t="shared" si="2"/>
        <v>1.603988581</v>
      </c>
      <c r="K42" s="5">
        <f t="shared" si="3"/>
        <v>-0.004445349267</v>
      </c>
      <c r="L42" s="5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7">
        <v>40.0</v>
      </c>
      <c r="B43" s="7">
        <v>2.546</v>
      </c>
      <c r="C43" s="7">
        <v>64.68</v>
      </c>
      <c r="D43" s="7">
        <v>2.526</v>
      </c>
      <c r="E43" s="7">
        <v>64.17</v>
      </c>
      <c r="F43" s="7"/>
      <c r="G43" s="7">
        <f t="shared" si="4"/>
        <v>1.60425</v>
      </c>
      <c r="H43" s="7"/>
      <c r="I43" s="6">
        <f t="shared" si="1"/>
        <v>64.17256887</v>
      </c>
      <c r="J43">
        <f t="shared" si="2"/>
        <v>1.604314222</v>
      </c>
      <c r="K43" s="5">
        <f t="shared" si="3"/>
        <v>0.002568872546</v>
      </c>
      <c r="L43" s="5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7">
        <v>41.0</v>
      </c>
      <c r="B44" s="7">
        <v>2.61</v>
      </c>
      <c r="C44" s="7">
        <v>66.3</v>
      </c>
      <c r="D44" s="7">
        <v>2.59</v>
      </c>
      <c r="E44" s="7">
        <v>65.79</v>
      </c>
      <c r="F44" s="7"/>
      <c r="G44" s="7">
        <f t="shared" si="4"/>
        <v>1.604634146</v>
      </c>
      <c r="H44" s="7"/>
      <c r="I44" s="6">
        <f t="shared" si="1"/>
        <v>65.78958309</v>
      </c>
      <c r="J44">
        <f t="shared" si="2"/>
        <v>1.604623978</v>
      </c>
      <c r="K44" s="5">
        <f t="shared" si="3"/>
        <v>-0.0004169056401</v>
      </c>
      <c r="L44" s="5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7">
        <v>42.0</v>
      </c>
      <c r="B45" s="7">
        <v>2.674</v>
      </c>
      <c r="C45" s="7">
        <v>67.91</v>
      </c>
      <c r="D45" s="7">
        <v>2.654</v>
      </c>
      <c r="E45" s="7">
        <v>67.41</v>
      </c>
      <c r="F45" s="7"/>
      <c r="G45" s="7">
        <f t="shared" si="4"/>
        <v>1.605</v>
      </c>
      <c r="H45" s="7"/>
      <c r="I45" s="6">
        <f t="shared" si="1"/>
        <v>67.40659732</v>
      </c>
      <c r="J45">
        <f t="shared" si="2"/>
        <v>1.604918984</v>
      </c>
      <c r="K45" s="5">
        <f t="shared" si="3"/>
        <v>-0.003402683826</v>
      </c>
      <c r="L45" s="5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7">
        <v>43.0</v>
      </c>
      <c r="B46" s="7">
        <v>2.737</v>
      </c>
      <c r="C46" s="7">
        <v>69.53</v>
      </c>
      <c r="D46" s="7">
        <v>2.717</v>
      </c>
      <c r="E46" s="7">
        <v>69.02</v>
      </c>
      <c r="F46" s="7"/>
      <c r="G46" s="7">
        <f t="shared" si="4"/>
        <v>1.605116279</v>
      </c>
      <c r="H46" s="7"/>
      <c r="I46" s="6">
        <f t="shared" si="1"/>
        <v>69.02361154</v>
      </c>
      <c r="J46">
        <f t="shared" si="2"/>
        <v>1.605200268</v>
      </c>
      <c r="K46" s="5">
        <f t="shared" si="3"/>
        <v>0.003611537987</v>
      </c>
      <c r="L46" s="5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7">
        <v>44.0</v>
      </c>
      <c r="B47" s="7">
        <v>2.801</v>
      </c>
      <c r="C47" s="7">
        <v>71.15</v>
      </c>
      <c r="D47" s="7">
        <v>2.781</v>
      </c>
      <c r="E47" s="7">
        <v>70.64</v>
      </c>
      <c r="F47" s="7"/>
      <c r="G47" s="7">
        <f t="shared" si="4"/>
        <v>1.605454545</v>
      </c>
      <c r="H47" s="7"/>
      <c r="I47" s="6">
        <f t="shared" si="1"/>
        <v>70.64062576</v>
      </c>
      <c r="J47">
        <f t="shared" si="2"/>
        <v>1.605468767</v>
      </c>
      <c r="K47" s="5">
        <f t="shared" si="3"/>
        <v>0.0006257598009</v>
      </c>
      <c r="L47" s="5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7">
        <v>45.0</v>
      </c>
      <c r="B48" s="7">
        <v>2.865</v>
      </c>
      <c r="C48" s="7">
        <v>72.77</v>
      </c>
      <c r="D48" s="7">
        <v>2.845</v>
      </c>
      <c r="E48" s="7">
        <v>72.26</v>
      </c>
      <c r="F48" s="7"/>
      <c r="G48" s="7">
        <f t="shared" si="4"/>
        <v>1.605777778</v>
      </c>
      <c r="H48" s="7"/>
      <c r="I48" s="6">
        <f t="shared" si="1"/>
        <v>72.25763998</v>
      </c>
      <c r="J48">
        <f t="shared" si="2"/>
        <v>1.605725333</v>
      </c>
      <c r="K48" s="5">
        <f t="shared" si="3"/>
        <v>-0.002360018385</v>
      </c>
      <c r="L48" s="5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7">
        <v>46.0</v>
      </c>
      <c r="B49" s="7">
        <v>2.928</v>
      </c>
      <c r="C49" s="7">
        <v>74.38</v>
      </c>
      <c r="D49" s="7">
        <v>2.908</v>
      </c>
      <c r="E49" s="7">
        <v>73.87</v>
      </c>
      <c r="F49" s="7"/>
      <c r="G49" s="7">
        <f t="shared" si="4"/>
        <v>1.605869565</v>
      </c>
      <c r="H49" s="7"/>
      <c r="I49" s="6">
        <f t="shared" si="1"/>
        <v>73.8746542</v>
      </c>
      <c r="J49">
        <f t="shared" si="2"/>
        <v>1.605970744</v>
      </c>
      <c r="K49" s="5">
        <f t="shared" si="3"/>
        <v>0.004654203428</v>
      </c>
      <c r="L49" s="5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7">
        <v>47.0</v>
      </c>
      <c r="B50" s="7">
        <v>2.992</v>
      </c>
      <c r="C50" s="7">
        <v>76.0</v>
      </c>
      <c r="D50" s="7">
        <v>2.972</v>
      </c>
      <c r="E50" s="7">
        <v>75.49</v>
      </c>
      <c r="F50" s="7"/>
      <c r="G50" s="7">
        <f t="shared" si="4"/>
        <v>1.606170213</v>
      </c>
      <c r="H50" s="7"/>
      <c r="I50" s="6">
        <f t="shared" si="1"/>
        <v>75.49166843</v>
      </c>
      <c r="J50">
        <f t="shared" si="2"/>
        <v>1.606205711</v>
      </c>
      <c r="K50" s="5">
        <f t="shared" si="3"/>
        <v>0.001668425242</v>
      </c>
      <c r="L50" s="5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7">
        <v>48.0</v>
      </c>
      <c r="B51" s="7">
        <v>3.056</v>
      </c>
      <c r="C51" s="7">
        <v>77.62</v>
      </c>
      <c r="D51" s="7">
        <v>3.036</v>
      </c>
      <c r="E51" s="7">
        <v>77.11</v>
      </c>
      <c r="F51" s="7"/>
      <c r="G51" s="7">
        <f t="shared" si="4"/>
        <v>1.606458333</v>
      </c>
      <c r="H51" s="7"/>
      <c r="I51" s="6">
        <f t="shared" si="1"/>
        <v>77.10868265</v>
      </c>
      <c r="J51">
        <f t="shared" si="2"/>
        <v>1.606430888</v>
      </c>
      <c r="K51" s="5">
        <f t="shared" si="3"/>
        <v>-0.001317352944</v>
      </c>
      <c r="L51" s="5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7">
        <v>49.0</v>
      </c>
      <c r="B52" s="7">
        <v>3.119</v>
      </c>
      <c r="C52" s="7">
        <v>79.23</v>
      </c>
      <c r="D52" s="7">
        <v>3.099</v>
      </c>
      <c r="E52" s="7">
        <v>78.73</v>
      </c>
      <c r="F52" s="7"/>
      <c r="G52" s="7">
        <f t="shared" si="4"/>
        <v>1.606734694</v>
      </c>
      <c r="H52" s="7"/>
      <c r="I52" s="6">
        <f t="shared" si="1"/>
        <v>78.72569687</v>
      </c>
      <c r="J52">
        <f t="shared" si="2"/>
        <v>1.606646875</v>
      </c>
      <c r="K52" s="5">
        <f t="shared" si="3"/>
        <v>-0.004303131131</v>
      </c>
      <c r="L52" s="5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7">
        <v>50.0</v>
      </c>
      <c r="B53" s="7">
        <v>3.183</v>
      </c>
      <c r="C53" s="7">
        <v>80.85</v>
      </c>
      <c r="D53" s="7">
        <v>3.163</v>
      </c>
      <c r="E53" s="7">
        <v>80.34</v>
      </c>
      <c r="F53" s="7"/>
      <c r="G53" s="7">
        <f t="shared" si="4"/>
        <v>1.6068</v>
      </c>
      <c r="H53" s="7"/>
      <c r="I53" s="6">
        <f t="shared" si="1"/>
        <v>80.34271109</v>
      </c>
      <c r="J53">
        <f t="shared" si="2"/>
        <v>1.606854222</v>
      </c>
      <c r="K53" s="5">
        <f t="shared" si="3"/>
        <v>0.002711090683</v>
      </c>
      <c r="L53" s="5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7">
        <v>51.0</v>
      </c>
      <c r="B54" s="7">
        <v>3.247</v>
      </c>
      <c r="C54" s="7">
        <v>82.47</v>
      </c>
      <c r="D54" s="7">
        <v>3.227</v>
      </c>
      <c r="E54" s="7">
        <v>81.96</v>
      </c>
      <c r="F54" s="7"/>
      <c r="G54" s="7">
        <f t="shared" si="4"/>
        <v>1.607058824</v>
      </c>
      <c r="H54" s="7"/>
      <c r="I54" s="6">
        <f t="shared" si="1"/>
        <v>81.95972531</v>
      </c>
      <c r="J54">
        <f t="shared" si="2"/>
        <v>1.607053437</v>
      </c>
      <c r="K54" s="5">
        <f t="shared" si="3"/>
        <v>-0.0002746875035</v>
      </c>
      <c r="L54" s="5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7">
        <v>52.0</v>
      </c>
      <c r="B55" s="7">
        <v>3.31</v>
      </c>
      <c r="C55" s="7">
        <v>84.08</v>
      </c>
      <c r="D55" s="7">
        <v>3.29</v>
      </c>
      <c r="E55" s="7">
        <v>83.58</v>
      </c>
      <c r="F55" s="7"/>
      <c r="G55" s="7">
        <f t="shared" si="4"/>
        <v>1.607307692</v>
      </c>
      <c r="H55" s="7"/>
      <c r="I55" s="6">
        <f t="shared" si="1"/>
        <v>83.57673953</v>
      </c>
      <c r="J55">
        <f t="shared" si="2"/>
        <v>1.607244991</v>
      </c>
      <c r="K55" s="5">
        <f t="shared" si="3"/>
        <v>-0.00326046569</v>
      </c>
      <c r="L55" s="5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7">
        <v>53.0</v>
      </c>
      <c r="B56" s="7">
        <v>3.374</v>
      </c>
      <c r="C56" s="7">
        <v>85.7</v>
      </c>
      <c r="D56" s="7">
        <v>3.354</v>
      </c>
      <c r="E56" s="7">
        <v>85.19</v>
      </c>
      <c r="F56" s="7"/>
      <c r="G56" s="7">
        <f t="shared" si="4"/>
        <v>1.607358491</v>
      </c>
      <c r="H56" s="7"/>
      <c r="I56" s="6">
        <f t="shared" si="1"/>
        <v>85.19375376</v>
      </c>
      <c r="J56">
        <f t="shared" si="2"/>
        <v>1.607429316</v>
      </c>
      <c r="K56" s="5">
        <f t="shared" si="3"/>
        <v>0.003753756124</v>
      </c>
      <c r="L56" s="5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7">
        <v>54.0</v>
      </c>
      <c r="B57" s="7">
        <v>3.438</v>
      </c>
      <c r="C57" s="7">
        <v>87.32</v>
      </c>
      <c r="D57" s="7">
        <v>3.418</v>
      </c>
      <c r="E57" s="7">
        <v>86.81</v>
      </c>
      <c r="F57" s="7"/>
      <c r="G57" s="7">
        <f t="shared" si="4"/>
        <v>1.607592593</v>
      </c>
      <c r="H57" s="7"/>
      <c r="I57" s="6">
        <f t="shared" si="1"/>
        <v>86.81076798</v>
      </c>
      <c r="J57">
        <f t="shared" si="2"/>
        <v>1.607606814</v>
      </c>
      <c r="K57" s="5">
        <f t="shared" si="3"/>
        <v>0.0007679779375</v>
      </c>
      <c r="L57" s="5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7">
        <v>55.0</v>
      </c>
      <c r="B58" s="7">
        <v>3.501</v>
      </c>
      <c r="C58" s="7">
        <v>88.94</v>
      </c>
      <c r="D58" s="7">
        <v>3.481</v>
      </c>
      <c r="E58" s="7">
        <v>88.43</v>
      </c>
      <c r="F58" s="7"/>
      <c r="G58" s="7">
        <f t="shared" si="4"/>
        <v>1.607818182</v>
      </c>
      <c r="H58" s="7"/>
      <c r="I58" s="6">
        <f t="shared" si="1"/>
        <v>88.4277822</v>
      </c>
      <c r="J58">
        <f t="shared" si="2"/>
        <v>1.607777858</v>
      </c>
      <c r="K58" s="5">
        <f t="shared" si="3"/>
        <v>-0.002217800249</v>
      </c>
      <c r="L58" s="5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7">
        <v>56.0</v>
      </c>
      <c r="B59" s="7">
        <v>3.565</v>
      </c>
      <c r="C59" s="7">
        <v>90.55</v>
      </c>
      <c r="D59" s="7">
        <v>3.545</v>
      </c>
      <c r="E59" s="7">
        <v>90.04</v>
      </c>
      <c r="F59" s="7"/>
      <c r="G59" s="7">
        <f t="shared" si="4"/>
        <v>1.607857143</v>
      </c>
      <c r="H59" s="7"/>
      <c r="I59" s="6">
        <f t="shared" si="1"/>
        <v>90.04479642</v>
      </c>
      <c r="J59">
        <f t="shared" si="2"/>
        <v>1.607942793</v>
      </c>
      <c r="K59" s="5">
        <f t="shared" si="3"/>
        <v>0.004796421565</v>
      </c>
      <c r="L59" s="5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7">
        <v>57.0</v>
      </c>
      <c r="B60" s="7">
        <v>3.629</v>
      </c>
      <c r="C60" s="7">
        <v>92.17</v>
      </c>
      <c r="D60" s="7">
        <v>3.609</v>
      </c>
      <c r="E60" s="7">
        <v>91.66</v>
      </c>
      <c r="F60" s="7"/>
      <c r="G60" s="7">
        <f t="shared" si="4"/>
        <v>1.608070175</v>
      </c>
      <c r="H60" s="7"/>
      <c r="I60" s="6">
        <f t="shared" si="1"/>
        <v>91.66181064</v>
      </c>
      <c r="J60">
        <f t="shared" si="2"/>
        <v>1.608101941</v>
      </c>
      <c r="K60" s="5">
        <f t="shared" si="3"/>
        <v>0.001810643378</v>
      </c>
      <c r="L60" s="5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7">
        <v>58.0</v>
      </c>
      <c r="B61" s="7">
        <v>3.692</v>
      </c>
      <c r="C61" s="7">
        <v>93.79</v>
      </c>
      <c r="D61" s="7">
        <v>3.672</v>
      </c>
      <c r="E61" s="7">
        <v>93.28</v>
      </c>
      <c r="F61" s="7"/>
      <c r="G61" s="7">
        <f t="shared" si="4"/>
        <v>1.608275862</v>
      </c>
      <c r="H61" s="7"/>
      <c r="I61" s="6">
        <f t="shared" si="1"/>
        <v>93.27882487</v>
      </c>
      <c r="J61">
        <f t="shared" si="2"/>
        <v>1.608255601</v>
      </c>
      <c r="K61" s="5">
        <f t="shared" si="3"/>
        <v>-0.001175134808</v>
      </c>
      <c r="L61" s="5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7">
        <v>59.0</v>
      </c>
      <c r="B62" s="7">
        <v>3.756</v>
      </c>
      <c r="C62" s="7">
        <v>95.4</v>
      </c>
      <c r="D62" s="7">
        <v>3.736</v>
      </c>
      <c r="E62" s="7">
        <v>94.9</v>
      </c>
      <c r="F62" s="7"/>
      <c r="G62" s="7">
        <f t="shared" si="4"/>
        <v>1.608474576</v>
      </c>
      <c r="H62" s="7"/>
      <c r="I62" s="6">
        <f t="shared" si="1"/>
        <v>94.89583909</v>
      </c>
      <c r="J62">
        <f t="shared" si="2"/>
        <v>1.608404052</v>
      </c>
      <c r="K62" s="5">
        <f t="shared" si="3"/>
        <v>-0.004160912994</v>
      </c>
      <c r="L62" s="5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7">
        <v>60.0</v>
      </c>
      <c r="B63" s="7">
        <v>3.82</v>
      </c>
      <c r="C63" s="7">
        <v>97.02</v>
      </c>
      <c r="D63" s="7">
        <v>3.8</v>
      </c>
      <c r="E63" s="7">
        <v>96.51</v>
      </c>
      <c r="F63" s="7"/>
      <c r="G63" s="7">
        <f t="shared" si="4"/>
        <v>1.6085</v>
      </c>
      <c r="H63" s="7"/>
      <c r="I63" s="6">
        <f t="shared" si="1"/>
        <v>96.51285331</v>
      </c>
      <c r="J63">
        <f t="shared" si="2"/>
        <v>1.608547555</v>
      </c>
      <c r="K63" s="5">
        <f t="shared" si="3"/>
        <v>0.002853308819</v>
      </c>
      <c r="L63" s="5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7">
        <v>61.0</v>
      </c>
      <c r="B64" s="7">
        <v>3.883</v>
      </c>
      <c r="C64" s="7">
        <v>98.64</v>
      </c>
      <c r="D64" s="7">
        <v>3.863</v>
      </c>
      <c r="E64" s="7">
        <v>98.13</v>
      </c>
      <c r="F64" s="7"/>
      <c r="G64" s="7">
        <f t="shared" si="4"/>
        <v>1.608688525</v>
      </c>
      <c r="H64" s="7"/>
      <c r="I64" s="6">
        <f t="shared" si="1"/>
        <v>98.12986753</v>
      </c>
      <c r="J64">
        <f t="shared" si="2"/>
        <v>1.608686353</v>
      </c>
      <c r="K64" s="5">
        <f t="shared" si="3"/>
        <v>-0.0001324693669</v>
      </c>
      <c r="L64" s="5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7">
        <v>62.0</v>
      </c>
      <c r="B65" s="7">
        <v>3.947</v>
      </c>
      <c r="C65" s="7">
        <v>100.25</v>
      </c>
      <c r="D65" s="7">
        <v>3.927</v>
      </c>
      <c r="E65" s="7">
        <v>99.75</v>
      </c>
      <c r="F65" s="7"/>
      <c r="G65" s="7">
        <f t="shared" si="4"/>
        <v>1.608870968</v>
      </c>
      <c r="H65" s="7"/>
      <c r="I65" s="6">
        <f t="shared" si="1"/>
        <v>99.74688175</v>
      </c>
      <c r="J65">
        <f t="shared" si="2"/>
        <v>1.608820673</v>
      </c>
      <c r="K65" s="5">
        <f t="shared" si="3"/>
        <v>-0.003118247553</v>
      </c>
      <c r="L65" s="5"/>
      <c r="M65" s="13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7">
        <v>63.0</v>
      </c>
      <c r="B66" s="7">
        <v>4.011</v>
      </c>
      <c r="C66" s="7">
        <v>101.87</v>
      </c>
      <c r="D66" s="7">
        <v>3.991</v>
      </c>
      <c r="E66" s="7">
        <v>101.36</v>
      </c>
      <c r="F66" s="7"/>
      <c r="G66" s="7">
        <f t="shared" si="4"/>
        <v>1.608888889</v>
      </c>
      <c r="H66" s="7"/>
      <c r="I66" s="6">
        <f t="shared" si="1"/>
        <v>101.363896</v>
      </c>
      <c r="J66">
        <f t="shared" si="2"/>
        <v>1.60895073</v>
      </c>
      <c r="K66" s="5">
        <f t="shared" si="3"/>
        <v>0.00389597426</v>
      </c>
      <c r="L66" s="5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7">
        <v>64.0</v>
      </c>
      <c r="B67" s="7">
        <v>4.074</v>
      </c>
      <c r="C67" s="7">
        <v>103.49</v>
      </c>
      <c r="D67" s="7">
        <v>4.054</v>
      </c>
      <c r="E67" s="7">
        <v>102.98</v>
      </c>
      <c r="F67" s="7"/>
      <c r="G67" s="7">
        <f t="shared" si="4"/>
        <v>1.6090625</v>
      </c>
      <c r="H67" s="7"/>
      <c r="I67" s="6">
        <f t="shared" si="1"/>
        <v>102.9809102</v>
      </c>
      <c r="J67">
        <f t="shared" si="2"/>
        <v>1.609076722</v>
      </c>
      <c r="K67" s="5">
        <f t="shared" si="3"/>
        <v>0.000910196074</v>
      </c>
      <c r="L67" s="5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7">
        <v>65.0</v>
      </c>
      <c r="B68" s="7">
        <v>4.138</v>
      </c>
      <c r="C68" s="7">
        <v>105.11</v>
      </c>
      <c r="D68" s="7">
        <v>4.118</v>
      </c>
      <c r="E68" s="7">
        <v>104.6</v>
      </c>
      <c r="F68" s="7"/>
      <c r="G68" s="7">
        <f t="shared" si="4"/>
        <v>1.609230769</v>
      </c>
      <c r="H68" s="7"/>
      <c r="I68" s="6">
        <f t="shared" si="1"/>
        <v>104.5979244</v>
      </c>
      <c r="J68">
        <f t="shared" si="2"/>
        <v>1.609198837</v>
      </c>
      <c r="K68" s="5">
        <f t="shared" si="3"/>
        <v>-0.002075582112</v>
      </c>
      <c r="L68" s="5"/>
      <c r="M68" s="7"/>
      <c r="N68" s="14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7">
        <v>66.0</v>
      </c>
      <c r="B69" s="7">
        <v>4.202</v>
      </c>
      <c r="C69" s="7">
        <v>106.72</v>
      </c>
      <c r="D69" s="7">
        <v>4.182</v>
      </c>
      <c r="E69" s="7">
        <v>106.22</v>
      </c>
      <c r="F69" s="7"/>
      <c r="G69" s="7">
        <f t="shared" si="4"/>
        <v>1.609393939</v>
      </c>
      <c r="H69" s="7"/>
      <c r="I69" s="6">
        <f t="shared" si="1"/>
        <v>106.2149386</v>
      </c>
      <c r="J69">
        <f t="shared" si="2"/>
        <v>1.609317252</v>
      </c>
      <c r="K69" s="5">
        <f t="shared" si="3"/>
        <v>-0.005061360299</v>
      </c>
      <c r="L69" s="5"/>
      <c r="M69" s="7"/>
      <c r="N69" s="14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7">
        <v>67.0</v>
      </c>
      <c r="B70" s="7">
        <v>4.265</v>
      </c>
      <c r="C70" s="7">
        <v>108.34</v>
      </c>
      <c r="D70" s="7">
        <v>4.245</v>
      </c>
      <c r="E70" s="7">
        <v>107.83</v>
      </c>
      <c r="F70" s="7"/>
      <c r="G70" s="7">
        <f t="shared" si="4"/>
        <v>1.609402985</v>
      </c>
      <c r="H70" s="7"/>
      <c r="I70" s="6">
        <f t="shared" si="1"/>
        <v>107.8319529</v>
      </c>
      <c r="J70">
        <f t="shared" si="2"/>
        <v>1.609432132</v>
      </c>
      <c r="K70" s="5">
        <f t="shared" si="3"/>
        <v>0.001952861515</v>
      </c>
      <c r="L70" s="5"/>
      <c r="M70" s="7"/>
      <c r="N70" s="14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7">
        <v>68.0</v>
      </c>
      <c r="B71" s="7">
        <v>4.329</v>
      </c>
      <c r="C71" s="7">
        <v>109.96</v>
      </c>
      <c r="D71" s="7">
        <v>4.309</v>
      </c>
      <c r="E71" s="7">
        <v>109.45</v>
      </c>
      <c r="F71" s="7"/>
      <c r="G71" s="7">
        <f t="shared" si="4"/>
        <v>1.609558824</v>
      </c>
      <c r="H71" s="7"/>
      <c r="I71" s="6">
        <f t="shared" si="1"/>
        <v>109.4489671</v>
      </c>
      <c r="J71">
        <f t="shared" si="2"/>
        <v>1.609543634</v>
      </c>
      <c r="K71" s="5">
        <f t="shared" si="3"/>
        <v>-0.001032916671</v>
      </c>
      <c r="L71" s="5"/>
      <c r="M71" s="7"/>
      <c r="N71" s="14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7">
        <v>69.0</v>
      </c>
      <c r="B72" s="7">
        <v>4.393</v>
      </c>
      <c r="C72" s="7">
        <v>111.57</v>
      </c>
      <c r="D72" s="7">
        <v>4.373</v>
      </c>
      <c r="E72" s="7">
        <v>111.07</v>
      </c>
      <c r="F72" s="7"/>
      <c r="G72" s="7">
        <f t="shared" si="4"/>
        <v>1.609710145</v>
      </c>
      <c r="H72" s="7"/>
      <c r="I72" s="6">
        <f t="shared" si="1"/>
        <v>111.0659813</v>
      </c>
      <c r="J72">
        <f t="shared" si="2"/>
        <v>1.609651903</v>
      </c>
      <c r="K72" s="5">
        <f t="shared" si="3"/>
        <v>-0.004018694858</v>
      </c>
      <c r="L72" s="5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7">
        <v>70.0</v>
      </c>
      <c r="B73" s="7">
        <v>4.456</v>
      </c>
      <c r="C73" s="7">
        <v>113.19</v>
      </c>
      <c r="D73" s="7">
        <v>4.436</v>
      </c>
      <c r="E73" s="7">
        <v>112.68</v>
      </c>
      <c r="F73" s="7"/>
      <c r="G73" s="7">
        <f t="shared" si="4"/>
        <v>1.609714286</v>
      </c>
      <c r="H73" s="7"/>
      <c r="I73" s="6">
        <f t="shared" si="1"/>
        <v>112.6829955</v>
      </c>
      <c r="J73">
        <f t="shared" si="2"/>
        <v>1.609757079</v>
      </c>
      <c r="K73" s="5">
        <f t="shared" si="3"/>
        <v>0.002995526956</v>
      </c>
      <c r="L73" s="5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7">
        <v>71.0</v>
      </c>
      <c r="B74" s="7">
        <v>4.52</v>
      </c>
      <c r="C74" s="7">
        <v>114.81</v>
      </c>
      <c r="D74" s="7">
        <v>4.5</v>
      </c>
      <c r="E74" s="7">
        <v>114.3</v>
      </c>
      <c r="F74" s="7"/>
      <c r="G74" s="7">
        <f t="shared" si="4"/>
        <v>1.609859155</v>
      </c>
      <c r="H74" s="7"/>
      <c r="I74" s="6">
        <f t="shared" si="1"/>
        <v>114.3000097</v>
      </c>
      <c r="J74">
        <f t="shared" si="2"/>
        <v>1.609859292</v>
      </c>
      <c r="K74" s="5">
        <f t="shared" si="3"/>
        <v>0.000009748769628</v>
      </c>
      <c r="L74" s="5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7">
        <v>72.0</v>
      </c>
      <c r="B75" s="7">
        <v>4.584</v>
      </c>
      <c r="C75" s="7">
        <v>116.42</v>
      </c>
      <c r="D75" s="7">
        <v>4.564</v>
      </c>
      <c r="E75" s="7">
        <v>115.92</v>
      </c>
      <c r="F75" s="7"/>
      <c r="G75" s="7">
        <f t="shared" si="4"/>
        <v>1.61</v>
      </c>
      <c r="H75" s="7"/>
      <c r="I75" s="6">
        <f t="shared" si="1"/>
        <v>115.917024</v>
      </c>
      <c r="J75">
        <f t="shared" si="2"/>
        <v>1.609958666</v>
      </c>
      <c r="K75" s="5">
        <f t="shared" si="3"/>
        <v>-0.002976029417</v>
      </c>
      <c r="L75" s="5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7">
        <v>73.0</v>
      </c>
      <c r="B76" s="7">
        <v>4.647</v>
      </c>
      <c r="C76" s="7">
        <v>118.04</v>
      </c>
      <c r="D76" s="7">
        <v>4.627</v>
      </c>
      <c r="E76" s="7">
        <v>117.53</v>
      </c>
      <c r="F76" s="7"/>
      <c r="G76" s="7">
        <f t="shared" si="4"/>
        <v>1.61</v>
      </c>
      <c r="H76" s="7"/>
      <c r="I76" s="6">
        <f t="shared" si="1"/>
        <v>117.5340382</v>
      </c>
      <c r="J76">
        <f t="shared" si="2"/>
        <v>1.610055318</v>
      </c>
      <c r="K76" s="5">
        <f t="shared" si="3"/>
        <v>0.004038192397</v>
      </c>
      <c r="L76" s="5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7">
        <v>74.0</v>
      </c>
      <c r="B77" s="7">
        <v>4.711</v>
      </c>
      <c r="C77" s="7">
        <v>119.66</v>
      </c>
      <c r="D77" s="7">
        <v>4.691</v>
      </c>
      <c r="E77" s="7">
        <v>119.15</v>
      </c>
      <c r="F77" s="7"/>
      <c r="G77" s="7">
        <f t="shared" si="4"/>
        <v>1.610135135</v>
      </c>
      <c r="H77" s="7"/>
      <c r="I77" s="6">
        <f t="shared" si="1"/>
        <v>119.1510524</v>
      </c>
      <c r="J77">
        <f t="shared" si="2"/>
        <v>1.610149357</v>
      </c>
      <c r="K77" s="5">
        <f t="shared" si="3"/>
        <v>0.001052414211</v>
      </c>
      <c r="L77" s="5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7">
        <v>75.0</v>
      </c>
      <c r="B78" s="7">
        <v>4.775</v>
      </c>
      <c r="C78" s="7">
        <v>121.28</v>
      </c>
      <c r="D78" s="7">
        <v>4.755</v>
      </c>
      <c r="E78" s="7">
        <v>120.77</v>
      </c>
      <c r="F78" s="7"/>
      <c r="G78" s="7">
        <f t="shared" si="4"/>
        <v>1.610266667</v>
      </c>
      <c r="H78" s="7"/>
      <c r="I78" s="6">
        <f t="shared" si="1"/>
        <v>120.7680666</v>
      </c>
      <c r="J78">
        <f t="shared" si="2"/>
        <v>1.610240888</v>
      </c>
      <c r="K78" s="5">
        <f t="shared" si="3"/>
        <v>-0.001933363976</v>
      </c>
      <c r="L78" s="5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7">
        <v>76.0</v>
      </c>
      <c r="B79" s="7">
        <v>4.838</v>
      </c>
      <c r="C79" s="7">
        <v>122.89</v>
      </c>
      <c r="D79" s="7">
        <v>4.818</v>
      </c>
      <c r="E79" s="7">
        <v>122.39</v>
      </c>
      <c r="F79" s="7"/>
      <c r="G79" s="7">
        <f t="shared" si="4"/>
        <v>1.610394737</v>
      </c>
      <c r="H79" s="7"/>
      <c r="I79" s="6">
        <f t="shared" si="1"/>
        <v>122.3850809</v>
      </c>
      <c r="J79">
        <f t="shared" si="2"/>
        <v>1.610330011</v>
      </c>
      <c r="K79" s="5">
        <f t="shared" si="3"/>
        <v>-0.004919142162</v>
      </c>
      <c r="L79" s="5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7">
        <v>77.0</v>
      </c>
      <c r="B80" s="7">
        <v>4.902</v>
      </c>
      <c r="C80" s="7">
        <v>124.51</v>
      </c>
      <c r="D80" s="7">
        <v>4.882</v>
      </c>
      <c r="E80" s="7">
        <v>124.0</v>
      </c>
      <c r="F80" s="7"/>
      <c r="G80" s="7">
        <f t="shared" si="4"/>
        <v>1.61038961</v>
      </c>
      <c r="H80" s="7"/>
      <c r="I80" s="6">
        <f t="shared" si="1"/>
        <v>124.0020951</v>
      </c>
      <c r="J80">
        <f t="shared" si="2"/>
        <v>1.610416819</v>
      </c>
      <c r="K80" s="5">
        <f t="shared" si="3"/>
        <v>0.002095079652</v>
      </c>
      <c r="L80" s="5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7">
        <v>78.0</v>
      </c>
      <c r="B81" s="7">
        <v>4.966</v>
      </c>
      <c r="C81" s="7">
        <v>126.13</v>
      </c>
      <c r="D81" s="7">
        <v>4.946</v>
      </c>
      <c r="E81" s="7">
        <v>125.62</v>
      </c>
      <c r="F81" s="7"/>
      <c r="G81" s="7">
        <f t="shared" si="4"/>
        <v>1.610512821</v>
      </c>
      <c r="H81" s="7"/>
      <c r="I81" s="6">
        <f t="shared" si="1"/>
        <v>125.6191093</v>
      </c>
      <c r="J81">
        <f t="shared" si="2"/>
        <v>1.610501401</v>
      </c>
      <c r="K81" s="5">
        <f t="shared" si="3"/>
        <v>-0.0008906985348</v>
      </c>
      <c r="L81" s="5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7">
        <v>79.0</v>
      </c>
      <c r="B82" s="7">
        <v>5.029</v>
      </c>
      <c r="C82" s="7">
        <v>127.74</v>
      </c>
      <c r="D82" s="7">
        <v>5.009</v>
      </c>
      <c r="E82" s="7">
        <v>127.24</v>
      </c>
      <c r="F82" s="7"/>
      <c r="G82" s="7">
        <f t="shared" si="4"/>
        <v>1.610632911</v>
      </c>
      <c r="H82" s="7"/>
      <c r="I82" s="6">
        <f t="shared" si="1"/>
        <v>127.2361235</v>
      </c>
      <c r="J82">
        <f t="shared" si="2"/>
        <v>1.610583842</v>
      </c>
      <c r="K82" s="5">
        <f t="shared" si="3"/>
        <v>-0.003876476721</v>
      </c>
      <c r="L82" s="5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7">
        <v>80.0</v>
      </c>
      <c r="B83" s="7">
        <v>5.093</v>
      </c>
      <c r="C83" s="7">
        <v>129.36</v>
      </c>
      <c r="D83" s="7">
        <v>5.073</v>
      </c>
      <c r="E83" s="7">
        <v>128.85</v>
      </c>
      <c r="F83" s="7"/>
      <c r="G83" s="7">
        <f t="shared" si="4"/>
        <v>1.610625</v>
      </c>
      <c r="H83" s="7"/>
      <c r="I83" s="6">
        <f t="shared" si="1"/>
        <v>128.8531377</v>
      </c>
      <c r="J83">
        <f t="shared" si="2"/>
        <v>1.610664222</v>
      </c>
      <c r="K83" s="5">
        <f t="shared" si="3"/>
        <v>0.003137745093</v>
      </c>
      <c r="L83" s="5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7">
        <v>81.0</v>
      </c>
      <c r="B84" s="7">
        <v>5.157</v>
      </c>
      <c r="C84" s="7">
        <v>130.98</v>
      </c>
      <c r="D84" s="7">
        <v>5.137</v>
      </c>
      <c r="E84" s="7">
        <v>130.47</v>
      </c>
      <c r="F84" s="7"/>
      <c r="G84" s="7">
        <f t="shared" si="4"/>
        <v>1.610740741</v>
      </c>
      <c r="H84" s="7"/>
      <c r="I84" s="6">
        <f t="shared" si="1"/>
        <v>130.470152</v>
      </c>
      <c r="J84">
        <f t="shared" si="2"/>
        <v>1.610742617</v>
      </c>
      <c r="K84" s="5">
        <f t="shared" si="3"/>
        <v>0.0001519669062</v>
      </c>
      <c r="L84" s="5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7">
        <v>82.0</v>
      </c>
      <c r="B85" s="7">
        <v>5.22</v>
      </c>
      <c r="C85" s="7">
        <v>132.59</v>
      </c>
      <c r="D85" s="7">
        <v>5.2</v>
      </c>
      <c r="E85" s="7">
        <v>132.09</v>
      </c>
      <c r="F85" s="7"/>
      <c r="G85" s="7">
        <f t="shared" si="4"/>
        <v>1.610853659</v>
      </c>
      <c r="H85" s="7"/>
      <c r="I85" s="6">
        <f t="shared" si="1"/>
        <v>132.0871662</v>
      </c>
      <c r="J85">
        <f t="shared" si="2"/>
        <v>1.6108191</v>
      </c>
      <c r="K85" s="5">
        <f t="shared" si="3"/>
        <v>-0.00283381128</v>
      </c>
      <c r="L85" s="5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7">
        <v>83.0</v>
      </c>
      <c r="B86" s="7">
        <v>5.284</v>
      </c>
      <c r="C86" s="7">
        <v>134.21</v>
      </c>
      <c r="D86" s="7">
        <v>5.264</v>
      </c>
      <c r="E86" s="7">
        <v>133.7</v>
      </c>
      <c r="F86" s="7"/>
      <c r="G86" s="7">
        <f t="shared" si="4"/>
        <v>1.610843373</v>
      </c>
      <c r="H86" s="7"/>
      <c r="I86" s="6">
        <f t="shared" si="1"/>
        <v>133.7041804</v>
      </c>
      <c r="J86">
        <f t="shared" si="2"/>
        <v>1.61089374</v>
      </c>
      <c r="K86" s="5">
        <f t="shared" si="3"/>
        <v>0.004180410534</v>
      </c>
      <c r="L86" s="5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7">
        <v>84.0</v>
      </c>
      <c r="B87" s="7">
        <v>5.348</v>
      </c>
      <c r="C87" s="7">
        <v>135.83</v>
      </c>
      <c r="D87" s="7">
        <v>5.328</v>
      </c>
      <c r="E87" s="7">
        <v>135.32</v>
      </c>
      <c r="F87" s="7"/>
      <c r="G87" s="7">
        <f t="shared" si="4"/>
        <v>1.610952381</v>
      </c>
      <c r="H87" s="7"/>
      <c r="I87" s="6">
        <f t="shared" si="1"/>
        <v>135.3211946</v>
      </c>
      <c r="J87">
        <f t="shared" si="2"/>
        <v>1.610966603</v>
      </c>
      <c r="K87" s="5">
        <f t="shared" si="3"/>
        <v>0.001194632347</v>
      </c>
      <c r="L87" s="5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7">
        <v>85.0</v>
      </c>
      <c r="B88" s="7">
        <v>5.411</v>
      </c>
      <c r="C88" s="7">
        <v>137.45</v>
      </c>
      <c r="D88" s="7">
        <v>5.391</v>
      </c>
      <c r="E88" s="7">
        <v>136.94</v>
      </c>
      <c r="F88" s="7"/>
      <c r="G88" s="7">
        <f t="shared" si="4"/>
        <v>1.611058824</v>
      </c>
      <c r="H88" s="7"/>
      <c r="I88" s="6">
        <f t="shared" si="1"/>
        <v>136.9382089</v>
      </c>
      <c r="J88">
        <f t="shared" si="2"/>
        <v>1.611037751</v>
      </c>
      <c r="K88" s="5">
        <f t="shared" si="3"/>
        <v>-0.001791145839</v>
      </c>
      <c r="L88" s="5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7">
        <v>86.0</v>
      </c>
      <c r="B89" s="7">
        <v>5.475</v>
      </c>
      <c r="C89" s="7">
        <v>139.06</v>
      </c>
      <c r="D89" s="7">
        <v>5.455</v>
      </c>
      <c r="E89" s="7">
        <v>138.56</v>
      </c>
      <c r="F89" s="7"/>
      <c r="G89" s="7">
        <f t="shared" si="4"/>
        <v>1.611162791</v>
      </c>
      <c r="H89" s="7"/>
      <c r="I89" s="6">
        <f t="shared" si="1"/>
        <v>138.5552231</v>
      </c>
      <c r="J89">
        <f t="shared" si="2"/>
        <v>1.611107245</v>
      </c>
      <c r="K89" s="5">
        <f t="shared" si="3"/>
        <v>-0.004776924026</v>
      </c>
      <c r="L89" s="5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7">
        <v>87.0</v>
      </c>
      <c r="B90" s="7">
        <v>5.539</v>
      </c>
      <c r="C90" s="7">
        <v>140.68</v>
      </c>
      <c r="D90" s="7">
        <v>5.519</v>
      </c>
      <c r="E90" s="7">
        <v>140.17</v>
      </c>
      <c r="F90" s="7"/>
      <c r="G90" s="7">
        <f t="shared" si="4"/>
        <v>1.611149425</v>
      </c>
      <c r="H90" s="7"/>
      <c r="I90" s="6">
        <f t="shared" si="1"/>
        <v>140.1722373</v>
      </c>
      <c r="J90">
        <f t="shared" si="2"/>
        <v>1.611175141</v>
      </c>
      <c r="K90" s="5">
        <f t="shared" si="3"/>
        <v>0.002237297788</v>
      </c>
      <c r="L90" s="5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7">
        <v>88.0</v>
      </c>
      <c r="B91" s="7">
        <v>5.602</v>
      </c>
      <c r="C91" s="7">
        <v>142.3</v>
      </c>
      <c r="D91" s="7">
        <v>5.582</v>
      </c>
      <c r="E91" s="7">
        <v>141.79</v>
      </c>
      <c r="F91" s="7"/>
      <c r="G91" s="7">
        <f t="shared" si="4"/>
        <v>1.61125</v>
      </c>
      <c r="H91" s="7"/>
      <c r="I91" s="6">
        <f t="shared" si="1"/>
        <v>141.7892515</v>
      </c>
      <c r="J91">
        <f t="shared" si="2"/>
        <v>1.611241495</v>
      </c>
      <c r="K91" s="5">
        <f t="shared" si="3"/>
        <v>-0.0007484803982</v>
      </c>
      <c r="L91" s="5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7">
        <v>89.0</v>
      </c>
      <c r="B92" s="7">
        <v>5.666</v>
      </c>
      <c r="C92" s="7">
        <v>143.91</v>
      </c>
      <c r="D92" s="7">
        <v>5.646</v>
      </c>
      <c r="E92" s="7">
        <v>143.41</v>
      </c>
      <c r="F92" s="7"/>
      <c r="G92" s="7">
        <f t="shared" si="4"/>
        <v>1.611348315</v>
      </c>
      <c r="H92" s="7"/>
      <c r="I92" s="6">
        <f t="shared" si="1"/>
        <v>143.4062657</v>
      </c>
      <c r="J92">
        <f t="shared" si="2"/>
        <v>1.611306357</v>
      </c>
      <c r="K92" s="5">
        <f t="shared" si="3"/>
        <v>-0.003734258585</v>
      </c>
      <c r="L92" s="5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7">
        <v>90.0</v>
      </c>
      <c r="B93" s="7">
        <v>5.73</v>
      </c>
      <c r="C93" s="7">
        <v>145.53</v>
      </c>
      <c r="D93" s="7">
        <v>5.71</v>
      </c>
      <c r="E93" s="7">
        <v>145.02</v>
      </c>
      <c r="F93" s="7"/>
      <c r="G93" s="7">
        <f t="shared" si="4"/>
        <v>1.611333333</v>
      </c>
      <c r="H93" s="7"/>
      <c r="I93" s="6">
        <f t="shared" si="1"/>
        <v>145.02328</v>
      </c>
      <c r="J93">
        <f t="shared" si="2"/>
        <v>1.611369777</v>
      </c>
      <c r="K93" s="5">
        <f t="shared" si="3"/>
        <v>0.003279963229</v>
      </c>
      <c r="L93" s="5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7">
        <v>91.0</v>
      </c>
      <c r="B94" s="7">
        <v>5.793</v>
      </c>
      <c r="C94" s="7">
        <v>147.15</v>
      </c>
      <c r="D94" s="7">
        <v>5.773</v>
      </c>
      <c r="E94" s="7">
        <v>146.64</v>
      </c>
      <c r="F94" s="7"/>
      <c r="G94" s="7">
        <f t="shared" si="4"/>
        <v>1.611428571</v>
      </c>
      <c r="H94" s="7"/>
      <c r="I94" s="6">
        <f t="shared" si="1"/>
        <v>146.6402942</v>
      </c>
      <c r="J94">
        <f t="shared" si="2"/>
        <v>1.611431804</v>
      </c>
      <c r="K94" s="5">
        <f t="shared" si="3"/>
        <v>0.0002941850428</v>
      </c>
      <c r="L94" s="5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7">
        <v>92.0</v>
      </c>
      <c r="B95" s="7">
        <v>5.857</v>
      </c>
      <c r="C95" s="7">
        <v>148.76</v>
      </c>
      <c r="D95" s="7">
        <v>5.837</v>
      </c>
      <c r="E95" s="7">
        <v>148.26</v>
      </c>
      <c r="F95" s="7"/>
      <c r="G95" s="7">
        <f t="shared" si="4"/>
        <v>1.611521739</v>
      </c>
      <c r="H95" s="7"/>
      <c r="I95" s="6">
        <f t="shared" si="1"/>
        <v>148.2573084</v>
      </c>
      <c r="J95">
        <f t="shared" si="2"/>
        <v>1.611492483</v>
      </c>
      <c r="K95" s="5">
        <f t="shared" si="3"/>
        <v>-0.002691593144</v>
      </c>
      <c r="L95" s="5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7">
        <v>93.0</v>
      </c>
      <c r="B96" s="7">
        <v>5.921</v>
      </c>
      <c r="C96" s="7">
        <v>150.38</v>
      </c>
      <c r="D96" s="7">
        <v>5.901</v>
      </c>
      <c r="E96" s="7">
        <v>149.87</v>
      </c>
      <c r="F96" s="7"/>
      <c r="G96" s="7">
        <f t="shared" si="4"/>
        <v>1.611505376</v>
      </c>
      <c r="H96" s="7"/>
      <c r="I96" s="6">
        <f t="shared" si="1"/>
        <v>149.8743226</v>
      </c>
      <c r="J96">
        <f t="shared" si="2"/>
        <v>1.611551856</v>
      </c>
      <c r="K96" s="5">
        <f t="shared" si="3"/>
        <v>0.00432262867</v>
      </c>
      <c r="L96" s="5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7">
        <v>94.0</v>
      </c>
      <c r="B97" s="7">
        <v>5.984</v>
      </c>
      <c r="C97" s="7">
        <v>152.0</v>
      </c>
      <c r="D97" s="7">
        <v>5.964</v>
      </c>
      <c r="E97" s="7">
        <v>151.49</v>
      </c>
      <c r="F97" s="7"/>
      <c r="G97" s="7">
        <f t="shared" si="4"/>
        <v>1.611595745</v>
      </c>
      <c r="H97" s="7"/>
      <c r="I97" s="6">
        <f t="shared" si="1"/>
        <v>151.4913369</v>
      </c>
      <c r="J97">
        <f t="shared" si="2"/>
        <v>1.611609966</v>
      </c>
      <c r="K97" s="5">
        <f t="shared" si="3"/>
        <v>0.001336850484</v>
      </c>
      <c r="L97" s="5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7">
        <v>95.0</v>
      </c>
      <c r="B98" s="7">
        <v>6.048</v>
      </c>
      <c r="C98" s="7">
        <v>153.62</v>
      </c>
      <c r="D98" s="7">
        <v>6.028</v>
      </c>
      <c r="E98" s="7">
        <v>153.11</v>
      </c>
      <c r="F98" s="7"/>
      <c r="G98" s="7">
        <f t="shared" si="4"/>
        <v>1.611684211</v>
      </c>
      <c r="H98" s="7"/>
      <c r="I98" s="6">
        <f t="shared" si="1"/>
        <v>153.1083511</v>
      </c>
      <c r="J98">
        <f t="shared" si="2"/>
        <v>1.611666853</v>
      </c>
      <c r="K98" s="5">
        <f t="shared" si="3"/>
        <v>-0.001648927703</v>
      </c>
      <c r="L98" s="5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7">
        <v>96.0</v>
      </c>
      <c r="B99" s="7">
        <v>6.112</v>
      </c>
      <c r="C99" s="7">
        <v>155.23</v>
      </c>
      <c r="D99" s="7">
        <v>6.092</v>
      </c>
      <c r="E99" s="7">
        <v>154.73</v>
      </c>
      <c r="F99" s="7"/>
      <c r="G99" s="7">
        <f t="shared" si="4"/>
        <v>1.611770833</v>
      </c>
      <c r="H99" s="7"/>
      <c r="I99" s="6">
        <f t="shared" si="1"/>
        <v>154.7253653</v>
      </c>
      <c r="J99">
        <f t="shared" si="2"/>
        <v>1.611722555</v>
      </c>
      <c r="K99" s="5">
        <f t="shared" si="3"/>
        <v>-0.004634705889</v>
      </c>
      <c r="L99" s="5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7">
        <v>97.0</v>
      </c>
      <c r="B100" s="7">
        <v>6.175</v>
      </c>
      <c r="C100" s="7">
        <v>156.85</v>
      </c>
      <c r="D100" s="7">
        <v>6.155</v>
      </c>
      <c r="E100" s="7">
        <v>156.34</v>
      </c>
      <c r="F100" s="7"/>
      <c r="G100" s="7">
        <f t="shared" si="4"/>
        <v>1.611752577</v>
      </c>
      <c r="H100" s="7"/>
      <c r="I100" s="6">
        <f t="shared" si="1"/>
        <v>156.3423795</v>
      </c>
      <c r="J100">
        <f t="shared" si="2"/>
        <v>1.611777108</v>
      </c>
      <c r="K100" s="5">
        <f t="shared" si="3"/>
        <v>0.002379515925</v>
      </c>
      <c r="L100" s="5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7">
        <v>98.0</v>
      </c>
      <c r="B101" s="7">
        <v>6.239</v>
      </c>
      <c r="C101" s="7">
        <v>158.47</v>
      </c>
      <c r="D101" s="7">
        <v>6.219</v>
      </c>
      <c r="E101" s="7">
        <v>157.96</v>
      </c>
      <c r="F101" s="7"/>
      <c r="G101" s="7">
        <f t="shared" si="4"/>
        <v>1.611836735</v>
      </c>
      <c r="H101" s="7"/>
      <c r="I101" s="6">
        <f t="shared" si="1"/>
        <v>157.9593937</v>
      </c>
      <c r="J101">
        <f t="shared" si="2"/>
        <v>1.611830548</v>
      </c>
      <c r="K101" s="5">
        <f t="shared" si="3"/>
        <v>-0.0006062622616</v>
      </c>
      <c r="L101" s="5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7">
        <v>99.0</v>
      </c>
      <c r="B102" s="7">
        <v>6.303</v>
      </c>
      <c r="C102" s="7">
        <v>160.08</v>
      </c>
      <c r="D102" s="7">
        <v>6.283</v>
      </c>
      <c r="E102" s="7">
        <v>159.58</v>
      </c>
      <c r="F102" s="7"/>
      <c r="G102" s="7">
        <f t="shared" si="4"/>
        <v>1.611919192</v>
      </c>
      <c r="H102" s="7"/>
      <c r="I102" s="6">
        <f t="shared" si="1"/>
        <v>159.576408</v>
      </c>
      <c r="J102">
        <f t="shared" si="2"/>
        <v>1.611882909</v>
      </c>
      <c r="K102" s="5">
        <f t="shared" si="3"/>
        <v>-0.003592040448</v>
      </c>
      <c r="L102" s="5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7">
        <v>100.0</v>
      </c>
      <c r="B103" s="7">
        <v>6.366</v>
      </c>
      <c r="C103" s="7">
        <v>161.7</v>
      </c>
      <c r="D103" s="7">
        <v>6.346</v>
      </c>
      <c r="E103" s="7">
        <v>161.19</v>
      </c>
      <c r="F103" s="7"/>
      <c r="G103" s="7">
        <f t="shared" si="4"/>
        <v>1.6119</v>
      </c>
      <c r="H103" s="7"/>
      <c r="I103" s="6">
        <f t="shared" si="1"/>
        <v>161.1934222</v>
      </c>
      <c r="J103">
        <f t="shared" si="2"/>
        <v>1.611934222</v>
      </c>
      <c r="K103" s="5">
        <f t="shared" si="3"/>
        <v>0.003422181366</v>
      </c>
      <c r="L103" s="5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>
        <v>101.0</v>
      </c>
      <c r="B104" s="7">
        <v>6.43</v>
      </c>
      <c r="C104" s="7">
        <v>163.32</v>
      </c>
      <c r="D104" s="7">
        <v>6.41</v>
      </c>
      <c r="E104" s="7">
        <v>162.81</v>
      </c>
      <c r="F104" s="7"/>
      <c r="G104" s="7">
        <f t="shared" si="4"/>
        <v>1.611980198</v>
      </c>
      <c r="H104" s="7"/>
      <c r="I104" s="6">
        <f t="shared" si="1"/>
        <v>162.8104364</v>
      </c>
      <c r="J104">
        <f t="shared" si="2"/>
        <v>1.611984519</v>
      </c>
      <c r="K104" s="5">
        <f t="shared" si="3"/>
        <v>0.0004364031793</v>
      </c>
      <c r="L104" s="5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>
        <v>102.0</v>
      </c>
      <c r="B105" s="7">
        <v>6.494</v>
      </c>
      <c r="C105" s="7">
        <v>164.94</v>
      </c>
      <c r="D105" s="7">
        <v>6.474</v>
      </c>
      <c r="E105" s="7">
        <v>164.43</v>
      </c>
      <c r="F105" s="7"/>
      <c r="G105" s="7">
        <f t="shared" si="4"/>
        <v>1.612058824</v>
      </c>
      <c r="H105" s="7"/>
      <c r="I105" s="6">
        <f t="shared" si="1"/>
        <v>164.4274506</v>
      </c>
      <c r="J105">
        <f t="shared" si="2"/>
        <v>1.61203383</v>
      </c>
      <c r="K105" s="5">
        <f t="shared" si="3"/>
        <v>-0.002549375007</v>
      </c>
      <c r="L105" s="5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>
        <v>103.0</v>
      </c>
      <c r="B106" s="7">
        <v>6.557</v>
      </c>
      <c r="C106" s="7">
        <v>166.55</v>
      </c>
      <c r="D106" s="7">
        <v>6.537</v>
      </c>
      <c r="E106" s="7">
        <v>166.04</v>
      </c>
      <c r="F106" s="7"/>
      <c r="G106" s="7">
        <f t="shared" si="4"/>
        <v>1.612038835</v>
      </c>
      <c r="H106" s="7"/>
      <c r="I106" s="6">
        <f t="shared" si="1"/>
        <v>166.0444648</v>
      </c>
      <c r="J106">
        <f t="shared" si="2"/>
        <v>1.612082183</v>
      </c>
      <c r="K106" s="5">
        <f t="shared" si="3"/>
        <v>0.004464846807</v>
      </c>
      <c r="L106" s="5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>
        <v>104.0</v>
      </c>
      <c r="B107" s="7">
        <v>6.621</v>
      </c>
      <c r="C107" s="7">
        <v>168.17</v>
      </c>
      <c r="D107" s="7">
        <v>6.601</v>
      </c>
      <c r="E107" s="7">
        <v>167.66</v>
      </c>
      <c r="F107" s="7"/>
      <c r="G107" s="7">
        <f t="shared" si="4"/>
        <v>1.612115385</v>
      </c>
      <c r="H107" s="7"/>
      <c r="I107" s="6">
        <f t="shared" si="1"/>
        <v>167.6614791</v>
      </c>
      <c r="J107">
        <f t="shared" si="2"/>
        <v>1.612129606</v>
      </c>
      <c r="K107" s="5">
        <f t="shared" si="3"/>
        <v>0.00147906862</v>
      </c>
      <c r="L107" s="5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>
        <v>105.0</v>
      </c>
      <c r="B108" s="7">
        <v>6.684</v>
      </c>
      <c r="C108" s="7">
        <v>169.79</v>
      </c>
      <c r="D108" s="7">
        <v>6.664</v>
      </c>
      <c r="E108" s="7">
        <v>169.28</v>
      </c>
      <c r="F108" s="7"/>
      <c r="G108" s="7">
        <f t="shared" si="4"/>
        <v>1.612190476</v>
      </c>
      <c r="H108" s="7"/>
      <c r="I108" s="6">
        <f t="shared" si="1"/>
        <v>169.2784933</v>
      </c>
      <c r="J108">
        <f t="shared" si="2"/>
        <v>1.612176127</v>
      </c>
      <c r="K108" s="5">
        <f t="shared" si="3"/>
        <v>-0.001506709566</v>
      </c>
      <c r="L108" s="5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>
        <v>106.0</v>
      </c>
      <c r="B109" s="7">
        <v>6.748</v>
      </c>
      <c r="C109" s="7">
        <v>171.4</v>
      </c>
      <c r="D109" s="7">
        <v>6.728</v>
      </c>
      <c r="E109" s="7">
        <v>170.9</v>
      </c>
      <c r="F109" s="7"/>
      <c r="G109" s="7">
        <f t="shared" si="4"/>
        <v>1.612264151</v>
      </c>
      <c r="H109" s="7"/>
      <c r="I109" s="6">
        <f t="shared" si="1"/>
        <v>170.8955075</v>
      </c>
      <c r="J109">
        <f t="shared" si="2"/>
        <v>1.612221769</v>
      </c>
      <c r="K109" s="5">
        <f t="shared" si="3"/>
        <v>-0.004492487752</v>
      </c>
      <c r="L109" s="5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>
        <v>107.0</v>
      </c>
      <c r="B110" s="7">
        <v>6.812</v>
      </c>
      <c r="C110" s="7">
        <v>173.02</v>
      </c>
      <c r="D110" s="7">
        <v>6.792</v>
      </c>
      <c r="E110" s="7">
        <v>172.51</v>
      </c>
      <c r="F110" s="7"/>
      <c r="G110" s="7">
        <f t="shared" si="4"/>
        <v>1.612242991</v>
      </c>
      <c r="H110" s="7"/>
      <c r="I110" s="6">
        <f t="shared" si="1"/>
        <v>172.5125217</v>
      </c>
      <c r="J110">
        <f t="shared" si="2"/>
        <v>1.612266558</v>
      </c>
      <c r="K110" s="5">
        <f t="shared" si="3"/>
        <v>0.002521734061</v>
      </c>
      <c r="L110" s="5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>
        <v>108.0</v>
      </c>
      <c r="B111" s="7">
        <v>6.875</v>
      </c>
      <c r="C111" s="7">
        <v>174.64</v>
      </c>
      <c r="D111" s="7">
        <v>6.855</v>
      </c>
      <c r="E111" s="7">
        <v>174.13</v>
      </c>
      <c r="F111" s="7"/>
      <c r="G111" s="7">
        <f t="shared" si="4"/>
        <v>1.612314815</v>
      </c>
      <c r="H111" s="7"/>
      <c r="I111" s="6">
        <f t="shared" si="1"/>
        <v>174.129536</v>
      </c>
      <c r="J111">
        <f t="shared" si="2"/>
        <v>1.612310518</v>
      </c>
      <c r="K111" s="5">
        <f t="shared" si="3"/>
        <v>-0.0004640441251</v>
      </c>
      <c r="L111" s="5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>
        <v>109.0</v>
      </c>
      <c r="B112" s="7">
        <v>6.939</v>
      </c>
      <c r="C112" s="7">
        <v>176.25</v>
      </c>
      <c r="D112" s="7">
        <v>6.919</v>
      </c>
      <c r="E112" s="7">
        <v>175.75</v>
      </c>
      <c r="F112" s="7"/>
      <c r="G112" s="7">
        <f t="shared" si="4"/>
        <v>1.612385321</v>
      </c>
      <c r="H112" s="7"/>
      <c r="I112" s="6">
        <f t="shared" si="1"/>
        <v>175.7465502</v>
      </c>
      <c r="J112">
        <f t="shared" si="2"/>
        <v>1.612353671</v>
      </c>
      <c r="K112" s="5">
        <f t="shared" si="3"/>
        <v>-0.003449822311</v>
      </c>
      <c r="L112" s="5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>
        <v>110.0</v>
      </c>
      <c r="B113" s="7">
        <v>7.003</v>
      </c>
      <c r="C113" s="7">
        <v>177.87</v>
      </c>
      <c r="D113" s="7">
        <v>6.983</v>
      </c>
      <c r="E113" s="7">
        <v>177.36</v>
      </c>
      <c r="F113" s="7"/>
      <c r="G113" s="7">
        <f t="shared" si="4"/>
        <v>1.612363636</v>
      </c>
      <c r="H113" s="7"/>
      <c r="I113" s="6">
        <f t="shared" si="1"/>
        <v>177.3635644</v>
      </c>
      <c r="J113">
        <f t="shared" si="2"/>
        <v>1.61239604</v>
      </c>
      <c r="K113" s="5">
        <f t="shared" si="3"/>
        <v>0.003564399502</v>
      </c>
      <c r="L113" s="5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>
        <v>111.0</v>
      </c>
      <c r="B114" s="7">
        <v>7.066</v>
      </c>
      <c r="C114" s="7">
        <v>179.49</v>
      </c>
      <c r="D114" s="7">
        <v>7.046</v>
      </c>
      <c r="E114" s="7">
        <v>178.98</v>
      </c>
      <c r="F114" s="7"/>
      <c r="G114" s="7">
        <f t="shared" si="4"/>
        <v>1.612432432</v>
      </c>
      <c r="H114" s="7"/>
      <c r="I114" s="6">
        <f t="shared" si="1"/>
        <v>178.9805786</v>
      </c>
      <c r="J114">
        <f t="shared" si="2"/>
        <v>1.612437645</v>
      </c>
      <c r="K114" s="5">
        <f t="shared" si="3"/>
        <v>0.0005786213159</v>
      </c>
      <c r="L114" s="5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>
        <v>112.0</v>
      </c>
      <c r="B115" s="7">
        <v>7.13</v>
      </c>
      <c r="C115" s="7">
        <v>181.11</v>
      </c>
      <c r="D115" s="7">
        <v>7.11</v>
      </c>
      <c r="E115" s="7">
        <v>180.6</v>
      </c>
      <c r="F115" s="7"/>
      <c r="G115" s="7">
        <f t="shared" si="4"/>
        <v>1.6125</v>
      </c>
      <c r="H115" s="7"/>
      <c r="I115" s="6">
        <f t="shared" si="1"/>
        <v>180.5975928</v>
      </c>
      <c r="J115">
        <f t="shared" si="2"/>
        <v>1.612478508</v>
      </c>
      <c r="K115" s="5">
        <f t="shared" si="3"/>
        <v>-0.00240715687</v>
      </c>
      <c r="L115" s="5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>
        <v>113.0</v>
      </c>
      <c r="B116" s="7">
        <v>7.194</v>
      </c>
      <c r="C116" s="7">
        <v>182.72</v>
      </c>
      <c r="D116" s="7">
        <v>7.174</v>
      </c>
      <c r="E116" s="7">
        <v>182.21</v>
      </c>
      <c r="F116" s="7"/>
      <c r="G116" s="7">
        <f t="shared" si="4"/>
        <v>1.612477876</v>
      </c>
      <c r="H116" s="7"/>
      <c r="I116" s="6">
        <f t="shared" si="1"/>
        <v>182.2146071</v>
      </c>
      <c r="J116">
        <f t="shared" si="2"/>
        <v>1.612518647</v>
      </c>
      <c r="K116" s="5">
        <f t="shared" si="3"/>
        <v>0.004607064943</v>
      </c>
      <c r="L116" s="5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>
        <v>114.0</v>
      </c>
      <c r="B117" s="7">
        <v>7.257</v>
      </c>
      <c r="C117" s="7">
        <v>184.34</v>
      </c>
      <c r="D117" s="7">
        <v>7.237</v>
      </c>
      <c r="E117" s="7">
        <v>183.83</v>
      </c>
      <c r="F117" s="7"/>
      <c r="G117" s="7">
        <f t="shared" si="4"/>
        <v>1.61254386</v>
      </c>
      <c r="H117" s="7"/>
      <c r="I117" s="6">
        <f t="shared" si="1"/>
        <v>183.8316213</v>
      </c>
      <c r="J117">
        <f t="shared" si="2"/>
        <v>1.612558081</v>
      </c>
      <c r="K117" s="5">
        <f t="shared" si="3"/>
        <v>0.001621286757</v>
      </c>
      <c r="L117" s="5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>
        <v>115.0</v>
      </c>
      <c r="B118" s="7">
        <v>7.321</v>
      </c>
      <c r="C118" s="7">
        <v>185.96</v>
      </c>
      <c r="D118" s="7">
        <v>7.301</v>
      </c>
      <c r="E118" s="7">
        <v>185.45</v>
      </c>
      <c r="F118" s="7"/>
      <c r="G118" s="7">
        <f t="shared" si="4"/>
        <v>1.612608696</v>
      </c>
      <c r="H118" s="7"/>
      <c r="I118" s="6">
        <f t="shared" si="1"/>
        <v>185.4486355</v>
      </c>
      <c r="J118">
        <f t="shared" si="2"/>
        <v>1.612596831</v>
      </c>
      <c r="K118" s="5">
        <f t="shared" si="3"/>
        <v>-0.001364491429</v>
      </c>
      <c r="L118" s="5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>
        <v>116.0</v>
      </c>
      <c r="B119" s="7">
        <v>7.385</v>
      </c>
      <c r="C119" s="7">
        <v>187.57</v>
      </c>
      <c r="D119" s="7">
        <v>7.365</v>
      </c>
      <c r="E119" s="7">
        <v>187.07</v>
      </c>
      <c r="F119" s="7"/>
      <c r="G119" s="7">
        <f t="shared" si="4"/>
        <v>1.612672414</v>
      </c>
      <c r="H119" s="7"/>
      <c r="I119" s="6">
        <f t="shared" si="1"/>
        <v>187.0656497</v>
      </c>
      <c r="J119">
        <f t="shared" si="2"/>
        <v>1.612634911</v>
      </c>
      <c r="K119" s="5">
        <f t="shared" si="3"/>
        <v>-0.004350269616</v>
      </c>
      <c r="L119" s="5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>
        <v>117.0</v>
      </c>
      <c r="B120" s="7">
        <v>7.448</v>
      </c>
      <c r="C120" s="7">
        <v>189.19</v>
      </c>
      <c r="D120" s="7">
        <v>7.428</v>
      </c>
      <c r="E120" s="7">
        <v>188.68</v>
      </c>
      <c r="F120" s="7"/>
      <c r="G120" s="7">
        <f t="shared" si="4"/>
        <v>1.612649573</v>
      </c>
      <c r="H120" s="7"/>
      <c r="I120" s="6">
        <f t="shared" si="1"/>
        <v>188.682664</v>
      </c>
      <c r="J120">
        <f t="shared" si="2"/>
        <v>1.612672341</v>
      </c>
      <c r="K120" s="5">
        <f t="shared" si="3"/>
        <v>0.002663952198</v>
      </c>
      <c r="L120" s="5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>
        <v>118.0</v>
      </c>
      <c r="B121" s="7">
        <v>7.512</v>
      </c>
      <c r="C121" s="7">
        <v>190.81</v>
      </c>
      <c r="D121" s="7">
        <v>7.492</v>
      </c>
      <c r="E121" s="7">
        <v>190.3</v>
      </c>
      <c r="F121" s="7"/>
      <c r="G121" s="7">
        <f t="shared" si="4"/>
        <v>1.612711864</v>
      </c>
      <c r="H121" s="7"/>
      <c r="I121" s="6">
        <f t="shared" si="1"/>
        <v>190.2996782</v>
      </c>
      <c r="J121">
        <f t="shared" si="2"/>
        <v>1.612709137</v>
      </c>
      <c r="K121" s="5">
        <f t="shared" si="3"/>
        <v>-0.0003218259885</v>
      </c>
      <c r="L121" s="5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>
        <v>119.0</v>
      </c>
      <c r="B122" s="7">
        <v>7.576</v>
      </c>
      <c r="C122" s="7">
        <v>192.42</v>
      </c>
      <c r="D122" s="7">
        <v>7.556</v>
      </c>
      <c r="E122" s="7">
        <v>191.92</v>
      </c>
      <c r="F122" s="7"/>
      <c r="G122" s="7">
        <f t="shared" si="4"/>
        <v>1.612773109</v>
      </c>
      <c r="H122" s="7"/>
      <c r="I122" s="6">
        <f t="shared" si="1"/>
        <v>191.9166924</v>
      </c>
      <c r="J122">
        <f t="shared" si="2"/>
        <v>1.612745314</v>
      </c>
      <c r="K122" s="5">
        <f t="shared" si="3"/>
        <v>-0.003307604175</v>
      </c>
      <c r="L122" s="5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>
        <v>120.0</v>
      </c>
      <c r="B123" s="7">
        <v>7.639</v>
      </c>
      <c r="C123" s="7">
        <v>194.04</v>
      </c>
      <c r="D123" s="7">
        <v>7.619</v>
      </c>
      <c r="E123" s="7">
        <v>193.53</v>
      </c>
      <c r="F123" s="7"/>
      <c r="G123" s="7">
        <f t="shared" si="4"/>
        <v>1.61275</v>
      </c>
      <c r="H123" s="7"/>
      <c r="I123" s="6">
        <f t="shared" si="1"/>
        <v>193.5337066</v>
      </c>
      <c r="J123">
        <f t="shared" si="2"/>
        <v>1.612780888</v>
      </c>
      <c r="K123" s="5">
        <f t="shared" si="3"/>
        <v>0.003706617639</v>
      </c>
      <c r="L123" s="5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>
        <v>121.0</v>
      </c>
      <c r="B124" s="7">
        <v>7.703</v>
      </c>
      <c r="C124" s="7">
        <v>195.66</v>
      </c>
      <c r="D124" s="7">
        <v>7.683</v>
      </c>
      <c r="E124" s="7">
        <v>195.15</v>
      </c>
      <c r="F124" s="7"/>
      <c r="G124" s="7">
        <f t="shared" si="4"/>
        <v>1.612809917</v>
      </c>
      <c r="H124" s="7"/>
      <c r="I124" s="6">
        <f t="shared" si="1"/>
        <v>195.1507208</v>
      </c>
      <c r="J124">
        <f t="shared" si="2"/>
        <v>1.612815875</v>
      </c>
      <c r="K124" s="5">
        <f t="shared" si="3"/>
        <v>0.0007208394525</v>
      </c>
      <c r="L124" s="5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>
        <v>122.0</v>
      </c>
      <c r="B125" s="7">
        <v>7.767</v>
      </c>
      <c r="C125" s="7">
        <v>197.28</v>
      </c>
      <c r="D125" s="7">
        <v>7.747</v>
      </c>
      <c r="E125" s="7">
        <v>196.77</v>
      </c>
      <c r="F125" s="7"/>
      <c r="G125" s="7">
        <f t="shared" si="4"/>
        <v>1.612868852</v>
      </c>
      <c r="H125" s="7"/>
      <c r="I125" s="6">
        <f t="shared" si="1"/>
        <v>196.7677351</v>
      </c>
      <c r="J125">
        <f t="shared" si="2"/>
        <v>1.612850287</v>
      </c>
      <c r="K125" s="5">
        <f t="shared" si="3"/>
        <v>-0.002264938734</v>
      </c>
      <c r="L125" s="5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>
        <v>123.0</v>
      </c>
      <c r="B126" s="7">
        <v>7.83</v>
      </c>
      <c r="C126" s="7">
        <v>198.89</v>
      </c>
      <c r="D126" s="7">
        <v>7.81</v>
      </c>
      <c r="E126" s="7">
        <v>198.38</v>
      </c>
      <c r="F126" s="7"/>
      <c r="G126" s="7">
        <f t="shared" si="4"/>
        <v>1.612845528</v>
      </c>
      <c r="H126" s="7"/>
      <c r="I126" s="6">
        <f t="shared" si="1"/>
        <v>198.3847493</v>
      </c>
      <c r="J126">
        <f t="shared" si="2"/>
        <v>1.612884141</v>
      </c>
      <c r="K126" s="5">
        <f t="shared" si="3"/>
        <v>0.00474928308</v>
      </c>
      <c r="L126" s="5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>
        <v>124.0</v>
      </c>
      <c r="B127" s="7">
        <v>7.894</v>
      </c>
      <c r="C127" s="7">
        <v>200.51</v>
      </c>
      <c r="D127" s="7">
        <v>7.874</v>
      </c>
      <c r="E127" s="7">
        <v>200.0</v>
      </c>
      <c r="F127" s="7"/>
      <c r="G127" s="7">
        <f t="shared" si="4"/>
        <v>1.612903226</v>
      </c>
      <c r="H127" s="7"/>
      <c r="I127" s="6">
        <f t="shared" si="1"/>
        <v>200.0017635</v>
      </c>
      <c r="J127">
        <f t="shared" si="2"/>
        <v>1.612917448</v>
      </c>
      <c r="K127" s="5">
        <f t="shared" si="3"/>
        <v>0.001763504893</v>
      </c>
      <c r="L127" s="5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>
        <v>125.0</v>
      </c>
      <c r="B128" s="7">
        <v>7.958</v>
      </c>
      <c r="C128" s="7">
        <v>202.13</v>
      </c>
      <c r="D128" s="7">
        <v>7.938</v>
      </c>
      <c r="E128" s="7">
        <v>201.62</v>
      </c>
      <c r="F128" s="7"/>
      <c r="G128" s="7">
        <f t="shared" si="4"/>
        <v>1.61296</v>
      </c>
      <c r="H128" s="7"/>
      <c r="I128" s="6">
        <f t="shared" si="1"/>
        <v>201.6187777</v>
      </c>
      <c r="J128">
        <f t="shared" si="2"/>
        <v>1.612950222</v>
      </c>
      <c r="K128" s="5">
        <f t="shared" si="3"/>
        <v>-0.001222273293</v>
      </c>
      <c r="L128" s="5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>
        <v>126.0</v>
      </c>
      <c r="B129" s="7">
        <v>8.021</v>
      </c>
      <c r="C129" s="7">
        <v>203.74</v>
      </c>
      <c r="D129" s="7">
        <v>8.001</v>
      </c>
      <c r="E129" s="7">
        <v>203.24</v>
      </c>
      <c r="F129" s="7"/>
      <c r="G129" s="7">
        <f t="shared" si="4"/>
        <v>1.613015873</v>
      </c>
      <c r="H129" s="7"/>
      <c r="I129" s="6">
        <f t="shared" si="1"/>
        <v>203.2357919</v>
      </c>
      <c r="J129">
        <f t="shared" si="2"/>
        <v>1.612982476</v>
      </c>
      <c r="K129" s="5">
        <f t="shared" si="3"/>
        <v>-0.004208051479</v>
      </c>
      <c r="L129" s="5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>
        <v>127.0</v>
      </c>
      <c r="B130" s="7">
        <v>8.085</v>
      </c>
      <c r="C130" s="7">
        <v>205.36</v>
      </c>
      <c r="D130" s="7">
        <v>8.065</v>
      </c>
      <c r="E130" s="7">
        <v>204.85</v>
      </c>
      <c r="F130" s="7"/>
      <c r="G130" s="7">
        <f t="shared" si="4"/>
        <v>1.612992126</v>
      </c>
      <c r="H130" s="7"/>
      <c r="I130" s="6">
        <f t="shared" si="1"/>
        <v>204.8528062</v>
      </c>
      <c r="J130">
        <f t="shared" si="2"/>
        <v>1.613014222</v>
      </c>
      <c r="K130" s="5">
        <f t="shared" si="3"/>
        <v>0.002806170334</v>
      </c>
      <c r="L130" s="5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>
        <v>128.0</v>
      </c>
      <c r="B131" s="7">
        <v>8.149</v>
      </c>
      <c r="C131" s="7">
        <v>206.98</v>
      </c>
      <c r="D131" s="7">
        <v>8.129</v>
      </c>
      <c r="E131" s="7">
        <v>206.47</v>
      </c>
      <c r="F131" s="7"/>
      <c r="G131" s="7">
        <f t="shared" si="4"/>
        <v>1.613046875</v>
      </c>
      <c r="H131" s="7"/>
      <c r="I131" s="6">
        <f t="shared" si="1"/>
        <v>206.4698204</v>
      </c>
      <c r="J131">
        <f t="shared" si="2"/>
        <v>1.613045472</v>
      </c>
      <c r="K131" s="5">
        <f t="shared" si="3"/>
        <v>-0.0001796078519</v>
      </c>
      <c r="L131" s="5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>
        <v>129.0</v>
      </c>
      <c r="B132" s="7">
        <v>8.212</v>
      </c>
      <c r="C132" s="7">
        <v>208.59</v>
      </c>
      <c r="D132" s="7">
        <v>8.192</v>
      </c>
      <c r="E132" s="7">
        <v>208.09</v>
      </c>
      <c r="F132" s="7"/>
      <c r="G132" s="7">
        <f t="shared" si="4"/>
        <v>1.613100775</v>
      </c>
      <c r="H132" s="7"/>
      <c r="I132" s="6">
        <f t="shared" si="1"/>
        <v>208.0868346</v>
      </c>
      <c r="J132">
        <f t="shared" si="2"/>
        <v>1.613076237</v>
      </c>
      <c r="K132" s="5">
        <f t="shared" si="3"/>
        <v>-0.003165386038</v>
      </c>
      <c r="L132" s="5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>
        <v>130.0</v>
      </c>
      <c r="B133" s="7">
        <v>8.276</v>
      </c>
      <c r="C133" s="7">
        <v>210.21</v>
      </c>
      <c r="D133" s="7">
        <v>8.256</v>
      </c>
      <c r="E133" s="7">
        <v>209.7</v>
      </c>
      <c r="F133" s="7"/>
      <c r="G133" s="7">
        <f t="shared" si="4"/>
        <v>1.613076923</v>
      </c>
      <c r="H133" s="7"/>
      <c r="I133" s="6">
        <f t="shared" si="1"/>
        <v>209.7038488</v>
      </c>
      <c r="J133">
        <f t="shared" si="2"/>
        <v>1.61310653</v>
      </c>
      <c r="K133" s="5">
        <f t="shared" si="3"/>
        <v>0.003848835775</v>
      </c>
      <c r="L133" s="5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>
        <v>131.0</v>
      </c>
      <c r="B134" s="7">
        <v>8.34</v>
      </c>
      <c r="C134" s="7">
        <v>211.83</v>
      </c>
      <c r="D134" s="7">
        <v>8.32</v>
      </c>
      <c r="E134" s="7">
        <v>211.32</v>
      </c>
      <c r="F134" s="7"/>
      <c r="G134" s="7">
        <f t="shared" si="4"/>
        <v>1.613129771</v>
      </c>
      <c r="H134" s="7"/>
      <c r="I134" s="6">
        <f t="shared" si="1"/>
        <v>211.3208631</v>
      </c>
      <c r="J134">
        <f t="shared" si="2"/>
        <v>1.613136359</v>
      </c>
      <c r="K134" s="5">
        <f t="shared" si="3"/>
        <v>0.000863057589</v>
      </c>
      <c r="L134" s="5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>
        <v>132.0</v>
      </c>
      <c r="B135" s="7">
        <v>8.403</v>
      </c>
      <c r="C135" s="7">
        <v>213.45</v>
      </c>
      <c r="D135" s="7">
        <v>8.383</v>
      </c>
      <c r="E135" s="7">
        <v>212.94</v>
      </c>
      <c r="F135" s="7"/>
      <c r="G135" s="7">
        <f t="shared" si="4"/>
        <v>1.613181818</v>
      </c>
      <c r="H135" s="7"/>
      <c r="I135" s="6">
        <f t="shared" si="1"/>
        <v>212.9378773</v>
      </c>
      <c r="J135">
        <f t="shared" si="2"/>
        <v>1.613165737</v>
      </c>
      <c r="K135" s="5">
        <f t="shared" si="3"/>
        <v>-0.002122720597</v>
      </c>
      <c r="L135" s="5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>
        <v>133.0</v>
      </c>
      <c r="B136" s="7">
        <v>8.467</v>
      </c>
      <c r="C136" s="7">
        <v>215.06</v>
      </c>
      <c r="D136" s="7">
        <v>8.447</v>
      </c>
      <c r="E136" s="7">
        <v>214.56</v>
      </c>
      <c r="F136" s="7"/>
      <c r="G136" s="7">
        <f t="shared" si="4"/>
        <v>1.613233083</v>
      </c>
      <c r="H136" s="7"/>
      <c r="I136" s="6">
        <f t="shared" si="1"/>
        <v>214.5548915</v>
      </c>
      <c r="J136">
        <f t="shared" si="2"/>
        <v>1.613194673</v>
      </c>
      <c r="K136" s="5">
        <f t="shared" si="3"/>
        <v>-0.005108498784</v>
      </c>
      <c r="L136" s="5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>
        <v>134.0</v>
      </c>
      <c r="B137" s="7">
        <v>8.531</v>
      </c>
      <c r="C137" s="7">
        <v>216.68</v>
      </c>
      <c r="D137" s="7">
        <v>8.511</v>
      </c>
      <c r="E137" s="7">
        <v>216.17</v>
      </c>
      <c r="F137" s="7"/>
      <c r="G137" s="7">
        <f t="shared" si="4"/>
        <v>1.613208955</v>
      </c>
      <c r="H137" s="7"/>
      <c r="I137" s="6">
        <f t="shared" si="1"/>
        <v>216.1719057</v>
      </c>
      <c r="J137">
        <f t="shared" si="2"/>
        <v>1.613223177</v>
      </c>
      <c r="K137" s="5">
        <f t="shared" si="3"/>
        <v>0.00190572303</v>
      </c>
      <c r="L137" s="5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>
        <v>135.0</v>
      </c>
      <c r="B138" s="7">
        <v>8.594</v>
      </c>
      <c r="C138" s="7">
        <v>218.3</v>
      </c>
      <c r="D138" s="7">
        <v>8.574</v>
      </c>
      <c r="E138" s="7">
        <v>217.79</v>
      </c>
      <c r="F138" s="7"/>
      <c r="G138" s="7">
        <f t="shared" si="4"/>
        <v>1.613259259</v>
      </c>
      <c r="H138" s="7"/>
      <c r="I138" s="6">
        <f t="shared" si="1"/>
        <v>217.7889199</v>
      </c>
      <c r="J138">
        <f t="shared" si="2"/>
        <v>1.613251259</v>
      </c>
      <c r="K138" s="5">
        <f t="shared" si="3"/>
        <v>-0.001080055156</v>
      </c>
      <c r="L138" s="5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>
        <v>136.0</v>
      </c>
      <c r="B139" s="7">
        <v>8.658</v>
      </c>
      <c r="C139" s="7">
        <v>219.91</v>
      </c>
      <c r="D139" s="7">
        <v>8.638</v>
      </c>
      <c r="E139" s="7">
        <v>219.41</v>
      </c>
      <c r="F139" s="7"/>
      <c r="G139" s="7">
        <f t="shared" si="4"/>
        <v>1.613308824</v>
      </c>
      <c r="H139" s="7"/>
      <c r="I139" s="6">
        <f t="shared" si="1"/>
        <v>219.4059342</v>
      </c>
      <c r="J139">
        <f t="shared" si="2"/>
        <v>1.613278928</v>
      </c>
      <c r="K139" s="5">
        <f t="shared" si="3"/>
        <v>-0.004065833343</v>
      </c>
      <c r="L139" s="5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>
        <v>137.0</v>
      </c>
      <c r="B140" s="7">
        <v>8.722</v>
      </c>
      <c r="C140" s="7">
        <v>221.53</v>
      </c>
      <c r="D140" s="7">
        <v>8.702</v>
      </c>
      <c r="E140" s="7">
        <v>221.02</v>
      </c>
      <c r="F140" s="7"/>
      <c r="G140" s="7">
        <f t="shared" si="4"/>
        <v>1.613284672</v>
      </c>
      <c r="H140" s="7"/>
      <c r="I140" s="6">
        <f t="shared" si="1"/>
        <v>221.0229484</v>
      </c>
      <c r="J140">
        <f t="shared" si="2"/>
        <v>1.613306193</v>
      </c>
      <c r="K140" s="5">
        <f t="shared" si="3"/>
        <v>0.002948388471</v>
      </c>
      <c r="L140" s="5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>
        <v>138.0</v>
      </c>
      <c r="B141" s="7">
        <v>8.785</v>
      </c>
      <c r="C141" s="7">
        <v>223.15</v>
      </c>
      <c r="D141" s="7">
        <v>8.765</v>
      </c>
      <c r="E141" s="7">
        <v>222.64</v>
      </c>
      <c r="F141" s="7"/>
      <c r="G141" s="7">
        <f t="shared" si="4"/>
        <v>1.613333333</v>
      </c>
      <c r="H141" s="7"/>
      <c r="I141" s="6">
        <f t="shared" si="1"/>
        <v>222.6399626</v>
      </c>
      <c r="J141">
        <f t="shared" si="2"/>
        <v>1.613333062</v>
      </c>
      <c r="K141" s="5">
        <f t="shared" si="3"/>
        <v>-0.00003738971537</v>
      </c>
      <c r="L141" s="5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>
        <v>139.0</v>
      </c>
      <c r="B142" s="7">
        <v>8.849</v>
      </c>
      <c r="C142" s="7">
        <v>224.76</v>
      </c>
      <c r="D142" s="7">
        <v>8.829</v>
      </c>
      <c r="E142" s="7">
        <v>224.26</v>
      </c>
      <c r="F142" s="7"/>
      <c r="G142" s="7">
        <f t="shared" si="4"/>
        <v>1.613381295</v>
      </c>
      <c r="H142" s="7"/>
      <c r="I142" s="6">
        <f t="shared" si="1"/>
        <v>224.2569768</v>
      </c>
      <c r="J142">
        <f t="shared" si="2"/>
        <v>1.613359546</v>
      </c>
      <c r="K142" s="5">
        <f t="shared" si="3"/>
        <v>-0.003023167902</v>
      </c>
      <c r="L142" s="5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>
        <v>140.0</v>
      </c>
      <c r="B143" s="7">
        <v>8.913</v>
      </c>
      <c r="C143" s="7">
        <v>226.38</v>
      </c>
      <c r="D143" s="7">
        <v>8.893</v>
      </c>
      <c r="E143" s="7">
        <v>225.87</v>
      </c>
      <c r="F143" s="7"/>
      <c r="G143" s="7">
        <f t="shared" si="4"/>
        <v>1.613357143</v>
      </c>
      <c r="H143" s="7"/>
      <c r="I143" s="6">
        <f t="shared" si="1"/>
        <v>225.8739911</v>
      </c>
      <c r="J143">
        <f t="shared" si="2"/>
        <v>1.61338565</v>
      </c>
      <c r="K143" s="5">
        <f t="shared" si="3"/>
        <v>0.003991053912</v>
      </c>
      <c r="L143" s="5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>
        <v>141.0</v>
      </c>
      <c r="B144" s="7">
        <v>8.976</v>
      </c>
      <c r="C144" s="7">
        <v>228.0</v>
      </c>
      <c r="D144" s="7">
        <v>8.956</v>
      </c>
      <c r="E144" s="7">
        <v>227.49</v>
      </c>
      <c r="F144" s="7"/>
      <c r="G144" s="7">
        <f t="shared" si="4"/>
        <v>1.613404255</v>
      </c>
      <c r="H144" s="7"/>
      <c r="I144" s="6">
        <f t="shared" si="1"/>
        <v>227.4910053</v>
      </c>
      <c r="J144">
        <f t="shared" si="2"/>
        <v>1.613411385</v>
      </c>
      <c r="K144" s="5">
        <f t="shared" si="3"/>
        <v>0.001005275726</v>
      </c>
      <c r="L144" s="5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>
        <v>142.0</v>
      </c>
      <c r="B145" s="7">
        <v>9.04</v>
      </c>
      <c r="C145" s="7">
        <v>229.62</v>
      </c>
      <c r="D145" s="7">
        <v>9.02</v>
      </c>
      <c r="E145" s="7">
        <v>229.11</v>
      </c>
      <c r="F145" s="7"/>
      <c r="G145" s="7">
        <f t="shared" si="4"/>
        <v>1.613450704</v>
      </c>
      <c r="H145" s="7"/>
      <c r="I145" s="6">
        <f t="shared" si="1"/>
        <v>229.1080195</v>
      </c>
      <c r="J145">
        <f t="shared" si="2"/>
        <v>1.613436757</v>
      </c>
      <c r="K145" s="5">
        <f t="shared" si="3"/>
        <v>-0.001980502461</v>
      </c>
      <c r="L145" s="5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>
        <v>143.0</v>
      </c>
      <c r="B146" s="7">
        <v>9.104</v>
      </c>
      <c r="C146" s="7">
        <v>231.23</v>
      </c>
      <c r="D146" s="7">
        <v>9.084</v>
      </c>
      <c r="E146" s="7">
        <v>230.73</v>
      </c>
      <c r="F146" s="7"/>
      <c r="G146" s="7">
        <f t="shared" si="4"/>
        <v>1.613496503</v>
      </c>
      <c r="H146" s="7"/>
      <c r="I146" s="6">
        <f t="shared" si="1"/>
        <v>230.7250337</v>
      </c>
      <c r="J146">
        <f t="shared" si="2"/>
        <v>1.613461774</v>
      </c>
      <c r="K146" s="5">
        <f t="shared" si="3"/>
        <v>-0.004966280647</v>
      </c>
      <c r="L146" s="5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>
        <v>144.0</v>
      </c>
      <c r="B147" s="7">
        <v>9.167</v>
      </c>
      <c r="C147" s="7">
        <v>232.85</v>
      </c>
      <c r="D147" s="7">
        <v>9.147</v>
      </c>
      <c r="E147" s="7">
        <v>232.34</v>
      </c>
      <c r="F147" s="7"/>
      <c r="G147" s="7">
        <f t="shared" si="4"/>
        <v>1.613472222</v>
      </c>
      <c r="H147" s="7"/>
      <c r="I147" s="6">
        <f t="shared" si="1"/>
        <v>232.3420479</v>
      </c>
      <c r="J147">
        <f t="shared" si="2"/>
        <v>1.613486444</v>
      </c>
      <c r="K147" s="5">
        <f t="shared" si="3"/>
        <v>0.002047941167</v>
      </c>
      <c r="L147" s="5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>
        <v>145.0</v>
      </c>
      <c r="B148" s="7">
        <v>9.231</v>
      </c>
      <c r="C148" s="7">
        <v>234.47</v>
      </c>
      <c r="D148" s="7">
        <v>9.211</v>
      </c>
      <c r="E148" s="7">
        <v>233.96</v>
      </c>
      <c r="F148" s="7"/>
      <c r="G148" s="7">
        <f t="shared" si="4"/>
        <v>1.613517241</v>
      </c>
      <c r="H148" s="7"/>
      <c r="I148" s="6">
        <f t="shared" si="1"/>
        <v>233.9590622</v>
      </c>
      <c r="J148">
        <f t="shared" si="2"/>
        <v>1.613510774</v>
      </c>
      <c r="K148" s="5">
        <f t="shared" si="3"/>
        <v>-0.0009378370198</v>
      </c>
      <c r="L148" s="5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>
        <v>146.0</v>
      </c>
      <c r="B149" s="7">
        <v>9.295</v>
      </c>
      <c r="C149" s="7">
        <v>236.08</v>
      </c>
      <c r="D149" s="7">
        <v>9.275</v>
      </c>
      <c r="E149" s="7">
        <v>235.58</v>
      </c>
      <c r="F149" s="7"/>
      <c r="G149" s="7">
        <f t="shared" si="4"/>
        <v>1.613561644</v>
      </c>
      <c r="H149" s="7"/>
      <c r="I149" s="6">
        <f t="shared" si="1"/>
        <v>235.5760764</v>
      </c>
      <c r="J149">
        <f t="shared" si="2"/>
        <v>1.61353477</v>
      </c>
      <c r="K149" s="5">
        <f t="shared" si="3"/>
        <v>-0.003923615206</v>
      </c>
      <c r="L149" s="5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>
        <v>147.0</v>
      </c>
      <c r="B150" s="7">
        <v>9.358</v>
      </c>
      <c r="C150" s="7">
        <v>237.7</v>
      </c>
      <c r="D150" s="7">
        <v>9.338</v>
      </c>
      <c r="E150" s="7">
        <v>237.19</v>
      </c>
      <c r="F150" s="7"/>
      <c r="G150" s="7">
        <f t="shared" si="4"/>
        <v>1.613537415</v>
      </c>
      <c r="H150" s="7"/>
      <c r="I150" s="6">
        <f t="shared" si="1"/>
        <v>237.1930906</v>
      </c>
      <c r="J150">
        <f t="shared" si="2"/>
        <v>1.61355844</v>
      </c>
      <c r="K150" s="5">
        <f t="shared" si="3"/>
        <v>0.003090606608</v>
      </c>
      <c r="L150" s="5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>
        <v>148.0</v>
      </c>
      <c r="B151" s="7">
        <v>9.422</v>
      </c>
      <c r="C151" s="7">
        <v>239.32</v>
      </c>
      <c r="D151" s="7">
        <v>9.402</v>
      </c>
      <c r="E151" s="7">
        <v>238.81</v>
      </c>
      <c r="F151" s="7"/>
      <c r="G151" s="7">
        <f t="shared" si="4"/>
        <v>1.613581081</v>
      </c>
      <c r="H151" s="7"/>
      <c r="I151" s="6">
        <f t="shared" si="1"/>
        <v>238.8101048</v>
      </c>
      <c r="J151">
        <f t="shared" si="2"/>
        <v>1.613581789</v>
      </c>
      <c r="K151" s="5">
        <f t="shared" si="3"/>
        <v>0.0001048284212</v>
      </c>
      <c r="L151" s="5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>
        <v>149.0</v>
      </c>
      <c r="B152" s="7">
        <v>9.486</v>
      </c>
      <c r="C152" s="7">
        <v>240.93</v>
      </c>
      <c r="D152" s="7">
        <v>9.466</v>
      </c>
      <c r="E152" s="7">
        <v>240.43</v>
      </c>
      <c r="F152" s="7"/>
      <c r="G152" s="7">
        <f t="shared" si="4"/>
        <v>1.613624161</v>
      </c>
      <c r="H152" s="7"/>
      <c r="I152" s="6">
        <f t="shared" si="1"/>
        <v>240.4271191</v>
      </c>
      <c r="J152">
        <f t="shared" si="2"/>
        <v>1.613604826</v>
      </c>
      <c r="K152" s="5">
        <f t="shared" si="3"/>
        <v>-0.002880949765</v>
      </c>
      <c r="L152" s="5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>
        <v>150.0</v>
      </c>
      <c r="B153" s="7">
        <v>9.549</v>
      </c>
      <c r="C153" s="7">
        <v>242.55</v>
      </c>
      <c r="D153" s="7">
        <v>9.529</v>
      </c>
      <c r="E153" s="7">
        <v>242.04</v>
      </c>
      <c r="F153" s="7"/>
      <c r="G153" s="7">
        <f t="shared" si="4"/>
        <v>1.6136</v>
      </c>
      <c r="H153" s="7"/>
      <c r="I153" s="6">
        <f t="shared" si="1"/>
        <v>242.0441333</v>
      </c>
      <c r="J153">
        <f t="shared" si="2"/>
        <v>1.613627555</v>
      </c>
      <c r="K153" s="5">
        <f t="shared" si="3"/>
        <v>0.004133272049</v>
      </c>
      <c r="L153" s="5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>
        <v>151.0</v>
      </c>
      <c r="B154" s="7">
        <v>9.613</v>
      </c>
      <c r="C154" s="7">
        <v>244.17</v>
      </c>
      <c r="D154" s="7">
        <v>9.593</v>
      </c>
      <c r="E154" s="7">
        <v>243.66</v>
      </c>
      <c r="F154" s="7"/>
      <c r="G154" s="7">
        <f t="shared" si="4"/>
        <v>1.613642384</v>
      </c>
      <c r="H154" s="7"/>
      <c r="I154" s="6">
        <f t="shared" si="1"/>
        <v>243.6611475</v>
      </c>
      <c r="J154">
        <f t="shared" si="2"/>
        <v>1.613649983</v>
      </c>
      <c r="K154" s="5">
        <f t="shared" si="3"/>
        <v>0.001147493862</v>
      </c>
      <c r="L154" s="5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>
        <v>152.0</v>
      </c>
      <c r="B155" s="7">
        <v>9.677</v>
      </c>
      <c r="C155" s="7">
        <v>245.79</v>
      </c>
      <c r="D155" s="7">
        <v>9.657</v>
      </c>
      <c r="E155" s="7">
        <v>245.28</v>
      </c>
      <c r="F155" s="7"/>
      <c r="G155" s="7">
        <f t="shared" si="4"/>
        <v>1.613684211</v>
      </c>
      <c r="H155" s="7"/>
      <c r="I155" s="6">
        <f t="shared" si="1"/>
        <v>245.2781617</v>
      </c>
      <c r="J155">
        <f t="shared" si="2"/>
        <v>1.613672117</v>
      </c>
      <c r="K155" s="5">
        <f t="shared" si="3"/>
        <v>-0.001838284324</v>
      </c>
      <c r="L155" s="5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>
        <v>153.0</v>
      </c>
      <c r="B156" s="7">
        <v>9.74</v>
      </c>
      <c r="C156" s="7">
        <v>247.4</v>
      </c>
      <c r="D156" s="7">
        <v>9.72</v>
      </c>
      <c r="E156" s="7">
        <v>246.9</v>
      </c>
      <c r="F156" s="7"/>
      <c r="G156" s="7">
        <f t="shared" si="4"/>
        <v>1.61372549</v>
      </c>
      <c r="H156" s="7"/>
      <c r="I156" s="6">
        <f t="shared" si="1"/>
        <v>246.8951759</v>
      </c>
      <c r="J156">
        <f t="shared" si="2"/>
        <v>1.61369396</v>
      </c>
      <c r="K156" s="5">
        <f t="shared" si="3"/>
        <v>-0.004824062511</v>
      </c>
      <c r="L156" s="5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>
        <v>154.0</v>
      </c>
      <c r="B157" s="7">
        <v>9.804</v>
      </c>
      <c r="C157" s="7">
        <v>249.02</v>
      </c>
      <c r="D157" s="7">
        <v>9.784</v>
      </c>
      <c r="E157" s="7">
        <v>248.51</v>
      </c>
      <c r="F157" s="7"/>
      <c r="G157" s="7">
        <f t="shared" si="4"/>
        <v>1.613701299</v>
      </c>
      <c r="H157" s="7"/>
      <c r="I157" s="6">
        <f t="shared" si="1"/>
        <v>248.5121902</v>
      </c>
      <c r="J157">
        <f t="shared" si="2"/>
        <v>1.613715521</v>
      </c>
      <c r="K157" s="5">
        <f t="shared" si="3"/>
        <v>0.002190159303</v>
      </c>
      <c r="L157" s="5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>
        <v>155.0</v>
      </c>
      <c r="B158" s="7">
        <v>9.868</v>
      </c>
      <c r="C158" s="7">
        <v>250.64</v>
      </c>
      <c r="D158" s="7">
        <v>9.848</v>
      </c>
      <c r="E158" s="7">
        <v>250.13</v>
      </c>
      <c r="F158" s="7"/>
      <c r="G158" s="7">
        <f t="shared" si="4"/>
        <v>1.613741935</v>
      </c>
      <c r="H158" s="7"/>
      <c r="I158" s="6">
        <f t="shared" si="1"/>
        <v>250.1292044</v>
      </c>
      <c r="J158">
        <f t="shared" si="2"/>
        <v>1.613736802</v>
      </c>
      <c r="K158" s="5">
        <f t="shared" si="3"/>
        <v>-0.0007956188832</v>
      </c>
      <c r="L158" s="5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>
        <v>156.0</v>
      </c>
      <c r="B159" s="7">
        <v>9.931</v>
      </c>
      <c r="C159" s="7">
        <v>252.25</v>
      </c>
      <c r="D159" s="7">
        <v>9.911</v>
      </c>
      <c r="E159" s="7">
        <v>251.75</v>
      </c>
      <c r="F159" s="7"/>
      <c r="G159" s="7">
        <f t="shared" si="4"/>
        <v>1.613782051</v>
      </c>
      <c r="H159" s="7"/>
      <c r="I159" s="6">
        <f t="shared" si="1"/>
        <v>251.7462186</v>
      </c>
      <c r="J159">
        <f t="shared" si="2"/>
        <v>1.613757812</v>
      </c>
      <c r="K159" s="5">
        <f t="shared" si="3"/>
        <v>-0.00378139707</v>
      </c>
      <c r="L159" s="5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>
        <v>157.0</v>
      </c>
      <c r="B160" s="7">
        <v>9.995</v>
      </c>
      <c r="C160" s="7">
        <v>253.87</v>
      </c>
      <c r="D160" s="7">
        <v>9.975</v>
      </c>
      <c r="E160" s="7">
        <v>253.36</v>
      </c>
      <c r="F160" s="7"/>
      <c r="G160" s="7">
        <f t="shared" si="4"/>
        <v>1.613757962</v>
      </c>
      <c r="H160" s="7"/>
      <c r="I160" s="6">
        <f t="shared" si="1"/>
        <v>253.3632328</v>
      </c>
      <c r="J160">
        <f t="shared" si="2"/>
        <v>1.613778553</v>
      </c>
      <c r="K160" s="5">
        <f t="shared" si="3"/>
        <v>0.003232824744</v>
      </c>
      <c r="L160" s="5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>
        <v>158.0</v>
      </c>
      <c r="B161" s="7">
        <v>10.059</v>
      </c>
      <c r="C161" s="7">
        <v>255.49</v>
      </c>
      <c r="D161" s="7">
        <v>10.039</v>
      </c>
      <c r="E161" s="7">
        <v>254.98</v>
      </c>
      <c r="F161" s="7"/>
      <c r="G161" s="7">
        <f t="shared" si="4"/>
        <v>1.613797468</v>
      </c>
      <c r="H161" s="7"/>
      <c r="I161" s="6">
        <f t="shared" si="1"/>
        <v>254.980247</v>
      </c>
      <c r="J161">
        <f t="shared" si="2"/>
        <v>1.613799032</v>
      </c>
      <c r="K161" s="5">
        <f t="shared" si="3"/>
        <v>0.0002470465577</v>
      </c>
      <c r="L161" s="5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>
        <v>159.0</v>
      </c>
      <c r="B162" s="7">
        <v>10.122</v>
      </c>
      <c r="C162" s="7">
        <v>257.1</v>
      </c>
      <c r="D162" s="7">
        <v>10.102</v>
      </c>
      <c r="E162" s="7">
        <v>256.6</v>
      </c>
      <c r="F162" s="7"/>
      <c r="G162" s="7">
        <f t="shared" si="4"/>
        <v>1.613836478</v>
      </c>
      <c r="H162" s="7"/>
      <c r="I162" s="6">
        <f t="shared" si="1"/>
        <v>256.5972613</v>
      </c>
      <c r="J162">
        <f t="shared" si="2"/>
        <v>1.613819253</v>
      </c>
      <c r="K162" s="5">
        <f t="shared" si="3"/>
        <v>-0.002738731629</v>
      </c>
      <c r="L162" s="5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>
        <v>160.0</v>
      </c>
      <c r="B163" s="7">
        <v>10.186</v>
      </c>
      <c r="C163" s="7">
        <v>258.72</v>
      </c>
      <c r="D163" s="7">
        <v>10.166</v>
      </c>
      <c r="E163" s="7">
        <v>258.21</v>
      </c>
      <c r="F163" s="7"/>
      <c r="G163" s="7">
        <f t="shared" si="4"/>
        <v>1.6138125</v>
      </c>
      <c r="H163" s="7"/>
      <c r="I163" s="6">
        <f t="shared" si="1"/>
        <v>258.2142755</v>
      </c>
      <c r="J163">
        <f t="shared" si="2"/>
        <v>1.613839222</v>
      </c>
      <c r="K163" s="5">
        <f t="shared" si="3"/>
        <v>0.004275490185</v>
      </c>
      <c r="L163" s="5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>
        <v>161.0</v>
      </c>
      <c r="B164" s="7">
        <v>10.25</v>
      </c>
      <c r="C164" s="7">
        <v>260.34</v>
      </c>
      <c r="D164" s="7">
        <v>10.23</v>
      </c>
      <c r="E164" s="7">
        <v>259.83</v>
      </c>
      <c r="F164" s="7"/>
      <c r="G164" s="7">
        <f t="shared" si="4"/>
        <v>1.613850932</v>
      </c>
      <c r="H164" s="7"/>
      <c r="I164" s="6">
        <f t="shared" si="1"/>
        <v>259.8312897</v>
      </c>
      <c r="J164">
        <f t="shared" si="2"/>
        <v>1.613858942</v>
      </c>
      <c r="K164" s="5">
        <f t="shared" si="3"/>
        <v>0.001289711999</v>
      </c>
      <c r="L164" s="5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>
        <v>162.0</v>
      </c>
      <c r="B165" s="7">
        <v>10.313</v>
      </c>
      <c r="C165" s="7">
        <v>261.96</v>
      </c>
      <c r="D165" s="7">
        <v>10.293</v>
      </c>
      <c r="E165" s="7">
        <v>261.45</v>
      </c>
      <c r="F165" s="7"/>
      <c r="G165" s="7">
        <f t="shared" si="4"/>
        <v>1.613888889</v>
      </c>
      <c r="H165" s="7"/>
      <c r="I165" s="6">
        <f t="shared" si="1"/>
        <v>261.4483039</v>
      </c>
      <c r="J165">
        <f t="shared" si="2"/>
        <v>1.613878419</v>
      </c>
      <c r="K165" s="5">
        <f t="shared" si="3"/>
        <v>-0.001696066188</v>
      </c>
      <c r="L165" s="5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>
        <v>163.0</v>
      </c>
      <c r="B166" s="7">
        <v>10.377</v>
      </c>
      <c r="C166" s="7">
        <v>263.57</v>
      </c>
      <c r="D166" s="7">
        <v>10.357</v>
      </c>
      <c r="E166" s="7">
        <v>263.07</v>
      </c>
      <c r="F166" s="7"/>
      <c r="G166" s="7">
        <f t="shared" si="4"/>
        <v>1.61392638</v>
      </c>
      <c r="H166" s="7"/>
      <c r="I166" s="6">
        <f t="shared" si="1"/>
        <v>263.0653182</v>
      </c>
      <c r="J166">
        <f t="shared" si="2"/>
        <v>1.613897657</v>
      </c>
      <c r="K166" s="5">
        <f t="shared" si="3"/>
        <v>-0.004681844374</v>
      </c>
      <c r="L166" s="5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>
        <v>164.0</v>
      </c>
      <c r="B167" s="7">
        <v>10.441</v>
      </c>
      <c r="C167" s="7">
        <v>265.19</v>
      </c>
      <c r="D167" s="7">
        <v>10.421</v>
      </c>
      <c r="E167" s="7">
        <v>264.68</v>
      </c>
      <c r="F167" s="7"/>
      <c r="G167" s="7">
        <f t="shared" si="4"/>
        <v>1.613902439</v>
      </c>
      <c r="H167" s="7"/>
      <c r="I167" s="6">
        <f t="shared" si="1"/>
        <v>264.6823324</v>
      </c>
      <c r="J167">
        <f t="shared" si="2"/>
        <v>1.613916661</v>
      </c>
      <c r="K167" s="5">
        <f t="shared" si="3"/>
        <v>0.00233237744</v>
      </c>
      <c r="L167" s="5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>
        <v>165.0</v>
      </c>
      <c r="B168" s="7">
        <v>10.504</v>
      </c>
      <c r="C168" s="7">
        <v>266.81</v>
      </c>
      <c r="D168" s="7">
        <v>10.484</v>
      </c>
      <c r="E168" s="7">
        <v>266.3</v>
      </c>
      <c r="F168" s="7"/>
      <c r="G168" s="7">
        <f t="shared" si="4"/>
        <v>1.613939394</v>
      </c>
      <c r="H168" s="7"/>
      <c r="I168" s="6">
        <f t="shared" si="1"/>
        <v>266.2993466</v>
      </c>
      <c r="J168">
        <f t="shared" si="2"/>
        <v>1.613935434</v>
      </c>
      <c r="K168" s="5">
        <f t="shared" si="3"/>
        <v>-0.0006534007466</v>
      </c>
      <c r="L168" s="5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>
        <v>166.0</v>
      </c>
      <c r="B169" s="7">
        <v>10.568</v>
      </c>
      <c r="C169" s="7">
        <v>268.42</v>
      </c>
      <c r="D169" s="7">
        <v>10.548</v>
      </c>
      <c r="E169" s="7">
        <v>267.92</v>
      </c>
      <c r="F169" s="7"/>
      <c r="G169" s="7">
        <f t="shared" si="4"/>
        <v>1.613975904</v>
      </c>
      <c r="H169" s="7"/>
      <c r="I169" s="6">
        <f t="shared" si="1"/>
        <v>267.9163608</v>
      </c>
      <c r="J169">
        <f t="shared" si="2"/>
        <v>1.613953981</v>
      </c>
      <c r="K169" s="5">
        <f t="shared" si="3"/>
        <v>-0.003639178933</v>
      </c>
      <c r="L169" s="5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>
        <v>167.0</v>
      </c>
      <c r="B170" s="7">
        <v>10.632</v>
      </c>
      <c r="C170" s="7">
        <v>270.04</v>
      </c>
      <c r="D170" s="7">
        <v>10.612</v>
      </c>
      <c r="E170" s="7">
        <v>269.53</v>
      </c>
      <c r="F170" s="7"/>
      <c r="G170" s="7">
        <f t="shared" si="4"/>
        <v>1.613952096</v>
      </c>
      <c r="H170" s="7"/>
      <c r="I170" s="6">
        <f t="shared" si="1"/>
        <v>269.533375</v>
      </c>
      <c r="J170">
        <f t="shared" si="2"/>
        <v>1.613972306</v>
      </c>
      <c r="K170" s="5">
        <f t="shared" si="3"/>
        <v>0.003375042881</v>
      </c>
      <c r="L170" s="5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>
        <v>168.0</v>
      </c>
      <c r="B171" s="7">
        <v>10.695</v>
      </c>
      <c r="C171" s="7">
        <v>271.66</v>
      </c>
      <c r="D171" s="7">
        <v>10.675</v>
      </c>
      <c r="E171" s="7">
        <v>271.15</v>
      </c>
      <c r="F171" s="7"/>
      <c r="G171" s="7">
        <f t="shared" si="4"/>
        <v>1.613988095</v>
      </c>
      <c r="H171" s="7"/>
      <c r="I171" s="6">
        <f t="shared" si="1"/>
        <v>271.1503893</v>
      </c>
      <c r="J171">
        <f t="shared" si="2"/>
        <v>1.613990412</v>
      </c>
      <c r="K171" s="5">
        <f t="shared" si="3"/>
        <v>0.0003892646944</v>
      </c>
      <c r="L171" s="5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>
        <v>169.0</v>
      </c>
      <c r="B172" s="7">
        <v>10.759</v>
      </c>
      <c r="C172" s="7">
        <v>273.27</v>
      </c>
      <c r="D172" s="7">
        <v>10.739</v>
      </c>
      <c r="E172" s="7">
        <v>272.77</v>
      </c>
      <c r="F172" s="7"/>
      <c r="G172" s="7">
        <f t="shared" si="4"/>
        <v>1.614023669</v>
      </c>
      <c r="H172" s="7"/>
      <c r="I172" s="6">
        <f t="shared" si="1"/>
        <v>272.7674035</v>
      </c>
      <c r="J172">
        <f t="shared" si="2"/>
        <v>1.614008305</v>
      </c>
      <c r="K172" s="5">
        <f t="shared" si="3"/>
        <v>-0.002596513492</v>
      </c>
      <c r="L172" s="5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>
        <v>170.0</v>
      </c>
      <c r="B173" s="7">
        <v>10.823</v>
      </c>
      <c r="C173" s="7">
        <v>274.89</v>
      </c>
      <c r="D173" s="7">
        <v>10.803</v>
      </c>
      <c r="E173" s="7">
        <v>274.38</v>
      </c>
      <c r="F173" s="7"/>
      <c r="G173" s="7">
        <f t="shared" si="4"/>
        <v>1.614</v>
      </c>
      <c r="H173" s="7"/>
      <c r="I173" s="6">
        <f t="shared" si="1"/>
        <v>274.3844177</v>
      </c>
      <c r="J173">
        <f t="shared" si="2"/>
        <v>1.614025987</v>
      </c>
      <c r="K173" s="5">
        <f t="shared" si="3"/>
        <v>0.004417708322</v>
      </c>
      <c r="L173" s="5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>
        <v>171.0</v>
      </c>
      <c r="B174" s="7">
        <v>10.886</v>
      </c>
      <c r="C174" s="7">
        <v>276.51</v>
      </c>
      <c r="D174" s="7">
        <v>10.866</v>
      </c>
      <c r="E174" s="7">
        <v>276.0</v>
      </c>
      <c r="F174" s="7"/>
      <c r="G174" s="7">
        <f t="shared" si="4"/>
        <v>1.614035088</v>
      </c>
      <c r="H174" s="7"/>
      <c r="I174" s="6">
        <f t="shared" si="1"/>
        <v>276.0014319</v>
      </c>
      <c r="J174">
        <f t="shared" si="2"/>
        <v>1.614043462</v>
      </c>
      <c r="K174" s="5">
        <f t="shared" si="3"/>
        <v>0.001431930135</v>
      </c>
      <c r="L174" s="5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>
        <v>172.0</v>
      </c>
      <c r="B175" s="7">
        <v>10.95</v>
      </c>
      <c r="C175" s="7">
        <v>278.13</v>
      </c>
      <c r="D175" s="7">
        <v>10.93</v>
      </c>
      <c r="E175" s="7">
        <v>277.62</v>
      </c>
      <c r="F175" s="7"/>
      <c r="G175" s="7">
        <f t="shared" si="4"/>
        <v>1.614069767</v>
      </c>
      <c r="H175" s="7"/>
      <c r="I175" s="6">
        <f t="shared" si="1"/>
        <v>277.6184462</v>
      </c>
      <c r="J175">
        <f t="shared" si="2"/>
        <v>1.614060733</v>
      </c>
      <c r="K175" s="5">
        <f t="shared" si="3"/>
        <v>-0.001553848051</v>
      </c>
      <c r="L175" s="5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>
        <v>173.0</v>
      </c>
      <c r="B176" s="7">
        <v>11.013</v>
      </c>
      <c r="C176" s="7">
        <v>279.74</v>
      </c>
      <c r="D176" s="7">
        <v>10.993</v>
      </c>
      <c r="E176" s="7">
        <v>279.24</v>
      </c>
      <c r="F176" s="7"/>
      <c r="G176" s="7">
        <f t="shared" si="4"/>
        <v>1.614104046</v>
      </c>
      <c r="H176" s="7"/>
      <c r="I176" s="6">
        <f t="shared" si="1"/>
        <v>279.2354604</v>
      </c>
      <c r="J176">
        <f t="shared" si="2"/>
        <v>1.614077806</v>
      </c>
      <c r="K176" s="5">
        <f t="shared" si="3"/>
        <v>-0.004539626237</v>
      </c>
      <c r="L176" s="5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>
        <v>174.0</v>
      </c>
      <c r="B177" s="7">
        <v>11.077</v>
      </c>
      <c r="C177" s="7">
        <v>281.36</v>
      </c>
      <c r="D177" s="7">
        <v>11.057</v>
      </c>
      <c r="E177" s="7">
        <v>280.85</v>
      </c>
      <c r="F177" s="7"/>
      <c r="G177" s="7">
        <f t="shared" si="4"/>
        <v>1.61408046</v>
      </c>
      <c r="H177" s="7"/>
      <c r="I177" s="6">
        <f t="shared" si="1"/>
        <v>280.8524746</v>
      </c>
      <c r="J177">
        <f t="shared" si="2"/>
        <v>1.614094682</v>
      </c>
      <c r="K177" s="5">
        <f t="shared" si="3"/>
        <v>0.002474595576</v>
      </c>
      <c r="L177" s="5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>
        <v>175.0</v>
      </c>
      <c r="B178" s="7">
        <v>11.141</v>
      </c>
      <c r="C178" s="7">
        <v>282.98</v>
      </c>
      <c r="D178" s="7">
        <v>11.121</v>
      </c>
      <c r="E178" s="7">
        <v>282.47</v>
      </c>
      <c r="F178" s="7"/>
      <c r="G178" s="7">
        <f t="shared" si="4"/>
        <v>1.614114286</v>
      </c>
      <c r="H178" s="7"/>
      <c r="I178" s="6">
        <f t="shared" si="1"/>
        <v>282.4694888</v>
      </c>
      <c r="J178">
        <f t="shared" si="2"/>
        <v>1.614111365</v>
      </c>
      <c r="K178" s="5">
        <f t="shared" si="3"/>
        <v>-0.0005111826101</v>
      </c>
      <c r="L178" s="5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>
        <v>176.0</v>
      </c>
      <c r="B179" s="7">
        <v>11.204</v>
      </c>
      <c r="C179" s="7">
        <v>284.59</v>
      </c>
      <c r="D179" s="7">
        <v>11.184</v>
      </c>
      <c r="E179" s="7">
        <v>284.09</v>
      </c>
      <c r="F179" s="7"/>
      <c r="G179" s="7">
        <f t="shared" si="4"/>
        <v>1.614147727</v>
      </c>
      <c r="H179" s="7"/>
      <c r="I179" s="6">
        <f t="shared" si="1"/>
        <v>284.086503</v>
      </c>
      <c r="J179">
        <f t="shared" si="2"/>
        <v>1.614127858</v>
      </c>
      <c r="K179" s="5">
        <f t="shared" si="3"/>
        <v>-0.003496960796</v>
      </c>
      <c r="L179" s="5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>
        <v>177.0</v>
      </c>
      <c r="B180" s="7">
        <v>11.268</v>
      </c>
      <c r="C180" s="7">
        <v>286.21</v>
      </c>
      <c r="D180" s="7">
        <v>11.248</v>
      </c>
      <c r="E180" s="7">
        <v>285.7</v>
      </c>
      <c r="F180" s="7"/>
      <c r="G180" s="7">
        <f t="shared" si="4"/>
        <v>1.614124294</v>
      </c>
      <c r="H180" s="7"/>
      <c r="I180" s="6">
        <f t="shared" si="1"/>
        <v>285.7035173</v>
      </c>
      <c r="J180">
        <f t="shared" si="2"/>
        <v>1.614144165</v>
      </c>
      <c r="K180" s="5">
        <f t="shared" si="3"/>
        <v>0.003517261017</v>
      </c>
      <c r="L180" s="5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>
        <v>178.0</v>
      </c>
      <c r="B181" s="7">
        <v>11.332</v>
      </c>
      <c r="C181" s="7">
        <v>287.83</v>
      </c>
      <c r="D181" s="7">
        <v>11.312</v>
      </c>
      <c r="E181" s="7">
        <v>287.32</v>
      </c>
      <c r="F181" s="7"/>
      <c r="G181" s="7">
        <f t="shared" si="4"/>
        <v>1.614157303</v>
      </c>
      <c r="H181" s="7"/>
      <c r="I181" s="6">
        <f t="shared" si="1"/>
        <v>287.3205315</v>
      </c>
      <c r="J181">
        <f t="shared" si="2"/>
        <v>1.614160289</v>
      </c>
      <c r="K181" s="5">
        <f t="shared" si="3"/>
        <v>0.0005314828309</v>
      </c>
      <c r="L181" s="5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>
        <v>179.0</v>
      </c>
      <c r="B182" s="7">
        <v>11.395</v>
      </c>
      <c r="C182" s="7">
        <v>289.44</v>
      </c>
      <c r="D182" s="7">
        <v>11.375</v>
      </c>
      <c r="E182" s="7">
        <v>288.94</v>
      </c>
      <c r="F182" s="7"/>
      <c r="G182" s="7">
        <f t="shared" si="4"/>
        <v>1.614189944</v>
      </c>
      <c r="H182" s="7"/>
      <c r="I182" s="6">
        <f t="shared" si="1"/>
        <v>288.9375457</v>
      </c>
      <c r="J182">
        <f t="shared" si="2"/>
        <v>1.614176233</v>
      </c>
      <c r="K182" s="5">
        <f t="shared" si="3"/>
        <v>-0.002454295355</v>
      </c>
      <c r="L182" s="5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>
        <v>180.0</v>
      </c>
      <c r="B183" s="7">
        <v>11.459</v>
      </c>
      <c r="C183" s="7">
        <v>291.06</v>
      </c>
      <c r="D183" s="7">
        <v>11.439</v>
      </c>
      <c r="E183" s="7">
        <v>290.55</v>
      </c>
      <c r="F183" s="7"/>
      <c r="G183" s="7">
        <f t="shared" si="4"/>
        <v>1.614166667</v>
      </c>
      <c r="H183" s="7"/>
      <c r="I183" s="6">
        <f t="shared" si="1"/>
        <v>290.5545599</v>
      </c>
      <c r="J183">
        <f t="shared" si="2"/>
        <v>1.614192</v>
      </c>
      <c r="K183" s="5">
        <f t="shared" si="3"/>
        <v>0.004559926458</v>
      </c>
      <c r="L183" s="5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>
        <v>181.0</v>
      </c>
      <c r="B184" s="7">
        <v>11.523</v>
      </c>
      <c r="C184" s="7">
        <v>292.68</v>
      </c>
      <c r="D184" s="7">
        <v>11.503</v>
      </c>
      <c r="E184" s="7">
        <v>292.17</v>
      </c>
      <c r="F184" s="7"/>
      <c r="G184" s="7">
        <f t="shared" si="4"/>
        <v>1.614198895</v>
      </c>
      <c r="H184" s="7"/>
      <c r="I184" s="6">
        <f t="shared" si="1"/>
        <v>292.1715741</v>
      </c>
      <c r="J184">
        <f t="shared" si="2"/>
        <v>1.614207592</v>
      </c>
      <c r="K184" s="5">
        <f t="shared" si="3"/>
        <v>0.001574148272</v>
      </c>
      <c r="L184" s="5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>
        <v>182.0</v>
      </c>
      <c r="B185" s="7">
        <v>11.586</v>
      </c>
      <c r="C185" s="7">
        <v>294.3</v>
      </c>
      <c r="D185" s="7">
        <v>11.566</v>
      </c>
      <c r="E185" s="7">
        <v>293.79</v>
      </c>
      <c r="F185" s="7"/>
      <c r="G185" s="7">
        <f t="shared" si="4"/>
        <v>1.614230769</v>
      </c>
      <c r="H185" s="7"/>
      <c r="I185" s="6">
        <f t="shared" si="1"/>
        <v>293.7885884</v>
      </c>
      <c r="J185">
        <f t="shared" si="2"/>
        <v>1.614223013</v>
      </c>
      <c r="K185" s="5">
        <f t="shared" si="3"/>
        <v>-0.001411629914</v>
      </c>
      <c r="L185" s="5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>
        <v>183.0</v>
      </c>
      <c r="B186" s="7">
        <v>11.65</v>
      </c>
      <c r="C186" s="7">
        <v>295.91</v>
      </c>
      <c r="D186" s="7">
        <v>11.63</v>
      </c>
      <c r="E186" s="7">
        <v>295.41</v>
      </c>
      <c r="F186" s="7"/>
      <c r="G186" s="7">
        <f t="shared" si="4"/>
        <v>1.614262295</v>
      </c>
      <c r="H186" s="7"/>
      <c r="I186" s="6">
        <f t="shared" si="1"/>
        <v>295.4056026</v>
      </c>
      <c r="J186">
        <f t="shared" si="2"/>
        <v>1.614238266</v>
      </c>
      <c r="K186" s="5">
        <f t="shared" si="3"/>
        <v>-0.004397408101</v>
      </c>
      <c r="L186" s="5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>
        <v>184.0</v>
      </c>
      <c r="B187" s="7">
        <v>11.714</v>
      </c>
      <c r="C187" s="7">
        <v>297.53</v>
      </c>
      <c r="D187" s="7">
        <v>11.694</v>
      </c>
      <c r="E187" s="7">
        <v>297.02</v>
      </c>
      <c r="F187" s="7"/>
      <c r="G187" s="7">
        <f t="shared" si="4"/>
        <v>1.61423913</v>
      </c>
      <c r="H187" s="7"/>
      <c r="I187" s="6">
        <f t="shared" si="1"/>
        <v>297.0226168</v>
      </c>
      <c r="J187">
        <f t="shared" si="2"/>
        <v>1.614253352</v>
      </c>
      <c r="K187" s="5">
        <f t="shared" si="3"/>
        <v>0.002616813713</v>
      </c>
      <c r="L187" s="5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>
        <v>185.0</v>
      </c>
      <c r="B188" s="7">
        <v>11.777</v>
      </c>
      <c r="C188" s="7">
        <v>299.15</v>
      </c>
      <c r="D188" s="7">
        <v>11.757</v>
      </c>
      <c r="E188" s="7">
        <v>298.64</v>
      </c>
      <c r="F188" s="7"/>
      <c r="G188" s="7">
        <f t="shared" si="4"/>
        <v>1.61427027</v>
      </c>
      <c r="H188" s="7"/>
      <c r="I188" s="6">
        <f t="shared" si="1"/>
        <v>298.639631</v>
      </c>
      <c r="J188">
        <f t="shared" si="2"/>
        <v>1.614268276</v>
      </c>
      <c r="K188" s="5">
        <f t="shared" si="3"/>
        <v>-0.0003689644735</v>
      </c>
      <c r="L188" s="5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>
        <v>186.0</v>
      </c>
      <c r="B189" s="7">
        <v>11.841</v>
      </c>
      <c r="C189" s="7">
        <v>300.76</v>
      </c>
      <c r="D189" s="7">
        <v>11.821</v>
      </c>
      <c r="E189" s="7">
        <v>300.26</v>
      </c>
      <c r="F189" s="7"/>
      <c r="G189" s="7">
        <f t="shared" si="4"/>
        <v>1.614301075</v>
      </c>
      <c r="H189" s="7"/>
      <c r="I189" s="6">
        <f t="shared" si="1"/>
        <v>300.2566453</v>
      </c>
      <c r="J189">
        <f t="shared" si="2"/>
        <v>1.614283039</v>
      </c>
      <c r="K189" s="5">
        <f t="shared" si="3"/>
        <v>-0.00335474266</v>
      </c>
      <c r="L189" s="5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>
        <v>187.0</v>
      </c>
      <c r="B190" s="7">
        <v>11.905</v>
      </c>
      <c r="C190" s="7">
        <v>302.38</v>
      </c>
      <c r="D190" s="7">
        <v>11.885</v>
      </c>
      <c r="E190" s="7">
        <v>301.87</v>
      </c>
      <c r="F190" s="7"/>
      <c r="G190" s="7">
        <f t="shared" si="4"/>
        <v>1.614278075</v>
      </c>
      <c r="H190" s="7"/>
      <c r="I190" s="6">
        <f t="shared" si="1"/>
        <v>301.8736595</v>
      </c>
      <c r="J190">
        <f t="shared" si="2"/>
        <v>1.614297644</v>
      </c>
      <c r="K190" s="5">
        <f t="shared" si="3"/>
        <v>0.003659479154</v>
      </c>
      <c r="L190" s="5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>
        <v>188.0</v>
      </c>
      <c r="B191" s="7">
        <v>11.968</v>
      </c>
      <c r="C191" s="7">
        <v>304.0</v>
      </c>
      <c r="D191" s="7">
        <v>11.948</v>
      </c>
      <c r="E191" s="7">
        <v>303.49</v>
      </c>
      <c r="F191" s="7"/>
      <c r="G191" s="7">
        <f t="shared" si="4"/>
        <v>1.614308511</v>
      </c>
      <c r="H191" s="7"/>
      <c r="I191" s="6">
        <f t="shared" si="1"/>
        <v>303.4906737</v>
      </c>
      <c r="J191">
        <f t="shared" si="2"/>
        <v>1.614312094</v>
      </c>
      <c r="K191" s="5">
        <f t="shared" si="3"/>
        <v>0.0006737009675</v>
      </c>
      <c r="L191" s="5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>
        <v>189.0</v>
      </c>
      <c r="B192" s="7">
        <v>12.032</v>
      </c>
      <c r="C192" s="7">
        <v>305.61</v>
      </c>
      <c r="D192" s="7">
        <v>12.012</v>
      </c>
      <c r="E192" s="7">
        <v>305.11</v>
      </c>
      <c r="F192" s="7"/>
      <c r="G192" s="7">
        <f t="shared" si="4"/>
        <v>1.614338624</v>
      </c>
      <c r="H192" s="7"/>
      <c r="I192" s="6">
        <f t="shared" si="1"/>
        <v>305.1076879</v>
      </c>
      <c r="J192">
        <f t="shared" si="2"/>
        <v>1.614326391</v>
      </c>
      <c r="K192" s="5">
        <f t="shared" si="3"/>
        <v>-0.002312077219</v>
      </c>
      <c r="L192" s="5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>
        <v>190.0</v>
      </c>
      <c r="B193" s="7">
        <v>12.096</v>
      </c>
      <c r="C193" s="7">
        <v>307.23</v>
      </c>
      <c r="D193" s="7">
        <v>12.076</v>
      </c>
      <c r="E193" s="7">
        <v>306.72</v>
      </c>
      <c r="F193" s="7"/>
      <c r="G193" s="7">
        <f t="shared" si="4"/>
        <v>1.614315789</v>
      </c>
      <c r="H193" s="7"/>
      <c r="I193" s="6">
        <f t="shared" si="1"/>
        <v>306.7247021</v>
      </c>
      <c r="J193">
        <f t="shared" si="2"/>
        <v>1.614340538</v>
      </c>
      <c r="K193" s="5">
        <f t="shared" si="3"/>
        <v>0.004702144595</v>
      </c>
      <c r="L193" s="5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>
        <v>191.0</v>
      </c>
      <c r="B194" s="7">
        <v>12.159</v>
      </c>
      <c r="C194" s="7">
        <v>308.85</v>
      </c>
      <c r="D194" s="7">
        <v>12.139</v>
      </c>
      <c r="E194" s="7">
        <v>308.34</v>
      </c>
      <c r="F194" s="7"/>
      <c r="G194" s="7">
        <f t="shared" si="4"/>
        <v>1.61434555</v>
      </c>
      <c r="H194" s="7"/>
      <c r="I194" s="6">
        <f t="shared" si="1"/>
        <v>308.3417164</v>
      </c>
      <c r="J194">
        <f t="shared" si="2"/>
        <v>1.614354536</v>
      </c>
      <c r="K194" s="5">
        <f t="shared" si="3"/>
        <v>0.001716366408</v>
      </c>
      <c r="L194" s="5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>
        <v>192.0</v>
      </c>
      <c r="B195" s="7">
        <v>12.223</v>
      </c>
      <c r="C195" s="7">
        <v>310.47</v>
      </c>
      <c r="D195" s="7">
        <v>12.203</v>
      </c>
      <c r="E195" s="7">
        <v>309.96</v>
      </c>
      <c r="F195" s="7"/>
      <c r="G195" s="7">
        <f t="shared" si="4"/>
        <v>1.614375</v>
      </c>
      <c r="H195" s="7"/>
      <c r="I195" s="6">
        <f t="shared" si="1"/>
        <v>309.9587306</v>
      </c>
      <c r="J195">
        <f t="shared" si="2"/>
        <v>1.614368388</v>
      </c>
      <c r="K195" s="5">
        <f t="shared" si="3"/>
        <v>-0.001269411778</v>
      </c>
      <c r="L195" s="5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>
        <v>193.0</v>
      </c>
      <c r="B196" s="7">
        <v>12.287</v>
      </c>
      <c r="C196" s="7">
        <v>312.08</v>
      </c>
      <c r="D196" s="7">
        <v>12.267</v>
      </c>
      <c r="E196" s="7">
        <v>311.58</v>
      </c>
      <c r="F196" s="7"/>
      <c r="G196" s="7">
        <f t="shared" si="4"/>
        <v>1.614404145</v>
      </c>
      <c r="H196" s="7"/>
      <c r="I196" s="6">
        <f t="shared" si="1"/>
        <v>311.5757448</v>
      </c>
      <c r="J196">
        <f t="shared" si="2"/>
        <v>1.614382097</v>
      </c>
      <c r="K196" s="5">
        <f t="shared" si="3"/>
        <v>-0.004255189964</v>
      </c>
      <c r="L196" s="5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>
        <v>194.0</v>
      </c>
      <c r="B197" s="7">
        <v>12.35</v>
      </c>
      <c r="C197" s="7">
        <v>313.7</v>
      </c>
      <c r="D197" s="7">
        <v>12.33</v>
      </c>
      <c r="E197" s="7">
        <v>313.19</v>
      </c>
      <c r="F197" s="7"/>
      <c r="G197" s="7">
        <f t="shared" si="4"/>
        <v>1.614381443</v>
      </c>
      <c r="H197" s="7"/>
      <c r="I197" s="6">
        <f t="shared" si="1"/>
        <v>313.192759</v>
      </c>
      <c r="J197">
        <f t="shared" si="2"/>
        <v>1.614395665</v>
      </c>
      <c r="K197" s="5">
        <f t="shared" si="3"/>
        <v>0.002759031849</v>
      </c>
      <c r="L197" s="5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>
        <v>195.0</v>
      </c>
      <c r="B198" s="7">
        <v>12.414</v>
      </c>
      <c r="C198" s="7">
        <v>315.32</v>
      </c>
      <c r="D198" s="7">
        <v>12.394</v>
      </c>
      <c r="E198" s="7">
        <v>314.81</v>
      </c>
      <c r="F198" s="7"/>
      <c r="G198" s="7">
        <f t="shared" si="4"/>
        <v>1.614410256</v>
      </c>
      <c r="H198" s="7"/>
      <c r="I198" s="6">
        <f t="shared" si="1"/>
        <v>314.8097733</v>
      </c>
      <c r="J198">
        <f t="shared" si="2"/>
        <v>1.614409094</v>
      </c>
      <c r="K198" s="5">
        <f t="shared" si="3"/>
        <v>-0.0002267463369</v>
      </c>
      <c r="L198" s="5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>
        <v>196.0</v>
      </c>
      <c r="B199" s="7">
        <v>12.478</v>
      </c>
      <c r="C199" s="7">
        <v>316.93</v>
      </c>
      <c r="D199" s="7">
        <v>12.458</v>
      </c>
      <c r="E199" s="7">
        <v>316.43</v>
      </c>
      <c r="F199" s="7"/>
      <c r="G199" s="7">
        <f t="shared" si="4"/>
        <v>1.614438776</v>
      </c>
      <c r="H199" s="7"/>
      <c r="I199" s="6">
        <f t="shared" si="1"/>
        <v>316.4267875</v>
      </c>
      <c r="J199">
        <f t="shared" si="2"/>
        <v>1.614422385</v>
      </c>
      <c r="K199" s="5">
        <f t="shared" si="3"/>
        <v>-0.003212524523</v>
      </c>
      <c r="L199" s="5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>
        <v>197.0</v>
      </c>
      <c r="B200" s="7">
        <v>12.541</v>
      </c>
      <c r="C200" s="7">
        <v>318.55</v>
      </c>
      <c r="D200" s="7">
        <v>12.521</v>
      </c>
      <c r="E200" s="7">
        <v>318.04</v>
      </c>
      <c r="F200" s="7"/>
      <c r="G200" s="7">
        <f t="shared" si="4"/>
        <v>1.614416244</v>
      </c>
      <c r="H200" s="7"/>
      <c r="I200" s="6">
        <f t="shared" si="1"/>
        <v>318.0438017</v>
      </c>
      <c r="J200">
        <f t="shared" si="2"/>
        <v>1.614435542</v>
      </c>
      <c r="K200" s="5">
        <f t="shared" si="3"/>
        <v>0.00380169729</v>
      </c>
      <c r="L200" s="5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>
        <v>198.0</v>
      </c>
      <c r="B201" s="7">
        <v>12.605</v>
      </c>
      <c r="C201" s="7">
        <v>320.17</v>
      </c>
      <c r="D201" s="7">
        <v>12.585</v>
      </c>
      <c r="E201" s="7">
        <v>319.66</v>
      </c>
      <c r="F201" s="7"/>
      <c r="G201" s="7">
        <f t="shared" si="4"/>
        <v>1.614444444</v>
      </c>
      <c r="H201" s="7"/>
      <c r="I201" s="6">
        <f t="shared" si="1"/>
        <v>319.6608159</v>
      </c>
      <c r="J201">
        <f t="shared" si="2"/>
        <v>1.614448565</v>
      </c>
      <c r="K201" s="5">
        <f t="shared" si="3"/>
        <v>0.000815919104</v>
      </c>
      <c r="L201" s="5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>
        <v>199.0</v>
      </c>
      <c r="B202" s="7">
        <v>12.669</v>
      </c>
      <c r="C202" s="7">
        <v>321.79</v>
      </c>
      <c r="D202" s="7">
        <v>12.649</v>
      </c>
      <c r="E202" s="7">
        <v>321.28</v>
      </c>
      <c r="F202" s="7"/>
      <c r="G202" s="7">
        <f t="shared" si="4"/>
        <v>1.614472362</v>
      </c>
      <c r="H202" s="7"/>
      <c r="I202" s="6">
        <f t="shared" si="1"/>
        <v>321.2778301</v>
      </c>
      <c r="J202">
        <f t="shared" si="2"/>
        <v>1.614461458</v>
      </c>
      <c r="K202" s="5">
        <f t="shared" si="3"/>
        <v>-0.002169859082</v>
      </c>
      <c r="L202" s="5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>
        <v>200.0</v>
      </c>
      <c r="B203" s="7">
        <v>12.732</v>
      </c>
      <c r="C203" s="7">
        <v>323.4</v>
      </c>
      <c r="D203" s="7">
        <v>12.712</v>
      </c>
      <c r="E203" s="7">
        <v>322.9</v>
      </c>
      <c r="F203" s="7"/>
      <c r="G203" s="7">
        <f t="shared" si="4"/>
        <v>1.6145</v>
      </c>
      <c r="H203" s="7"/>
      <c r="I203" s="6">
        <f t="shared" si="1"/>
        <v>322.8948444</v>
      </c>
      <c r="J203">
        <f t="shared" si="2"/>
        <v>1.614474222</v>
      </c>
      <c r="K203" s="5">
        <f t="shared" si="3"/>
        <v>-0.005155637269</v>
      </c>
      <c r="L203" s="5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>
        <v>201.0</v>
      </c>
      <c r="B204" s="7">
        <v>12.796</v>
      </c>
      <c r="C204" s="7">
        <v>325.02</v>
      </c>
      <c r="D204" s="7">
        <v>12.776</v>
      </c>
      <c r="E204" s="7">
        <v>324.51</v>
      </c>
      <c r="F204" s="7"/>
      <c r="G204" s="7">
        <f t="shared" si="4"/>
        <v>1.614477612</v>
      </c>
      <c r="H204" s="7"/>
      <c r="I204" s="6">
        <f t="shared" si="1"/>
        <v>324.5118586</v>
      </c>
      <c r="J204">
        <f t="shared" si="2"/>
        <v>1.614486859</v>
      </c>
      <c r="K204" s="5">
        <f t="shared" si="3"/>
        <v>0.001858584545</v>
      </c>
      <c r="L204" s="5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>
        <v>202.0</v>
      </c>
      <c r="B205" s="7">
        <v>12.86</v>
      </c>
      <c r="C205" s="7">
        <v>326.64</v>
      </c>
      <c r="D205" s="7">
        <v>12.84</v>
      </c>
      <c r="E205" s="7">
        <v>326.13</v>
      </c>
      <c r="F205" s="7"/>
      <c r="G205" s="7">
        <f t="shared" si="4"/>
        <v>1.61450495</v>
      </c>
      <c r="H205" s="7"/>
      <c r="I205" s="6">
        <f t="shared" si="1"/>
        <v>326.1288728</v>
      </c>
      <c r="J205">
        <f t="shared" si="2"/>
        <v>1.61449937</v>
      </c>
      <c r="K205" s="5">
        <f t="shared" si="3"/>
        <v>-0.001127193641</v>
      </c>
      <c r="L205" s="5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>
        <v>203.0</v>
      </c>
      <c r="B206" s="7">
        <v>12.923</v>
      </c>
      <c r="C206" s="7">
        <v>328.25</v>
      </c>
      <c r="D206" s="7">
        <v>12.903</v>
      </c>
      <c r="E206" s="7">
        <v>327.75</v>
      </c>
      <c r="F206" s="7"/>
      <c r="G206" s="7">
        <f t="shared" si="4"/>
        <v>1.61453202</v>
      </c>
      <c r="H206" s="7"/>
      <c r="I206" s="6">
        <f t="shared" si="1"/>
        <v>327.745887</v>
      </c>
      <c r="J206">
        <f t="shared" si="2"/>
        <v>1.614511759</v>
      </c>
      <c r="K206" s="5">
        <f t="shared" si="3"/>
        <v>-0.004112971828</v>
      </c>
      <c r="L206" s="5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>
        <v>204.0</v>
      </c>
      <c r="B207" s="7">
        <v>12.987</v>
      </c>
      <c r="C207" s="7">
        <v>329.87</v>
      </c>
      <c r="D207" s="7">
        <v>12.967</v>
      </c>
      <c r="E207" s="7">
        <v>329.36</v>
      </c>
      <c r="F207" s="7"/>
      <c r="G207" s="7">
        <f t="shared" si="4"/>
        <v>1.614509804</v>
      </c>
      <c r="H207" s="7"/>
      <c r="I207" s="6">
        <f t="shared" si="1"/>
        <v>329.3629012</v>
      </c>
      <c r="J207">
        <f t="shared" si="2"/>
        <v>1.614524026</v>
      </c>
      <c r="K207" s="5">
        <f t="shared" si="3"/>
        <v>0.002901249986</v>
      </c>
      <c r="L207" s="5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>
        <v>205.0</v>
      </c>
      <c r="B208" s="7">
        <v>13.051</v>
      </c>
      <c r="C208" s="7">
        <v>331.49</v>
      </c>
      <c r="D208" s="7">
        <v>13.031</v>
      </c>
      <c r="E208" s="7">
        <v>330.98</v>
      </c>
      <c r="F208" s="7"/>
      <c r="G208" s="7">
        <f t="shared" si="4"/>
        <v>1.614536585</v>
      </c>
      <c r="H208" s="7"/>
      <c r="I208" s="6">
        <f t="shared" si="1"/>
        <v>330.9799155</v>
      </c>
      <c r="J208">
        <f t="shared" si="2"/>
        <v>1.614536173</v>
      </c>
      <c r="K208" s="5">
        <f t="shared" si="3"/>
        <v>-0.00008452820038</v>
      </c>
      <c r="L208" s="5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>
        <v>206.0</v>
      </c>
      <c r="B209" s="7">
        <v>13.114</v>
      </c>
      <c r="C209" s="7">
        <v>333.1</v>
      </c>
      <c r="D209" s="7">
        <v>13.094</v>
      </c>
      <c r="E209" s="7">
        <v>332.6</v>
      </c>
      <c r="F209" s="7"/>
      <c r="G209" s="7">
        <f t="shared" si="4"/>
        <v>1.614563107</v>
      </c>
      <c r="H209" s="7"/>
      <c r="I209" s="6">
        <f t="shared" si="1"/>
        <v>332.5969297</v>
      </c>
      <c r="J209">
        <f t="shared" si="2"/>
        <v>1.614548202</v>
      </c>
      <c r="K209" s="5">
        <f t="shared" si="3"/>
        <v>-0.003070306387</v>
      </c>
      <c r="L209" s="5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>
        <v>207.0</v>
      </c>
      <c r="B210" s="7">
        <v>13.178</v>
      </c>
      <c r="C210" s="7">
        <v>334.72</v>
      </c>
      <c r="D210" s="7">
        <v>13.158</v>
      </c>
      <c r="E210" s="7">
        <v>334.21</v>
      </c>
      <c r="F210" s="7"/>
      <c r="G210" s="7">
        <f t="shared" si="4"/>
        <v>1.614541063</v>
      </c>
      <c r="H210" s="7"/>
      <c r="I210" s="6">
        <f t="shared" si="1"/>
        <v>334.2139439</v>
      </c>
      <c r="J210">
        <f t="shared" si="2"/>
        <v>1.614560116</v>
      </c>
      <c r="K210" s="5">
        <f t="shared" si="3"/>
        <v>0.003943915427</v>
      </c>
      <c r="L210" s="5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>
        <v>208.0</v>
      </c>
      <c r="B211" s="7">
        <v>13.242</v>
      </c>
      <c r="C211" s="7">
        <v>336.34</v>
      </c>
      <c r="D211" s="7">
        <v>13.222</v>
      </c>
      <c r="E211" s="7">
        <v>335.83</v>
      </c>
      <c r="F211" s="7"/>
      <c r="G211" s="7">
        <f t="shared" si="4"/>
        <v>1.614567308</v>
      </c>
      <c r="H211" s="7"/>
      <c r="I211" s="6">
        <f t="shared" si="1"/>
        <v>335.8309581</v>
      </c>
      <c r="J211">
        <f t="shared" si="2"/>
        <v>1.614571914</v>
      </c>
      <c r="K211" s="5">
        <f t="shared" si="3"/>
        <v>0.0009581372407</v>
      </c>
      <c r="L211" s="5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>
        <v>209.0</v>
      </c>
      <c r="B212" s="7">
        <v>13.305</v>
      </c>
      <c r="C212" s="7">
        <v>337.96</v>
      </c>
      <c r="D212" s="7">
        <v>13.285</v>
      </c>
      <c r="E212" s="7">
        <v>337.45</v>
      </c>
      <c r="F212" s="7"/>
      <c r="G212" s="7">
        <f t="shared" si="4"/>
        <v>1.614593301</v>
      </c>
      <c r="H212" s="7"/>
      <c r="I212" s="6">
        <f t="shared" si="1"/>
        <v>337.4479724</v>
      </c>
      <c r="J212">
        <f t="shared" si="2"/>
        <v>1.6145836</v>
      </c>
      <c r="K212" s="5">
        <f t="shared" si="3"/>
        <v>-0.002027640946</v>
      </c>
      <c r="L212" s="5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6"/>
      <c r="J213" s="15"/>
      <c r="K213" s="5"/>
      <c r="L213" s="5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6"/>
      <c r="J214" t="s">
        <v>28</v>
      </c>
      <c r="K214" s="5">
        <f>AVERAGE(K13:K212)</f>
        <v>-0.0001427114046</v>
      </c>
      <c r="L214" s="5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6"/>
      <c r="J215" t="s">
        <v>29</v>
      </c>
      <c r="K215" s="5">
        <f>STDEV(K13:K212)</f>
        <v>0.002881334759</v>
      </c>
      <c r="L215" s="5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6"/>
      <c r="J216" s="15"/>
      <c r="K216" s="5"/>
      <c r="L216" s="5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6"/>
      <c r="J217" s="15"/>
      <c r="K217" s="5"/>
      <c r="L217" s="5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6"/>
      <c r="J218" s="15"/>
      <c r="K218" s="5"/>
      <c r="L218" s="5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6"/>
      <c r="J219" s="15"/>
      <c r="K219" s="5"/>
      <c r="L219" s="5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6"/>
      <c r="J220" s="15"/>
      <c r="K220" s="5"/>
      <c r="L220" s="5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6"/>
      <c r="J221" s="15"/>
      <c r="K221" s="5"/>
      <c r="L221" s="5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6"/>
      <c r="J222" s="15"/>
      <c r="K222" s="5"/>
      <c r="L222" s="5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6"/>
      <c r="J223" s="15"/>
      <c r="K223" s="5"/>
      <c r="L223" s="5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6"/>
      <c r="J224" s="15"/>
      <c r="K224" s="5"/>
      <c r="L224" s="5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6"/>
      <c r="J225" s="15"/>
      <c r="K225" s="5"/>
      <c r="L225" s="5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6"/>
      <c r="J226" s="15"/>
      <c r="K226" s="5"/>
      <c r="L226" s="5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6"/>
      <c r="J227" s="15"/>
      <c r="K227" s="5"/>
      <c r="L227" s="5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6"/>
      <c r="J228" s="15"/>
      <c r="K228" s="5"/>
      <c r="L228" s="5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6"/>
      <c r="J229" s="15"/>
      <c r="K229" s="5"/>
      <c r="L229" s="5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6"/>
      <c r="J230" s="15"/>
      <c r="K230" s="5"/>
      <c r="L230" s="5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6"/>
      <c r="J231" s="15"/>
      <c r="K231" s="5"/>
      <c r="L231" s="5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6"/>
      <c r="J232" s="15"/>
      <c r="K232" s="5"/>
      <c r="L232" s="5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6"/>
      <c r="J233" s="15"/>
      <c r="K233" s="5"/>
      <c r="L233" s="5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6"/>
      <c r="J234" s="15"/>
      <c r="K234" s="5"/>
      <c r="L234" s="5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6"/>
      <c r="J235" s="15"/>
      <c r="K235" s="5"/>
      <c r="L235" s="5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6"/>
      <c r="J236" s="15"/>
      <c r="K236" s="5"/>
      <c r="L236" s="5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6"/>
      <c r="J237" s="15"/>
      <c r="K237" s="5"/>
      <c r="L237" s="5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6"/>
      <c r="J238" s="15"/>
      <c r="K238" s="5"/>
      <c r="L238" s="5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6"/>
      <c r="J239" s="15"/>
      <c r="K239" s="5"/>
      <c r="L239" s="5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6"/>
      <c r="J240" s="15"/>
      <c r="K240" s="5"/>
      <c r="L240" s="5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6"/>
      <c r="J241" s="15"/>
      <c r="K241" s="5"/>
      <c r="L241" s="5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6"/>
      <c r="J242" s="15"/>
      <c r="K242" s="5"/>
      <c r="L242" s="5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6"/>
      <c r="J243" s="15"/>
      <c r="K243" s="5"/>
      <c r="L243" s="5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6"/>
      <c r="J244" s="15"/>
      <c r="K244" s="5"/>
      <c r="L244" s="5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6"/>
      <c r="J245" s="15"/>
      <c r="K245" s="5"/>
      <c r="L245" s="5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6"/>
      <c r="J246" s="15"/>
      <c r="K246" s="5"/>
      <c r="L246" s="5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6"/>
      <c r="J247" s="15"/>
      <c r="K247" s="5"/>
      <c r="L247" s="5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6"/>
      <c r="J248" s="15"/>
      <c r="K248" s="5"/>
      <c r="L248" s="5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6"/>
      <c r="J249" s="15"/>
      <c r="K249" s="5"/>
      <c r="L249" s="5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6"/>
      <c r="J250" s="15"/>
      <c r="K250" s="5"/>
      <c r="L250" s="5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6"/>
      <c r="J251" s="15"/>
      <c r="K251" s="5"/>
      <c r="L251" s="5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6"/>
      <c r="J252" s="15"/>
      <c r="K252" s="5"/>
      <c r="L252" s="5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6"/>
      <c r="J253" s="15"/>
      <c r="K253" s="5"/>
      <c r="L253" s="5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6"/>
      <c r="J254" s="15"/>
      <c r="K254" s="5"/>
      <c r="L254" s="5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6"/>
      <c r="J255" s="15"/>
      <c r="K255" s="5"/>
      <c r="L255" s="5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6"/>
      <c r="J256" s="15"/>
      <c r="K256" s="5"/>
      <c r="L256" s="5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6"/>
      <c r="J257" s="15"/>
      <c r="K257" s="5"/>
      <c r="L257" s="5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6"/>
      <c r="J258" s="15"/>
      <c r="K258" s="5"/>
      <c r="L258" s="5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6"/>
      <c r="J259" s="15"/>
      <c r="K259" s="5"/>
      <c r="L259" s="5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6"/>
      <c r="J260" s="15"/>
      <c r="K260" s="5"/>
      <c r="L260" s="5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6"/>
      <c r="J261" s="15"/>
      <c r="K261" s="5"/>
      <c r="L261" s="5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6"/>
      <c r="J262" s="15"/>
      <c r="K262" s="5"/>
      <c r="L262" s="5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6"/>
      <c r="J263" s="15"/>
      <c r="K263" s="5"/>
      <c r="L263" s="5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6"/>
      <c r="J264" s="15"/>
      <c r="K264" s="5"/>
      <c r="L264" s="5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6"/>
      <c r="J265" s="15"/>
      <c r="K265" s="5"/>
      <c r="L265" s="5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6"/>
      <c r="J266" s="15"/>
      <c r="K266" s="5"/>
      <c r="L266" s="5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6"/>
      <c r="J267" s="15"/>
      <c r="K267" s="5"/>
      <c r="L267" s="5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6"/>
      <c r="J268" s="15"/>
      <c r="K268" s="5"/>
      <c r="L268" s="5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6"/>
      <c r="J269" s="15"/>
      <c r="K269" s="5"/>
      <c r="L269" s="5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6"/>
      <c r="J270" s="15"/>
      <c r="K270" s="5"/>
      <c r="L270" s="5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6"/>
      <c r="J271" s="15"/>
      <c r="K271" s="5"/>
      <c r="L271" s="5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6"/>
      <c r="J272" s="15"/>
      <c r="K272" s="5"/>
      <c r="L272" s="5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6"/>
      <c r="J273" s="15"/>
      <c r="K273" s="5"/>
      <c r="L273" s="5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6"/>
      <c r="J274" s="15"/>
      <c r="K274" s="5"/>
      <c r="L274" s="5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6"/>
      <c r="J275" s="15"/>
      <c r="K275" s="5"/>
      <c r="L275" s="5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6"/>
      <c r="J276" s="15"/>
      <c r="K276" s="5"/>
      <c r="L276" s="5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6"/>
      <c r="J277" s="15"/>
      <c r="K277" s="5"/>
      <c r="L277" s="5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6"/>
      <c r="J278" s="15"/>
      <c r="K278" s="5"/>
      <c r="L278" s="5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6"/>
      <c r="J279" s="15"/>
      <c r="K279" s="5"/>
      <c r="L279" s="5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6"/>
      <c r="J280" s="15"/>
      <c r="K280" s="5"/>
      <c r="L280" s="5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6"/>
      <c r="J281" s="15"/>
      <c r="K281" s="5"/>
      <c r="L281" s="5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6"/>
      <c r="J282" s="15"/>
      <c r="K282" s="5"/>
      <c r="L282" s="5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6"/>
      <c r="J283" s="15"/>
      <c r="K283" s="5"/>
      <c r="L283" s="5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6"/>
      <c r="J284" s="15"/>
      <c r="K284" s="5"/>
      <c r="L284" s="5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6"/>
      <c r="J285" s="15"/>
      <c r="K285" s="5"/>
      <c r="L285" s="5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6"/>
      <c r="J286" s="15"/>
      <c r="K286" s="5"/>
      <c r="L286" s="5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6"/>
      <c r="J287" s="15"/>
      <c r="K287" s="5"/>
      <c r="L287" s="5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6"/>
      <c r="J288" s="15"/>
      <c r="K288" s="5"/>
      <c r="L288" s="5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6"/>
      <c r="J289" s="15"/>
      <c r="K289" s="5"/>
      <c r="L289" s="5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6"/>
      <c r="J290" s="15"/>
      <c r="K290" s="5"/>
      <c r="L290" s="5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6"/>
      <c r="J291" s="15"/>
      <c r="K291" s="5"/>
      <c r="L291" s="5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6"/>
      <c r="J292" s="15"/>
      <c r="K292" s="5"/>
      <c r="L292" s="5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6"/>
      <c r="J293" s="15"/>
      <c r="K293" s="5"/>
      <c r="L293" s="5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6"/>
      <c r="J294" s="15"/>
      <c r="K294" s="5"/>
      <c r="L294" s="5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6"/>
      <c r="J295" s="15"/>
      <c r="K295" s="5"/>
      <c r="L295" s="5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6"/>
      <c r="J296" s="15"/>
      <c r="K296" s="5"/>
      <c r="L296" s="5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6"/>
      <c r="J297" s="15"/>
      <c r="K297" s="5"/>
      <c r="L297" s="5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6"/>
      <c r="J298" s="15"/>
      <c r="K298" s="5"/>
      <c r="L298" s="5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6"/>
      <c r="J299" s="15"/>
      <c r="K299" s="5"/>
      <c r="L299" s="5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6"/>
      <c r="J300" s="15"/>
      <c r="K300" s="5"/>
      <c r="L300" s="5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6"/>
      <c r="J301" s="15"/>
      <c r="K301" s="5"/>
      <c r="L301" s="5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6"/>
      <c r="J302" s="15"/>
      <c r="K302" s="5"/>
      <c r="L302" s="5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6"/>
      <c r="J303" s="15"/>
      <c r="K303" s="5"/>
      <c r="L303" s="5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6"/>
      <c r="J304" s="15"/>
      <c r="K304" s="5"/>
      <c r="L304" s="5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6"/>
      <c r="J305" s="15"/>
      <c r="K305" s="5"/>
      <c r="L305" s="5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6"/>
      <c r="J306" s="15"/>
      <c r="K306" s="5"/>
      <c r="L306" s="5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6"/>
      <c r="J307" s="15"/>
      <c r="K307" s="5"/>
      <c r="L307" s="5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6"/>
      <c r="J308" s="15"/>
      <c r="K308" s="5"/>
      <c r="L308" s="5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6"/>
      <c r="J309" s="15"/>
      <c r="K309" s="5"/>
      <c r="L309" s="5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6"/>
      <c r="J310" s="15"/>
      <c r="K310" s="5"/>
      <c r="L310" s="5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6"/>
      <c r="J311" s="15"/>
      <c r="K311" s="5"/>
      <c r="L311" s="5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6"/>
      <c r="J312" s="15"/>
      <c r="K312" s="5"/>
      <c r="L312" s="5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6"/>
      <c r="J313" s="15"/>
      <c r="K313" s="5"/>
      <c r="L313" s="5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6"/>
      <c r="J314" s="15"/>
      <c r="K314" s="5"/>
      <c r="L314" s="5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6"/>
      <c r="J315" s="15"/>
      <c r="K315" s="5"/>
      <c r="L315" s="5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6"/>
      <c r="J316" s="15"/>
      <c r="K316" s="5"/>
      <c r="L316" s="5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6"/>
      <c r="J317" s="15"/>
      <c r="K317" s="5"/>
      <c r="L317" s="5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6"/>
      <c r="J318" s="15"/>
      <c r="K318" s="5"/>
      <c r="L318" s="5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6"/>
      <c r="J319" s="15"/>
      <c r="K319" s="5"/>
      <c r="L319" s="5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6"/>
      <c r="J320" s="15"/>
      <c r="K320" s="5"/>
      <c r="L320" s="5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6"/>
      <c r="J321" s="15"/>
      <c r="K321" s="5"/>
      <c r="L321" s="5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6"/>
      <c r="J322" s="15"/>
      <c r="K322" s="5"/>
      <c r="L322" s="5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6"/>
      <c r="J323" s="15"/>
      <c r="K323" s="5"/>
      <c r="L323" s="5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6"/>
      <c r="J324" s="15"/>
      <c r="K324" s="5"/>
      <c r="L324" s="5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6"/>
      <c r="J325" s="15"/>
      <c r="K325" s="5"/>
      <c r="L325" s="5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6"/>
      <c r="J326" s="15"/>
      <c r="K326" s="5"/>
      <c r="L326" s="5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6"/>
      <c r="J327" s="15"/>
      <c r="K327" s="5"/>
      <c r="L327" s="5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6"/>
      <c r="J328" s="15"/>
      <c r="K328" s="5"/>
      <c r="L328" s="5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6"/>
      <c r="J329" s="15"/>
      <c r="K329" s="5"/>
      <c r="L329" s="5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6"/>
      <c r="J330" s="15"/>
      <c r="K330" s="5"/>
      <c r="L330" s="5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6"/>
      <c r="J331" s="15"/>
      <c r="K331" s="5"/>
      <c r="L331" s="5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6"/>
      <c r="J332" s="15"/>
      <c r="K332" s="5"/>
      <c r="L332" s="5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6"/>
      <c r="J333" s="15"/>
      <c r="K333" s="5"/>
      <c r="L333" s="5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6"/>
      <c r="J334" s="15"/>
      <c r="K334" s="5"/>
      <c r="L334" s="5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6"/>
      <c r="J335" s="15"/>
      <c r="K335" s="5"/>
      <c r="L335" s="5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6"/>
      <c r="J336" s="15"/>
      <c r="K336" s="5"/>
      <c r="L336" s="5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6"/>
      <c r="J337" s="15"/>
      <c r="K337" s="5"/>
      <c r="L337" s="5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6"/>
      <c r="J338" s="15"/>
      <c r="K338" s="5"/>
      <c r="L338" s="5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6"/>
      <c r="J339" s="15"/>
      <c r="K339" s="5"/>
      <c r="L339" s="5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6"/>
      <c r="J340" s="15"/>
      <c r="K340" s="5"/>
      <c r="L340" s="5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6"/>
      <c r="J341" s="15"/>
      <c r="K341" s="5"/>
      <c r="L341" s="5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6"/>
      <c r="J342" s="15"/>
      <c r="K342" s="5"/>
      <c r="L342" s="5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6"/>
      <c r="J343" s="15"/>
      <c r="K343" s="5"/>
      <c r="L343" s="5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6"/>
      <c r="J344" s="15"/>
      <c r="K344" s="5"/>
      <c r="L344" s="5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6"/>
      <c r="J345" s="15"/>
      <c r="K345" s="5"/>
      <c r="L345" s="5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6"/>
      <c r="J346" s="15"/>
      <c r="K346" s="5"/>
      <c r="L346" s="5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6"/>
      <c r="J347" s="15"/>
      <c r="K347" s="5"/>
      <c r="L347" s="5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6"/>
      <c r="J348" s="15"/>
      <c r="K348" s="5"/>
      <c r="L348" s="5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6"/>
      <c r="J349" s="15"/>
      <c r="K349" s="5"/>
      <c r="L349" s="5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6"/>
      <c r="J350" s="15"/>
      <c r="K350" s="5"/>
      <c r="L350" s="5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6"/>
      <c r="J351" s="15"/>
      <c r="K351" s="5"/>
      <c r="L351" s="5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6"/>
      <c r="J352" s="15"/>
      <c r="K352" s="5"/>
      <c r="L352" s="5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6"/>
      <c r="J353" s="15"/>
      <c r="K353" s="5"/>
      <c r="L353" s="5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6"/>
      <c r="J354" s="15"/>
      <c r="K354" s="5"/>
      <c r="L354" s="5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6"/>
      <c r="J355" s="15"/>
      <c r="K355" s="5"/>
      <c r="L355" s="5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6"/>
      <c r="J356" s="15"/>
      <c r="K356" s="5"/>
      <c r="L356" s="5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6"/>
      <c r="J357" s="15"/>
      <c r="K357" s="5"/>
      <c r="L357" s="5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6"/>
      <c r="J358" s="15"/>
      <c r="K358" s="5"/>
      <c r="L358" s="5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6"/>
      <c r="J359" s="15"/>
      <c r="K359" s="5"/>
      <c r="L359" s="5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6"/>
      <c r="J360" s="15"/>
      <c r="K360" s="5"/>
      <c r="L360" s="5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6"/>
      <c r="J361" s="15"/>
      <c r="K361" s="5"/>
      <c r="L361" s="5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6"/>
      <c r="J362" s="15"/>
      <c r="K362" s="5"/>
      <c r="L362" s="5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6"/>
      <c r="J363" s="15"/>
      <c r="K363" s="5"/>
      <c r="L363" s="5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6"/>
      <c r="J364" s="15"/>
      <c r="K364" s="5"/>
      <c r="L364" s="5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6"/>
      <c r="J365" s="15"/>
      <c r="K365" s="5"/>
      <c r="L365" s="5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6"/>
      <c r="J366" s="15"/>
      <c r="K366" s="5"/>
      <c r="L366" s="5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6"/>
      <c r="J367" s="15"/>
      <c r="K367" s="5"/>
      <c r="L367" s="5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6"/>
      <c r="J368" s="15"/>
      <c r="K368" s="5"/>
      <c r="L368" s="5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6"/>
      <c r="J369" s="15"/>
      <c r="K369" s="5"/>
      <c r="L369" s="5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6"/>
      <c r="J370" s="15"/>
      <c r="K370" s="5"/>
      <c r="L370" s="5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6"/>
      <c r="J371" s="15"/>
      <c r="K371" s="5"/>
      <c r="L371" s="5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6"/>
      <c r="J372" s="15"/>
      <c r="K372" s="5"/>
      <c r="L372" s="5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6"/>
      <c r="J373" s="15"/>
      <c r="K373" s="5"/>
      <c r="L373" s="5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6"/>
      <c r="J374" s="15"/>
      <c r="K374" s="5"/>
      <c r="L374" s="5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6"/>
      <c r="J375" s="15"/>
      <c r="K375" s="5"/>
      <c r="L375" s="5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6"/>
      <c r="J376" s="15"/>
      <c r="K376" s="5"/>
      <c r="L376" s="5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6"/>
      <c r="J377" s="15"/>
      <c r="K377" s="5"/>
      <c r="L377" s="5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6"/>
      <c r="J378" s="15"/>
      <c r="K378" s="5"/>
      <c r="L378" s="5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6"/>
      <c r="J379" s="15"/>
      <c r="K379" s="5"/>
      <c r="L379" s="5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6"/>
      <c r="J380" s="15"/>
      <c r="K380" s="5"/>
      <c r="L380" s="5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6"/>
      <c r="J381" s="15"/>
      <c r="K381" s="5"/>
      <c r="L381" s="5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6"/>
      <c r="J382" s="15"/>
      <c r="K382" s="5"/>
      <c r="L382" s="5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6"/>
      <c r="J383" s="15"/>
      <c r="K383" s="5"/>
      <c r="L383" s="5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6"/>
      <c r="J384" s="15"/>
      <c r="K384" s="5"/>
      <c r="L384" s="5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6"/>
      <c r="J385" s="15"/>
      <c r="K385" s="5"/>
      <c r="L385" s="5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6"/>
      <c r="J386" s="15"/>
      <c r="K386" s="5"/>
      <c r="L386" s="5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6"/>
      <c r="J387" s="15"/>
      <c r="K387" s="5"/>
      <c r="L387" s="5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6"/>
      <c r="J388" s="15"/>
      <c r="K388" s="5"/>
      <c r="L388" s="5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6"/>
      <c r="J389" s="15"/>
      <c r="K389" s="5"/>
      <c r="L389" s="5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6"/>
      <c r="J390" s="15"/>
      <c r="K390" s="5"/>
      <c r="L390" s="5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6"/>
      <c r="J391" s="15"/>
      <c r="K391" s="5"/>
      <c r="L391" s="5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6"/>
      <c r="J392" s="15"/>
      <c r="K392" s="5"/>
      <c r="L392" s="5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6"/>
      <c r="J393" s="15"/>
      <c r="K393" s="5"/>
      <c r="L393" s="5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6"/>
      <c r="J394" s="15"/>
      <c r="K394" s="5"/>
      <c r="L394" s="5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6"/>
      <c r="J395" s="15"/>
      <c r="K395" s="5"/>
      <c r="L395" s="5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6"/>
      <c r="J396" s="15"/>
      <c r="K396" s="5"/>
      <c r="L396" s="5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6"/>
      <c r="J397" s="15"/>
      <c r="K397" s="5"/>
      <c r="L397" s="5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6"/>
      <c r="J398" s="15"/>
      <c r="K398" s="5"/>
      <c r="L398" s="5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6"/>
      <c r="J399" s="15"/>
      <c r="K399" s="5"/>
      <c r="L399" s="5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6"/>
      <c r="J400" s="15"/>
      <c r="K400" s="5"/>
      <c r="L400" s="5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6"/>
      <c r="J401" s="15"/>
      <c r="K401" s="5"/>
      <c r="L401" s="5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6"/>
      <c r="J402" s="15"/>
      <c r="K402" s="5"/>
      <c r="L402" s="5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6"/>
      <c r="J403" s="15"/>
      <c r="K403" s="5"/>
      <c r="L403" s="5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6"/>
      <c r="J404" s="15"/>
      <c r="K404" s="5"/>
      <c r="L404" s="5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6"/>
      <c r="J405" s="15"/>
      <c r="K405" s="5"/>
      <c r="L405" s="5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6"/>
      <c r="J406" s="15"/>
      <c r="K406" s="5"/>
      <c r="L406" s="5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6"/>
      <c r="J407" s="15"/>
      <c r="K407" s="5"/>
      <c r="L407" s="5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6"/>
      <c r="J408" s="15"/>
      <c r="K408" s="5"/>
      <c r="L408" s="5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6"/>
      <c r="J409" s="15"/>
      <c r="K409" s="5"/>
      <c r="L409" s="5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6"/>
      <c r="J410" s="15"/>
      <c r="K410" s="5"/>
      <c r="L410" s="5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6"/>
      <c r="J411" s="15"/>
      <c r="K411" s="5"/>
      <c r="L411" s="5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6"/>
      <c r="J412" s="15"/>
      <c r="K412" s="5"/>
      <c r="L412" s="5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6"/>
      <c r="J413" s="15"/>
      <c r="K413" s="5"/>
      <c r="L413" s="5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6"/>
      <c r="J414" s="15"/>
      <c r="K414" s="5"/>
      <c r="L414" s="5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6"/>
      <c r="J415" s="15"/>
      <c r="K415" s="5"/>
      <c r="L415" s="5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6"/>
      <c r="J416" s="15"/>
      <c r="K416" s="5"/>
      <c r="L416" s="5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6"/>
      <c r="J417" s="15"/>
      <c r="K417" s="5"/>
      <c r="L417" s="5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6"/>
      <c r="J418" s="15"/>
      <c r="K418" s="5"/>
      <c r="L418" s="5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6"/>
      <c r="J419" s="15"/>
      <c r="K419" s="5"/>
      <c r="L419" s="5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6"/>
      <c r="J420" s="15"/>
      <c r="K420" s="5"/>
      <c r="L420" s="5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6"/>
      <c r="J421" s="15"/>
      <c r="K421" s="5"/>
      <c r="L421" s="5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6"/>
      <c r="J422" s="15"/>
      <c r="K422" s="5"/>
      <c r="L422" s="5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6"/>
      <c r="J423" s="15"/>
      <c r="K423" s="5"/>
      <c r="L423" s="5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6"/>
      <c r="J424" s="15"/>
      <c r="K424" s="5"/>
      <c r="L424" s="5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6"/>
      <c r="J425" s="15"/>
      <c r="K425" s="5"/>
      <c r="L425" s="5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6"/>
      <c r="J426" s="15"/>
      <c r="K426" s="5"/>
      <c r="L426" s="5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6"/>
      <c r="J427" s="15"/>
      <c r="K427" s="5"/>
      <c r="L427" s="5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6"/>
      <c r="J428" s="15"/>
      <c r="K428" s="5"/>
      <c r="L428" s="5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6"/>
      <c r="J429" s="15"/>
      <c r="K429" s="5"/>
      <c r="L429" s="5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6"/>
      <c r="J430" s="15"/>
      <c r="K430" s="5"/>
      <c r="L430" s="5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6"/>
      <c r="J431" s="15"/>
      <c r="K431" s="5"/>
      <c r="L431" s="5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6"/>
      <c r="J432" s="15"/>
      <c r="K432" s="5"/>
      <c r="L432" s="5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6"/>
      <c r="J433" s="15"/>
      <c r="K433" s="5"/>
      <c r="L433" s="5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6"/>
      <c r="J434" s="15"/>
      <c r="K434" s="5"/>
      <c r="L434" s="5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6"/>
      <c r="J435" s="15"/>
      <c r="K435" s="5"/>
      <c r="L435" s="5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6"/>
      <c r="J436" s="15"/>
      <c r="K436" s="5"/>
      <c r="L436" s="5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6"/>
      <c r="J437" s="15"/>
      <c r="K437" s="5"/>
      <c r="L437" s="5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6"/>
      <c r="J438" s="15"/>
      <c r="K438" s="5"/>
      <c r="L438" s="5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6"/>
      <c r="J439" s="15"/>
      <c r="K439" s="5"/>
      <c r="L439" s="5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6"/>
      <c r="J440" s="15"/>
      <c r="K440" s="5"/>
      <c r="L440" s="5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6"/>
      <c r="J441" s="15"/>
      <c r="K441" s="5"/>
      <c r="L441" s="5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6"/>
      <c r="J442" s="15"/>
      <c r="K442" s="5"/>
      <c r="L442" s="5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6"/>
      <c r="J443" s="15"/>
      <c r="K443" s="5"/>
      <c r="L443" s="5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6"/>
      <c r="J444" s="15"/>
      <c r="K444" s="5"/>
      <c r="L444" s="5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6"/>
      <c r="J445" s="15"/>
      <c r="K445" s="5"/>
      <c r="L445" s="5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6"/>
      <c r="J446" s="15"/>
      <c r="K446" s="5"/>
      <c r="L446" s="5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6"/>
      <c r="J447" s="15"/>
      <c r="K447" s="5"/>
      <c r="L447" s="5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6"/>
      <c r="J448" s="15"/>
      <c r="K448" s="5"/>
      <c r="L448" s="5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6"/>
      <c r="J449" s="15"/>
      <c r="K449" s="5"/>
      <c r="L449" s="5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6"/>
      <c r="J450" s="15"/>
      <c r="K450" s="5"/>
      <c r="L450" s="5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6"/>
      <c r="J451" s="15"/>
      <c r="K451" s="5"/>
      <c r="L451" s="5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6"/>
      <c r="J452" s="15"/>
      <c r="K452" s="5"/>
      <c r="L452" s="5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6"/>
      <c r="J453" s="15"/>
      <c r="K453" s="5"/>
      <c r="L453" s="5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6"/>
      <c r="J454" s="15"/>
      <c r="K454" s="5"/>
      <c r="L454" s="5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6"/>
      <c r="J455" s="15"/>
      <c r="K455" s="5"/>
      <c r="L455" s="5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6"/>
      <c r="J456" s="15"/>
      <c r="K456" s="5"/>
      <c r="L456" s="5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6"/>
      <c r="J457" s="15"/>
      <c r="K457" s="5"/>
      <c r="L457" s="5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6"/>
      <c r="J458" s="15"/>
      <c r="K458" s="5"/>
      <c r="L458" s="5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6"/>
      <c r="J459" s="15"/>
      <c r="K459" s="5"/>
      <c r="L459" s="5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6"/>
      <c r="J460" s="15"/>
      <c r="K460" s="5"/>
      <c r="L460" s="5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6"/>
      <c r="J461" s="15"/>
      <c r="K461" s="5"/>
      <c r="L461" s="5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6"/>
      <c r="J462" s="15"/>
      <c r="K462" s="5"/>
      <c r="L462" s="5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6"/>
      <c r="J463" s="15"/>
      <c r="K463" s="5"/>
      <c r="L463" s="5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6"/>
      <c r="J464" s="15"/>
      <c r="K464" s="5"/>
      <c r="L464" s="5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6"/>
      <c r="J465" s="15"/>
      <c r="K465" s="5"/>
      <c r="L465" s="5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6"/>
      <c r="J466" s="15"/>
      <c r="K466" s="5"/>
      <c r="L466" s="5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6"/>
      <c r="J467" s="15"/>
      <c r="K467" s="5"/>
      <c r="L467" s="5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6"/>
      <c r="J468" s="15"/>
      <c r="K468" s="5"/>
      <c r="L468" s="5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6"/>
      <c r="J469" s="15"/>
      <c r="K469" s="5"/>
      <c r="L469" s="5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6"/>
      <c r="J470" s="15"/>
      <c r="K470" s="5"/>
      <c r="L470" s="5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6"/>
      <c r="J471" s="15"/>
      <c r="K471" s="5"/>
      <c r="L471" s="5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6"/>
      <c r="J472" s="15"/>
      <c r="K472" s="5"/>
      <c r="L472" s="5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6"/>
      <c r="J473" s="15"/>
      <c r="K473" s="5"/>
      <c r="L473" s="5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6"/>
      <c r="J474" s="15"/>
      <c r="K474" s="5"/>
      <c r="L474" s="5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6"/>
      <c r="J475" s="15"/>
      <c r="K475" s="5"/>
      <c r="L475" s="5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6"/>
      <c r="J476" s="15"/>
      <c r="K476" s="5"/>
      <c r="L476" s="5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6"/>
      <c r="J477" s="15"/>
      <c r="K477" s="5"/>
      <c r="L477" s="5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6"/>
      <c r="J478" s="15"/>
      <c r="K478" s="5"/>
      <c r="L478" s="5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6"/>
      <c r="J479" s="15"/>
      <c r="K479" s="5"/>
      <c r="L479" s="5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6"/>
      <c r="J480" s="15"/>
      <c r="K480" s="5"/>
      <c r="L480" s="5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6"/>
      <c r="J481" s="15"/>
      <c r="K481" s="5"/>
      <c r="L481" s="5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6"/>
      <c r="J482" s="15"/>
      <c r="K482" s="5"/>
      <c r="L482" s="5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6"/>
      <c r="J483" s="15"/>
      <c r="K483" s="5"/>
      <c r="L483" s="5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6"/>
      <c r="J484" s="15"/>
      <c r="K484" s="5"/>
      <c r="L484" s="5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6"/>
      <c r="J485" s="15"/>
      <c r="K485" s="5"/>
      <c r="L485" s="5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6"/>
      <c r="J486" s="15"/>
      <c r="K486" s="5"/>
      <c r="L486" s="5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6"/>
      <c r="J487" s="15"/>
      <c r="K487" s="5"/>
      <c r="L487" s="5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6"/>
      <c r="J488" s="15"/>
      <c r="K488" s="5"/>
      <c r="L488" s="5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6"/>
      <c r="J489" s="15"/>
      <c r="K489" s="5"/>
      <c r="L489" s="5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6"/>
      <c r="J490" s="15"/>
      <c r="K490" s="5"/>
      <c r="L490" s="5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6"/>
      <c r="J491" s="15"/>
      <c r="K491" s="5"/>
      <c r="L491" s="5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6"/>
      <c r="J492" s="15"/>
      <c r="K492" s="5"/>
      <c r="L492" s="5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6"/>
      <c r="J493" s="15"/>
      <c r="K493" s="5"/>
      <c r="L493" s="5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6"/>
      <c r="J494" s="15"/>
      <c r="K494" s="5"/>
      <c r="L494" s="5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6"/>
      <c r="J495" s="15"/>
      <c r="K495" s="5"/>
      <c r="L495" s="5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6"/>
      <c r="J496" s="15"/>
      <c r="K496" s="5"/>
      <c r="L496" s="5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6"/>
      <c r="J497" s="15"/>
      <c r="K497" s="5"/>
      <c r="L497" s="5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6"/>
      <c r="J498" s="15"/>
      <c r="K498" s="5"/>
      <c r="L498" s="5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6"/>
      <c r="J499" s="15"/>
      <c r="K499" s="5"/>
      <c r="L499" s="5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6"/>
      <c r="J500" s="15"/>
      <c r="K500" s="5"/>
      <c r="L500" s="5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6"/>
      <c r="J501" s="15"/>
      <c r="K501" s="5"/>
      <c r="L501" s="5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6"/>
      <c r="J502" s="15"/>
      <c r="K502" s="5"/>
      <c r="L502" s="5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6"/>
      <c r="J503" s="15"/>
      <c r="K503" s="5"/>
      <c r="L503" s="5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6"/>
      <c r="J504" s="15"/>
      <c r="K504" s="5"/>
      <c r="L504" s="5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6"/>
      <c r="J505" s="15"/>
      <c r="K505" s="5"/>
      <c r="L505" s="5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6"/>
      <c r="J506" s="15"/>
      <c r="K506" s="5"/>
      <c r="L506" s="5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6"/>
      <c r="J507" s="15"/>
      <c r="K507" s="5"/>
      <c r="L507" s="5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6"/>
      <c r="J508" s="15"/>
      <c r="K508" s="5"/>
      <c r="L508" s="5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6"/>
      <c r="J509" s="15"/>
      <c r="K509" s="5"/>
      <c r="L509" s="5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6"/>
      <c r="J510" s="15"/>
      <c r="K510" s="5"/>
      <c r="L510" s="5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6"/>
      <c r="J511" s="15"/>
      <c r="K511" s="5"/>
      <c r="L511" s="5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6"/>
      <c r="J512" s="15"/>
      <c r="K512" s="5"/>
      <c r="L512" s="5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6"/>
      <c r="J513" s="15"/>
      <c r="K513" s="5"/>
      <c r="L513" s="5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6"/>
      <c r="J514" s="15"/>
      <c r="K514" s="5"/>
      <c r="L514" s="5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6"/>
      <c r="J515" s="15"/>
      <c r="K515" s="5"/>
      <c r="L515" s="5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6"/>
      <c r="J516" s="15"/>
      <c r="K516" s="5"/>
      <c r="L516" s="5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6"/>
      <c r="J517" s="15"/>
      <c r="K517" s="5"/>
      <c r="L517" s="5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6"/>
      <c r="J518" s="15"/>
      <c r="K518" s="5"/>
      <c r="L518" s="5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6"/>
      <c r="J519" s="15"/>
      <c r="K519" s="5"/>
      <c r="L519" s="5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6"/>
      <c r="J520" s="15"/>
      <c r="K520" s="5"/>
      <c r="L520" s="5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6"/>
      <c r="J521" s="15"/>
      <c r="K521" s="5"/>
      <c r="L521" s="5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6"/>
      <c r="J522" s="15"/>
      <c r="K522" s="5"/>
      <c r="L522" s="5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6"/>
      <c r="J523" s="15"/>
      <c r="K523" s="5"/>
      <c r="L523" s="5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6"/>
      <c r="J524" s="15"/>
      <c r="K524" s="5"/>
      <c r="L524" s="5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6"/>
      <c r="J525" s="15"/>
      <c r="K525" s="5"/>
      <c r="L525" s="5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6"/>
      <c r="J526" s="15"/>
      <c r="K526" s="5"/>
      <c r="L526" s="5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6"/>
      <c r="J527" s="15"/>
      <c r="K527" s="5"/>
      <c r="L527" s="5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6"/>
      <c r="J528" s="15"/>
      <c r="K528" s="5"/>
      <c r="L528" s="5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6"/>
      <c r="J529" s="15"/>
      <c r="K529" s="5"/>
      <c r="L529" s="5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6"/>
      <c r="J530" s="15"/>
      <c r="K530" s="5"/>
      <c r="L530" s="5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6"/>
      <c r="J531" s="15"/>
      <c r="K531" s="5"/>
      <c r="L531" s="5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6"/>
      <c r="J532" s="15"/>
      <c r="K532" s="5"/>
      <c r="L532" s="5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6"/>
      <c r="J533" s="15"/>
      <c r="K533" s="5"/>
      <c r="L533" s="5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6"/>
      <c r="J534" s="15"/>
      <c r="K534" s="5"/>
      <c r="L534" s="5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6"/>
      <c r="J535" s="15"/>
      <c r="K535" s="5"/>
      <c r="L535" s="5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6"/>
      <c r="J536" s="15"/>
      <c r="K536" s="5"/>
      <c r="L536" s="5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6"/>
      <c r="J537" s="15"/>
      <c r="K537" s="5"/>
      <c r="L537" s="5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6"/>
      <c r="J538" s="15"/>
      <c r="K538" s="5"/>
      <c r="L538" s="5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6"/>
      <c r="J539" s="15"/>
      <c r="K539" s="5"/>
      <c r="L539" s="5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6"/>
      <c r="J540" s="15"/>
      <c r="K540" s="5"/>
      <c r="L540" s="5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6"/>
      <c r="J541" s="15"/>
      <c r="K541" s="5"/>
      <c r="L541" s="5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6"/>
      <c r="J542" s="15"/>
      <c r="K542" s="5"/>
      <c r="L542" s="5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6"/>
      <c r="J543" s="15"/>
      <c r="K543" s="5"/>
      <c r="L543" s="5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6"/>
      <c r="J544" s="15"/>
      <c r="K544" s="5"/>
      <c r="L544" s="5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6"/>
      <c r="J545" s="15"/>
      <c r="K545" s="5"/>
      <c r="L545" s="5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6"/>
      <c r="J546" s="15"/>
      <c r="K546" s="5"/>
      <c r="L546" s="5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6"/>
      <c r="J547" s="15"/>
      <c r="K547" s="5"/>
      <c r="L547" s="5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6"/>
      <c r="J548" s="15"/>
      <c r="K548" s="5"/>
      <c r="L548" s="5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6"/>
      <c r="J549" s="15"/>
      <c r="K549" s="5"/>
      <c r="L549" s="5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6"/>
      <c r="J550" s="15"/>
      <c r="K550" s="5"/>
      <c r="L550" s="5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6"/>
      <c r="J551" s="15"/>
      <c r="K551" s="5"/>
      <c r="L551" s="5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6"/>
      <c r="J552" s="15"/>
      <c r="K552" s="5"/>
      <c r="L552" s="5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6"/>
      <c r="J553" s="15"/>
      <c r="K553" s="5"/>
      <c r="L553" s="5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6"/>
      <c r="J554" s="15"/>
      <c r="K554" s="5"/>
      <c r="L554" s="5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6"/>
      <c r="J555" s="15"/>
      <c r="K555" s="5"/>
      <c r="L555" s="5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6"/>
      <c r="J556" s="15"/>
      <c r="K556" s="5"/>
      <c r="L556" s="5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6"/>
      <c r="J557" s="15"/>
      <c r="K557" s="5"/>
      <c r="L557" s="5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6"/>
      <c r="J558" s="15"/>
      <c r="K558" s="5"/>
      <c r="L558" s="5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6"/>
      <c r="J559" s="15"/>
      <c r="K559" s="5"/>
      <c r="L559" s="5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6"/>
      <c r="J560" s="15"/>
      <c r="K560" s="5"/>
      <c r="L560" s="5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6"/>
      <c r="J561" s="15"/>
      <c r="K561" s="5"/>
      <c r="L561" s="5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6"/>
      <c r="J562" s="15"/>
      <c r="K562" s="5"/>
      <c r="L562" s="5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6"/>
      <c r="J563" s="15"/>
      <c r="K563" s="5"/>
      <c r="L563" s="5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6"/>
      <c r="J564" s="15"/>
      <c r="K564" s="5"/>
      <c r="L564" s="5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6"/>
      <c r="J565" s="15"/>
      <c r="K565" s="5"/>
      <c r="L565" s="5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6"/>
      <c r="J566" s="15"/>
      <c r="K566" s="5"/>
      <c r="L566" s="5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6"/>
      <c r="J567" s="15"/>
      <c r="K567" s="5"/>
      <c r="L567" s="5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6"/>
      <c r="J568" s="15"/>
      <c r="K568" s="5"/>
      <c r="L568" s="5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6"/>
      <c r="J569" s="15"/>
      <c r="K569" s="5"/>
      <c r="L569" s="5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6"/>
      <c r="J570" s="15"/>
      <c r="K570" s="5"/>
      <c r="L570" s="5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6"/>
      <c r="J571" s="15"/>
      <c r="K571" s="5"/>
      <c r="L571" s="5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6"/>
      <c r="J572" s="15"/>
      <c r="K572" s="5"/>
      <c r="L572" s="5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6"/>
      <c r="J573" s="15"/>
      <c r="K573" s="5"/>
      <c r="L573" s="5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6"/>
      <c r="J574" s="15"/>
      <c r="K574" s="5"/>
      <c r="L574" s="5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6"/>
      <c r="J575" s="15"/>
      <c r="K575" s="5"/>
      <c r="L575" s="5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6"/>
      <c r="J576" s="15"/>
      <c r="K576" s="5"/>
      <c r="L576" s="5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6"/>
      <c r="J577" s="15"/>
      <c r="K577" s="5"/>
      <c r="L577" s="5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6"/>
      <c r="J578" s="15"/>
      <c r="K578" s="5"/>
      <c r="L578" s="5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6"/>
      <c r="J579" s="15"/>
      <c r="K579" s="5"/>
      <c r="L579" s="5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6"/>
      <c r="J580" s="15"/>
      <c r="K580" s="5"/>
      <c r="L580" s="5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6"/>
      <c r="J581" s="15"/>
      <c r="K581" s="5"/>
      <c r="L581" s="5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6"/>
      <c r="J582" s="15"/>
      <c r="K582" s="5"/>
      <c r="L582" s="5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6"/>
      <c r="J583" s="15"/>
      <c r="K583" s="5"/>
      <c r="L583" s="5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6"/>
      <c r="J584" s="15"/>
      <c r="K584" s="5"/>
      <c r="L584" s="5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6"/>
      <c r="J585" s="15"/>
      <c r="K585" s="5"/>
      <c r="L585" s="5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6"/>
      <c r="J586" s="15"/>
      <c r="K586" s="5"/>
      <c r="L586" s="5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6"/>
      <c r="J587" s="15"/>
      <c r="K587" s="5"/>
      <c r="L587" s="5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6"/>
      <c r="J588" s="15"/>
      <c r="K588" s="5"/>
      <c r="L588" s="5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6"/>
      <c r="J589" s="15"/>
      <c r="K589" s="5"/>
      <c r="L589" s="5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6"/>
      <c r="J590" s="15"/>
      <c r="K590" s="5"/>
      <c r="L590" s="5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6"/>
      <c r="J591" s="15"/>
      <c r="K591" s="5"/>
      <c r="L591" s="5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6"/>
      <c r="J592" s="15"/>
      <c r="K592" s="5"/>
      <c r="L592" s="5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6"/>
      <c r="J593" s="15"/>
      <c r="K593" s="5"/>
      <c r="L593" s="5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6"/>
      <c r="J594" s="15"/>
      <c r="K594" s="5"/>
      <c r="L594" s="5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6"/>
      <c r="J595" s="15"/>
      <c r="K595" s="5"/>
      <c r="L595" s="5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6"/>
      <c r="J596" s="15"/>
      <c r="K596" s="5"/>
      <c r="L596" s="5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6"/>
      <c r="J597" s="15"/>
      <c r="K597" s="5"/>
      <c r="L597" s="5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6"/>
      <c r="J598" s="15"/>
      <c r="K598" s="5"/>
      <c r="L598" s="5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6"/>
      <c r="J599" s="15"/>
      <c r="K599" s="5"/>
      <c r="L599" s="5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6"/>
      <c r="J600" s="15"/>
      <c r="K600" s="5"/>
      <c r="L600" s="5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6"/>
      <c r="J601" s="15"/>
      <c r="K601" s="5"/>
      <c r="L601" s="5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6"/>
      <c r="J602" s="15"/>
      <c r="K602" s="5"/>
      <c r="L602" s="5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6"/>
      <c r="J603" s="15"/>
      <c r="K603" s="5"/>
      <c r="L603" s="5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6"/>
      <c r="J604" s="15"/>
      <c r="K604" s="5"/>
      <c r="L604" s="5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6"/>
      <c r="J605" s="15"/>
      <c r="K605" s="5"/>
      <c r="L605" s="5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6"/>
      <c r="J606" s="15"/>
      <c r="K606" s="5"/>
      <c r="L606" s="5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6"/>
      <c r="J607" s="15"/>
      <c r="K607" s="5"/>
      <c r="L607" s="5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6"/>
      <c r="J608" s="15"/>
      <c r="K608" s="5"/>
      <c r="L608" s="5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6"/>
      <c r="J609" s="15"/>
      <c r="K609" s="5"/>
      <c r="L609" s="5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6"/>
      <c r="J610" s="15"/>
      <c r="K610" s="5"/>
      <c r="L610" s="5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6"/>
      <c r="J611" s="15"/>
      <c r="K611" s="5"/>
      <c r="L611" s="5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6"/>
      <c r="J612" s="15"/>
      <c r="K612" s="5"/>
      <c r="L612" s="5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6"/>
      <c r="J613" s="15"/>
      <c r="K613" s="5"/>
      <c r="L613" s="5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6"/>
      <c r="J614" s="15"/>
      <c r="K614" s="5"/>
      <c r="L614" s="5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6"/>
      <c r="J615" s="15"/>
      <c r="K615" s="5"/>
      <c r="L615" s="5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6"/>
      <c r="J616" s="15"/>
      <c r="K616" s="5"/>
      <c r="L616" s="5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6"/>
      <c r="J617" s="15"/>
      <c r="K617" s="5"/>
      <c r="L617" s="5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6"/>
      <c r="J618" s="15"/>
      <c r="K618" s="5"/>
      <c r="L618" s="5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6"/>
      <c r="J619" s="15"/>
      <c r="K619" s="5"/>
      <c r="L619" s="5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6"/>
      <c r="J620" s="15"/>
      <c r="K620" s="5"/>
      <c r="L620" s="5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6"/>
      <c r="J621" s="15"/>
      <c r="K621" s="5"/>
      <c r="L621" s="5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6"/>
      <c r="J622" s="15"/>
      <c r="K622" s="5"/>
      <c r="L622" s="5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6"/>
      <c r="J623" s="15"/>
      <c r="K623" s="5"/>
      <c r="L623" s="5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6"/>
      <c r="J624" s="15"/>
      <c r="K624" s="5"/>
      <c r="L624" s="5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6"/>
      <c r="J625" s="15"/>
      <c r="K625" s="5"/>
      <c r="L625" s="5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6"/>
      <c r="J626" s="15"/>
      <c r="K626" s="5"/>
      <c r="L626" s="5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6"/>
      <c r="J627" s="15"/>
      <c r="K627" s="5"/>
      <c r="L627" s="5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6"/>
      <c r="J628" s="15"/>
      <c r="K628" s="5"/>
      <c r="L628" s="5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6"/>
      <c r="J629" s="15"/>
      <c r="K629" s="5"/>
      <c r="L629" s="5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6"/>
      <c r="J630" s="15"/>
      <c r="K630" s="5"/>
      <c r="L630" s="5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6"/>
      <c r="J631" s="15"/>
      <c r="K631" s="5"/>
      <c r="L631" s="5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6"/>
      <c r="J632" s="15"/>
      <c r="K632" s="5"/>
      <c r="L632" s="5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6"/>
      <c r="J633" s="15"/>
      <c r="K633" s="5"/>
      <c r="L633" s="5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6"/>
      <c r="J634" s="15"/>
      <c r="K634" s="5"/>
      <c r="L634" s="5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6"/>
      <c r="J635" s="15"/>
      <c r="K635" s="5"/>
      <c r="L635" s="5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6"/>
      <c r="J636" s="15"/>
      <c r="K636" s="5"/>
      <c r="L636" s="5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6"/>
      <c r="J637" s="15"/>
      <c r="K637" s="5"/>
      <c r="L637" s="5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6"/>
      <c r="J638" s="15"/>
      <c r="K638" s="5"/>
      <c r="L638" s="5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6"/>
      <c r="J639" s="15"/>
      <c r="K639" s="5"/>
      <c r="L639" s="5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6"/>
      <c r="J640" s="15"/>
      <c r="K640" s="5"/>
      <c r="L640" s="5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6"/>
      <c r="J641" s="15"/>
      <c r="K641" s="5"/>
      <c r="L641" s="5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6"/>
      <c r="J642" s="15"/>
      <c r="K642" s="5"/>
      <c r="L642" s="5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6"/>
      <c r="J643" s="15"/>
      <c r="K643" s="5"/>
      <c r="L643" s="5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6"/>
      <c r="J644" s="15"/>
      <c r="K644" s="5"/>
      <c r="L644" s="5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6"/>
      <c r="J645" s="15"/>
      <c r="K645" s="5"/>
      <c r="L645" s="5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6"/>
      <c r="J646" s="15"/>
      <c r="K646" s="5"/>
      <c r="L646" s="5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6"/>
      <c r="J647" s="15"/>
      <c r="K647" s="5"/>
      <c r="L647" s="5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6"/>
      <c r="J648" s="15"/>
      <c r="K648" s="5"/>
      <c r="L648" s="5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6"/>
      <c r="J649" s="15"/>
      <c r="K649" s="5"/>
      <c r="L649" s="5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6"/>
      <c r="J650" s="15"/>
      <c r="K650" s="5"/>
      <c r="L650" s="5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6"/>
      <c r="J651" s="15"/>
      <c r="K651" s="5"/>
      <c r="L651" s="5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6"/>
      <c r="J652" s="15"/>
      <c r="K652" s="5"/>
      <c r="L652" s="5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6"/>
      <c r="J653" s="15"/>
      <c r="K653" s="5"/>
      <c r="L653" s="5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6"/>
      <c r="J654" s="15"/>
      <c r="K654" s="5"/>
      <c r="L654" s="5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6"/>
      <c r="J655" s="15"/>
      <c r="K655" s="5"/>
      <c r="L655" s="5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6"/>
      <c r="J656" s="15"/>
      <c r="K656" s="5"/>
      <c r="L656" s="5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6"/>
      <c r="J657" s="15"/>
      <c r="K657" s="5"/>
      <c r="L657" s="5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6"/>
      <c r="J658" s="15"/>
      <c r="K658" s="5"/>
      <c r="L658" s="5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6"/>
      <c r="J659" s="15"/>
      <c r="K659" s="5"/>
      <c r="L659" s="5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6"/>
      <c r="J660" s="15"/>
      <c r="K660" s="5"/>
      <c r="L660" s="5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6"/>
      <c r="J661" s="15"/>
      <c r="K661" s="5"/>
      <c r="L661" s="5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6"/>
      <c r="J662" s="15"/>
      <c r="K662" s="5"/>
      <c r="L662" s="5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6"/>
      <c r="J663" s="15"/>
      <c r="K663" s="5"/>
      <c r="L663" s="5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6"/>
      <c r="J664" s="15"/>
      <c r="K664" s="5"/>
      <c r="L664" s="5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6"/>
      <c r="J665" s="15"/>
      <c r="K665" s="5"/>
      <c r="L665" s="5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6"/>
      <c r="J666" s="15"/>
      <c r="K666" s="5"/>
      <c r="L666" s="5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6"/>
      <c r="J667" s="15"/>
      <c r="K667" s="5"/>
      <c r="L667" s="5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6"/>
      <c r="J668" s="15"/>
      <c r="K668" s="5"/>
      <c r="L668" s="5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6"/>
      <c r="J669" s="15"/>
      <c r="K669" s="5"/>
      <c r="L669" s="5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6"/>
      <c r="J670" s="15"/>
      <c r="K670" s="5"/>
      <c r="L670" s="5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6"/>
      <c r="J671" s="15"/>
      <c r="K671" s="5"/>
      <c r="L671" s="5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6"/>
      <c r="J672" s="15"/>
      <c r="K672" s="5"/>
      <c r="L672" s="5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6"/>
      <c r="J673" s="15"/>
      <c r="K673" s="5"/>
      <c r="L673" s="5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6"/>
      <c r="J674" s="15"/>
      <c r="K674" s="5"/>
      <c r="L674" s="5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6"/>
      <c r="J675" s="15"/>
      <c r="K675" s="5"/>
      <c r="L675" s="5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6"/>
      <c r="J676" s="15"/>
      <c r="K676" s="5"/>
      <c r="L676" s="5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6"/>
      <c r="J677" s="15"/>
      <c r="K677" s="5"/>
      <c r="L677" s="5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6"/>
      <c r="J678" s="15"/>
      <c r="K678" s="5"/>
      <c r="L678" s="5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6"/>
      <c r="J679" s="15"/>
      <c r="K679" s="5"/>
      <c r="L679" s="5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6"/>
      <c r="J680" s="15"/>
      <c r="K680" s="5"/>
      <c r="L680" s="5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6"/>
      <c r="J681" s="15"/>
      <c r="K681" s="5"/>
      <c r="L681" s="5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6"/>
      <c r="J682" s="15"/>
      <c r="K682" s="5"/>
      <c r="L682" s="5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6"/>
      <c r="J683" s="15"/>
      <c r="K683" s="5"/>
      <c r="L683" s="5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6"/>
      <c r="J684" s="15"/>
      <c r="K684" s="5"/>
      <c r="L684" s="5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6"/>
      <c r="J685" s="15"/>
      <c r="K685" s="5"/>
      <c r="L685" s="5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6"/>
      <c r="J686" s="15"/>
      <c r="K686" s="5"/>
      <c r="L686" s="5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6"/>
      <c r="J687" s="15"/>
      <c r="K687" s="5"/>
      <c r="L687" s="5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6"/>
      <c r="J688" s="15"/>
      <c r="K688" s="5"/>
      <c r="L688" s="5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6"/>
      <c r="J689" s="15"/>
      <c r="K689" s="5"/>
      <c r="L689" s="5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6"/>
      <c r="J690" s="15"/>
      <c r="K690" s="5"/>
      <c r="L690" s="5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6"/>
      <c r="J691" s="15"/>
      <c r="K691" s="5"/>
      <c r="L691" s="5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6"/>
      <c r="J692" s="15"/>
      <c r="K692" s="5"/>
      <c r="L692" s="5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6"/>
      <c r="J693" s="15"/>
      <c r="K693" s="5"/>
      <c r="L693" s="5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6"/>
      <c r="J694" s="15"/>
      <c r="K694" s="5"/>
      <c r="L694" s="5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6"/>
      <c r="J695" s="15"/>
      <c r="K695" s="5"/>
      <c r="L695" s="5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6"/>
      <c r="J696" s="15"/>
      <c r="K696" s="5"/>
      <c r="L696" s="5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6"/>
      <c r="J697" s="15"/>
      <c r="K697" s="5"/>
      <c r="L697" s="5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6"/>
      <c r="J698" s="15"/>
      <c r="K698" s="5"/>
      <c r="L698" s="5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6"/>
      <c r="J699" s="15"/>
      <c r="K699" s="5"/>
      <c r="L699" s="5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6"/>
      <c r="J700" s="15"/>
      <c r="K700" s="5"/>
      <c r="L700" s="5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6"/>
      <c r="J701" s="15"/>
      <c r="K701" s="5"/>
      <c r="L701" s="5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6"/>
      <c r="J702" s="15"/>
      <c r="K702" s="5"/>
      <c r="L702" s="5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6"/>
      <c r="J703" s="15"/>
      <c r="K703" s="5"/>
      <c r="L703" s="5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6"/>
      <c r="J704" s="15"/>
      <c r="K704" s="5"/>
      <c r="L704" s="5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6"/>
      <c r="J705" s="15"/>
      <c r="K705" s="5"/>
      <c r="L705" s="5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6"/>
      <c r="J706" s="15"/>
      <c r="K706" s="5"/>
      <c r="L706" s="5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6"/>
      <c r="J707" s="15"/>
      <c r="K707" s="5"/>
      <c r="L707" s="5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6"/>
      <c r="J708" s="15"/>
      <c r="K708" s="5"/>
      <c r="L708" s="5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6"/>
      <c r="J709" s="15"/>
      <c r="K709" s="5"/>
      <c r="L709" s="5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6"/>
      <c r="J710" s="15"/>
      <c r="K710" s="5"/>
      <c r="L710" s="5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6"/>
      <c r="J711" s="15"/>
      <c r="K711" s="5"/>
      <c r="L711" s="5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6"/>
      <c r="J712" s="15"/>
      <c r="K712" s="5"/>
      <c r="L712" s="5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6"/>
      <c r="J713" s="15"/>
      <c r="K713" s="5"/>
      <c r="L713" s="5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6"/>
      <c r="J714" s="15"/>
      <c r="K714" s="5"/>
      <c r="L714" s="5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6"/>
      <c r="J715" s="15"/>
      <c r="K715" s="5"/>
      <c r="L715" s="5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6"/>
      <c r="J716" s="15"/>
      <c r="K716" s="5"/>
      <c r="L716" s="5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6"/>
      <c r="J717" s="15"/>
      <c r="K717" s="5"/>
      <c r="L717" s="5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6"/>
      <c r="J718" s="15"/>
      <c r="K718" s="5"/>
      <c r="L718" s="5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6"/>
      <c r="J719" s="15"/>
      <c r="K719" s="5"/>
      <c r="L719" s="5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6"/>
      <c r="J720" s="15"/>
      <c r="K720" s="5"/>
      <c r="L720" s="5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6"/>
      <c r="J721" s="15"/>
      <c r="K721" s="5"/>
      <c r="L721" s="5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6"/>
      <c r="J722" s="15"/>
      <c r="K722" s="5"/>
      <c r="L722" s="5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6"/>
      <c r="J723" s="15"/>
      <c r="K723" s="5"/>
      <c r="L723" s="5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6"/>
      <c r="J724" s="15"/>
      <c r="K724" s="5"/>
      <c r="L724" s="5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6"/>
      <c r="J725" s="15"/>
      <c r="K725" s="5"/>
      <c r="L725" s="5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6"/>
      <c r="J726" s="15"/>
      <c r="K726" s="5"/>
      <c r="L726" s="5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6"/>
      <c r="J727" s="15"/>
      <c r="K727" s="5"/>
      <c r="L727" s="5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6"/>
      <c r="J728" s="15"/>
      <c r="K728" s="5"/>
      <c r="L728" s="5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6"/>
      <c r="J729" s="15"/>
      <c r="K729" s="5"/>
      <c r="L729" s="5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6"/>
      <c r="J730" s="15"/>
      <c r="K730" s="5"/>
      <c r="L730" s="5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6"/>
      <c r="J731" s="15"/>
      <c r="K731" s="5"/>
      <c r="L731" s="5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6"/>
      <c r="J732" s="15"/>
      <c r="K732" s="5"/>
      <c r="L732" s="5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6"/>
      <c r="J733" s="15"/>
      <c r="K733" s="5"/>
      <c r="L733" s="5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6"/>
      <c r="J734" s="15"/>
      <c r="K734" s="5"/>
      <c r="L734" s="5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6"/>
      <c r="J735" s="15"/>
      <c r="K735" s="5"/>
      <c r="L735" s="5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6"/>
      <c r="J736" s="15"/>
      <c r="K736" s="5"/>
      <c r="L736" s="5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6"/>
      <c r="J737" s="15"/>
      <c r="K737" s="5"/>
      <c r="L737" s="5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6"/>
      <c r="J738" s="15"/>
      <c r="K738" s="5"/>
      <c r="L738" s="5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6"/>
      <c r="J739" s="15"/>
      <c r="K739" s="5"/>
      <c r="L739" s="5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6"/>
      <c r="J740" s="15"/>
      <c r="K740" s="5"/>
      <c r="L740" s="5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6"/>
      <c r="J741" s="15"/>
      <c r="K741" s="5"/>
      <c r="L741" s="5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6"/>
      <c r="J742" s="15"/>
      <c r="K742" s="5"/>
      <c r="L742" s="5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6"/>
      <c r="J743" s="15"/>
      <c r="K743" s="5"/>
      <c r="L743" s="5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6"/>
      <c r="J744" s="15"/>
      <c r="K744" s="5"/>
      <c r="L744" s="5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6"/>
      <c r="J745" s="15"/>
      <c r="K745" s="5"/>
      <c r="L745" s="5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6"/>
      <c r="J746" s="15"/>
      <c r="K746" s="5"/>
      <c r="L746" s="5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6"/>
      <c r="J747" s="15"/>
      <c r="K747" s="5"/>
      <c r="L747" s="5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6"/>
      <c r="J748" s="15"/>
      <c r="K748" s="5"/>
      <c r="L748" s="5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6"/>
      <c r="J749" s="15"/>
      <c r="K749" s="5"/>
      <c r="L749" s="5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6"/>
      <c r="J750" s="15"/>
      <c r="K750" s="5"/>
      <c r="L750" s="5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6"/>
      <c r="J751" s="15"/>
      <c r="K751" s="5"/>
      <c r="L751" s="5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6"/>
      <c r="J752" s="15"/>
      <c r="K752" s="5"/>
      <c r="L752" s="5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6"/>
      <c r="J753" s="15"/>
      <c r="K753" s="5"/>
      <c r="L753" s="5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6"/>
      <c r="J754" s="15"/>
      <c r="K754" s="5"/>
      <c r="L754" s="5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6"/>
      <c r="J755" s="15"/>
      <c r="K755" s="5"/>
      <c r="L755" s="5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6"/>
      <c r="J756" s="15"/>
      <c r="K756" s="5"/>
      <c r="L756" s="5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6"/>
      <c r="J757" s="15"/>
      <c r="K757" s="5"/>
      <c r="L757" s="5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6"/>
      <c r="J758" s="15"/>
      <c r="K758" s="5"/>
      <c r="L758" s="5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6"/>
      <c r="J759" s="15"/>
      <c r="K759" s="5"/>
      <c r="L759" s="5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6"/>
      <c r="J760" s="15"/>
      <c r="K760" s="5"/>
      <c r="L760" s="5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6"/>
      <c r="J761" s="15"/>
      <c r="K761" s="5"/>
      <c r="L761" s="5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6"/>
      <c r="J762" s="15"/>
      <c r="K762" s="5"/>
      <c r="L762" s="5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6"/>
      <c r="J763" s="15"/>
      <c r="K763" s="5"/>
      <c r="L763" s="5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6"/>
      <c r="J764" s="15"/>
      <c r="K764" s="5"/>
      <c r="L764" s="5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6"/>
      <c r="J765" s="15"/>
      <c r="K765" s="5"/>
      <c r="L765" s="5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6"/>
      <c r="J766" s="15"/>
      <c r="K766" s="5"/>
      <c r="L766" s="5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6"/>
      <c r="J767" s="15"/>
      <c r="K767" s="5"/>
      <c r="L767" s="5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6"/>
      <c r="J768" s="15"/>
      <c r="K768" s="5"/>
      <c r="L768" s="5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6"/>
      <c r="J769" s="15"/>
      <c r="K769" s="5"/>
      <c r="L769" s="5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6"/>
      <c r="J770" s="15"/>
      <c r="K770" s="5"/>
      <c r="L770" s="5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6"/>
      <c r="J771" s="15"/>
      <c r="K771" s="5"/>
      <c r="L771" s="5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6"/>
      <c r="J772" s="15"/>
      <c r="K772" s="5"/>
      <c r="L772" s="5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6"/>
      <c r="J773" s="15"/>
      <c r="K773" s="5"/>
      <c r="L773" s="5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6"/>
      <c r="J774" s="15"/>
      <c r="K774" s="5"/>
      <c r="L774" s="5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6"/>
      <c r="J775" s="15"/>
      <c r="K775" s="5"/>
      <c r="L775" s="5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6"/>
      <c r="J776" s="15"/>
      <c r="K776" s="5"/>
      <c r="L776" s="5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6"/>
      <c r="J777" s="15"/>
      <c r="K777" s="5"/>
      <c r="L777" s="5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6"/>
      <c r="J778" s="15"/>
      <c r="K778" s="5"/>
      <c r="L778" s="5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6"/>
      <c r="J779" s="15"/>
      <c r="K779" s="5"/>
      <c r="L779" s="5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6"/>
      <c r="J780" s="15"/>
      <c r="K780" s="5"/>
      <c r="L780" s="5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6"/>
      <c r="J781" s="15"/>
      <c r="K781" s="5"/>
      <c r="L781" s="5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6"/>
      <c r="J782" s="15"/>
      <c r="K782" s="5"/>
      <c r="L782" s="5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6"/>
      <c r="J783" s="15"/>
      <c r="K783" s="5"/>
      <c r="L783" s="5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6"/>
      <c r="J784" s="15"/>
      <c r="K784" s="5"/>
      <c r="L784" s="5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6"/>
      <c r="J785" s="15"/>
      <c r="K785" s="5"/>
      <c r="L785" s="5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6"/>
      <c r="J786" s="15"/>
      <c r="K786" s="5"/>
      <c r="L786" s="5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6"/>
      <c r="J787" s="15"/>
      <c r="K787" s="5"/>
      <c r="L787" s="5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6"/>
      <c r="J788" s="15"/>
      <c r="K788" s="5"/>
      <c r="L788" s="5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6"/>
      <c r="J789" s="15"/>
      <c r="K789" s="5"/>
      <c r="L789" s="5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6"/>
      <c r="J790" s="15"/>
      <c r="K790" s="5"/>
      <c r="L790" s="5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6"/>
      <c r="J791" s="15"/>
      <c r="K791" s="5"/>
      <c r="L791" s="5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6"/>
      <c r="J792" s="15"/>
      <c r="K792" s="5"/>
      <c r="L792" s="5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6"/>
      <c r="J793" s="15"/>
      <c r="K793" s="5"/>
      <c r="L793" s="5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6"/>
      <c r="J794" s="15"/>
      <c r="K794" s="5"/>
      <c r="L794" s="5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6"/>
      <c r="J795" s="15"/>
      <c r="K795" s="5"/>
      <c r="L795" s="5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6"/>
      <c r="J796" s="15"/>
      <c r="K796" s="5"/>
      <c r="L796" s="5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6"/>
      <c r="J797" s="15"/>
      <c r="K797" s="5"/>
      <c r="L797" s="5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6"/>
      <c r="J798" s="15"/>
      <c r="K798" s="5"/>
      <c r="L798" s="5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6"/>
      <c r="J799" s="15"/>
      <c r="K799" s="5"/>
      <c r="L799" s="5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6"/>
      <c r="J800" s="15"/>
      <c r="K800" s="5"/>
      <c r="L800" s="5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6"/>
      <c r="J801" s="15"/>
      <c r="K801" s="5"/>
      <c r="L801" s="5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6"/>
      <c r="J802" s="15"/>
      <c r="K802" s="5"/>
      <c r="L802" s="5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6"/>
      <c r="J803" s="15"/>
      <c r="K803" s="5"/>
      <c r="L803" s="5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6"/>
      <c r="J804" s="15"/>
      <c r="K804" s="5"/>
      <c r="L804" s="5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6"/>
      <c r="J805" s="15"/>
      <c r="K805" s="5"/>
      <c r="L805" s="5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6"/>
      <c r="J806" s="15"/>
      <c r="K806" s="5"/>
      <c r="L806" s="5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6"/>
      <c r="J807" s="15"/>
      <c r="K807" s="5"/>
      <c r="L807" s="5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6"/>
      <c r="J808" s="15"/>
      <c r="K808" s="5"/>
      <c r="L808" s="5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6"/>
      <c r="J809" s="15"/>
      <c r="K809" s="5"/>
      <c r="L809" s="5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6"/>
      <c r="J810" s="15"/>
      <c r="K810" s="5"/>
      <c r="L810" s="5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6"/>
      <c r="J811" s="15"/>
      <c r="K811" s="5"/>
      <c r="L811" s="5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6"/>
      <c r="J812" s="15"/>
      <c r="K812" s="5"/>
      <c r="L812" s="5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6"/>
      <c r="J813" s="15"/>
      <c r="K813" s="5"/>
      <c r="L813" s="5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6"/>
      <c r="J814" s="15"/>
      <c r="K814" s="5"/>
      <c r="L814" s="5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6"/>
      <c r="J815" s="15"/>
      <c r="K815" s="5"/>
      <c r="L815" s="5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6"/>
      <c r="J816" s="15"/>
      <c r="K816" s="5"/>
      <c r="L816" s="5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6"/>
      <c r="J817" s="15"/>
      <c r="K817" s="5"/>
      <c r="L817" s="5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6"/>
      <c r="J818" s="15"/>
      <c r="K818" s="5"/>
      <c r="L818" s="5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6"/>
      <c r="J819" s="15"/>
      <c r="K819" s="5"/>
      <c r="L819" s="5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6"/>
      <c r="J820" s="15"/>
      <c r="K820" s="5"/>
      <c r="L820" s="5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6"/>
      <c r="J821" s="15"/>
      <c r="K821" s="5"/>
      <c r="L821" s="5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6"/>
      <c r="J822" s="15"/>
      <c r="K822" s="5"/>
      <c r="L822" s="5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6"/>
      <c r="J823" s="15"/>
      <c r="K823" s="5"/>
      <c r="L823" s="5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6"/>
      <c r="J824" s="15"/>
      <c r="K824" s="5"/>
      <c r="L824" s="5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6"/>
      <c r="J825" s="15"/>
      <c r="K825" s="5"/>
      <c r="L825" s="5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6"/>
      <c r="J826" s="15"/>
      <c r="K826" s="5"/>
      <c r="L826" s="5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6"/>
      <c r="J827" s="15"/>
      <c r="K827" s="5"/>
      <c r="L827" s="5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6"/>
      <c r="J828" s="15"/>
      <c r="K828" s="5"/>
      <c r="L828" s="5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6"/>
      <c r="J829" s="15"/>
      <c r="K829" s="5"/>
      <c r="L829" s="5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6"/>
      <c r="J830" s="15"/>
      <c r="K830" s="5"/>
      <c r="L830" s="5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6"/>
      <c r="J831" s="15"/>
      <c r="K831" s="5"/>
      <c r="L831" s="5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6"/>
      <c r="J832" s="15"/>
      <c r="K832" s="5"/>
      <c r="L832" s="5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6"/>
      <c r="J833" s="15"/>
      <c r="K833" s="5"/>
      <c r="L833" s="5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6"/>
      <c r="J834" s="15"/>
      <c r="K834" s="5"/>
      <c r="L834" s="5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6"/>
      <c r="J835" s="15"/>
      <c r="K835" s="5"/>
      <c r="L835" s="5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6"/>
      <c r="J836" s="15"/>
      <c r="K836" s="5"/>
      <c r="L836" s="5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6"/>
      <c r="J837" s="15"/>
      <c r="K837" s="5"/>
      <c r="L837" s="5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6"/>
      <c r="J838" s="15"/>
      <c r="K838" s="5"/>
      <c r="L838" s="5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6"/>
      <c r="J839" s="15"/>
      <c r="K839" s="5"/>
      <c r="L839" s="5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6"/>
      <c r="J840" s="15"/>
      <c r="K840" s="5"/>
      <c r="L840" s="5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6"/>
      <c r="J841" s="15"/>
      <c r="K841" s="5"/>
      <c r="L841" s="5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6"/>
      <c r="J842" s="15"/>
      <c r="K842" s="5"/>
      <c r="L842" s="5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6"/>
      <c r="J843" s="15"/>
      <c r="K843" s="5"/>
      <c r="L843" s="5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6"/>
      <c r="J844" s="15"/>
      <c r="K844" s="5"/>
      <c r="L844" s="5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6"/>
      <c r="J845" s="15"/>
      <c r="K845" s="5"/>
      <c r="L845" s="5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6"/>
      <c r="J846" s="15"/>
      <c r="K846" s="5"/>
      <c r="L846" s="5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6"/>
      <c r="J847" s="15"/>
      <c r="K847" s="5"/>
      <c r="L847" s="5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6"/>
      <c r="J848" s="15"/>
      <c r="K848" s="5"/>
      <c r="L848" s="5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6"/>
      <c r="J849" s="15"/>
      <c r="K849" s="5"/>
      <c r="L849" s="5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6"/>
      <c r="J850" s="15"/>
      <c r="K850" s="5"/>
      <c r="L850" s="5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6"/>
      <c r="J851" s="15"/>
      <c r="K851" s="5"/>
      <c r="L851" s="5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6"/>
      <c r="J852" s="15"/>
      <c r="K852" s="5"/>
      <c r="L852" s="5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6"/>
      <c r="J853" s="15"/>
      <c r="K853" s="5"/>
      <c r="L853" s="5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6"/>
      <c r="J854" s="15"/>
      <c r="K854" s="5"/>
      <c r="L854" s="5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6"/>
      <c r="J855" s="15"/>
      <c r="K855" s="5"/>
      <c r="L855" s="5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6"/>
      <c r="J856" s="15"/>
      <c r="K856" s="5"/>
      <c r="L856" s="5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6"/>
      <c r="J857" s="15"/>
      <c r="K857" s="5"/>
      <c r="L857" s="5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6"/>
      <c r="J858" s="15"/>
      <c r="K858" s="5"/>
      <c r="L858" s="5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6"/>
      <c r="J859" s="15"/>
      <c r="K859" s="5"/>
      <c r="L859" s="5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6"/>
      <c r="J860" s="15"/>
      <c r="K860" s="5"/>
      <c r="L860" s="5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6"/>
      <c r="J861" s="15"/>
      <c r="K861" s="5"/>
      <c r="L861" s="5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6"/>
      <c r="J862" s="15"/>
      <c r="K862" s="5"/>
      <c r="L862" s="5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6"/>
      <c r="J863" s="15"/>
      <c r="K863" s="5"/>
      <c r="L863" s="5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6"/>
      <c r="J864" s="15"/>
      <c r="K864" s="5"/>
      <c r="L864" s="5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6"/>
      <c r="J865" s="15"/>
      <c r="K865" s="5"/>
      <c r="L865" s="5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6"/>
      <c r="J866" s="15"/>
      <c r="K866" s="5"/>
      <c r="L866" s="5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6"/>
      <c r="J867" s="15"/>
      <c r="K867" s="5"/>
      <c r="L867" s="5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6"/>
      <c r="J868" s="15"/>
      <c r="K868" s="5"/>
      <c r="L868" s="5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6"/>
      <c r="J869" s="15"/>
      <c r="K869" s="5"/>
      <c r="L869" s="5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6"/>
      <c r="J870" s="15"/>
      <c r="K870" s="5"/>
      <c r="L870" s="5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6"/>
      <c r="J871" s="15"/>
      <c r="K871" s="5"/>
      <c r="L871" s="5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6"/>
      <c r="J872" s="15"/>
      <c r="K872" s="5"/>
      <c r="L872" s="5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6"/>
      <c r="J873" s="15"/>
      <c r="K873" s="5"/>
      <c r="L873" s="5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6"/>
      <c r="J874" s="15"/>
      <c r="K874" s="5"/>
      <c r="L874" s="5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6"/>
      <c r="J875" s="15"/>
      <c r="K875" s="5"/>
      <c r="L875" s="5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6"/>
      <c r="J876" s="15"/>
      <c r="K876" s="5"/>
      <c r="L876" s="5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6"/>
      <c r="J877" s="15"/>
      <c r="K877" s="5"/>
      <c r="L877" s="5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6"/>
      <c r="J878" s="15"/>
      <c r="K878" s="5"/>
      <c r="L878" s="5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6"/>
      <c r="J879" s="15"/>
      <c r="K879" s="5"/>
      <c r="L879" s="5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6"/>
      <c r="J880" s="15"/>
      <c r="K880" s="5"/>
      <c r="L880" s="5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6"/>
      <c r="J881" s="15"/>
      <c r="K881" s="5"/>
      <c r="L881" s="5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6"/>
      <c r="J882" s="15"/>
      <c r="K882" s="5"/>
      <c r="L882" s="5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6"/>
      <c r="J883" s="15"/>
      <c r="K883" s="5"/>
      <c r="L883" s="5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6"/>
      <c r="J884" s="15"/>
      <c r="K884" s="5"/>
      <c r="L884" s="5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6"/>
      <c r="J885" s="15"/>
      <c r="K885" s="5"/>
      <c r="L885" s="5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6"/>
      <c r="J886" s="15"/>
      <c r="K886" s="5"/>
      <c r="L886" s="5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6"/>
      <c r="J887" s="15"/>
      <c r="K887" s="5"/>
      <c r="L887" s="5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6"/>
      <c r="J888" s="15"/>
      <c r="K888" s="5"/>
      <c r="L888" s="5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6"/>
      <c r="J889" s="15"/>
      <c r="K889" s="5"/>
      <c r="L889" s="5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6"/>
      <c r="J890" s="15"/>
      <c r="K890" s="5"/>
      <c r="L890" s="5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6"/>
      <c r="J891" s="15"/>
      <c r="K891" s="5"/>
      <c r="L891" s="5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6"/>
      <c r="J892" s="15"/>
      <c r="K892" s="5"/>
      <c r="L892" s="5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6"/>
      <c r="J893" s="15"/>
      <c r="K893" s="5"/>
      <c r="L893" s="5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6"/>
      <c r="J894" s="15"/>
      <c r="K894" s="5"/>
      <c r="L894" s="5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6"/>
      <c r="J895" s="15"/>
      <c r="K895" s="5"/>
      <c r="L895" s="5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6"/>
      <c r="J896" s="15"/>
      <c r="K896" s="5"/>
      <c r="L896" s="5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6"/>
      <c r="J897" s="15"/>
      <c r="K897" s="5"/>
      <c r="L897" s="5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6"/>
      <c r="J898" s="15"/>
      <c r="K898" s="5"/>
      <c r="L898" s="5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6"/>
      <c r="J899" s="15"/>
      <c r="K899" s="5"/>
      <c r="L899" s="5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6"/>
      <c r="J900" s="15"/>
      <c r="K900" s="5"/>
      <c r="L900" s="5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6"/>
      <c r="J901" s="15"/>
      <c r="K901" s="5"/>
      <c r="L901" s="5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6"/>
      <c r="J902" s="15"/>
      <c r="K902" s="5"/>
      <c r="L902" s="5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6"/>
      <c r="J903" s="15"/>
      <c r="K903" s="5"/>
      <c r="L903" s="5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6"/>
      <c r="J904" s="15"/>
      <c r="K904" s="5"/>
      <c r="L904" s="5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6"/>
      <c r="J905" s="15"/>
      <c r="K905" s="5"/>
      <c r="L905" s="5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6"/>
      <c r="J906" s="15"/>
      <c r="K906" s="5"/>
      <c r="L906" s="5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6"/>
      <c r="J907" s="15"/>
      <c r="K907" s="5"/>
      <c r="L907" s="5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6"/>
      <c r="J908" s="15"/>
      <c r="K908" s="5"/>
      <c r="L908" s="5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6"/>
      <c r="J909" s="15"/>
      <c r="K909" s="5"/>
      <c r="L909" s="5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6"/>
      <c r="J910" s="15"/>
      <c r="K910" s="5"/>
      <c r="L910" s="5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6"/>
      <c r="J911" s="15"/>
      <c r="K911" s="5"/>
      <c r="L911" s="5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6"/>
      <c r="J912" s="15"/>
      <c r="K912" s="5"/>
      <c r="L912" s="5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6"/>
      <c r="J913" s="15"/>
      <c r="K913" s="5"/>
      <c r="L913" s="5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6"/>
      <c r="J914" s="15"/>
      <c r="K914" s="5"/>
      <c r="L914" s="5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6"/>
      <c r="J915" s="15"/>
      <c r="K915" s="5"/>
      <c r="L915" s="5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6"/>
      <c r="J916" s="15"/>
      <c r="K916" s="5"/>
      <c r="L916" s="5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6"/>
      <c r="J917" s="15"/>
      <c r="K917" s="5"/>
      <c r="L917" s="5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6"/>
      <c r="J918" s="15"/>
      <c r="K918" s="5"/>
      <c r="L918" s="5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6"/>
      <c r="J919" s="15"/>
      <c r="K919" s="5"/>
      <c r="L919" s="5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6"/>
      <c r="J920" s="15"/>
      <c r="K920" s="5"/>
      <c r="L920" s="5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6"/>
      <c r="J921" s="15"/>
      <c r="K921" s="5"/>
      <c r="L921" s="5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6"/>
      <c r="J922" s="15"/>
      <c r="K922" s="5"/>
      <c r="L922" s="5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6"/>
      <c r="J923" s="15"/>
      <c r="K923" s="5"/>
      <c r="L923" s="5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6"/>
      <c r="J924" s="15"/>
      <c r="K924" s="5"/>
      <c r="L924" s="5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6"/>
      <c r="J925" s="15"/>
      <c r="K925" s="5"/>
      <c r="L925" s="5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6"/>
      <c r="J926" s="15"/>
      <c r="K926" s="5"/>
      <c r="L926" s="5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6"/>
      <c r="J927" s="15"/>
      <c r="K927" s="5"/>
      <c r="L927" s="5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6"/>
      <c r="J928" s="15"/>
      <c r="K928" s="5"/>
      <c r="L928" s="5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6"/>
      <c r="J929" s="15"/>
      <c r="K929" s="5"/>
      <c r="L929" s="5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6"/>
      <c r="J930" s="15"/>
      <c r="K930" s="5"/>
      <c r="L930" s="5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6"/>
      <c r="J931" s="15"/>
      <c r="K931" s="5"/>
      <c r="L931" s="5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6"/>
      <c r="J932" s="15"/>
      <c r="K932" s="5"/>
      <c r="L932" s="5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6"/>
      <c r="J933" s="15"/>
      <c r="K933" s="5"/>
      <c r="L933" s="5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6"/>
      <c r="J934" s="15"/>
      <c r="K934" s="5"/>
      <c r="L934" s="5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6"/>
      <c r="J935" s="15"/>
      <c r="K935" s="5"/>
      <c r="L935" s="5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6"/>
      <c r="J936" s="15"/>
      <c r="K936" s="5"/>
      <c r="L936" s="5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6"/>
      <c r="J937" s="15"/>
      <c r="K937" s="5"/>
      <c r="L937" s="5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6"/>
      <c r="J938" s="15"/>
      <c r="K938" s="5"/>
      <c r="L938" s="5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6"/>
      <c r="J939" s="15"/>
      <c r="K939" s="5"/>
      <c r="L939" s="5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6"/>
      <c r="J940" s="15"/>
      <c r="K940" s="5"/>
      <c r="L940" s="5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6"/>
      <c r="J941" s="15"/>
      <c r="K941" s="5"/>
      <c r="L941" s="5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6"/>
      <c r="J942" s="15"/>
      <c r="K942" s="5"/>
      <c r="L942" s="5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6"/>
      <c r="J943" s="15"/>
      <c r="K943" s="5"/>
      <c r="L943" s="5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6"/>
      <c r="J944" s="15"/>
      <c r="K944" s="5"/>
      <c r="L944" s="5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6"/>
      <c r="J945" s="15"/>
      <c r="K945" s="5"/>
      <c r="L945" s="5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6"/>
      <c r="J946" s="15"/>
      <c r="K946" s="5"/>
      <c r="L946" s="5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6"/>
      <c r="J947" s="15"/>
      <c r="K947" s="5"/>
      <c r="L947" s="5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6"/>
      <c r="J948" s="15"/>
      <c r="K948" s="5"/>
      <c r="L948" s="5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6"/>
      <c r="J949" s="15"/>
      <c r="K949" s="5"/>
      <c r="L949" s="5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6"/>
      <c r="J950" s="15"/>
      <c r="K950" s="5"/>
      <c r="L950" s="5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6"/>
      <c r="J951" s="15"/>
      <c r="K951" s="5"/>
      <c r="L951" s="5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6"/>
      <c r="J952" s="15"/>
      <c r="K952" s="5"/>
      <c r="L952" s="5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6"/>
      <c r="J953" s="15"/>
      <c r="K953" s="5"/>
      <c r="L953" s="5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6"/>
      <c r="J954" s="15"/>
      <c r="K954" s="5"/>
      <c r="L954" s="5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6"/>
      <c r="J955" s="15"/>
      <c r="K955" s="5"/>
      <c r="L955" s="5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6"/>
      <c r="J956" s="15"/>
      <c r="K956" s="5"/>
      <c r="L956" s="5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6"/>
      <c r="J957" s="15"/>
      <c r="K957" s="5"/>
      <c r="L957" s="5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6"/>
      <c r="J958" s="15"/>
      <c r="K958" s="5"/>
      <c r="L958" s="5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6"/>
      <c r="J959" s="15"/>
      <c r="K959" s="5"/>
      <c r="L959" s="5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6"/>
      <c r="J960" s="15"/>
      <c r="K960" s="5"/>
      <c r="L960" s="5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6"/>
      <c r="J961" s="15"/>
      <c r="K961" s="5"/>
      <c r="L961" s="5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6"/>
      <c r="J962" s="15"/>
      <c r="K962" s="5"/>
      <c r="L962" s="5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6"/>
      <c r="J963" s="15"/>
      <c r="K963" s="5"/>
      <c r="L963" s="5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6"/>
      <c r="J964" s="15"/>
      <c r="K964" s="5"/>
      <c r="L964" s="5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6"/>
      <c r="J965" s="15"/>
      <c r="K965" s="5"/>
      <c r="L965" s="5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6"/>
      <c r="J966" s="15"/>
      <c r="K966" s="5"/>
      <c r="L966" s="5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6"/>
      <c r="J967" s="15"/>
      <c r="K967" s="5"/>
      <c r="L967" s="5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6"/>
      <c r="J968" s="15"/>
      <c r="K968" s="5"/>
      <c r="L968" s="5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6"/>
      <c r="J969" s="15"/>
      <c r="K969" s="5"/>
      <c r="L969" s="5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6"/>
      <c r="J970" s="15"/>
      <c r="K970" s="5"/>
      <c r="L970" s="5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6"/>
      <c r="J971" s="15"/>
      <c r="K971" s="5"/>
      <c r="L971" s="5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6"/>
      <c r="J972" s="15"/>
      <c r="K972" s="5"/>
      <c r="L972" s="5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6"/>
      <c r="J973" s="15"/>
      <c r="K973" s="5"/>
      <c r="L973" s="5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6"/>
      <c r="J974" s="15"/>
      <c r="K974" s="5"/>
      <c r="L974" s="5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6"/>
      <c r="J975" s="15"/>
      <c r="K975" s="5"/>
      <c r="L975" s="5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6"/>
      <c r="J976" s="15"/>
      <c r="K976" s="5"/>
      <c r="L976" s="5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6"/>
      <c r="J977" s="15"/>
      <c r="K977" s="5"/>
      <c r="L977" s="5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6"/>
      <c r="J978" s="15"/>
      <c r="K978" s="5"/>
      <c r="L978" s="5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6"/>
      <c r="J979" s="15"/>
      <c r="K979" s="5"/>
      <c r="L979" s="5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6"/>
      <c r="J980" s="15"/>
      <c r="K980" s="5"/>
      <c r="L980" s="5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6"/>
      <c r="J981" s="15"/>
      <c r="K981" s="5"/>
      <c r="L981" s="5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6"/>
      <c r="J982" s="15"/>
      <c r="K982" s="5"/>
      <c r="L982" s="5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6"/>
      <c r="J983" s="15"/>
      <c r="K983" s="5"/>
      <c r="L983" s="5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6"/>
      <c r="J984" s="15"/>
      <c r="K984" s="5"/>
      <c r="L984" s="5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6"/>
      <c r="J985" s="15"/>
      <c r="K985" s="5"/>
      <c r="L985" s="5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6"/>
      <c r="J986" s="15"/>
      <c r="K986" s="5"/>
      <c r="L986" s="5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6"/>
      <c r="J987" s="15"/>
      <c r="K987" s="5"/>
      <c r="L987" s="5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6"/>
      <c r="J988" s="15"/>
      <c r="K988" s="5"/>
      <c r="L988" s="5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6"/>
      <c r="J989" s="15"/>
      <c r="K989" s="5"/>
      <c r="L989" s="5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6"/>
      <c r="J990" s="15"/>
      <c r="K990" s="5"/>
      <c r="L990" s="5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6"/>
      <c r="J991" s="15"/>
      <c r="K991" s="5"/>
      <c r="L991" s="5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6"/>
      <c r="J992" s="15"/>
      <c r="K992" s="5"/>
      <c r="L992" s="5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6"/>
      <c r="J993" s="15"/>
      <c r="K993" s="5"/>
      <c r="L993" s="5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6"/>
      <c r="J994" s="15"/>
      <c r="K994" s="5"/>
      <c r="L994" s="5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6"/>
      <c r="J995" s="15"/>
      <c r="K995" s="5"/>
      <c r="L995" s="5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6"/>
      <c r="J996" s="15"/>
      <c r="K996" s="5"/>
      <c r="L996" s="5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6"/>
      <c r="J997" s="15"/>
      <c r="K997" s="5"/>
      <c r="L997" s="5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6"/>
      <c r="J998" s="15"/>
      <c r="K998" s="5"/>
      <c r="L998" s="5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6"/>
      <c r="J999" s="15"/>
      <c r="K999" s="5"/>
      <c r="L999" s="5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6"/>
      <c r="J1000" s="15"/>
      <c r="K1000" s="5"/>
      <c r="L1000" s="5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">
    <mergeCell ref="A1:E1"/>
    <mergeCell ref="B7:C7"/>
    <mergeCell ref="D7:E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14"/>
    <col customWidth="1" min="6" max="6" width="4.86"/>
    <col customWidth="1" min="7" max="7" width="14.57"/>
    <col customWidth="1" min="8" max="8" width="4.86"/>
    <col customWidth="1" min="9" max="10" width="9.86"/>
    <col customWidth="1" min="11" max="14" width="10.71"/>
    <col customWidth="1" min="15" max="26" width="8.0"/>
  </cols>
  <sheetData>
    <row r="1" ht="12.75" customHeight="1">
      <c r="A1" s="7" t="s">
        <v>39</v>
      </c>
      <c r="F1" s="7"/>
      <c r="G1" s="7"/>
      <c r="H1" s="7"/>
      <c r="I1" s="6"/>
      <c r="J1" s="15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7"/>
      <c r="B2" s="7"/>
      <c r="C2" s="7"/>
      <c r="D2" s="7"/>
      <c r="E2" s="7"/>
      <c r="F2" s="7"/>
      <c r="G2" s="7"/>
      <c r="H2" s="7"/>
      <c r="I2" s="6"/>
      <c r="J2" s="15"/>
      <c r="K2" s="5"/>
      <c r="L2" s="5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t="s">
        <v>2</v>
      </c>
      <c r="C3">
        <v>9.525</v>
      </c>
      <c r="D3" s="7" t="s">
        <v>3</v>
      </c>
      <c r="E3" s="7"/>
      <c r="F3" s="7"/>
      <c r="G3" s="7"/>
      <c r="H3" s="7"/>
      <c r="I3" s="6"/>
      <c r="J3" s="15"/>
      <c r="K3" s="5"/>
      <c r="L3" s="5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t="s">
        <v>4</v>
      </c>
      <c r="C4">
        <v>0.381</v>
      </c>
      <c r="D4" t="s">
        <v>3</v>
      </c>
      <c r="E4" s="7"/>
      <c r="F4" s="7"/>
      <c r="G4" s="7"/>
      <c r="H4" s="7"/>
      <c r="I4" s="6"/>
      <c r="J4" s="15"/>
      <c r="K4" s="5"/>
      <c r="L4" s="5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D5" s="7"/>
      <c r="E5" s="7"/>
      <c r="F5" s="7"/>
      <c r="G5" s="7"/>
      <c r="H5" s="7"/>
      <c r="I5" s="6"/>
      <c r="J5" s="15"/>
      <c r="K5" s="5"/>
      <c r="L5" s="5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7"/>
      <c r="B6" t="s">
        <v>5</v>
      </c>
      <c r="C6" s="7"/>
      <c r="D6" s="7"/>
      <c r="E6" s="7"/>
      <c r="F6" s="7"/>
      <c r="G6" s="7"/>
      <c r="H6" s="7"/>
      <c r="I6" s="6"/>
      <c r="J6" s="15"/>
      <c r="K6" s="5"/>
      <c r="L6" s="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7"/>
      <c r="B7" s="7" t="s">
        <v>8</v>
      </c>
      <c r="D7" s="7" t="s">
        <v>9</v>
      </c>
      <c r="F7" s="7"/>
      <c r="G7" s="7"/>
      <c r="H7" s="7"/>
      <c r="I7" s="6" t="s">
        <v>7</v>
      </c>
      <c r="J7" s="15"/>
      <c r="K7" s="5"/>
      <c r="L7" s="5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51.0" customHeight="1">
      <c r="A8" s="8" t="s">
        <v>36</v>
      </c>
      <c r="B8" s="8" t="s">
        <v>11</v>
      </c>
      <c r="C8" s="8" t="s">
        <v>3</v>
      </c>
      <c r="D8" s="8" t="s">
        <v>11</v>
      </c>
      <c r="E8" s="8" t="s">
        <v>3</v>
      </c>
      <c r="F8" s="8"/>
      <c r="G8" s="8" t="s">
        <v>12</v>
      </c>
      <c r="H8" s="8"/>
      <c r="I8" s="11" t="s">
        <v>17</v>
      </c>
      <c r="J8" s="8" t="s">
        <v>18</v>
      </c>
      <c r="K8" s="10" t="s">
        <v>19</v>
      </c>
      <c r="L8" s="10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8">
        <v>6.0</v>
      </c>
      <c r="B9" s="7"/>
      <c r="C9" s="7"/>
      <c r="D9" s="7"/>
      <c r="E9" s="7"/>
      <c r="F9" s="7"/>
      <c r="G9" s="8"/>
      <c r="H9" s="8"/>
      <c r="I9" s="6">
        <f t="shared" ref="I9:I212" si="1">2*((A9*$C$3)/(PI()*2)-$C$4)</f>
        <v>17.42941</v>
      </c>
      <c r="J9">
        <f t="shared" ref="J9:J212" si="2">I9/A9</f>
        <v>2.904901666</v>
      </c>
      <c r="K9" s="5">
        <f t="shared" ref="K9:K212" si="3">I9-E9</f>
        <v>17.42941</v>
      </c>
      <c r="L9" s="5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8">
        <v>7.0</v>
      </c>
      <c r="B10" s="7"/>
      <c r="C10" s="7"/>
      <c r="D10" s="7"/>
      <c r="E10" s="7"/>
      <c r="F10" s="7"/>
      <c r="G10" s="8"/>
      <c r="H10" s="8"/>
      <c r="I10" s="6">
        <f t="shared" si="1"/>
        <v>20.46131166</v>
      </c>
      <c r="J10">
        <f t="shared" si="2"/>
        <v>2.923044523</v>
      </c>
      <c r="K10" s="5">
        <f t="shared" si="3"/>
        <v>20.46131166</v>
      </c>
      <c r="L10" s="5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8">
        <v>8.0</v>
      </c>
      <c r="B11" s="7"/>
      <c r="C11" s="7"/>
      <c r="D11" s="7"/>
      <c r="E11" s="7"/>
      <c r="F11" s="7"/>
      <c r="G11" s="8"/>
      <c r="H11" s="8"/>
      <c r="I11" s="6">
        <f t="shared" si="1"/>
        <v>23.49321333</v>
      </c>
      <c r="J11">
        <f t="shared" si="2"/>
        <v>2.936651666</v>
      </c>
      <c r="K11" s="5">
        <f t="shared" si="3"/>
        <v>23.49321333</v>
      </c>
      <c r="L11" s="5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8">
        <v>9.0</v>
      </c>
      <c r="B12" s="7"/>
      <c r="C12" s="7"/>
      <c r="D12" s="7"/>
      <c r="E12" s="7"/>
      <c r="F12" s="7"/>
      <c r="G12" s="8"/>
      <c r="H12" s="8"/>
      <c r="I12" s="6">
        <f t="shared" si="1"/>
        <v>26.52511499</v>
      </c>
      <c r="J12">
        <f t="shared" si="2"/>
        <v>2.947234999</v>
      </c>
      <c r="K12" s="5">
        <f t="shared" si="3"/>
        <v>26.52511499</v>
      </c>
      <c r="L12" s="5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>
        <v>10.0</v>
      </c>
      <c r="B13">
        <v>1.194</v>
      </c>
      <c r="C13">
        <v>30.32</v>
      </c>
      <c r="D13">
        <v>1.164</v>
      </c>
      <c r="E13">
        <v>29.56</v>
      </c>
      <c r="F13" s="7"/>
      <c r="G13" s="7">
        <f t="shared" ref="G13:G212" si="4">E13/A13</f>
        <v>2.956</v>
      </c>
      <c r="H13" s="7"/>
      <c r="I13" s="6">
        <f t="shared" si="1"/>
        <v>29.55701666</v>
      </c>
      <c r="J13">
        <f t="shared" si="2"/>
        <v>2.955701666</v>
      </c>
      <c r="K13" s="5">
        <f t="shared" si="3"/>
        <v>-0.002983340994</v>
      </c>
      <c r="L13" s="5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>
        <v>11.0</v>
      </c>
      <c r="B14">
        <v>1.313</v>
      </c>
      <c r="C14">
        <v>33.35</v>
      </c>
      <c r="D14">
        <v>1.283</v>
      </c>
      <c r="E14">
        <v>32.59</v>
      </c>
      <c r="F14" s="7"/>
      <c r="G14" s="7">
        <f t="shared" si="4"/>
        <v>2.962727273</v>
      </c>
      <c r="H14" s="7"/>
      <c r="I14" s="6">
        <f t="shared" si="1"/>
        <v>32.58891832</v>
      </c>
      <c r="J14">
        <f t="shared" si="2"/>
        <v>2.962628939</v>
      </c>
      <c r="K14" s="5">
        <f t="shared" si="3"/>
        <v>-0.001081675093</v>
      </c>
      <c r="L14" s="5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>
        <v>12.0</v>
      </c>
      <c r="B15">
        <v>1.432</v>
      </c>
      <c r="C15">
        <v>36.38</v>
      </c>
      <c r="D15">
        <v>1.402</v>
      </c>
      <c r="E15">
        <v>35.62</v>
      </c>
      <c r="F15" s="7"/>
      <c r="G15" s="7">
        <f t="shared" si="4"/>
        <v>2.968333333</v>
      </c>
      <c r="H15" s="7"/>
      <c r="I15" s="6">
        <f t="shared" si="1"/>
        <v>35.62081999</v>
      </c>
      <c r="J15">
        <f t="shared" si="2"/>
        <v>2.968401666</v>
      </c>
      <c r="K15" s="5">
        <f t="shared" si="3"/>
        <v>0.0008199908073</v>
      </c>
      <c r="L15" s="5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>
        <v>13.0</v>
      </c>
      <c r="B16">
        <v>1.552</v>
      </c>
      <c r="C16">
        <v>39.41</v>
      </c>
      <c r="D16">
        <v>1.522</v>
      </c>
      <c r="E16">
        <v>38.65</v>
      </c>
      <c r="F16" s="7"/>
      <c r="G16" s="7">
        <f t="shared" si="4"/>
        <v>2.973076923</v>
      </c>
      <c r="H16" s="7"/>
      <c r="I16" s="6">
        <f t="shared" si="1"/>
        <v>38.65272166</v>
      </c>
      <c r="J16">
        <f t="shared" si="2"/>
        <v>2.973286281</v>
      </c>
      <c r="K16" s="5">
        <f t="shared" si="3"/>
        <v>0.002721656708</v>
      </c>
      <c r="L16" s="5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>
        <v>14.0</v>
      </c>
      <c r="B17">
        <v>1.671</v>
      </c>
      <c r="C17">
        <v>42.45</v>
      </c>
      <c r="D17">
        <v>1.641</v>
      </c>
      <c r="E17">
        <v>41.68</v>
      </c>
      <c r="F17" s="7"/>
      <c r="G17" s="7">
        <f t="shared" si="4"/>
        <v>2.977142857</v>
      </c>
      <c r="H17" s="7"/>
      <c r="I17" s="6">
        <f t="shared" si="1"/>
        <v>41.68462332</v>
      </c>
      <c r="J17">
        <f t="shared" si="2"/>
        <v>2.977473094</v>
      </c>
      <c r="K17" s="5">
        <f t="shared" si="3"/>
        <v>0.004623322608</v>
      </c>
      <c r="L17" s="5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>
        <v>15.0</v>
      </c>
      <c r="B18">
        <v>1.79</v>
      </c>
      <c r="C18">
        <v>45.48</v>
      </c>
      <c r="D18">
        <v>1.76</v>
      </c>
      <c r="E18">
        <v>44.72</v>
      </c>
      <c r="F18" s="7"/>
      <c r="G18" s="7">
        <f t="shared" si="4"/>
        <v>2.981333333</v>
      </c>
      <c r="H18" s="7"/>
      <c r="I18" s="6">
        <f t="shared" si="1"/>
        <v>44.71652499</v>
      </c>
      <c r="J18">
        <f t="shared" si="2"/>
        <v>2.981101666</v>
      </c>
      <c r="K18" s="5">
        <f t="shared" si="3"/>
        <v>-0.003475011491</v>
      </c>
      <c r="L18" s="5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>
        <v>16.0</v>
      </c>
      <c r="B19">
        <v>1.91</v>
      </c>
      <c r="C19">
        <v>48.51</v>
      </c>
      <c r="D19">
        <v>1.88</v>
      </c>
      <c r="E19">
        <v>47.75</v>
      </c>
      <c r="F19" s="7"/>
      <c r="G19" s="7">
        <f t="shared" si="4"/>
        <v>2.984375</v>
      </c>
      <c r="H19" s="7"/>
      <c r="I19" s="6">
        <f t="shared" si="1"/>
        <v>47.74842665</v>
      </c>
      <c r="J19">
        <f t="shared" si="2"/>
        <v>2.984276666</v>
      </c>
      <c r="K19" s="5">
        <f t="shared" si="3"/>
        <v>-0.00157334559</v>
      </c>
      <c r="L19" s="5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>
        <v>17.0</v>
      </c>
      <c r="B20">
        <v>2.029</v>
      </c>
      <c r="C20">
        <v>51.54</v>
      </c>
      <c r="D20">
        <v>1.999</v>
      </c>
      <c r="E20">
        <v>50.78</v>
      </c>
      <c r="F20" s="7"/>
      <c r="G20" s="7">
        <f t="shared" si="4"/>
        <v>2.987058824</v>
      </c>
      <c r="H20" s="7"/>
      <c r="I20" s="6">
        <f t="shared" si="1"/>
        <v>50.78032832</v>
      </c>
      <c r="J20">
        <f t="shared" si="2"/>
        <v>2.987078136</v>
      </c>
      <c r="K20" s="5">
        <f t="shared" si="3"/>
        <v>0.0003283203103</v>
      </c>
      <c r="L20" s="5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>
        <v>18.0</v>
      </c>
      <c r="B21">
        <v>2.149</v>
      </c>
      <c r="C21">
        <v>54.57</v>
      </c>
      <c r="D21">
        <v>2.119</v>
      </c>
      <c r="E21">
        <v>53.81</v>
      </c>
      <c r="F21" s="7"/>
      <c r="G21" s="7">
        <f t="shared" si="4"/>
        <v>2.989444444</v>
      </c>
      <c r="H21" s="7"/>
      <c r="I21" s="6">
        <f t="shared" si="1"/>
        <v>53.81222999</v>
      </c>
      <c r="J21">
        <f t="shared" si="2"/>
        <v>2.989568333</v>
      </c>
      <c r="K21" s="5">
        <f t="shared" si="3"/>
        <v>0.002229986211</v>
      </c>
      <c r="L21" s="5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>
        <v>19.0</v>
      </c>
      <c r="B22">
        <v>2.268</v>
      </c>
      <c r="C22">
        <v>57.61</v>
      </c>
      <c r="D22">
        <v>2.238</v>
      </c>
      <c r="E22">
        <v>56.84</v>
      </c>
      <c r="F22" s="7"/>
      <c r="G22" s="7">
        <f t="shared" si="4"/>
        <v>2.991578947</v>
      </c>
      <c r="H22" s="7"/>
      <c r="I22" s="6">
        <f t="shared" si="1"/>
        <v>56.84413165</v>
      </c>
      <c r="J22">
        <f t="shared" si="2"/>
        <v>2.991796403</v>
      </c>
      <c r="K22" s="5">
        <f t="shared" si="3"/>
        <v>0.004131652112</v>
      </c>
      <c r="L22" s="5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>
        <v>20.0</v>
      </c>
      <c r="B23">
        <v>2.387</v>
      </c>
      <c r="C23">
        <v>60.64</v>
      </c>
      <c r="D23">
        <v>2.357</v>
      </c>
      <c r="E23">
        <v>59.88</v>
      </c>
      <c r="F23" s="7"/>
      <c r="G23" s="7">
        <f t="shared" si="4"/>
        <v>2.994</v>
      </c>
      <c r="H23" s="7"/>
      <c r="I23" s="6">
        <f t="shared" si="1"/>
        <v>59.87603332</v>
      </c>
      <c r="J23">
        <f t="shared" si="2"/>
        <v>2.993801666</v>
      </c>
      <c r="K23" s="5">
        <f t="shared" si="3"/>
        <v>-0.003966681988</v>
      </c>
      <c r="L23" s="5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>
        <v>21.0</v>
      </c>
      <c r="B24">
        <v>2.507</v>
      </c>
      <c r="C24">
        <v>63.67</v>
      </c>
      <c r="D24">
        <v>2.477</v>
      </c>
      <c r="E24">
        <v>62.91</v>
      </c>
      <c r="F24" s="7"/>
      <c r="G24" s="7">
        <f t="shared" si="4"/>
        <v>2.995714286</v>
      </c>
      <c r="H24" s="7"/>
      <c r="I24" s="6">
        <f t="shared" si="1"/>
        <v>62.90793498</v>
      </c>
      <c r="J24">
        <f t="shared" si="2"/>
        <v>2.995615952</v>
      </c>
      <c r="K24" s="5">
        <f t="shared" si="3"/>
        <v>-0.002065016087</v>
      </c>
      <c r="L24" s="5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>
        <v>22.0</v>
      </c>
      <c r="B25">
        <v>2.626</v>
      </c>
      <c r="C25">
        <v>66.7</v>
      </c>
      <c r="D25">
        <v>2.596</v>
      </c>
      <c r="E25">
        <v>65.94</v>
      </c>
      <c r="F25" s="7"/>
      <c r="G25" s="7">
        <f t="shared" si="4"/>
        <v>2.997272727</v>
      </c>
      <c r="H25" s="7"/>
      <c r="I25" s="6">
        <f t="shared" si="1"/>
        <v>65.93983665</v>
      </c>
      <c r="J25">
        <f t="shared" si="2"/>
        <v>2.997265302</v>
      </c>
      <c r="K25" s="5">
        <f t="shared" si="3"/>
        <v>-0.0001633501867</v>
      </c>
      <c r="L25" s="5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>
        <v>23.0</v>
      </c>
      <c r="B26">
        <v>2.745</v>
      </c>
      <c r="C26">
        <v>69.73</v>
      </c>
      <c r="D26">
        <v>2.715</v>
      </c>
      <c r="E26">
        <v>68.97</v>
      </c>
      <c r="F26" s="7"/>
      <c r="G26" s="7">
        <f t="shared" si="4"/>
        <v>2.998695652</v>
      </c>
      <c r="H26" s="7"/>
      <c r="I26" s="6">
        <f t="shared" si="1"/>
        <v>68.97173832</v>
      </c>
      <c r="J26">
        <f t="shared" si="2"/>
        <v>2.998771231</v>
      </c>
      <c r="K26" s="5">
        <f t="shared" si="3"/>
        <v>0.001738315714</v>
      </c>
      <c r="L26" s="5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>
        <v>24.0</v>
      </c>
      <c r="B27">
        <v>2.865</v>
      </c>
      <c r="C27">
        <v>72.77</v>
      </c>
      <c r="D27">
        <v>2.835</v>
      </c>
      <c r="E27">
        <v>72.0</v>
      </c>
      <c r="F27" s="7"/>
      <c r="G27" s="7">
        <f t="shared" si="4"/>
        <v>3</v>
      </c>
      <c r="H27" s="7"/>
      <c r="I27" s="6">
        <f t="shared" si="1"/>
        <v>72.00363998</v>
      </c>
      <c r="J27">
        <f t="shared" si="2"/>
        <v>3.000151666</v>
      </c>
      <c r="K27" s="5">
        <f t="shared" si="3"/>
        <v>0.003639981615</v>
      </c>
      <c r="L27" s="5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>
        <v>25.0</v>
      </c>
      <c r="B28">
        <v>2.984</v>
      </c>
      <c r="C28">
        <v>75.8</v>
      </c>
      <c r="D28">
        <v>2.954</v>
      </c>
      <c r="E28">
        <v>75.04</v>
      </c>
      <c r="F28" s="7"/>
      <c r="G28" s="7">
        <f t="shared" si="4"/>
        <v>3.0016</v>
      </c>
      <c r="H28" s="7"/>
      <c r="I28" s="6">
        <f t="shared" si="1"/>
        <v>75.03554165</v>
      </c>
      <c r="J28">
        <f t="shared" si="2"/>
        <v>3.001421666</v>
      </c>
      <c r="K28" s="5">
        <f t="shared" si="3"/>
        <v>-0.004458352485</v>
      </c>
      <c r="L28" s="5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>
        <v>26.0</v>
      </c>
      <c r="B29">
        <v>3.104</v>
      </c>
      <c r="C29">
        <v>78.83</v>
      </c>
      <c r="D29">
        <v>3.074</v>
      </c>
      <c r="E29">
        <v>78.07</v>
      </c>
      <c r="F29" s="7"/>
      <c r="G29" s="7">
        <f t="shared" si="4"/>
        <v>3.002692308</v>
      </c>
      <c r="H29" s="7"/>
      <c r="I29" s="6">
        <f t="shared" si="1"/>
        <v>78.06744331</v>
      </c>
      <c r="J29">
        <f t="shared" si="2"/>
        <v>3.002593974</v>
      </c>
      <c r="K29" s="5">
        <f t="shared" si="3"/>
        <v>-0.002556686584</v>
      </c>
      <c r="L29" s="5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>
        <v>27.0</v>
      </c>
      <c r="B30">
        <v>3.223</v>
      </c>
      <c r="C30">
        <v>81.86</v>
      </c>
      <c r="D30">
        <v>3.193</v>
      </c>
      <c r="E30">
        <v>81.1</v>
      </c>
      <c r="F30" s="7"/>
      <c r="G30" s="7">
        <f t="shared" si="4"/>
        <v>3.003703704</v>
      </c>
      <c r="H30" s="7"/>
      <c r="I30" s="6">
        <f t="shared" si="1"/>
        <v>81.09934498</v>
      </c>
      <c r="J30">
        <f t="shared" si="2"/>
        <v>3.003679444</v>
      </c>
      <c r="K30" s="5">
        <f t="shared" si="3"/>
        <v>-0.0006550206836</v>
      </c>
      <c r="L30" s="5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>
        <v>28.0</v>
      </c>
      <c r="B31">
        <v>3.342</v>
      </c>
      <c r="C31">
        <v>84.89</v>
      </c>
      <c r="D31">
        <v>3.312</v>
      </c>
      <c r="E31">
        <v>84.13</v>
      </c>
      <c r="F31" s="7"/>
      <c r="G31" s="7">
        <f t="shared" si="4"/>
        <v>3.004642857</v>
      </c>
      <c r="H31" s="7"/>
      <c r="I31" s="6">
        <f t="shared" si="1"/>
        <v>84.13124665</v>
      </c>
      <c r="J31">
        <f t="shared" si="2"/>
        <v>3.00468738</v>
      </c>
      <c r="K31" s="5">
        <f t="shared" si="3"/>
        <v>0.001246645217</v>
      </c>
      <c r="L31" s="5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>
        <v>29.0</v>
      </c>
      <c r="B32">
        <v>3.462</v>
      </c>
      <c r="C32">
        <v>87.92</v>
      </c>
      <c r="D32">
        <v>3.432</v>
      </c>
      <c r="E32">
        <v>87.16</v>
      </c>
      <c r="F32" s="7"/>
      <c r="G32" s="7">
        <f t="shared" si="4"/>
        <v>3.005517241</v>
      </c>
      <c r="H32" s="7"/>
      <c r="I32" s="6">
        <f t="shared" si="1"/>
        <v>87.16314831</v>
      </c>
      <c r="J32">
        <f t="shared" si="2"/>
        <v>3.005625804</v>
      </c>
      <c r="K32" s="5">
        <f t="shared" si="3"/>
        <v>0.003148311118</v>
      </c>
      <c r="L32" s="5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>
        <v>30.0</v>
      </c>
      <c r="B33">
        <v>3.581</v>
      </c>
      <c r="C33">
        <v>90.96</v>
      </c>
      <c r="D33">
        <v>3.551</v>
      </c>
      <c r="E33">
        <v>90.19</v>
      </c>
      <c r="F33" s="7"/>
      <c r="G33" s="7">
        <f t="shared" si="4"/>
        <v>3.006333333</v>
      </c>
      <c r="H33" s="7"/>
      <c r="I33" s="6">
        <f t="shared" si="1"/>
        <v>90.19504998</v>
      </c>
      <c r="J33">
        <f t="shared" si="2"/>
        <v>3.006501666</v>
      </c>
      <c r="K33" s="5">
        <f t="shared" si="3"/>
        <v>0.005049977018</v>
      </c>
      <c r="L33" s="5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>
        <v>31.0</v>
      </c>
      <c r="B34">
        <v>3.7</v>
      </c>
      <c r="C34">
        <v>93.99</v>
      </c>
      <c r="D34">
        <v>3.67</v>
      </c>
      <c r="E34">
        <v>93.23</v>
      </c>
      <c r="F34" s="7"/>
      <c r="G34" s="7">
        <f t="shared" si="4"/>
        <v>3.007419355</v>
      </c>
      <c r="H34" s="7"/>
      <c r="I34" s="6">
        <f t="shared" si="1"/>
        <v>93.22695164</v>
      </c>
      <c r="J34">
        <f t="shared" si="2"/>
        <v>3.007321021</v>
      </c>
      <c r="K34" s="5">
        <f t="shared" si="3"/>
        <v>-0.003048357081</v>
      </c>
      <c r="L34" s="5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>
        <v>32.0</v>
      </c>
      <c r="B35">
        <v>3.82</v>
      </c>
      <c r="C35">
        <v>97.02</v>
      </c>
      <c r="D35">
        <v>3.79</v>
      </c>
      <c r="E35">
        <v>96.26</v>
      </c>
      <c r="F35" s="7"/>
      <c r="G35" s="7">
        <f t="shared" si="4"/>
        <v>3.008125</v>
      </c>
      <c r="H35" s="7"/>
      <c r="I35" s="6">
        <f t="shared" si="1"/>
        <v>96.25885331</v>
      </c>
      <c r="J35">
        <f t="shared" si="2"/>
        <v>3.008089166</v>
      </c>
      <c r="K35" s="5">
        <f t="shared" si="3"/>
        <v>-0.001146691181</v>
      </c>
      <c r="L35" s="5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>
        <v>33.0</v>
      </c>
      <c r="B36">
        <v>3.939</v>
      </c>
      <c r="C36">
        <v>100.05</v>
      </c>
      <c r="D36">
        <v>3.909</v>
      </c>
      <c r="E36">
        <v>99.29</v>
      </c>
      <c r="F36" s="7"/>
      <c r="G36" s="7">
        <f t="shared" si="4"/>
        <v>3.008787879</v>
      </c>
      <c r="H36" s="7"/>
      <c r="I36" s="6">
        <f t="shared" si="1"/>
        <v>99.29075497</v>
      </c>
      <c r="J36">
        <f t="shared" si="2"/>
        <v>3.008810757</v>
      </c>
      <c r="K36" s="5">
        <f t="shared" si="3"/>
        <v>0.00075497472</v>
      </c>
      <c r="L36" s="5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>
        <v>34.0</v>
      </c>
      <c r="B37">
        <v>4.058</v>
      </c>
      <c r="C37">
        <v>103.08</v>
      </c>
      <c r="D37">
        <v>4.028</v>
      </c>
      <c r="E37">
        <v>102.32</v>
      </c>
      <c r="F37" s="7"/>
      <c r="G37" s="7">
        <f t="shared" si="4"/>
        <v>3.009411765</v>
      </c>
      <c r="H37" s="7"/>
      <c r="I37" s="6">
        <f t="shared" si="1"/>
        <v>102.3226566</v>
      </c>
      <c r="J37">
        <f t="shared" si="2"/>
        <v>3.009489901</v>
      </c>
      <c r="K37" s="5">
        <f t="shared" si="3"/>
        <v>0.002656640621</v>
      </c>
      <c r="L37" s="5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>
        <v>35.0</v>
      </c>
      <c r="B38">
        <v>4.178</v>
      </c>
      <c r="C38">
        <v>106.12</v>
      </c>
      <c r="D38">
        <v>4.148</v>
      </c>
      <c r="E38">
        <v>105.35</v>
      </c>
      <c r="F38" s="7"/>
      <c r="G38" s="7">
        <f t="shared" si="4"/>
        <v>3.01</v>
      </c>
      <c r="H38" s="7"/>
      <c r="I38" s="6">
        <f t="shared" si="1"/>
        <v>105.3545583</v>
      </c>
      <c r="J38">
        <f t="shared" si="2"/>
        <v>3.010130237</v>
      </c>
      <c r="K38" s="5">
        <f t="shared" si="3"/>
        <v>0.004558306521</v>
      </c>
      <c r="L38" s="5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>
        <v>36.0</v>
      </c>
      <c r="B39">
        <v>4.297</v>
      </c>
      <c r="C39">
        <v>109.15</v>
      </c>
      <c r="D39">
        <v>4.267</v>
      </c>
      <c r="E39">
        <v>108.39</v>
      </c>
      <c r="F39" s="7"/>
      <c r="G39" s="7">
        <f t="shared" si="4"/>
        <v>3.010833333</v>
      </c>
      <c r="H39" s="7"/>
      <c r="I39" s="6">
        <f t="shared" si="1"/>
        <v>108.38646</v>
      </c>
      <c r="J39">
        <f t="shared" si="2"/>
        <v>3.010734999</v>
      </c>
      <c r="K39" s="5">
        <f t="shared" si="3"/>
        <v>-0.003540027578</v>
      </c>
      <c r="L39" s="5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>
        <v>37.0</v>
      </c>
      <c r="B40">
        <v>4.417</v>
      </c>
      <c r="C40">
        <v>112.18</v>
      </c>
      <c r="D40">
        <v>4.387</v>
      </c>
      <c r="E40">
        <v>111.42</v>
      </c>
      <c r="F40" s="7"/>
      <c r="G40" s="7">
        <f t="shared" si="4"/>
        <v>3.011351351</v>
      </c>
      <c r="H40" s="7"/>
      <c r="I40" s="6">
        <f t="shared" si="1"/>
        <v>111.4183616</v>
      </c>
      <c r="J40">
        <f t="shared" si="2"/>
        <v>3.011307071</v>
      </c>
      <c r="K40" s="5">
        <f t="shared" si="3"/>
        <v>-0.001638361678</v>
      </c>
      <c r="L40" s="5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>
        <v>38.0</v>
      </c>
      <c r="B41">
        <v>4.536</v>
      </c>
      <c r="C41">
        <v>115.21</v>
      </c>
      <c r="D41">
        <v>4.506</v>
      </c>
      <c r="E41">
        <v>114.45</v>
      </c>
      <c r="F41" s="7"/>
      <c r="G41" s="7">
        <f t="shared" si="4"/>
        <v>3.011842105</v>
      </c>
      <c r="H41" s="7"/>
      <c r="I41" s="6">
        <f t="shared" si="1"/>
        <v>114.4502633</v>
      </c>
      <c r="J41">
        <f t="shared" si="2"/>
        <v>3.011849034</v>
      </c>
      <c r="K41" s="5">
        <f t="shared" si="3"/>
        <v>0.000263304223</v>
      </c>
      <c r="L41" s="5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>
        <v>39.0</v>
      </c>
      <c r="B42">
        <v>4.655</v>
      </c>
      <c r="C42">
        <v>118.24</v>
      </c>
      <c r="D42">
        <v>4.625</v>
      </c>
      <c r="E42">
        <v>117.48</v>
      </c>
      <c r="F42" s="7"/>
      <c r="G42" s="7">
        <f t="shared" si="4"/>
        <v>3.012307692</v>
      </c>
      <c r="H42" s="7"/>
      <c r="I42" s="6">
        <f t="shared" si="1"/>
        <v>117.482165</v>
      </c>
      <c r="J42">
        <f t="shared" si="2"/>
        <v>3.012363204</v>
      </c>
      <c r="K42" s="5">
        <f t="shared" si="3"/>
        <v>0.002164970124</v>
      </c>
      <c r="L42" s="5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>
        <v>40.0</v>
      </c>
      <c r="B43">
        <v>4.775</v>
      </c>
      <c r="C43">
        <v>121.28</v>
      </c>
      <c r="D43">
        <v>4.745</v>
      </c>
      <c r="E43">
        <v>120.51</v>
      </c>
      <c r="F43" s="7"/>
      <c r="G43" s="7">
        <f t="shared" si="4"/>
        <v>3.01275</v>
      </c>
      <c r="H43" s="7"/>
      <c r="I43" s="6">
        <f t="shared" si="1"/>
        <v>120.5140666</v>
      </c>
      <c r="J43">
        <f t="shared" si="2"/>
        <v>3.012851666</v>
      </c>
      <c r="K43" s="5">
        <f t="shared" si="3"/>
        <v>0.004066636024</v>
      </c>
      <c r="L43" s="5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>
        <v>41.0</v>
      </c>
      <c r="B44">
        <v>4.894</v>
      </c>
      <c r="C44">
        <v>124.31</v>
      </c>
      <c r="D44">
        <v>4.864</v>
      </c>
      <c r="E44">
        <v>123.55</v>
      </c>
      <c r="F44" s="7"/>
      <c r="G44" s="7">
        <f t="shared" si="4"/>
        <v>3.013414634</v>
      </c>
      <c r="H44" s="7"/>
      <c r="I44" s="6">
        <f t="shared" si="1"/>
        <v>123.5459683</v>
      </c>
      <c r="J44">
        <f t="shared" si="2"/>
        <v>3.0133163</v>
      </c>
      <c r="K44" s="5">
        <f t="shared" si="3"/>
        <v>-0.004031698075</v>
      </c>
      <c r="L44" s="5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>
        <v>42.0</v>
      </c>
      <c r="B45">
        <v>5.013</v>
      </c>
      <c r="C45">
        <v>127.34</v>
      </c>
      <c r="D45">
        <v>4.983</v>
      </c>
      <c r="E45">
        <v>126.58</v>
      </c>
      <c r="F45" s="7"/>
      <c r="G45" s="7">
        <f t="shared" si="4"/>
        <v>3.013809524</v>
      </c>
      <c r="H45" s="7"/>
      <c r="I45" s="6">
        <f t="shared" si="1"/>
        <v>126.57787</v>
      </c>
      <c r="J45">
        <f t="shared" si="2"/>
        <v>3.013758809</v>
      </c>
      <c r="K45" s="5">
        <f t="shared" si="3"/>
        <v>-0.002130032175</v>
      </c>
      <c r="L45" s="5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>
        <v>43.0</v>
      </c>
      <c r="B46">
        <v>5.133</v>
      </c>
      <c r="C46">
        <v>130.37</v>
      </c>
      <c r="D46">
        <v>5.103</v>
      </c>
      <c r="E46">
        <v>129.61</v>
      </c>
      <c r="F46" s="7"/>
      <c r="G46" s="7">
        <f t="shared" si="4"/>
        <v>3.014186047</v>
      </c>
      <c r="H46" s="7"/>
      <c r="I46" s="6">
        <f t="shared" si="1"/>
        <v>129.6097716</v>
      </c>
      <c r="J46">
        <f t="shared" si="2"/>
        <v>3.014180736</v>
      </c>
      <c r="K46" s="5">
        <f t="shared" si="3"/>
        <v>-0.0002283662739</v>
      </c>
      <c r="L46" s="5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>
        <v>44.0</v>
      </c>
      <c r="B47">
        <v>5.252</v>
      </c>
      <c r="C47">
        <v>133.4</v>
      </c>
      <c r="D47">
        <v>5.222</v>
      </c>
      <c r="E47">
        <v>132.64</v>
      </c>
      <c r="F47" s="7"/>
      <c r="G47" s="7">
        <f t="shared" si="4"/>
        <v>3.014545455</v>
      </c>
      <c r="H47" s="7"/>
      <c r="I47" s="6">
        <f t="shared" si="1"/>
        <v>132.6416733</v>
      </c>
      <c r="J47">
        <f t="shared" si="2"/>
        <v>3.014583484</v>
      </c>
      <c r="K47" s="5">
        <f t="shared" si="3"/>
        <v>0.001673299627</v>
      </c>
      <c r="L47" s="5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>
        <v>45.0</v>
      </c>
      <c r="B48">
        <v>5.371</v>
      </c>
      <c r="C48">
        <v>136.44</v>
      </c>
      <c r="D48">
        <v>5.341</v>
      </c>
      <c r="E48">
        <v>135.67</v>
      </c>
      <c r="F48" s="7"/>
      <c r="G48" s="7">
        <f t="shared" si="4"/>
        <v>3.014888889</v>
      </c>
      <c r="H48" s="7"/>
      <c r="I48" s="6">
        <f t="shared" si="1"/>
        <v>135.673575</v>
      </c>
      <c r="J48">
        <f t="shared" si="2"/>
        <v>3.014968333</v>
      </c>
      <c r="K48" s="5">
        <f t="shared" si="3"/>
        <v>0.003574965527</v>
      </c>
      <c r="L48" s="5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>
        <v>46.0</v>
      </c>
      <c r="B49">
        <v>5.491</v>
      </c>
      <c r="C49">
        <v>139.47</v>
      </c>
      <c r="D49">
        <v>5.461</v>
      </c>
      <c r="E49">
        <v>138.71</v>
      </c>
      <c r="F49" s="7"/>
      <c r="G49" s="7">
        <f t="shared" si="4"/>
        <v>3.015434783</v>
      </c>
      <c r="H49" s="7"/>
      <c r="I49" s="6">
        <f t="shared" si="1"/>
        <v>138.7054766</v>
      </c>
      <c r="J49">
        <f t="shared" si="2"/>
        <v>3.015336449</v>
      </c>
      <c r="K49" s="5">
        <f t="shared" si="3"/>
        <v>-0.004523368572</v>
      </c>
      <c r="L49" s="5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>
        <v>47.0</v>
      </c>
      <c r="B50">
        <v>5.61</v>
      </c>
      <c r="C50">
        <v>142.5</v>
      </c>
      <c r="D50">
        <v>5.58</v>
      </c>
      <c r="E50">
        <v>141.74</v>
      </c>
      <c r="F50" s="7"/>
      <c r="G50" s="7">
        <f t="shared" si="4"/>
        <v>3.015744681</v>
      </c>
      <c r="H50" s="7"/>
      <c r="I50" s="6">
        <f t="shared" si="1"/>
        <v>141.7373783</v>
      </c>
      <c r="J50">
        <f t="shared" si="2"/>
        <v>3.0156889</v>
      </c>
      <c r="K50" s="5">
        <f t="shared" si="3"/>
        <v>-0.002621702672</v>
      </c>
      <c r="L50" s="5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>
        <v>48.0</v>
      </c>
      <c r="B51">
        <v>5.73</v>
      </c>
      <c r="C51">
        <v>145.53</v>
      </c>
      <c r="D51">
        <v>5.7</v>
      </c>
      <c r="E51">
        <v>144.77</v>
      </c>
      <c r="F51" s="7"/>
      <c r="G51" s="7">
        <f t="shared" si="4"/>
        <v>3.016041667</v>
      </c>
      <c r="H51" s="7"/>
      <c r="I51" s="6">
        <f t="shared" si="1"/>
        <v>144.76928</v>
      </c>
      <c r="J51">
        <f t="shared" si="2"/>
        <v>3.016026666</v>
      </c>
      <c r="K51" s="5">
        <f t="shared" si="3"/>
        <v>-0.0007200367709</v>
      </c>
      <c r="L51" s="5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>
        <v>49.0</v>
      </c>
      <c r="B52">
        <v>5.849</v>
      </c>
      <c r="C52">
        <v>148.56</v>
      </c>
      <c r="D52">
        <v>5.819</v>
      </c>
      <c r="E52">
        <v>147.8</v>
      </c>
      <c r="F52" s="7"/>
      <c r="G52" s="7">
        <f t="shared" si="4"/>
        <v>3.016326531</v>
      </c>
      <c r="H52" s="7"/>
      <c r="I52" s="6">
        <f t="shared" si="1"/>
        <v>147.8011816</v>
      </c>
      <c r="J52">
        <f t="shared" si="2"/>
        <v>3.016350645</v>
      </c>
      <c r="K52" s="5">
        <f t="shared" si="3"/>
        <v>0.00118162913</v>
      </c>
      <c r="L52" s="5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>
        <v>50.0</v>
      </c>
      <c r="B53">
        <v>5.968</v>
      </c>
      <c r="C53">
        <v>151.59</v>
      </c>
      <c r="D53">
        <v>5.938</v>
      </c>
      <c r="E53">
        <v>150.83</v>
      </c>
      <c r="F53" s="7"/>
      <c r="G53" s="7">
        <f t="shared" si="4"/>
        <v>3.0166</v>
      </c>
      <c r="H53" s="7"/>
      <c r="I53" s="6">
        <f t="shared" si="1"/>
        <v>150.8330833</v>
      </c>
      <c r="J53">
        <f t="shared" si="2"/>
        <v>3.016661666</v>
      </c>
      <c r="K53" s="5">
        <f t="shared" si="3"/>
        <v>0.00308329503</v>
      </c>
      <c r="L53" s="5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>
        <v>51.0</v>
      </c>
      <c r="B54">
        <v>6.088</v>
      </c>
      <c r="C54">
        <v>154.63</v>
      </c>
      <c r="D54">
        <v>6.058</v>
      </c>
      <c r="E54">
        <v>153.86</v>
      </c>
      <c r="F54" s="7"/>
      <c r="G54" s="7">
        <f t="shared" si="4"/>
        <v>3.016862745</v>
      </c>
      <c r="H54" s="7"/>
      <c r="I54" s="6">
        <f t="shared" si="1"/>
        <v>153.864985</v>
      </c>
      <c r="J54">
        <f t="shared" si="2"/>
        <v>3.016960489</v>
      </c>
      <c r="K54" s="5">
        <f t="shared" si="3"/>
        <v>0.004984960931</v>
      </c>
      <c r="L54" s="5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>
        <v>52.0</v>
      </c>
      <c r="B55">
        <v>6.207</v>
      </c>
      <c r="C55">
        <v>157.66</v>
      </c>
      <c r="D55">
        <v>6.177</v>
      </c>
      <c r="E55">
        <v>156.9</v>
      </c>
      <c r="F55" s="7"/>
      <c r="G55" s="7">
        <f t="shared" si="4"/>
        <v>3.017307692</v>
      </c>
      <c r="H55" s="7"/>
      <c r="I55" s="6">
        <f t="shared" si="1"/>
        <v>156.8968866</v>
      </c>
      <c r="J55">
        <f t="shared" si="2"/>
        <v>3.01724782</v>
      </c>
      <c r="K55" s="5">
        <f t="shared" si="3"/>
        <v>-0.003113373168</v>
      </c>
      <c r="L55" s="5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>
        <v>53.0</v>
      </c>
      <c r="B56">
        <v>6.326</v>
      </c>
      <c r="C56">
        <v>160.69</v>
      </c>
      <c r="D56">
        <v>6.296</v>
      </c>
      <c r="E56">
        <v>159.93</v>
      </c>
      <c r="F56" s="7"/>
      <c r="G56" s="7">
        <f t="shared" si="4"/>
        <v>3.01754717</v>
      </c>
      <c r="H56" s="7"/>
      <c r="I56" s="6">
        <f t="shared" si="1"/>
        <v>159.9287883</v>
      </c>
      <c r="J56">
        <f t="shared" si="2"/>
        <v>3.017524307</v>
      </c>
      <c r="K56" s="5">
        <f t="shared" si="3"/>
        <v>-0.001211707268</v>
      </c>
      <c r="L56" s="5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>
        <v>54.0</v>
      </c>
      <c r="B57">
        <v>6.446</v>
      </c>
      <c r="C57">
        <v>163.72</v>
      </c>
      <c r="D57">
        <v>6.416</v>
      </c>
      <c r="E57">
        <v>162.96</v>
      </c>
      <c r="F57" s="7"/>
      <c r="G57" s="7">
        <f t="shared" si="4"/>
        <v>3.017777778</v>
      </c>
      <c r="H57" s="7"/>
      <c r="I57" s="6">
        <f t="shared" si="1"/>
        <v>162.96069</v>
      </c>
      <c r="J57">
        <f t="shared" si="2"/>
        <v>3.017790555</v>
      </c>
      <c r="K57" s="5">
        <f t="shared" si="3"/>
        <v>0.0006899586327</v>
      </c>
      <c r="L57" s="5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>
        <v>55.0</v>
      </c>
      <c r="B58">
        <v>6.565</v>
      </c>
      <c r="C58">
        <v>166.75</v>
      </c>
      <c r="D58">
        <v>6.535</v>
      </c>
      <c r="E58">
        <v>165.99</v>
      </c>
      <c r="F58" s="7"/>
      <c r="G58" s="7">
        <f t="shared" si="4"/>
        <v>3.018</v>
      </c>
      <c r="H58" s="7"/>
      <c r="I58" s="6">
        <f t="shared" si="1"/>
        <v>165.9925916</v>
      </c>
      <c r="J58">
        <f t="shared" si="2"/>
        <v>3.01804712</v>
      </c>
      <c r="K58" s="5">
        <f t="shared" si="3"/>
        <v>0.002591624533</v>
      </c>
      <c r="L58" s="5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>
        <v>56.0</v>
      </c>
      <c r="B59">
        <v>6.684</v>
      </c>
      <c r="C59">
        <v>169.79</v>
      </c>
      <c r="D59">
        <v>6.654</v>
      </c>
      <c r="E59">
        <v>169.02</v>
      </c>
      <c r="F59" s="7"/>
      <c r="G59" s="7">
        <f t="shared" si="4"/>
        <v>3.018214286</v>
      </c>
      <c r="H59" s="7"/>
      <c r="I59" s="6">
        <f t="shared" si="1"/>
        <v>169.0244933</v>
      </c>
      <c r="J59">
        <f t="shared" si="2"/>
        <v>3.018294523</v>
      </c>
      <c r="K59" s="5">
        <f t="shared" si="3"/>
        <v>0.004493290434</v>
      </c>
      <c r="L59" s="5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>
        <v>57.0</v>
      </c>
      <c r="B60">
        <v>6.804</v>
      </c>
      <c r="C60">
        <v>172.82</v>
      </c>
      <c r="D60">
        <v>6.774</v>
      </c>
      <c r="E60">
        <v>172.06</v>
      </c>
      <c r="F60" s="7"/>
      <c r="G60" s="7">
        <f t="shared" si="4"/>
        <v>3.018596491</v>
      </c>
      <c r="H60" s="7"/>
      <c r="I60" s="6">
        <f t="shared" si="1"/>
        <v>172.056395</v>
      </c>
      <c r="J60">
        <f t="shared" si="2"/>
        <v>3.018533245</v>
      </c>
      <c r="K60" s="5">
        <f t="shared" si="3"/>
        <v>-0.003605043665</v>
      </c>
      <c r="L60" s="5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>
        <v>58.0</v>
      </c>
      <c r="B61">
        <v>6.923</v>
      </c>
      <c r="C61">
        <v>175.85</v>
      </c>
      <c r="D61">
        <v>6.893</v>
      </c>
      <c r="E61">
        <v>175.09</v>
      </c>
      <c r="F61" s="7"/>
      <c r="G61" s="7">
        <f t="shared" si="4"/>
        <v>3.018793103</v>
      </c>
      <c r="H61" s="7"/>
      <c r="I61" s="6">
        <f t="shared" si="1"/>
        <v>175.0882966</v>
      </c>
      <c r="J61">
        <f t="shared" si="2"/>
        <v>3.018763735</v>
      </c>
      <c r="K61" s="5">
        <f t="shared" si="3"/>
        <v>-0.001703377765</v>
      </c>
      <c r="L61" s="5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>
        <v>59.0</v>
      </c>
      <c r="B62">
        <v>7.043</v>
      </c>
      <c r="C62">
        <v>178.88</v>
      </c>
      <c r="D62">
        <v>7.013</v>
      </c>
      <c r="E62">
        <v>178.12</v>
      </c>
      <c r="F62" s="7"/>
      <c r="G62" s="7">
        <f t="shared" si="4"/>
        <v>3.018983051</v>
      </c>
      <c r="H62" s="7"/>
      <c r="I62" s="6">
        <f t="shared" si="1"/>
        <v>178.1201983</v>
      </c>
      <c r="J62">
        <f t="shared" si="2"/>
        <v>3.018986412</v>
      </c>
      <c r="K62" s="5">
        <f t="shared" si="3"/>
        <v>0.0001982881358</v>
      </c>
      <c r="L62" s="5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>
        <v>60.0</v>
      </c>
      <c r="B63">
        <v>7.162</v>
      </c>
      <c r="C63">
        <v>181.91</v>
      </c>
      <c r="D63">
        <v>7.132</v>
      </c>
      <c r="E63">
        <v>181.15</v>
      </c>
      <c r="F63" s="7"/>
      <c r="G63" s="7">
        <f t="shared" si="4"/>
        <v>3.019166667</v>
      </c>
      <c r="H63" s="7"/>
      <c r="I63" s="6">
        <f t="shared" si="1"/>
        <v>181.1521</v>
      </c>
      <c r="J63">
        <f t="shared" si="2"/>
        <v>3.019201666</v>
      </c>
      <c r="K63" s="5">
        <f t="shared" si="3"/>
        <v>0.002099954036</v>
      </c>
      <c r="L63" s="5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>
        <v>61.0</v>
      </c>
      <c r="B64">
        <v>7.281</v>
      </c>
      <c r="C64">
        <v>184.95</v>
      </c>
      <c r="D64">
        <v>7.251</v>
      </c>
      <c r="E64">
        <v>184.18</v>
      </c>
      <c r="F64" s="7"/>
      <c r="G64" s="7">
        <f t="shared" si="4"/>
        <v>3.019344262</v>
      </c>
      <c r="H64" s="7"/>
      <c r="I64" s="6">
        <f t="shared" si="1"/>
        <v>184.1840016</v>
      </c>
      <c r="J64">
        <f t="shared" si="2"/>
        <v>3.019409863</v>
      </c>
      <c r="K64" s="5">
        <f t="shared" si="3"/>
        <v>0.004001619937</v>
      </c>
      <c r="L64" s="5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>
        <v>62.0</v>
      </c>
      <c r="B65">
        <v>7.401</v>
      </c>
      <c r="C65">
        <v>187.98</v>
      </c>
      <c r="D65">
        <v>7.371</v>
      </c>
      <c r="E65">
        <v>187.22</v>
      </c>
      <c r="F65" s="7"/>
      <c r="G65" s="7">
        <f t="shared" si="4"/>
        <v>3.019677419</v>
      </c>
      <c r="H65" s="7"/>
      <c r="I65" s="6">
        <f t="shared" si="1"/>
        <v>187.2159033</v>
      </c>
      <c r="J65">
        <f t="shared" si="2"/>
        <v>3.019611343</v>
      </c>
      <c r="K65" s="5">
        <f t="shared" si="3"/>
        <v>-0.004096714162</v>
      </c>
      <c r="L65" s="5"/>
      <c r="M65" s="13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>
        <v>63.0</v>
      </c>
      <c r="B66">
        <v>7.52</v>
      </c>
      <c r="C66">
        <v>191.01</v>
      </c>
      <c r="D66">
        <v>7.49</v>
      </c>
      <c r="E66">
        <v>190.25</v>
      </c>
      <c r="F66" s="7"/>
      <c r="G66" s="7">
        <f t="shared" si="4"/>
        <v>3.01984127</v>
      </c>
      <c r="H66" s="7"/>
      <c r="I66" s="6">
        <f t="shared" si="1"/>
        <v>190.247805</v>
      </c>
      <c r="J66">
        <f t="shared" si="2"/>
        <v>3.019806428</v>
      </c>
      <c r="K66" s="5">
        <f t="shared" si="3"/>
        <v>-0.002195048262</v>
      </c>
      <c r="L66" s="5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>
        <v>64.0</v>
      </c>
      <c r="B67">
        <v>7.639</v>
      </c>
      <c r="C67">
        <v>194.04</v>
      </c>
      <c r="D67">
        <v>7.609</v>
      </c>
      <c r="E67">
        <v>193.28</v>
      </c>
      <c r="F67" s="7"/>
      <c r="G67" s="7">
        <f t="shared" si="4"/>
        <v>3.02</v>
      </c>
      <c r="H67" s="7"/>
      <c r="I67" s="6">
        <f t="shared" si="1"/>
        <v>193.2797066</v>
      </c>
      <c r="J67">
        <f t="shared" si="2"/>
        <v>3.019995416</v>
      </c>
      <c r="K67" s="5">
        <f t="shared" si="3"/>
        <v>-0.0002933823612</v>
      </c>
      <c r="L67" s="5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>
        <v>65.0</v>
      </c>
      <c r="B68">
        <v>7.759</v>
      </c>
      <c r="C68">
        <v>197.07</v>
      </c>
      <c r="D68">
        <v>7.729</v>
      </c>
      <c r="E68">
        <v>196.31</v>
      </c>
      <c r="F68" s="7"/>
      <c r="G68" s="7">
        <f t="shared" si="4"/>
        <v>3.020153846</v>
      </c>
      <c r="H68" s="7"/>
      <c r="I68" s="6">
        <f t="shared" si="1"/>
        <v>196.3116083</v>
      </c>
      <c r="J68">
        <f t="shared" si="2"/>
        <v>3.020178589</v>
      </c>
      <c r="K68" s="5">
        <f t="shared" si="3"/>
        <v>0.001608283539</v>
      </c>
      <c r="L68" s="5"/>
      <c r="M68" s="7"/>
      <c r="N68" s="14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>
        <v>66.0</v>
      </c>
      <c r="B69">
        <v>7.878</v>
      </c>
      <c r="C69">
        <v>200.11</v>
      </c>
      <c r="D69">
        <v>7.848</v>
      </c>
      <c r="E69">
        <v>199.34</v>
      </c>
      <c r="F69" s="7"/>
      <c r="G69" s="7">
        <f t="shared" si="4"/>
        <v>3.02030303</v>
      </c>
      <c r="H69" s="7"/>
      <c r="I69" s="6">
        <f t="shared" si="1"/>
        <v>199.3435099</v>
      </c>
      <c r="J69">
        <f t="shared" si="2"/>
        <v>3.020356211</v>
      </c>
      <c r="K69" s="5">
        <f t="shared" si="3"/>
        <v>0.00350994944</v>
      </c>
      <c r="L69" s="5"/>
      <c r="M69" s="7"/>
      <c r="N69" s="14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>
        <v>67.0</v>
      </c>
      <c r="B70">
        <v>7.998</v>
      </c>
      <c r="C70">
        <v>203.14</v>
      </c>
      <c r="D70">
        <v>7.968</v>
      </c>
      <c r="E70">
        <v>202.37</v>
      </c>
      <c r="F70" s="7"/>
      <c r="G70" s="7">
        <f t="shared" si="4"/>
        <v>3.020447761</v>
      </c>
      <c r="H70" s="7"/>
      <c r="I70" s="6">
        <f t="shared" si="1"/>
        <v>202.3754116</v>
      </c>
      <c r="J70">
        <f t="shared" si="2"/>
        <v>3.020528532</v>
      </c>
      <c r="K70" s="5">
        <f t="shared" si="3"/>
        <v>0.005411615341</v>
      </c>
      <c r="L70" s="5"/>
      <c r="M70" s="7"/>
      <c r="N70" s="14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>
        <v>68.0</v>
      </c>
      <c r="B71">
        <v>8.117</v>
      </c>
      <c r="C71">
        <v>206.17</v>
      </c>
      <c r="D71">
        <v>8.087</v>
      </c>
      <c r="E71">
        <v>205.41</v>
      </c>
      <c r="F71" s="7"/>
      <c r="G71" s="7">
        <f t="shared" si="4"/>
        <v>3.020735294</v>
      </c>
      <c r="H71" s="7"/>
      <c r="I71" s="6">
        <f t="shared" si="1"/>
        <v>205.4073133</v>
      </c>
      <c r="J71">
        <f t="shared" si="2"/>
        <v>3.020695784</v>
      </c>
      <c r="K71" s="5">
        <f t="shared" si="3"/>
        <v>-0.002686718759</v>
      </c>
      <c r="L71" s="5"/>
      <c r="M71" s="7"/>
      <c r="N71" s="14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>
        <v>69.0</v>
      </c>
      <c r="B72">
        <v>8.236</v>
      </c>
      <c r="C72">
        <v>209.2</v>
      </c>
      <c r="D72">
        <v>8.206</v>
      </c>
      <c r="E72">
        <v>208.44</v>
      </c>
      <c r="F72" s="7"/>
      <c r="G72" s="7">
        <f t="shared" si="4"/>
        <v>3.020869565</v>
      </c>
      <c r="H72" s="7"/>
      <c r="I72" s="6">
        <f t="shared" si="1"/>
        <v>208.4392149</v>
      </c>
      <c r="J72">
        <f t="shared" si="2"/>
        <v>3.020858188</v>
      </c>
      <c r="K72" s="5">
        <f t="shared" si="3"/>
        <v>-0.0007850528582</v>
      </c>
      <c r="L72" s="5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>
        <v>70.0</v>
      </c>
      <c r="B73">
        <v>8.356</v>
      </c>
      <c r="C73">
        <v>212.23</v>
      </c>
      <c r="D73">
        <v>8.326</v>
      </c>
      <c r="E73">
        <v>211.47</v>
      </c>
      <c r="F73" s="7"/>
      <c r="G73" s="7">
        <f t="shared" si="4"/>
        <v>3.021</v>
      </c>
      <c r="H73" s="7"/>
      <c r="I73" s="6">
        <f t="shared" si="1"/>
        <v>211.4711166</v>
      </c>
      <c r="J73">
        <f t="shared" si="2"/>
        <v>3.021015952</v>
      </c>
      <c r="K73" s="5">
        <f t="shared" si="3"/>
        <v>0.001116613042</v>
      </c>
      <c r="L73" s="5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>
        <v>71.0</v>
      </c>
      <c r="B74">
        <v>8.475</v>
      </c>
      <c r="C74">
        <v>215.26</v>
      </c>
      <c r="D74">
        <v>8.445</v>
      </c>
      <c r="E74">
        <v>214.5</v>
      </c>
      <c r="F74" s="7"/>
      <c r="G74" s="7">
        <f t="shared" si="4"/>
        <v>3.021126761</v>
      </c>
      <c r="H74" s="7"/>
      <c r="I74" s="6">
        <f t="shared" si="1"/>
        <v>214.5030183</v>
      </c>
      <c r="J74">
        <f t="shared" si="2"/>
        <v>3.021169272</v>
      </c>
      <c r="K74" s="5">
        <f t="shared" si="3"/>
        <v>0.003018278943</v>
      </c>
      <c r="L74" s="5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>
        <v>72.0</v>
      </c>
      <c r="B75">
        <v>8.594</v>
      </c>
      <c r="C75">
        <v>218.3</v>
      </c>
      <c r="D75">
        <v>8.564</v>
      </c>
      <c r="E75">
        <v>217.53</v>
      </c>
      <c r="F75" s="7"/>
      <c r="G75" s="7">
        <f t="shared" si="4"/>
        <v>3.02125</v>
      </c>
      <c r="H75" s="7"/>
      <c r="I75" s="6">
        <f t="shared" si="1"/>
        <v>217.5349199</v>
      </c>
      <c r="J75">
        <f t="shared" si="2"/>
        <v>3.021318333</v>
      </c>
      <c r="K75" s="5">
        <f t="shared" si="3"/>
        <v>0.004919944844</v>
      </c>
      <c r="L75" s="5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>
        <v>73.0</v>
      </c>
      <c r="B76">
        <v>8.714</v>
      </c>
      <c r="C76">
        <v>221.33</v>
      </c>
      <c r="D76">
        <v>8.684</v>
      </c>
      <c r="E76">
        <v>220.57</v>
      </c>
      <c r="F76" s="7"/>
      <c r="G76" s="7">
        <f t="shared" si="4"/>
        <v>3.021506849</v>
      </c>
      <c r="H76" s="7"/>
      <c r="I76" s="6">
        <f t="shared" si="1"/>
        <v>220.5668216</v>
      </c>
      <c r="J76">
        <f t="shared" si="2"/>
        <v>3.02146331</v>
      </c>
      <c r="K76" s="5">
        <f t="shared" si="3"/>
        <v>-0.003178389256</v>
      </c>
      <c r="L76" s="5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>
        <v>74.0</v>
      </c>
      <c r="B77">
        <v>8.833</v>
      </c>
      <c r="C77">
        <v>224.36</v>
      </c>
      <c r="D77">
        <v>8.803</v>
      </c>
      <c r="E77">
        <v>223.6</v>
      </c>
      <c r="F77" s="7"/>
      <c r="G77" s="7">
        <f t="shared" si="4"/>
        <v>3.021621622</v>
      </c>
      <c r="H77" s="7"/>
      <c r="I77" s="6">
        <f t="shared" si="1"/>
        <v>223.5987233</v>
      </c>
      <c r="J77">
        <f t="shared" si="2"/>
        <v>3.021604369</v>
      </c>
      <c r="K77" s="5">
        <f t="shared" si="3"/>
        <v>-0.001276723355</v>
      </c>
      <c r="L77" s="5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>
        <v>75.0</v>
      </c>
      <c r="B78">
        <v>8.952</v>
      </c>
      <c r="C78">
        <v>227.39</v>
      </c>
      <c r="D78">
        <v>8.922</v>
      </c>
      <c r="E78">
        <v>226.63</v>
      </c>
      <c r="F78" s="7"/>
      <c r="G78" s="7">
        <f t="shared" si="4"/>
        <v>3.021733333</v>
      </c>
      <c r="H78" s="7"/>
      <c r="I78" s="6">
        <f t="shared" si="1"/>
        <v>226.6306249</v>
      </c>
      <c r="J78">
        <f t="shared" si="2"/>
        <v>3.021741666</v>
      </c>
      <c r="K78" s="5">
        <f t="shared" si="3"/>
        <v>0.0006249425455</v>
      </c>
      <c r="L78" s="5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>
        <v>76.0</v>
      </c>
      <c r="B79">
        <v>9.072</v>
      </c>
      <c r="C79">
        <v>230.42</v>
      </c>
      <c r="D79">
        <v>9.042</v>
      </c>
      <c r="E79">
        <v>229.66</v>
      </c>
      <c r="F79" s="7"/>
      <c r="G79" s="7">
        <f t="shared" si="4"/>
        <v>3.021842105</v>
      </c>
      <c r="H79" s="7"/>
      <c r="I79" s="6">
        <f t="shared" si="1"/>
        <v>229.6625266</v>
      </c>
      <c r="J79">
        <f t="shared" si="2"/>
        <v>3.02187535</v>
      </c>
      <c r="K79" s="5">
        <f t="shared" si="3"/>
        <v>0.002526608446</v>
      </c>
      <c r="L79" s="5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>
        <v>77.0</v>
      </c>
      <c r="B80">
        <v>9.191</v>
      </c>
      <c r="C80">
        <v>233.46</v>
      </c>
      <c r="D80">
        <v>9.161</v>
      </c>
      <c r="E80">
        <v>232.69</v>
      </c>
      <c r="F80" s="7"/>
      <c r="G80" s="7">
        <f t="shared" si="4"/>
        <v>3.021948052</v>
      </c>
      <c r="H80" s="7"/>
      <c r="I80" s="6">
        <f t="shared" si="1"/>
        <v>232.6944283</v>
      </c>
      <c r="J80">
        <f t="shared" si="2"/>
        <v>3.022005562</v>
      </c>
      <c r="K80" s="5">
        <f t="shared" si="3"/>
        <v>0.004428274347</v>
      </c>
      <c r="L80" s="5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>
        <v>78.0</v>
      </c>
      <c r="B81">
        <v>9.311</v>
      </c>
      <c r="C81">
        <v>236.49</v>
      </c>
      <c r="D81">
        <v>9.281</v>
      </c>
      <c r="E81">
        <v>235.73</v>
      </c>
      <c r="F81" s="7"/>
      <c r="G81" s="7">
        <f t="shared" si="4"/>
        <v>3.022179487</v>
      </c>
      <c r="H81" s="7"/>
      <c r="I81" s="6">
        <f t="shared" si="1"/>
        <v>235.7263299</v>
      </c>
      <c r="J81">
        <f t="shared" si="2"/>
        <v>3.022132435</v>
      </c>
      <c r="K81" s="5">
        <f t="shared" si="3"/>
        <v>-0.003670059753</v>
      </c>
      <c r="L81" s="5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>
        <v>79.0</v>
      </c>
      <c r="B82">
        <v>9.43</v>
      </c>
      <c r="C82">
        <v>239.52</v>
      </c>
      <c r="D82">
        <v>9.4</v>
      </c>
      <c r="E82">
        <v>238.76</v>
      </c>
      <c r="F82" s="7"/>
      <c r="G82" s="7">
        <f t="shared" si="4"/>
        <v>3.022278481</v>
      </c>
      <c r="H82" s="7"/>
      <c r="I82" s="6">
        <f t="shared" si="1"/>
        <v>238.7582316</v>
      </c>
      <c r="J82">
        <f t="shared" si="2"/>
        <v>3.022256096</v>
      </c>
      <c r="K82" s="5">
        <f t="shared" si="3"/>
        <v>-0.001768393852</v>
      </c>
      <c r="L82" s="5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>
        <v>80.0</v>
      </c>
      <c r="B83">
        <v>9.549</v>
      </c>
      <c r="C83">
        <v>242.55</v>
      </c>
      <c r="D83">
        <v>9.519</v>
      </c>
      <c r="E83">
        <v>241.79</v>
      </c>
      <c r="F83" s="7"/>
      <c r="G83" s="7">
        <f t="shared" si="4"/>
        <v>3.022375</v>
      </c>
      <c r="H83" s="7"/>
      <c r="I83" s="6">
        <f t="shared" si="1"/>
        <v>241.7901333</v>
      </c>
      <c r="J83">
        <f t="shared" si="2"/>
        <v>3.022376666</v>
      </c>
      <c r="K83" s="5">
        <f t="shared" si="3"/>
        <v>0.0001332720485</v>
      </c>
      <c r="L83" s="5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>
        <v>81.0</v>
      </c>
      <c r="B84">
        <v>9.669</v>
      </c>
      <c r="C84">
        <v>245.58</v>
      </c>
      <c r="D84">
        <v>9.639</v>
      </c>
      <c r="E84">
        <v>244.82</v>
      </c>
      <c r="F84" s="7"/>
      <c r="G84" s="7">
        <f t="shared" si="4"/>
        <v>3.022469136</v>
      </c>
      <c r="H84" s="7"/>
      <c r="I84" s="6">
        <f t="shared" si="1"/>
        <v>244.8220349</v>
      </c>
      <c r="J84">
        <f t="shared" si="2"/>
        <v>3.022494258</v>
      </c>
      <c r="K84" s="5">
        <f t="shared" si="3"/>
        <v>0.002034937949</v>
      </c>
      <c r="L84" s="5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>
        <v>82.0</v>
      </c>
      <c r="B85">
        <v>9.788</v>
      </c>
      <c r="C85">
        <v>248.62</v>
      </c>
      <c r="D85">
        <v>9.758</v>
      </c>
      <c r="E85">
        <v>247.85</v>
      </c>
      <c r="F85" s="7"/>
      <c r="G85" s="7">
        <f t="shared" si="4"/>
        <v>3.022560976</v>
      </c>
      <c r="H85" s="7"/>
      <c r="I85" s="6">
        <f t="shared" si="1"/>
        <v>247.8539366</v>
      </c>
      <c r="J85">
        <f t="shared" si="2"/>
        <v>3.022608983</v>
      </c>
      <c r="K85" s="5">
        <f t="shared" si="3"/>
        <v>0.00393660385</v>
      </c>
      <c r="L85" s="5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>
        <v>83.0</v>
      </c>
      <c r="B86">
        <v>9.907</v>
      </c>
      <c r="C86">
        <v>251.65</v>
      </c>
      <c r="D86">
        <v>9.877</v>
      </c>
      <c r="E86">
        <v>250.89</v>
      </c>
      <c r="F86" s="7"/>
      <c r="G86" s="7">
        <f t="shared" si="4"/>
        <v>3.022771084</v>
      </c>
      <c r="H86" s="7"/>
      <c r="I86" s="6">
        <f t="shared" si="1"/>
        <v>250.8858383</v>
      </c>
      <c r="J86">
        <f t="shared" si="2"/>
        <v>3.022720943</v>
      </c>
      <c r="K86" s="5">
        <f t="shared" si="3"/>
        <v>-0.00416173025</v>
      </c>
      <c r="L86" s="5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>
        <v>84.0</v>
      </c>
      <c r="B87">
        <v>10.027</v>
      </c>
      <c r="C87">
        <v>254.68</v>
      </c>
      <c r="D87">
        <v>9.997</v>
      </c>
      <c r="E87">
        <v>253.92</v>
      </c>
      <c r="F87" s="7"/>
      <c r="G87" s="7">
        <f t="shared" si="4"/>
        <v>3.022857143</v>
      </c>
      <c r="H87" s="7"/>
      <c r="I87" s="6">
        <f t="shared" si="1"/>
        <v>253.9177399</v>
      </c>
      <c r="J87">
        <f t="shared" si="2"/>
        <v>3.022830237</v>
      </c>
      <c r="K87" s="5">
        <f t="shared" si="3"/>
        <v>-0.002260064349</v>
      </c>
      <c r="L87" s="5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>
        <v>85.0</v>
      </c>
      <c r="B88">
        <v>10.146</v>
      </c>
      <c r="C88">
        <v>257.71</v>
      </c>
      <c r="D88">
        <v>10.116</v>
      </c>
      <c r="E88">
        <v>256.95</v>
      </c>
      <c r="F88" s="7"/>
      <c r="G88" s="7">
        <f t="shared" si="4"/>
        <v>3.022941176</v>
      </c>
      <c r="H88" s="7"/>
      <c r="I88" s="6">
        <f t="shared" si="1"/>
        <v>256.9496416</v>
      </c>
      <c r="J88">
        <f t="shared" si="2"/>
        <v>3.02293696</v>
      </c>
      <c r="K88" s="5">
        <f t="shared" si="3"/>
        <v>-0.0003583984484</v>
      </c>
      <c r="L88" s="5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>
        <v>86.0</v>
      </c>
      <c r="B89">
        <v>10.265</v>
      </c>
      <c r="C89">
        <v>260.74</v>
      </c>
      <c r="D89">
        <v>10.235</v>
      </c>
      <c r="E89">
        <v>259.98</v>
      </c>
      <c r="F89" s="7"/>
      <c r="G89" s="7">
        <f t="shared" si="4"/>
        <v>3.023023256</v>
      </c>
      <c r="H89" s="7"/>
      <c r="I89" s="6">
        <f t="shared" si="1"/>
        <v>259.9815433</v>
      </c>
      <c r="J89">
        <f t="shared" si="2"/>
        <v>3.023041201</v>
      </c>
      <c r="K89" s="5">
        <f t="shared" si="3"/>
        <v>0.001543267452</v>
      </c>
      <c r="L89" s="5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>
        <v>87.0</v>
      </c>
      <c r="B90">
        <v>10.385</v>
      </c>
      <c r="C90">
        <v>263.77</v>
      </c>
      <c r="D90">
        <v>10.355</v>
      </c>
      <c r="E90">
        <v>263.01</v>
      </c>
      <c r="F90" s="7"/>
      <c r="G90" s="7">
        <f t="shared" si="4"/>
        <v>3.023103448</v>
      </c>
      <c r="H90" s="7"/>
      <c r="I90" s="6">
        <f t="shared" si="1"/>
        <v>263.0134449</v>
      </c>
      <c r="J90">
        <f t="shared" si="2"/>
        <v>3.023143045</v>
      </c>
      <c r="K90" s="5">
        <f t="shared" si="3"/>
        <v>0.003444933353</v>
      </c>
      <c r="L90" s="5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>
        <v>88.0</v>
      </c>
      <c r="B91">
        <v>10.504</v>
      </c>
      <c r="C91">
        <v>266.81</v>
      </c>
      <c r="D91">
        <v>10.474</v>
      </c>
      <c r="E91">
        <v>266.04</v>
      </c>
      <c r="F91" s="7"/>
      <c r="G91" s="7">
        <f t="shared" si="4"/>
        <v>3.023181818</v>
      </c>
      <c r="H91" s="7"/>
      <c r="I91" s="6">
        <f t="shared" si="1"/>
        <v>266.0453466</v>
      </c>
      <c r="J91">
        <f t="shared" si="2"/>
        <v>3.023242575</v>
      </c>
      <c r="K91" s="5">
        <f t="shared" si="3"/>
        <v>0.005346599253</v>
      </c>
      <c r="L91" s="5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>
        <v>89.0</v>
      </c>
      <c r="B92">
        <v>10.624</v>
      </c>
      <c r="C92">
        <v>269.84</v>
      </c>
      <c r="D92">
        <v>10.594</v>
      </c>
      <c r="E92">
        <v>269.08</v>
      </c>
      <c r="F92" s="7"/>
      <c r="G92" s="7">
        <f t="shared" si="4"/>
        <v>3.023370787</v>
      </c>
      <c r="H92" s="7"/>
      <c r="I92" s="6">
        <f t="shared" si="1"/>
        <v>269.0772483</v>
      </c>
      <c r="J92">
        <f t="shared" si="2"/>
        <v>3.023339868</v>
      </c>
      <c r="K92" s="5">
        <f t="shared" si="3"/>
        <v>-0.002751734846</v>
      </c>
      <c r="L92" s="5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>
        <v>90.0</v>
      </c>
      <c r="B93">
        <v>10.743</v>
      </c>
      <c r="C93">
        <v>272.87</v>
      </c>
      <c r="D93">
        <v>10.713</v>
      </c>
      <c r="E93">
        <v>272.11</v>
      </c>
      <c r="F93" s="7"/>
      <c r="G93" s="7">
        <f t="shared" si="4"/>
        <v>3.023444444</v>
      </c>
      <c r="H93" s="7"/>
      <c r="I93" s="6">
        <f t="shared" si="1"/>
        <v>272.1091499</v>
      </c>
      <c r="J93">
        <f t="shared" si="2"/>
        <v>3.023434999</v>
      </c>
      <c r="K93" s="5">
        <f t="shared" si="3"/>
        <v>-0.0008500689455</v>
      </c>
      <c r="L93" s="5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>
        <v>91.0</v>
      </c>
      <c r="B94">
        <v>10.862</v>
      </c>
      <c r="C94">
        <v>275.9</v>
      </c>
      <c r="D94">
        <v>10.832</v>
      </c>
      <c r="E94">
        <v>275.14</v>
      </c>
      <c r="F94" s="7"/>
      <c r="G94" s="7">
        <f t="shared" si="4"/>
        <v>3.023516484</v>
      </c>
      <c r="H94" s="7"/>
      <c r="I94" s="6">
        <f t="shared" si="1"/>
        <v>275.1410516</v>
      </c>
      <c r="J94">
        <f t="shared" si="2"/>
        <v>3.02352804</v>
      </c>
      <c r="K94" s="5">
        <f t="shared" si="3"/>
        <v>0.001051596955</v>
      </c>
      <c r="L94" s="5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>
        <v>92.0</v>
      </c>
      <c r="B95">
        <v>10.982</v>
      </c>
      <c r="C95">
        <v>278.93</v>
      </c>
      <c r="D95">
        <v>10.952</v>
      </c>
      <c r="E95">
        <v>278.17</v>
      </c>
      <c r="F95" s="7"/>
      <c r="G95" s="7">
        <f t="shared" si="4"/>
        <v>3.023586957</v>
      </c>
      <c r="H95" s="7"/>
      <c r="I95" s="6">
        <f t="shared" si="1"/>
        <v>278.1729533</v>
      </c>
      <c r="J95">
        <f t="shared" si="2"/>
        <v>3.023619057</v>
      </c>
      <c r="K95" s="5">
        <f t="shared" si="3"/>
        <v>0.002953262856</v>
      </c>
      <c r="L95" s="5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>
        <v>93.0</v>
      </c>
      <c r="B96">
        <v>11.101</v>
      </c>
      <c r="C96">
        <v>281.97</v>
      </c>
      <c r="D96">
        <v>11.071</v>
      </c>
      <c r="E96">
        <v>281.2</v>
      </c>
      <c r="F96" s="7"/>
      <c r="G96" s="7">
        <f t="shared" si="4"/>
        <v>3.023655914</v>
      </c>
      <c r="H96" s="7"/>
      <c r="I96" s="6">
        <f t="shared" si="1"/>
        <v>281.2048549</v>
      </c>
      <c r="J96">
        <f t="shared" si="2"/>
        <v>3.023708118</v>
      </c>
      <c r="K96" s="5">
        <f t="shared" si="3"/>
        <v>0.004854928756</v>
      </c>
      <c r="L96" s="5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>
        <v>94.0</v>
      </c>
      <c r="B97">
        <v>11.22</v>
      </c>
      <c r="C97">
        <v>285.0</v>
      </c>
      <c r="D97">
        <v>11.19</v>
      </c>
      <c r="E97">
        <v>284.24</v>
      </c>
      <c r="F97" s="7"/>
      <c r="G97" s="7">
        <f t="shared" si="4"/>
        <v>3.023829787</v>
      </c>
      <c r="H97" s="7"/>
      <c r="I97" s="6">
        <f t="shared" si="1"/>
        <v>284.2367566</v>
      </c>
      <c r="J97">
        <f t="shared" si="2"/>
        <v>3.023795283</v>
      </c>
      <c r="K97" s="5">
        <f t="shared" si="3"/>
        <v>-0.003243405343</v>
      </c>
      <c r="L97" s="5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>
        <v>95.0</v>
      </c>
      <c r="B98">
        <v>11.34</v>
      </c>
      <c r="C98">
        <v>288.03</v>
      </c>
      <c r="D98">
        <v>11.31</v>
      </c>
      <c r="E98">
        <v>287.27</v>
      </c>
      <c r="F98" s="7"/>
      <c r="G98" s="7">
        <f t="shared" si="4"/>
        <v>3.023894737</v>
      </c>
      <c r="H98" s="7"/>
      <c r="I98" s="6">
        <f t="shared" si="1"/>
        <v>287.2686583</v>
      </c>
      <c r="J98">
        <f t="shared" si="2"/>
        <v>3.023880613</v>
      </c>
      <c r="K98" s="5">
        <f t="shared" si="3"/>
        <v>-0.001341739442</v>
      </c>
      <c r="L98" s="5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>
        <v>96.0</v>
      </c>
      <c r="B99">
        <v>11.459</v>
      </c>
      <c r="C99">
        <v>291.06</v>
      </c>
      <c r="D99">
        <v>11.429</v>
      </c>
      <c r="E99">
        <v>290.3</v>
      </c>
      <c r="F99" s="7"/>
      <c r="G99" s="7">
        <f t="shared" si="4"/>
        <v>3.023958333</v>
      </c>
      <c r="H99" s="7"/>
      <c r="I99" s="6">
        <f t="shared" si="1"/>
        <v>290.3005599</v>
      </c>
      <c r="J99">
        <f t="shared" si="2"/>
        <v>3.023964166</v>
      </c>
      <c r="K99" s="5">
        <f t="shared" si="3"/>
        <v>0.0005599264582</v>
      </c>
      <c r="L99" s="5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>
        <v>97.0</v>
      </c>
      <c r="B100">
        <v>11.578</v>
      </c>
      <c r="C100">
        <v>294.09</v>
      </c>
      <c r="D100">
        <v>11.548</v>
      </c>
      <c r="E100">
        <v>293.33</v>
      </c>
      <c r="F100" s="7"/>
      <c r="G100" s="7">
        <f t="shared" si="4"/>
        <v>3.024020619</v>
      </c>
      <c r="H100" s="7"/>
      <c r="I100" s="6">
        <f t="shared" si="1"/>
        <v>293.3324616</v>
      </c>
      <c r="J100">
        <f t="shared" si="2"/>
        <v>3.024045996</v>
      </c>
      <c r="K100" s="5">
        <f t="shared" si="3"/>
        <v>0.002461592359</v>
      </c>
      <c r="L100" s="5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>
        <v>98.0</v>
      </c>
      <c r="B101">
        <v>11.698</v>
      </c>
      <c r="C101">
        <v>297.13</v>
      </c>
      <c r="D101">
        <v>11.668</v>
      </c>
      <c r="E101">
        <v>296.36</v>
      </c>
      <c r="F101" s="7"/>
      <c r="G101" s="7">
        <f t="shared" si="4"/>
        <v>3.024081633</v>
      </c>
      <c r="H101" s="7"/>
      <c r="I101" s="6">
        <f t="shared" si="1"/>
        <v>296.3643633</v>
      </c>
      <c r="J101">
        <f t="shared" si="2"/>
        <v>3.024126156</v>
      </c>
      <c r="K101" s="5">
        <f t="shared" si="3"/>
        <v>0.004363258259</v>
      </c>
      <c r="L101" s="5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>
        <v>99.0</v>
      </c>
      <c r="B102">
        <v>11.817</v>
      </c>
      <c r="C102">
        <v>300.16</v>
      </c>
      <c r="D102">
        <v>11.787</v>
      </c>
      <c r="E102">
        <v>299.4</v>
      </c>
      <c r="F102" s="7"/>
      <c r="G102" s="7">
        <f t="shared" si="4"/>
        <v>3.024242424</v>
      </c>
      <c r="H102" s="7"/>
      <c r="I102" s="6">
        <f t="shared" si="1"/>
        <v>299.3962649</v>
      </c>
      <c r="J102">
        <f t="shared" si="2"/>
        <v>3.024204696</v>
      </c>
      <c r="K102" s="5">
        <f t="shared" si="3"/>
        <v>-0.00373507584</v>
      </c>
      <c r="L102" s="5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>
        <v>100.0</v>
      </c>
      <c r="B103">
        <v>11.937</v>
      </c>
      <c r="C103">
        <v>303.19</v>
      </c>
      <c r="D103">
        <v>11.907</v>
      </c>
      <c r="E103">
        <v>302.43</v>
      </c>
      <c r="F103" s="7"/>
      <c r="G103" s="7">
        <f t="shared" si="4"/>
        <v>3.0243</v>
      </c>
      <c r="H103" s="7"/>
      <c r="I103" s="6">
        <f t="shared" si="1"/>
        <v>302.4281666</v>
      </c>
      <c r="J103">
        <f t="shared" si="2"/>
        <v>3.024281666</v>
      </c>
      <c r="K103" s="5">
        <f t="shared" si="3"/>
        <v>-0.001833409939</v>
      </c>
      <c r="L103" s="5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>
        <v>101.0</v>
      </c>
      <c r="B104">
        <v>12.056</v>
      </c>
      <c r="C104">
        <v>306.22</v>
      </c>
      <c r="D104">
        <v>12.026</v>
      </c>
      <c r="E104">
        <v>305.46</v>
      </c>
      <c r="F104" s="7"/>
      <c r="G104" s="7">
        <f t="shared" si="4"/>
        <v>3.024356436</v>
      </c>
      <c r="H104" s="7"/>
      <c r="I104" s="6">
        <f t="shared" si="1"/>
        <v>305.4600683</v>
      </c>
      <c r="J104">
        <f t="shared" si="2"/>
        <v>3.024357111</v>
      </c>
      <c r="K104" s="5">
        <f t="shared" si="3"/>
        <v>0.00006825596131</v>
      </c>
      <c r="L104" s="5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>
        <v>102.0</v>
      </c>
      <c r="B105">
        <v>12.175</v>
      </c>
      <c r="C105">
        <v>309.25</v>
      </c>
      <c r="D105">
        <v>12.145</v>
      </c>
      <c r="E105">
        <v>308.49</v>
      </c>
      <c r="F105" s="7"/>
      <c r="G105" s="7">
        <f t="shared" si="4"/>
        <v>3.024411765</v>
      </c>
      <c r="H105" s="7"/>
      <c r="I105" s="6">
        <f t="shared" si="1"/>
        <v>308.4919699</v>
      </c>
      <c r="J105">
        <f t="shared" si="2"/>
        <v>3.024431078</v>
      </c>
      <c r="K105" s="5">
        <f t="shared" si="3"/>
        <v>0.001969921862</v>
      </c>
      <c r="L105" s="5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>
        <v>103.0</v>
      </c>
      <c r="B106">
        <v>12.295</v>
      </c>
      <c r="C106">
        <v>312.29</v>
      </c>
      <c r="D106">
        <v>12.265</v>
      </c>
      <c r="E106">
        <v>311.52</v>
      </c>
      <c r="F106" s="7"/>
      <c r="G106" s="7">
        <f t="shared" si="4"/>
        <v>3.024466019</v>
      </c>
      <c r="H106" s="7"/>
      <c r="I106" s="6">
        <f t="shared" si="1"/>
        <v>311.5238716</v>
      </c>
      <c r="J106">
        <f t="shared" si="2"/>
        <v>3.024503608</v>
      </c>
      <c r="K106" s="5">
        <f t="shared" si="3"/>
        <v>0.003871587762</v>
      </c>
      <c r="L106" s="5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>
        <v>104.0</v>
      </c>
      <c r="B107">
        <v>12.414</v>
      </c>
      <c r="C107">
        <v>315.32</v>
      </c>
      <c r="D107">
        <v>12.384</v>
      </c>
      <c r="E107">
        <v>314.56</v>
      </c>
      <c r="F107" s="7"/>
      <c r="G107" s="7">
        <f t="shared" si="4"/>
        <v>3.024615385</v>
      </c>
      <c r="H107" s="7"/>
      <c r="I107" s="6">
        <f t="shared" si="1"/>
        <v>314.5557733</v>
      </c>
      <c r="J107">
        <f t="shared" si="2"/>
        <v>3.024574743</v>
      </c>
      <c r="K107" s="5">
        <f t="shared" si="3"/>
        <v>-0.004226746337</v>
      </c>
      <c r="L107" s="5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>
        <v>105.0</v>
      </c>
      <c r="B108">
        <v>12.533</v>
      </c>
      <c r="C108">
        <v>318.35</v>
      </c>
      <c r="D108">
        <v>12.503</v>
      </c>
      <c r="E108">
        <v>317.59</v>
      </c>
      <c r="F108" s="7"/>
      <c r="G108" s="7">
        <f t="shared" si="4"/>
        <v>3.024666667</v>
      </c>
      <c r="H108" s="7"/>
      <c r="I108" s="6">
        <f t="shared" si="1"/>
        <v>317.5876749</v>
      </c>
      <c r="J108">
        <f t="shared" si="2"/>
        <v>3.024644523</v>
      </c>
      <c r="K108" s="5">
        <f t="shared" si="3"/>
        <v>-0.002325080436</v>
      </c>
      <c r="L108" s="5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>
        <v>106.0</v>
      </c>
      <c r="B109">
        <v>12.653</v>
      </c>
      <c r="C109">
        <v>321.38</v>
      </c>
      <c r="D109">
        <v>12.623</v>
      </c>
      <c r="E109">
        <v>320.62</v>
      </c>
      <c r="F109" s="7"/>
      <c r="G109" s="7">
        <f t="shared" si="4"/>
        <v>3.024716981</v>
      </c>
      <c r="H109" s="7"/>
      <c r="I109" s="6">
        <f t="shared" si="1"/>
        <v>320.6195766</v>
      </c>
      <c r="J109">
        <f t="shared" si="2"/>
        <v>3.024712987</v>
      </c>
      <c r="K109" s="5">
        <f t="shared" si="3"/>
        <v>-0.0004234145357</v>
      </c>
      <c r="L109" s="5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>
        <v>107.0</v>
      </c>
      <c r="B110">
        <v>12.772</v>
      </c>
      <c r="C110">
        <v>324.41</v>
      </c>
      <c r="D110">
        <v>12.742</v>
      </c>
      <c r="E110">
        <v>323.65</v>
      </c>
      <c r="F110" s="7"/>
      <c r="G110" s="7">
        <f t="shared" si="4"/>
        <v>3.024766355</v>
      </c>
      <c r="H110" s="7"/>
      <c r="I110" s="6">
        <f t="shared" si="1"/>
        <v>323.6514783</v>
      </c>
      <c r="J110">
        <f t="shared" si="2"/>
        <v>3.024780171</v>
      </c>
      <c r="K110" s="5">
        <f t="shared" si="3"/>
        <v>0.001478251365</v>
      </c>
      <c r="L110" s="5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>
        <v>108.0</v>
      </c>
      <c r="B111">
        <v>12.892</v>
      </c>
      <c r="C111">
        <v>327.44</v>
      </c>
      <c r="D111">
        <v>12.862</v>
      </c>
      <c r="E111">
        <v>326.68</v>
      </c>
      <c r="F111" s="7"/>
      <c r="G111" s="7">
        <f t="shared" si="4"/>
        <v>3.024814815</v>
      </c>
      <c r="H111" s="7"/>
      <c r="I111" s="6">
        <f t="shared" si="1"/>
        <v>326.6833799</v>
      </c>
      <c r="J111">
        <f t="shared" si="2"/>
        <v>3.02484611</v>
      </c>
      <c r="K111" s="5">
        <f t="shared" si="3"/>
        <v>0.003379917265</v>
      </c>
      <c r="L111" s="5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>
        <v>109.0</v>
      </c>
      <c r="B112">
        <v>13.011</v>
      </c>
      <c r="C112">
        <v>330.48</v>
      </c>
      <c r="D112">
        <v>12.981</v>
      </c>
      <c r="E112">
        <v>329.71</v>
      </c>
      <c r="F112" s="7"/>
      <c r="G112" s="7">
        <f t="shared" si="4"/>
        <v>3.024862385</v>
      </c>
      <c r="H112" s="7"/>
      <c r="I112" s="6">
        <f t="shared" si="1"/>
        <v>329.7152816</v>
      </c>
      <c r="J112">
        <f t="shared" si="2"/>
        <v>3.02491084</v>
      </c>
      <c r="K112" s="5">
        <f t="shared" si="3"/>
        <v>0.005281583166</v>
      </c>
      <c r="L112" s="5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>
        <v>110.0</v>
      </c>
      <c r="B113">
        <v>13.13</v>
      </c>
      <c r="C113">
        <v>333.51</v>
      </c>
      <c r="D113">
        <v>13.1</v>
      </c>
      <c r="E113">
        <v>332.75</v>
      </c>
      <c r="F113" s="7"/>
      <c r="G113" s="7">
        <f t="shared" si="4"/>
        <v>3.025</v>
      </c>
      <c r="H113" s="7"/>
      <c r="I113" s="6">
        <f t="shared" si="1"/>
        <v>332.7471832</v>
      </c>
      <c r="J113">
        <f t="shared" si="2"/>
        <v>3.024974393</v>
      </c>
      <c r="K113" s="5">
        <f t="shared" si="3"/>
        <v>-0.002816750933</v>
      </c>
      <c r="L113" s="5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>
        <v>111.0</v>
      </c>
      <c r="B114">
        <v>13.25</v>
      </c>
      <c r="C114">
        <v>336.54</v>
      </c>
      <c r="D114">
        <v>13.22</v>
      </c>
      <c r="E114">
        <v>335.78</v>
      </c>
      <c r="F114" s="7"/>
      <c r="G114" s="7">
        <f t="shared" si="4"/>
        <v>3.025045045</v>
      </c>
      <c r="H114" s="7"/>
      <c r="I114" s="6">
        <f t="shared" si="1"/>
        <v>335.7790849</v>
      </c>
      <c r="J114">
        <f t="shared" si="2"/>
        <v>3.025036801</v>
      </c>
      <c r="K114" s="5">
        <f t="shared" si="3"/>
        <v>-0.0009150850327</v>
      </c>
      <c r="L114" s="5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>
        <v>112.0</v>
      </c>
      <c r="B115">
        <v>13.369</v>
      </c>
      <c r="C115">
        <v>339.57</v>
      </c>
      <c r="D115">
        <v>13.339</v>
      </c>
      <c r="E115">
        <v>338.81</v>
      </c>
      <c r="F115" s="7"/>
      <c r="G115" s="7">
        <f t="shared" si="4"/>
        <v>3.025089286</v>
      </c>
      <c r="H115" s="7"/>
      <c r="I115" s="6">
        <f t="shared" si="1"/>
        <v>338.8109866</v>
      </c>
      <c r="J115">
        <f t="shared" si="2"/>
        <v>3.025098094</v>
      </c>
      <c r="K115" s="5">
        <f t="shared" si="3"/>
        <v>0.0009865808679</v>
      </c>
      <c r="L115" s="5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>
        <v>113.0</v>
      </c>
      <c r="B116">
        <v>13.488</v>
      </c>
      <c r="C116">
        <v>342.6</v>
      </c>
      <c r="D116">
        <v>13.458</v>
      </c>
      <c r="E116">
        <v>341.84</v>
      </c>
      <c r="F116" s="7"/>
      <c r="G116" s="7">
        <f t="shared" si="4"/>
        <v>3.025132743</v>
      </c>
      <c r="H116" s="7"/>
      <c r="I116" s="6">
        <f t="shared" si="1"/>
        <v>341.8428882</v>
      </c>
      <c r="J116">
        <f t="shared" si="2"/>
        <v>3.025158303</v>
      </c>
      <c r="K116" s="5">
        <f t="shared" si="3"/>
        <v>0.002888246769</v>
      </c>
      <c r="L116" s="5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>
        <v>114.0</v>
      </c>
      <c r="B117">
        <v>13.608</v>
      </c>
      <c r="C117">
        <v>345.64</v>
      </c>
      <c r="D117">
        <v>13.578</v>
      </c>
      <c r="E117">
        <v>344.87</v>
      </c>
      <c r="F117" s="7"/>
      <c r="G117" s="7">
        <f t="shared" si="4"/>
        <v>3.025175439</v>
      </c>
      <c r="H117" s="7"/>
      <c r="I117" s="6">
        <f t="shared" si="1"/>
        <v>344.8747899</v>
      </c>
      <c r="J117">
        <f t="shared" si="2"/>
        <v>3.025217455</v>
      </c>
      <c r="K117" s="5">
        <f t="shared" si="3"/>
        <v>0.004789912669</v>
      </c>
      <c r="L117" s="5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>
        <v>115.0</v>
      </c>
      <c r="B118">
        <v>13.727</v>
      </c>
      <c r="C118">
        <v>348.67</v>
      </c>
      <c r="D118">
        <v>13.697</v>
      </c>
      <c r="E118">
        <v>347.91</v>
      </c>
      <c r="F118" s="7"/>
      <c r="G118" s="7">
        <f t="shared" si="4"/>
        <v>3.025304348</v>
      </c>
      <c r="H118" s="7"/>
      <c r="I118" s="6">
        <f t="shared" si="1"/>
        <v>347.9066916</v>
      </c>
      <c r="J118">
        <f t="shared" si="2"/>
        <v>3.025275579</v>
      </c>
      <c r="K118" s="5">
        <f t="shared" si="3"/>
        <v>-0.00330842143</v>
      </c>
      <c r="L118" s="5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>
        <v>116.0</v>
      </c>
      <c r="B119">
        <v>13.846</v>
      </c>
      <c r="C119">
        <v>351.7</v>
      </c>
      <c r="D119">
        <v>13.816</v>
      </c>
      <c r="E119">
        <v>350.94</v>
      </c>
      <c r="F119" s="7"/>
      <c r="G119" s="7">
        <f t="shared" si="4"/>
        <v>3.025344828</v>
      </c>
      <c r="H119" s="7"/>
      <c r="I119" s="6">
        <f t="shared" si="1"/>
        <v>350.9385932</v>
      </c>
      <c r="J119">
        <f t="shared" si="2"/>
        <v>3.0253327</v>
      </c>
      <c r="K119" s="5">
        <f t="shared" si="3"/>
        <v>-0.00140675553</v>
      </c>
      <c r="L119" s="5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>
        <v>117.0</v>
      </c>
      <c r="B120">
        <v>13.966</v>
      </c>
      <c r="C120">
        <v>354.73</v>
      </c>
      <c r="D120">
        <v>13.936</v>
      </c>
      <c r="E120">
        <v>353.97</v>
      </c>
      <c r="F120" s="7"/>
      <c r="G120" s="7">
        <f t="shared" si="4"/>
        <v>3.025384615</v>
      </c>
      <c r="H120" s="7"/>
      <c r="I120" s="6">
        <f t="shared" si="1"/>
        <v>353.9704949</v>
      </c>
      <c r="J120">
        <f t="shared" si="2"/>
        <v>3.025388845</v>
      </c>
      <c r="K120" s="5">
        <f t="shared" si="3"/>
        <v>0.0004949103709</v>
      </c>
      <c r="L120" s="5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>
        <v>118.0</v>
      </c>
      <c r="B121">
        <v>14.085</v>
      </c>
      <c r="C121">
        <v>357.76</v>
      </c>
      <c r="D121">
        <v>14.055</v>
      </c>
      <c r="E121">
        <v>357.0</v>
      </c>
      <c r="F121" s="7"/>
      <c r="G121" s="7">
        <f t="shared" si="4"/>
        <v>3.025423729</v>
      </c>
      <c r="H121" s="7"/>
      <c r="I121" s="6">
        <f t="shared" si="1"/>
        <v>357.0023966</v>
      </c>
      <c r="J121">
        <f t="shared" si="2"/>
        <v>3.025444039</v>
      </c>
      <c r="K121" s="5">
        <f t="shared" si="3"/>
        <v>0.002396576272</v>
      </c>
      <c r="L121" s="5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>
        <v>119.0</v>
      </c>
      <c r="B122">
        <v>14.205</v>
      </c>
      <c r="C122">
        <v>360.8</v>
      </c>
      <c r="D122">
        <v>14.175</v>
      </c>
      <c r="E122">
        <v>360.03</v>
      </c>
      <c r="F122" s="7"/>
      <c r="G122" s="7">
        <f t="shared" si="4"/>
        <v>3.025462185</v>
      </c>
      <c r="H122" s="7"/>
      <c r="I122" s="6">
        <f t="shared" si="1"/>
        <v>360.0342982</v>
      </c>
      <c r="J122">
        <f t="shared" si="2"/>
        <v>3.025498305</v>
      </c>
      <c r="K122" s="5">
        <f t="shared" si="3"/>
        <v>0.004298242172</v>
      </c>
      <c r="L122" s="5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>
        <v>120.0</v>
      </c>
      <c r="B123">
        <v>14.324</v>
      </c>
      <c r="C123">
        <v>363.83</v>
      </c>
      <c r="D123">
        <v>14.294</v>
      </c>
      <c r="E123">
        <v>363.07</v>
      </c>
      <c r="F123" s="7"/>
      <c r="G123" s="7">
        <f t="shared" si="4"/>
        <v>3.025583333</v>
      </c>
      <c r="H123" s="7"/>
      <c r="I123" s="6">
        <f t="shared" si="1"/>
        <v>363.0661999</v>
      </c>
      <c r="J123">
        <f t="shared" si="2"/>
        <v>3.025551666</v>
      </c>
      <c r="K123" s="5">
        <f t="shared" si="3"/>
        <v>-0.003800091927</v>
      </c>
      <c r="L123" s="5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>
        <v>121.0</v>
      </c>
      <c r="B124">
        <v>14.443</v>
      </c>
      <c r="C124">
        <v>366.86</v>
      </c>
      <c r="D124">
        <v>14.413</v>
      </c>
      <c r="E124">
        <v>366.1</v>
      </c>
      <c r="F124" s="7"/>
      <c r="G124" s="7">
        <f t="shared" si="4"/>
        <v>3.025619835</v>
      </c>
      <c r="H124" s="7"/>
      <c r="I124" s="6">
        <f t="shared" si="1"/>
        <v>366.0981016</v>
      </c>
      <c r="J124">
        <f t="shared" si="2"/>
        <v>3.025604145</v>
      </c>
      <c r="K124" s="5">
        <f t="shared" si="3"/>
        <v>-0.001898426027</v>
      </c>
      <c r="L124" s="5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>
        <v>122.0</v>
      </c>
      <c r="B125">
        <v>14.563</v>
      </c>
      <c r="C125">
        <v>369.89</v>
      </c>
      <c r="D125">
        <v>14.533</v>
      </c>
      <c r="E125">
        <v>369.13</v>
      </c>
      <c r="F125" s="7"/>
      <c r="G125" s="7">
        <f t="shared" si="4"/>
        <v>3.025655738</v>
      </c>
      <c r="H125" s="7"/>
      <c r="I125" s="6">
        <f t="shared" si="1"/>
        <v>369.1300032</v>
      </c>
      <c r="J125">
        <f t="shared" si="2"/>
        <v>3.025655764</v>
      </c>
      <c r="K125" s="5">
        <f t="shared" si="3"/>
        <v>0.000003239873934</v>
      </c>
      <c r="L125" s="5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>
        <v>123.0</v>
      </c>
      <c r="B126">
        <v>14.682</v>
      </c>
      <c r="C126">
        <v>372.92</v>
      </c>
      <c r="D126">
        <v>14.652</v>
      </c>
      <c r="E126">
        <v>372.16</v>
      </c>
      <c r="F126" s="7"/>
      <c r="G126" s="7">
        <f t="shared" si="4"/>
        <v>3.025691057</v>
      </c>
      <c r="H126" s="7"/>
      <c r="I126" s="6">
        <f t="shared" si="1"/>
        <v>372.1619049</v>
      </c>
      <c r="J126">
        <f t="shared" si="2"/>
        <v>3.025706544</v>
      </c>
      <c r="K126" s="5">
        <f t="shared" si="3"/>
        <v>0.001904905775</v>
      </c>
      <c r="L126" s="5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>
        <v>124.0</v>
      </c>
      <c r="B127">
        <v>14.801</v>
      </c>
      <c r="C127">
        <v>375.95</v>
      </c>
      <c r="D127">
        <v>14.771</v>
      </c>
      <c r="E127">
        <v>375.19</v>
      </c>
      <c r="F127" s="7"/>
      <c r="G127" s="7">
        <f t="shared" si="4"/>
        <v>3.025725806</v>
      </c>
      <c r="H127" s="7"/>
      <c r="I127" s="6">
        <f t="shared" si="1"/>
        <v>375.1938066</v>
      </c>
      <c r="J127">
        <f t="shared" si="2"/>
        <v>3.025756505</v>
      </c>
      <c r="K127" s="5">
        <f t="shared" si="3"/>
        <v>0.003806571675</v>
      </c>
      <c r="L127" s="5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>
        <v>125.0</v>
      </c>
      <c r="B128">
        <v>14.921</v>
      </c>
      <c r="C128">
        <v>378.99</v>
      </c>
      <c r="D128">
        <v>14.891</v>
      </c>
      <c r="E128">
        <v>378.22</v>
      </c>
      <c r="F128" s="7"/>
      <c r="G128" s="7">
        <f t="shared" si="4"/>
        <v>3.02576</v>
      </c>
      <c r="H128" s="7"/>
      <c r="I128" s="6">
        <f t="shared" si="1"/>
        <v>378.2257082</v>
      </c>
      <c r="J128">
        <f t="shared" si="2"/>
        <v>3.025805666</v>
      </c>
      <c r="K128" s="5">
        <f t="shared" si="3"/>
        <v>0.005708237576</v>
      </c>
      <c r="L128" s="5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>
        <v>126.0</v>
      </c>
      <c r="B129">
        <v>15.04</v>
      </c>
      <c r="C129">
        <v>382.02</v>
      </c>
      <c r="D129">
        <v>15.01</v>
      </c>
      <c r="E129">
        <v>381.26</v>
      </c>
      <c r="F129" s="7"/>
      <c r="G129" s="7">
        <f t="shared" si="4"/>
        <v>3.025873016</v>
      </c>
      <c r="H129" s="7"/>
      <c r="I129" s="6">
        <f t="shared" si="1"/>
        <v>381.2576099</v>
      </c>
      <c r="J129">
        <f t="shared" si="2"/>
        <v>3.025854047</v>
      </c>
      <c r="K129" s="5">
        <f t="shared" si="3"/>
        <v>-0.002390096524</v>
      </c>
      <c r="L129" s="5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>
        <v>127.0</v>
      </c>
      <c r="B130">
        <v>15.159</v>
      </c>
      <c r="C130">
        <v>385.05</v>
      </c>
      <c r="D130">
        <v>15.129</v>
      </c>
      <c r="E130">
        <v>384.29</v>
      </c>
      <c r="F130" s="7"/>
      <c r="G130" s="7">
        <f t="shared" si="4"/>
        <v>3.025905512</v>
      </c>
      <c r="H130" s="7"/>
      <c r="I130" s="6">
        <f t="shared" si="1"/>
        <v>384.2895116</v>
      </c>
      <c r="J130">
        <f t="shared" si="2"/>
        <v>3.025901666</v>
      </c>
      <c r="K130" s="5">
        <f t="shared" si="3"/>
        <v>-0.000488430623</v>
      </c>
      <c r="L130" s="5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>
        <v>128.0</v>
      </c>
      <c r="B131">
        <v>15.279</v>
      </c>
      <c r="C131">
        <v>388.08</v>
      </c>
      <c r="D131">
        <v>15.249</v>
      </c>
      <c r="E131">
        <v>387.32</v>
      </c>
      <c r="F131" s="7"/>
      <c r="G131" s="7">
        <f t="shared" si="4"/>
        <v>3.0259375</v>
      </c>
      <c r="H131" s="7"/>
      <c r="I131" s="6">
        <f t="shared" si="1"/>
        <v>387.3214132</v>
      </c>
      <c r="J131">
        <f t="shared" si="2"/>
        <v>3.025948541</v>
      </c>
      <c r="K131" s="5">
        <f t="shared" si="3"/>
        <v>0.001413235278</v>
      </c>
      <c r="L131" s="5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>
        <v>129.0</v>
      </c>
      <c r="B132">
        <v>15.398</v>
      </c>
      <c r="C132">
        <v>391.11</v>
      </c>
      <c r="D132">
        <v>15.368</v>
      </c>
      <c r="E132">
        <v>390.35</v>
      </c>
      <c r="F132" s="7"/>
      <c r="G132" s="7">
        <f t="shared" si="4"/>
        <v>3.025968992</v>
      </c>
      <c r="H132" s="7"/>
      <c r="I132" s="6">
        <f t="shared" si="1"/>
        <v>390.3533149</v>
      </c>
      <c r="J132">
        <f t="shared" si="2"/>
        <v>3.025994689</v>
      </c>
      <c r="K132" s="5">
        <f t="shared" si="3"/>
        <v>0.003314901178</v>
      </c>
      <c r="L132" s="5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>
        <v>130.0</v>
      </c>
      <c r="B133">
        <v>15.518</v>
      </c>
      <c r="C133">
        <v>394.15</v>
      </c>
      <c r="D133">
        <v>15.488</v>
      </c>
      <c r="E133">
        <v>393.38</v>
      </c>
      <c r="F133" s="7"/>
      <c r="G133" s="7">
        <f t="shared" si="4"/>
        <v>3.026</v>
      </c>
      <c r="H133" s="7"/>
      <c r="I133" s="6">
        <f t="shared" si="1"/>
        <v>393.3852166</v>
      </c>
      <c r="J133">
        <f t="shared" si="2"/>
        <v>3.026040127</v>
      </c>
      <c r="K133" s="5">
        <f t="shared" si="3"/>
        <v>0.005216567079</v>
      </c>
      <c r="L133" s="5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>
        <v>131.0</v>
      </c>
      <c r="B134">
        <v>15.637</v>
      </c>
      <c r="C134">
        <v>397.18</v>
      </c>
      <c r="D134">
        <v>15.607</v>
      </c>
      <c r="E134">
        <v>396.42</v>
      </c>
      <c r="F134" s="7"/>
      <c r="G134" s="7">
        <f t="shared" si="4"/>
        <v>3.02610687</v>
      </c>
      <c r="H134" s="7"/>
      <c r="I134" s="6">
        <f t="shared" si="1"/>
        <v>396.4171182</v>
      </c>
      <c r="J134">
        <f t="shared" si="2"/>
        <v>3.026084872</v>
      </c>
      <c r="K134" s="5">
        <f t="shared" si="3"/>
        <v>-0.002881767021</v>
      </c>
      <c r="L134" s="5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>
        <v>132.0</v>
      </c>
      <c r="B135">
        <v>15.756</v>
      </c>
      <c r="C135">
        <v>400.21</v>
      </c>
      <c r="D135">
        <v>15.726</v>
      </c>
      <c r="E135">
        <v>399.45</v>
      </c>
      <c r="F135" s="7"/>
      <c r="G135" s="7">
        <f t="shared" si="4"/>
        <v>3.026136364</v>
      </c>
      <c r="H135" s="7"/>
      <c r="I135" s="6">
        <f t="shared" si="1"/>
        <v>399.4490199</v>
      </c>
      <c r="J135">
        <f t="shared" si="2"/>
        <v>3.026128939</v>
      </c>
      <c r="K135" s="5">
        <f t="shared" si="3"/>
        <v>-0.00098010112</v>
      </c>
      <c r="L135" s="5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>
        <v>133.0</v>
      </c>
      <c r="B136">
        <v>15.876</v>
      </c>
      <c r="C136">
        <v>403.24</v>
      </c>
      <c r="D136">
        <v>15.846</v>
      </c>
      <c r="E136">
        <v>402.48</v>
      </c>
      <c r="F136" s="7"/>
      <c r="G136" s="7">
        <f t="shared" si="4"/>
        <v>3.026165414</v>
      </c>
      <c r="H136" s="7"/>
      <c r="I136" s="6">
        <f t="shared" si="1"/>
        <v>402.4809216</v>
      </c>
      <c r="J136">
        <f t="shared" si="2"/>
        <v>3.026172343</v>
      </c>
      <c r="K136" s="5">
        <f t="shared" si="3"/>
        <v>0.0009215647806</v>
      </c>
      <c r="L136" s="5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>
        <v>134.0</v>
      </c>
      <c r="B137">
        <v>15.995</v>
      </c>
      <c r="C137">
        <v>406.27</v>
      </c>
      <c r="D137">
        <v>15.965</v>
      </c>
      <c r="E137">
        <v>405.51</v>
      </c>
      <c r="F137" s="7"/>
      <c r="G137" s="7">
        <f t="shared" si="4"/>
        <v>3.02619403</v>
      </c>
      <c r="H137" s="7"/>
      <c r="I137" s="6">
        <f t="shared" si="1"/>
        <v>405.5128232</v>
      </c>
      <c r="J137">
        <f t="shared" si="2"/>
        <v>3.026215099</v>
      </c>
      <c r="K137" s="5">
        <f t="shared" si="3"/>
        <v>0.002823230681</v>
      </c>
      <c r="L137" s="5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>
        <v>135.0</v>
      </c>
      <c r="B138">
        <v>16.114</v>
      </c>
      <c r="C138">
        <v>409.31</v>
      </c>
      <c r="D138">
        <v>16.084</v>
      </c>
      <c r="E138">
        <v>408.54</v>
      </c>
      <c r="F138" s="7"/>
      <c r="G138" s="7">
        <f t="shared" si="4"/>
        <v>3.026222222</v>
      </c>
      <c r="H138" s="7"/>
      <c r="I138" s="6">
        <f t="shared" si="1"/>
        <v>408.5447249</v>
      </c>
      <c r="J138">
        <f t="shared" si="2"/>
        <v>3.026257221</v>
      </c>
      <c r="K138" s="5">
        <f t="shared" si="3"/>
        <v>0.004724896582</v>
      </c>
      <c r="L138" s="5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>
        <v>136.0</v>
      </c>
      <c r="B139">
        <v>16.234</v>
      </c>
      <c r="C139">
        <v>412.34</v>
      </c>
      <c r="D139">
        <v>16.204</v>
      </c>
      <c r="E139">
        <v>411.58</v>
      </c>
      <c r="F139" s="7"/>
      <c r="G139" s="7">
        <f t="shared" si="4"/>
        <v>3.026323529</v>
      </c>
      <c r="H139" s="7"/>
      <c r="I139" s="6">
        <f t="shared" si="1"/>
        <v>411.5766266</v>
      </c>
      <c r="J139">
        <f t="shared" si="2"/>
        <v>3.026298725</v>
      </c>
      <c r="K139" s="5">
        <f t="shared" si="3"/>
        <v>-0.003373437517</v>
      </c>
      <c r="L139" s="5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>
        <v>137.0</v>
      </c>
      <c r="B140">
        <v>16.353</v>
      </c>
      <c r="C140">
        <v>415.37</v>
      </c>
      <c r="D140">
        <v>16.323</v>
      </c>
      <c r="E140">
        <v>414.61</v>
      </c>
      <c r="F140" s="7"/>
      <c r="G140" s="7">
        <f t="shared" si="4"/>
        <v>3.026350365</v>
      </c>
      <c r="H140" s="7"/>
      <c r="I140" s="6">
        <f t="shared" si="1"/>
        <v>414.6085282</v>
      </c>
      <c r="J140">
        <f t="shared" si="2"/>
        <v>3.026339622</v>
      </c>
      <c r="K140" s="5">
        <f t="shared" si="3"/>
        <v>-0.001471771617</v>
      </c>
      <c r="L140" s="5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>
        <v>138.0</v>
      </c>
      <c r="B141">
        <v>16.472</v>
      </c>
      <c r="C141">
        <v>418.4</v>
      </c>
      <c r="D141">
        <v>16.442</v>
      </c>
      <c r="E141">
        <v>417.64</v>
      </c>
      <c r="F141" s="7"/>
      <c r="G141" s="7">
        <f t="shared" si="4"/>
        <v>3.026376812</v>
      </c>
      <c r="H141" s="7"/>
      <c r="I141" s="6">
        <f t="shared" si="1"/>
        <v>417.6404299</v>
      </c>
      <c r="J141">
        <f t="shared" si="2"/>
        <v>3.026379927</v>
      </c>
      <c r="K141" s="5">
        <f t="shared" si="3"/>
        <v>0.0004298942837</v>
      </c>
      <c r="L141" s="5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>
        <v>139.0</v>
      </c>
      <c r="B142">
        <v>16.592</v>
      </c>
      <c r="C142">
        <v>421.43</v>
      </c>
      <c r="D142">
        <v>16.562</v>
      </c>
      <c r="E142">
        <v>420.67</v>
      </c>
      <c r="F142" s="7"/>
      <c r="G142" s="7">
        <f t="shared" si="4"/>
        <v>3.026402878</v>
      </c>
      <c r="H142" s="7"/>
      <c r="I142" s="6">
        <f t="shared" si="1"/>
        <v>420.6723316</v>
      </c>
      <c r="J142">
        <f t="shared" si="2"/>
        <v>3.026419652</v>
      </c>
      <c r="K142" s="5">
        <f t="shared" si="3"/>
        <v>0.002331560184</v>
      </c>
      <c r="L142" s="5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>
        <v>140.0</v>
      </c>
      <c r="B143">
        <v>16.711</v>
      </c>
      <c r="C143">
        <v>424.47</v>
      </c>
      <c r="D143">
        <v>16.681</v>
      </c>
      <c r="E143">
        <v>423.7</v>
      </c>
      <c r="F143" s="7"/>
      <c r="G143" s="7">
        <f t="shared" si="4"/>
        <v>3.026428571</v>
      </c>
      <c r="H143" s="7"/>
      <c r="I143" s="6">
        <f t="shared" si="1"/>
        <v>423.7042332</v>
      </c>
      <c r="J143">
        <f t="shared" si="2"/>
        <v>3.026458809</v>
      </c>
      <c r="K143" s="5">
        <f t="shared" si="3"/>
        <v>0.004233226085</v>
      </c>
      <c r="L143" s="5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>
        <v>141.0</v>
      </c>
      <c r="B144">
        <v>16.831</v>
      </c>
      <c r="C144">
        <v>427.5</v>
      </c>
      <c r="D144">
        <v>16.801</v>
      </c>
      <c r="E144">
        <v>426.74</v>
      </c>
      <c r="F144" s="7"/>
      <c r="G144" s="7">
        <f t="shared" si="4"/>
        <v>3.026524823</v>
      </c>
      <c r="H144" s="7"/>
      <c r="I144" s="6">
        <f t="shared" si="1"/>
        <v>426.7361349</v>
      </c>
      <c r="J144">
        <f t="shared" si="2"/>
        <v>3.026497411</v>
      </c>
      <c r="K144" s="5">
        <f t="shared" si="3"/>
        <v>-0.003865108015</v>
      </c>
      <c r="L144" s="5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>
        <v>142.0</v>
      </c>
      <c r="B145">
        <v>16.95</v>
      </c>
      <c r="C145">
        <v>430.53</v>
      </c>
      <c r="D145">
        <v>16.92</v>
      </c>
      <c r="E145">
        <v>429.77</v>
      </c>
      <c r="F145" s="7"/>
      <c r="G145" s="7">
        <f t="shared" si="4"/>
        <v>3.026549296</v>
      </c>
      <c r="H145" s="7"/>
      <c r="I145" s="6">
        <f t="shared" si="1"/>
        <v>429.7680366</v>
      </c>
      <c r="J145">
        <f t="shared" si="2"/>
        <v>3.026535469</v>
      </c>
      <c r="K145" s="5">
        <f t="shared" si="3"/>
        <v>-0.001963442114</v>
      </c>
      <c r="L145" s="5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>
        <v>143.0</v>
      </c>
      <c r="B146">
        <v>17.069</v>
      </c>
      <c r="C146">
        <v>433.56</v>
      </c>
      <c r="D146">
        <v>17.039</v>
      </c>
      <c r="E146">
        <v>432.8</v>
      </c>
      <c r="F146" s="7"/>
      <c r="G146" s="7">
        <f t="shared" si="4"/>
        <v>3.026573427</v>
      </c>
      <c r="H146" s="7"/>
      <c r="I146" s="6">
        <f t="shared" si="1"/>
        <v>432.7999382</v>
      </c>
      <c r="J146">
        <f t="shared" si="2"/>
        <v>3.026572995</v>
      </c>
      <c r="K146" s="5">
        <f t="shared" si="3"/>
        <v>-0.00006177621333</v>
      </c>
      <c r="L146" s="5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>
        <v>144.0</v>
      </c>
      <c r="B147">
        <v>17.189</v>
      </c>
      <c r="C147">
        <v>436.59</v>
      </c>
      <c r="D147">
        <v>17.159</v>
      </c>
      <c r="E147">
        <v>435.83</v>
      </c>
      <c r="F147" s="7"/>
      <c r="G147" s="7">
        <f t="shared" si="4"/>
        <v>3.026597222</v>
      </c>
      <c r="H147" s="7"/>
      <c r="I147" s="6">
        <f t="shared" si="1"/>
        <v>435.8318399</v>
      </c>
      <c r="J147">
        <f t="shared" si="2"/>
        <v>3.026609999</v>
      </c>
      <c r="K147" s="5">
        <f t="shared" si="3"/>
        <v>0.001839889687</v>
      </c>
      <c r="L147" s="5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>
        <v>145.0</v>
      </c>
      <c r="B148">
        <v>17.308</v>
      </c>
      <c r="C148">
        <v>439.62</v>
      </c>
      <c r="D148">
        <v>17.278</v>
      </c>
      <c r="E148">
        <v>438.86</v>
      </c>
      <c r="F148" s="7"/>
      <c r="G148" s="7">
        <f t="shared" si="4"/>
        <v>3.02662069</v>
      </c>
      <c r="H148" s="7"/>
      <c r="I148" s="6">
        <f t="shared" si="1"/>
        <v>438.8637416</v>
      </c>
      <c r="J148">
        <f t="shared" si="2"/>
        <v>3.026646493</v>
      </c>
      <c r="K148" s="5">
        <f t="shared" si="3"/>
        <v>0.003741555588</v>
      </c>
      <c r="L148" s="5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>
        <v>146.0</v>
      </c>
      <c r="B149">
        <v>17.427</v>
      </c>
      <c r="C149">
        <v>442.66</v>
      </c>
      <c r="D149">
        <v>17.397</v>
      </c>
      <c r="E149">
        <v>441.89</v>
      </c>
      <c r="F149" s="7"/>
      <c r="G149" s="7">
        <f t="shared" si="4"/>
        <v>3.026643836</v>
      </c>
      <c r="H149" s="7"/>
      <c r="I149" s="6">
        <f t="shared" si="1"/>
        <v>441.8956432</v>
      </c>
      <c r="J149">
        <f t="shared" si="2"/>
        <v>3.026682488</v>
      </c>
      <c r="K149" s="5">
        <f t="shared" si="3"/>
        <v>0.005643221489</v>
      </c>
      <c r="L149" s="5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>
        <v>147.0</v>
      </c>
      <c r="B150">
        <v>17.547</v>
      </c>
      <c r="C150">
        <v>445.69</v>
      </c>
      <c r="D150">
        <v>17.517</v>
      </c>
      <c r="E150">
        <v>444.93</v>
      </c>
      <c r="F150" s="7"/>
      <c r="G150" s="7">
        <f t="shared" si="4"/>
        <v>3.026734694</v>
      </c>
      <c r="H150" s="7"/>
      <c r="I150" s="6">
        <f t="shared" si="1"/>
        <v>444.9275449</v>
      </c>
      <c r="J150">
        <f t="shared" si="2"/>
        <v>3.026717992</v>
      </c>
      <c r="K150" s="5">
        <f t="shared" si="3"/>
        <v>-0.002455112611</v>
      </c>
      <c r="L150" s="5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>
        <v>148.0</v>
      </c>
      <c r="B151">
        <v>17.666</v>
      </c>
      <c r="C151">
        <v>448.72</v>
      </c>
      <c r="D151">
        <v>17.636</v>
      </c>
      <c r="E151">
        <v>447.96</v>
      </c>
      <c r="F151" s="7"/>
      <c r="G151" s="7">
        <f t="shared" si="4"/>
        <v>3.026756757</v>
      </c>
      <c r="H151" s="7"/>
      <c r="I151" s="6">
        <f t="shared" si="1"/>
        <v>447.9594466</v>
      </c>
      <c r="J151">
        <f t="shared" si="2"/>
        <v>3.026753017</v>
      </c>
      <c r="K151" s="5">
        <f t="shared" si="3"/>
        <v>-0.0005534467102</v>
      </c>
      <c r="L151" s="5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>
        <v>149.0</v>
      </c>
      <c r="B152">
        <v>17.786</v>
      </c>
      <c r="C152">
        <v>451.75</v>
      </c>
      <c r="D152">
        <v>17.756</v>
      </c>
      <c r="E152">
        <v>450.99</v>
      </c>
      <c r="F152" s="7"/>
      <c r="G152" s="7">
        <f t="shared" si="4"/>
        <v>3.026778523</v>
      </c>
      <c r="H152" s="7"/>
      <c r="I152" s="6">
        <f t="shared" si="1"/>
        <v>450.9913482</v>
      </c>
      <c r="J152">
        <f t="shared" si="2"/>
        <v>3.026787572</v>
      </c>
      <c r="K152" s="5">
        <f t="shared" si="3"/>
        <v>0.00134821919</v>
      </c>
      <c r="L152" s="5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>
        <v>150.0</v>
      </c>
      <c r="B153">
        <v>17.905</v>
      </c>
      <c r="C153">
        <v>454.78</v>
      </c>
      <c r="D153">
        <v>17.875</v>
      </c>
      <c r="E153">
        <v>454.02</v>
      </c>
      <c r="F153" s="7"/>
      <c r="G153" s="7">
        <f t="shared" si="4"/>
        <v>3.0268</v>
      </c>
      <c r="H153" s="7"/>
      <c r="I153" s="6">
        <f t="shared" si="1"/>
        <v>454.0232499</v>
      </c>
      <c r="J153">
        <f t="shared" si="2"/>
        <v>3.026821666</v>
      </c>
      <c r="K153" s="5">
        <f t="shared" si="3"/>
        <v>0.003249885091</v>
      </c>
      <c r="L153" s="5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>
        <v>151.0</v>
      </c>
      <c r="B154">
        <v>18.024</v>
      </c>
      <c r="C154">
        <v>457.82</v>
      </c>
      <c r="D154">
        <v>17.994</v>
      </c>
      <c r="E154">
        <v>457.05</v>
      </c>
      <c r="F154" s="7"/>
      <c r="G154" s="7">
        <f t="shared" si="4"/>
        <v>3.026821192</v>
      </c>
      <c r="H154" s="7"/>
      <c r="I154" s="6">
        <f t="shared" si="1"/>
        <v>457.0551516</v>
      </c>
      <c r="J154">
        <f t="shared" si="2"/>
        <v>3.026855308</v>
      </c>
      <c r="K154" s="5">
        <f t="shared" si="3"/>
        <v>0.005151550992</v>
      </c>
      <c r="L154" s="5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>
        <v>152.0</v>
      </c>
      <c r="B155">
        <v>18.144</v>
      </c>
      <c r="C155">
        <v>460.85</v>
      </c>
      <c r="D155">
        <v>18.114</v>
      </c>
      <c r="E155">
        <v>460.09</v>
      </c>
      <c r="F155" s="7"/>
      <c r="G155" s="7">
        <f t="shared" si="4"/>
        <v>3.026907895</v>
      </c>
      <c r="H155" s="7"/>
      <c r="I155" s="6">
        <f t="shared" si="1"/>
        <v>460.0870532</v>
      </c>
      <c r="J155">
        <f t="shared" si="2"/>
        <v>3.026888508</v>
      </c>
      <c r="K155" s="5">
        <f t="shared" si="3"/>
        <v>-0.002946783108</v>
      </c>
      <c r="L155" s="5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>
        <v>153.0</v>
      </c>
      <c r="B156">
        <v>18.263</v>
      </c>
      <c r="C156">
        <v>463.88</v>
      </c>
      <c r="D156">
        <v>18.233</v>
      </c>
      <c r="E156">
        <v>463.12</v>
      </c>
      <c r="F156" s="7"/>
      <c r="G156" s="7">
        <f t="shared" si="4"/>
        <v>3.026928105</v>
      </c>
      <c r="H156" s="7"/>
      <c r="I156" s="6">
        <f t="shared" si="1"/>
        <v>463.1189549</v>
      </c>
      <c r="J156">
        <f t="shared" si="2"/>
        <v>3.026921274</v>
      </c>
      <c r="K156" s="5">
        <f t="shared" si="3"/>
        <v>-0.001045117207</v>
      </c>
      <c r="L156" s="5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>
        <v>154.0</v>
      </c>
      <c r="B157">
        <v>18.382</v>
      </c>
      <c r="C157">
        <v>466.91</v>
      </c>
      <c r="D157">
        <v>18.352</v>
      </c>
      <c r="E157">
        <v>466.15</v>
      </c>
      <c r="F157" s="7"/>
      <c r="G157" s="7">
        <f t="shared" si="4"/>
        <v>3.026948052</v>
      </c>
      <c r="H157" s="7"/>
      <c r="I157" s="6">
        <f t="shared" si="1"/>
        <v>466.1508565</v>
      </c>
      <c r="J157">
        <f t="shared" si="2"/>
        <v>3.026953614</v>
      </c>
      <c r="K157" s="5">
        <f t="shared" si="3"/>
        <v>0.0008565486934</v>
      </c>
      <c r="L157" s="5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>
        <v>155.0</v>
      </c>
      <c r="B158">
        <v>18.502</v>
      </c>
      <c r="C158">
        <v>469.94</v>
      </c>
      <c r="D158">
        <v>18.472</v>
      </c>
      <c r="E158">
        <v>469.18</v>
      </c>
      <c r="F158" s="7"/>
      <c r="G158" s="7">
        <f t="shared" si="4"/>
        <v>3.026967742</v>
      </c>
      <c r="H158" s="7"/>
      <c r="I158" s="6">
        <f t="shared" si="1"/>
        <v>469.1827582</v>
      </c>
      <c r="J158">
        <f t="shared" si="2"/>
        <v>3.026985537</v>
      </c>
      <c r="K158" s="5">
        <f t="shared" si="3"/>
        <v>0.002758214594</v>
      </c>
      <c r="L158" s="5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>
        <v>156.0</v>
      </c>
      <c r="B159">
        <v>18.621</v>
      </c>
      <c r="C159">
        <v>472.98</v>
      </c>
      <c r="D159">
        <v>18.591</v>
      </c>
      <c r="E159">
        <v>472.21</v>
      </c>
      <c r="F159" s="7"/>
      <c r="G159" s="7">
        <f t="shared" si="4"/>
        <v>3.026987179</v>
      </c>
      <c r="H159" s="7"/>
      <c r="I159" s="6">
        <f t="shared" si="1"/>
        <v>472.2146599</v>
      </c>
      <c r="J159">
        <f t="shared" si="2"/>
        <v>3.027017051</v>
      </c>
      <c r="K159" s="5">
        <f t="shared" si="3"/>
        <v>0.004659880495</v>
      </c>
      <c r="L159" s="5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>
        <v>157.0</v>
      </c>
      <c r="B160">
        <v>18.74</v>
      </c>
      <c r="C160">
        <v>476.01</v>
      </c>
      <c r="D160">
        <v>18.71</v>
      </c>
      <c r="E160">
        <v>475.25</v>
      </c>
      <c r="F160" s="7"/>
      <c r="G160" s="7">
        <f t="shared" si="4"/>
        <v>3.027070064</v>
      </c>
      <c r="H160" s="7"/>
      <c r="I160" s="6">
        <f t="shared" si="1"/>
        <v>475.2465615</v>
      </c>
      <c r="J160">
        <f t="shared" si="2"/>
        <v>3.027048163</v>
      </c>
      <c r="K160" s="5">
        <f t="shared" si="3"/>
        <v>-0.003438453605</v>
      </c>
      <c r="L160" s="5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>
        <v>158.0</v>
      </c>
      <c r="B161">
        <v>18.86</v>
      </c>
      <c r="C161">
        <v>479.04</v>
      </c>
      <c r="D161">
        <v>18.83</v>
      </c>
      <c r="E161">
        <v>478.28</v>
      </c>
      <c r="F161" s="7"/>
      <c r="G161" s="7">
        <f t="shared" si="4"/>
        <v>3.027088608</v>
      </c>
      <c r="H161" s="7"/>
      <c r="I161" s="6">
        <f t="shared" si="1"/>
        <v>478.2784632</v>
      </c>
      <c r="J161">
        <f t="shared" si="2"/>
        <v>3.027078881</v>
      </c>
      <c r="K161" s="5">
        <f t="shared" si="3"/>
        <v>-0.001536787704</v>
      </c>
      <c r="L161" s="5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>
        <v>159.0</v>
      </c>
      <c r="B162">
        <v>18.979</v>
      </c>
      <c r="C162">
        <v>482.07</v>
      </c>
      <c r="D162">
        <v>18.949</v>
      </c>
      <c r="E162">
        <v>481.31</v>
      </c>
      <c r="F162" s="7"/>
      <c r="G162" s="7">
        <f t="shared" si="4"/>
        <v>3.027106918</v>
      </c>
      <c r="H162" s="7"/>
      <c r="I162" s="6">
        <f t="shared" si="1"/>
        <v>481.3103649</v>
      </c>
      <c r="J162">
        <f t="shared" si="2"/>
        <v>3.027109213</v>
      </c>
      <c r="K162" s="5">
        <f t="shared" si="3"/>
        <v>0.0003648781964</v>
      </c>
      <c r="L162" s="5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>
        <v>160.0</v>
      </c>
      <c r="B163">
        <v>19.099</v>
      </c>
      <c r="C163">
        <v>485.1</v>
      </c>
      <c r="D163">
        <v>19.069</v>
      </c>
      <c r="E163">
        <v>484.34</v>
      </c>
      <c r="F163" s="7"/>
      <c r="G163" s="7">
        <f t="shared" si="4"/>
        <v>3.027125</v>
      </c>
      <c r="H163" s="7"/>
      <c r="I163" s="6">
        <f t="shared" si="1"/>
        <v>484.3422665</v>
      </c>
      <c r="J163">
        <f t="shared" si="2"/>
        <v>3.027139166</v>
      </c>
      <c r="K163" s="5">
        <f t="shared" si="3"/>
        <v>0.002266544097</v>
      </c>
      <c r="L163" s="5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>
        <v>161.0</v>
      </c>
      <c r="B164">
        <v>19.218</v>
      </c>
      <c r="C164">
        <v>488.14</v>
      </c>
      <c r="D164">
        <v>19.188</v>
      </c>
      <c r="E164">
        <v>487.37</v>
      </c>
      <c r="F164" s="7"/>
      <c r="G164" s="7">
        <f t="shared" si="4"/>
        <v>3.027142857</v>
      </c>
      <c r="H164" s="7"/>
      <c r="I164" s="6">
        <f t="shared" si="1"/>
        <v>487.3741682</v>
      </c>
      <c r="J164">
        <f t="shared" si="2"/>
        <v>3.027168747</v>
      </c>
      <c r="K164" s="5">
        <f t="shared" si="3"/>
        <v>0.004168209998</v>
      </c>
      <c r="L164" s="5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>
        <v>162.0</v>
      </c>
      <c r="B165">
        <v>19.337</v>
      </c>
      <c r="C165">
        <v>491.17</v>
      </c>
      <c r="D165">
        <v>19.307</v>
      </c>
      <c r="E165">
        <v>490.4</v>
      </c>
      <c r="F165" s="7"/>
      <c r="G165" s="7">
        <f t="shared" si="4"/>
        <v>3.027160494</v>
      </c>
      <c r="H165" s="7"/>
      <c r="I165" s="6">
        <f t="shared" si="1"/>
        <v>490.4060699</v>
      </c>
      <c r="J165">
        <f t="shared" si="2"/>
        <v>3.027197962</v>
      </c>
      <c r="K165" s="5">
        <f t="shared" si="3"/>
        <v>0.006069875898</v>
      </c>
      <c r="L165" s="5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>
        <v>163.0</v>
      </c>
      <c r="B166">
        <v>19.457</v>
      </c>
      <c r="C166">
        <v>494.2</v>
      </c>
      <c r="D166">
        <v>19.427</v>
      </c>
      <c r="E166">
        <v>493.44</v>
      </c>
      <c r="F166" s="7"/>
      <c r="G166" s="7">
        <f t="shared" si="4"/>
        <v>3.027239264</v>
      </c>
      <c r="H166" s="7"/>
      <c r="I166" s="6">
        <f t="shared" si="1"/>
        <v>493.4379715</v>
      </c>
      <c r="J166">
        <f t="shared" si="2"/>
        <v>3.027226819</v>
      </c>
      <c r="K166" s="5">
        <f t="shared" si="3"/>
        <v>-0.002028458201</v>
      </c>
      <c r="L166" s="5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>
        <v>164.0</v>
      </c>
      <c r="B167">
        <v>19.576</v>
      </c>
      <c r="C167">
        <v>497.23</v>
      </c>
      <c r="D167">
        <v>19.546</v>
      </c>
      <c r="E167">
        <v>496.47</v>
      </c>
      <c r="F167" s="7"/>
      <c r="G167" s="7">
        <f t="shared" si="4"/>
        <v>3.027256098</v>
      </c>
      <c r="H167" s="7"/>
      <c r="I167" s="6">
        <f t="shared" si="1"/>
        <v>496.4698732</v>
      </c>
      <c r="J167">
        <f t="shared" si="2"/>
        <v>3.027255324</v>
      </c>
      <c r="K167" s="5">
        <f t="shared" si="3"/>
        <v>-0.0001267923005</v>
      </c>
      <c r="L167" s="5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>
        <v>165.0</v>
      </c>
      <c r="B168">
        <v>19.695</v>
      </c>
      <c r="C168">
        <v>500.26</v>
      </c>
      <c r="D168">
        <v>19.665</v>
      </c>
      <c r="E168">
        <v>499.5</v>
      </c>
      <c r="F168" s="7"/>
      <c r="G168" s="7">
        <f t="shared" si="4"/>
        <v>3.027272727</v>
      </c>
      <c r="H168" s="7"/>
      <c r="I168" s="6">
        <f t="shared" si="1"/>
        <v>499.5017749</v>
      </c>
      <c r="J168">
        <f t="shared" si="2"/>
        <v>3.027283484</v>
      </c>
      <c r="K168" s="5">
        <f t="shared" si="3"/>
        <v>0.0017748736</v>
      </c>
      <c r="L168" s="5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>
        <v>166.0</v>
      </c>
      <c r="B169">
        <v>19.815</v>
      </c>
      <c r="C169">
        <v>503.29</v>
      </c>
      <c r="D169">
        <v>19.785</v>
      </c>
      <c r="E169">
        <v>502.53</v>
      </c>
      <c r="F169" s="7"/>
      <c r="G169" s="7">
        <f t="shared" si="4"/>
        <v>3.027289157</v>
      </c>
      <c r="H169" s="7"/>
      <c r="I169" s="6">
        <f t="shared" si="1"/>
        <v>502.5336765</v>
      </c>
      <c r="J169">
        <f t="shared" si="2"/>
        <v>3.027311304</v>
      </c>
      <c r="K169" s="5">
        <f t="shared" si="3"/>
        <v>0.003676539501</v>
      </c>
      <c r="L169" s="5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>
        <v>167.0</v>
      </c>
      <c r="B170">
        <v>19.934</v>
      </c>
      <c r="C170">
        <v>506.33</v>
      </c>
      <c r="D170">
        <v>19.904</v>
      </c>
      <c r="E170">
        <v>505.56</v>
      </c>
      <c r="F170" s="7"/>
      <c r="G170" s="7">
        <f t="shared" si="4"/>
        <v>3.027305389</v>
      </c>
      <c r="H170" s="7"/>
      <c r="I170" s="6">
        <f t="shared" si="1"/>
        <v>505.5655782</v>
      </c>
      <c r="J170">
        <f t="shared" si="2"/>
        <v>3.027338792</v>
      </c>
      <c r="K170" s="5">
        <f t="shared" si="3"/>
        <v>0.005578205401</v>
      </c>
      <c r="L170" s="5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>
        <v>168.0</v>
      </c>
      <c r="B171">
        <v>20.053</v>
      </c>
      <c r="C171">
        <v>509.36</v>
      </c>
      <c r="D171">
        <v>20.023</v>
      </c>
      <c r="E171">
        <v>508.6</v>
      </c>
      <c r="F171" s="7"/>
      <c r="G171" s="7">
        <f t="shared" si="4"/>
        <v>3.027380952</v>
      </c>
      <c r="H171" s="7"/>
      <c r="I171" s="6">
        <f t="shared" si="1"/>
        <v>508.5974799</v>
      </c>
      <c r="J171">
        <f t="shared" si="2"/>
        <v>3.027365952</v>
      </c>
      <c r="K171" s="5">
        <f t="shared" si="3"/>
        <v>-0.002520128698</v>
      </c>
      <c r="L171" s="5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>
        <v>169.0</v>
      </c>
      <c r="B172">
        <v>20.173</v>
      </c>
      <c r="C172">
        <v>512.39</v>
      </c>
      <c r="D172">
        <v>20.143</v>
      </c>
      <c r="E172">
        <v>511.63</v>
      </c>
      <c r="F172" s="7"/>
      <c r="G172" s="7">
        <f t="shared" si="4"/>
        <v>3.02739645</v>
      </c>
      <c r="H172" s="7"/>
      <c r="I172" s="6">
        <f t="shared" si="1"/>
        <v>511.6293815</v>
      </c>
      <c r="J172">
        <f t="shared" si="2"/>
        <v>3.02739279</v>
      </c>
      <c r="K172" s="5">
        <f t="shared" si="3"/>
        <v>-0.0006184627975</v>
      </c>
      <c r="L172" s="5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>
        <v>170.0</v>
      </c>
      <c r="B173">
        <v>20.292</v>
      </c>
      <c r="C173">
        <v>515.42</v>
      </c>
      <c r="D173">
        <v>20.262</v>
      </c>
      <c r="E173">
        <v>514.66</v>
      </c>
      <c r="F173" s="7"/>
      <c r="G173" s="7">
        <f t="shared" si="4"/>
        <v>3.027411765</v>
      </c>
      <c r="H173" s="7"/>
      <c r="I173" s="6">
        <f t="shared" si="1"/>
        <v>514.6612832</v>
      </c>
      <c r="J173">
        <f t="shared" si="2"/>
        <v>3.027419313</v>
      </c>
      <c r="K173" s="5">
        <f t="shared" si="3"/>
        <v>0.001283203103</v>
      </c>
      <c r="L173" s="5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>
        <v>171.0</v>
      </c>
      <c r="B174">
        <v>20.412</v>
      </c>
      <c r="C174">
        <v>518.45</v>
      </c>
      <c r="D174">
        <v>20.382</v>
      </c>
      <c r="E174">
        <v>517.69</v>
      </c>
      <c r="F174" s="7"/>
      <c r="G174" s="7">
        <f t="shared" si="4"/>
        <v>3.027426901</v>
      </c>
      <c r="H174" s="7"/>
      <c r="I174" s="6">
        <f t="shared" si="1"/>
        <v>517.6931849</v>
      </c>
      <c r="J174">
        <f t="shared" si="2"/>
        <v>3.027445526</v>
      </c>
      <c r="K174" s="5">
        <f t="shared" si="3"/>
        <v>0.003184869004</v>
      </c>
      <c r="L174" s="5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>
        <v>172.0</v>
      </c>
      <c r="B175">
        <v>20.531</v>
      </c>
      <c r="C175">
        <v>521.49</v>
      </c>
      <c r="D175">
        <v>20.501</v>
      </c>
      <c r="E175">
        <v>520.72</v>
      </c>
      <c r="F175" s="7"/>
      <c r="G175" s="7">
        <f t="shared" si="4"/>
        <v>3.02744186</v>
      </c>
      <c r="H175" s="7"/>
      <c r="I175" s="6">
        <f t="shared" si="1"/>
        <v>520.7250865</v>
      </c>
      <c r="J175">
        <f t="shared" si="2"/>
        <v>3.027471433</v>
      </c>
      <c r="K175" s="5">
        <f t="shared" si="3"/>
        <v>0.005086534904</v>
      </c>
      <c r="L175" s="5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>
        <v>173.0</v>
      </c>
      <c r="B176">
        <v>20.65</v>
      </c>
      <c r="C176">
        <v>524.52</v>
      </c>
      <c r="D176">
        <v>20.62</v>
      </c>
      <c r="E176">
        <v>523.76</v>
      </c>
      <c r="F176" s="7"/>
      <c r="G176" s="7">
        <f t="shared" si="4"/>
        <v>3.027514451</v>
      </c>
      <c r="H176" s="7"/>
      <c r="I176" s="6">
        <f t="shared" si="1"/>
        <v>523.7569882</v>
      </c>
      <c r="J176">
        <f t="shared" si="2"/>
        <v>3.027497042</v>
      </c>
      <c r="K176" s="5">
        <f t="shared" si="3"/>
        <v>-0.003011799195</v>
      </c>
      <c r="L176" s="5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>
        <v>174.0</v>
      </c>
      <c r="B177">
        <v>20.77</v>
      </c>
      <c r="C177">
        <v>527.55</v>
      </c>
      <c r="D177">
        <v>20.74</v>
      </c>
      <c r="E177">
        <v>526.79</v>
      </c>
      <c r="F177" s="7"/>
      <c r="G177" s="7">
        <f t="shared" si="4"/>
        <v>3.027528736</v>
      </c>
      <c r="H177" s="7"/>
      <c r="I177" s="6">
        <f t="shared" si="1"/>
        <v>526.7888899</v>
      </c>
      <c r="J177">
        <f t="shared" si="2"/>
        <v>3.027522356</v>
      </c>
      <c r="K177" s="5">
        <f t="shared" si="3"/>
        <v>-0.001110133294</v>
      </c>
      <c r="L177" s="5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>
        <v>175.0</v>
      </c>
      <c r="B178">
        <v>20.889</v>
      </c>
      <c r="C178">
        <v>530.58</v>
      </c>
      <c r="D178">
        <v>20.859</v>
      </c>
      <c r="E178">
        <v>529.82</v>
      </c>
      <c r="F178" s="7"/>
      <c r="G178" s="7">
        <f t="shared" si="4"/>
        <v>3.027542857</v>
      </c>
      <c r="H178" s="7"/>
      <c r="I178" s="6">
        <f t="shared" si="1"/>
        <v>529.8207915</v>
      </c>
      <c r="J178">
        <f t="shared" si="2"/>
        <v>3.02754738</v>
      </c>
      <c r="K178" s="5">
        <f t="shared" si="3"/>
        <v>0.0007915326061</v>
      </c>
      <c r="L178" s="5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>
        <v>176.0</v>
      </c>
      <c r="B179">
        <v>21.008</v>
      </c>
      <c r="C179">
        <v>533.61</v>
      </c>
      <c r="D179">
        <v>20.978</v>
      </c>
      <c r="E179">
        <v>532.85</v>
      </c>
      <c r="F179" s="7"/>
      <c r="G179" s="7">
        <f t="shared" si="4"/>
        <v>3.027556818</v>
      </c>
      <c r="H179" s="7"/>
      <c r="I179" s="6">
        <f t="shared" si="1"/>
        <v>532.8526932</v>
      </c>
      <c r="J179">
        <f t="shared" si="2"/>
        <v>3.02757212</v>
      </c>
      <c r="K179" s="5">
        <f t="shared" si="3"/>
        <v>0.002693198507</v>
      </c>
      <c r="L179" s="5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>
        <v>177.0</v>
      </c>
      <c r="B180">
        <v>21.128</v>
      </c>
      <c r="C180">
        <v>536.65</v>
      </c>
      <c r="D180">
        <v>21.098</v>
      </c>
      <c r="E180">
        <v>535.88</v>
      </c>
      <c r="F180" s="7"/>
      <c r="G180" s="7">
        <f t="shared" si="4"/>
        <v>3.027570621</v>
      </c>
      <c r="H180" s="7"/>
      <c r="I180" s="6">
        <f t="shared" si="1"/>
        <v>535.8845949</v>
      </c>
      <c r="J180">
        <f t="shared" si="2"/>
        <v>3.027596581</v>
      </c>
      <c r="K180" s="5">
        <f t="shared" si="3"/>
        <v>0.004594864407</v>
      </c>
      <c r="L180" s="5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>
        <v>178.0</v>
      </c>
      <c r="B181">
        <v>21.247</v>
      </c>
      <c r="C181">
        <v>539.68</v>
      </c>
      <c r="D181">
        <v>21.217</v>
      </c>
      <c r="E181">
        <v>538.92</v>
      </c>
      <c r="F181" s="7"/>
      <c r="G181" s="7">
        <f t="shared" si="4"/>
        <v>3.027640449</v>
      </c>
      <c r="H181" s="7"/>
      <c r="I181" s="6">
        <f t="shared" si="1"/>
        <v>538.9164965</v>
      </c>
      <c r="J181">
        <f t="shared" si="2"/>
        <v>3.027620767</v>
      </c>
      <c r="K181" s="5">
        <f t="shared" si="3"/>
        <v>-0.003503469692</v>
      </c>
      <c r="L181" s="5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>
        <v>179.0</v>
      </c>
      <c r="B182">
        <v>21.367</v>
      </c>
      <c r="C182">
        <v>542.71</v>
      </c>
      <c r="D182">
        <v>21.337</v>
      </c>
      <c r="E182">
        <v>541.95</v>
      </c>
      <c r="F182" s="7"/>
      <c r="G182" s="7">
        <f t="shared" si="4"/>
        <v>3.027653631</v>
      </c>
      <c r="H182" s="7"/>
      <c r="I182" s="6">
        <f t="shared" si="1"/>
        <v>541.9483982</v>
      </c>
      <c r="J182">
        <f t="shared" si="2"/>
        <v>3.027644683</v>
      </c>
      <c r="K182" s="5">
        <f t="shared" si="3"/>
        <v>-0.001601803791</v>
      </c>
      <c r="L182" s="5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>
        <v>180.0</v>
      </c>
      <c r="B183">
        <v>21.486</v>
      </c>
      <c r="C183">
        <v>545.74</v>
      </c>
      <c r="D183">
        <v>21.456</v>
      </c>
      <c r="E183">
        <v>544.98</v>
      </c>
      <c r="F183" s="7"/>
      <c r="G183" s="7">
        <f t="shared" si="4"/>
        <v>3.027666667</v>
      </c>
      <c r="H183" s="7"/>
      <c r="I183" s="6">
        <f t="shared" si="1"/>
        <v>544.9802999</v>
      </c>
      <c r="J183">
        <f t="shared" si="2"/>
        <v>3.027668333</v>
      </c>
      <c r="K183" s="5">
        <f t="shared" si="3"/>
        <v>0.0002998621092</v>
      </c>
      <c r="L183" s="5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>
        <v>181.0</v>
      </c>
      <c r="B184">
        <v>21.605</v>
      </c>
      <c r="C184">
        <v>548.77</v>
      </c>
      <c r="D184">
        <v>21.575</v>
      </c>
      <c r="E184">
        <v>548.01</v>
      </c>
      <c r="F184" s="7"/>
      <c r="G184" s="7">
        <f t="shared" si="4"/>
        <v>3.027679558</v>
      </c>
      <c r="H184" s="7"/>
      <c r="I184" s="6">
        <f t="shared" si="1"/>
        <v>548.0122015</v>
      </c>
      <c r="J184">
        <f t="shared" si="2"/>
        <v>3.027691721</v>
      </c>
      <c r="K184" s="5">
        <f t="shared" si="3"/>
        <v>0.00220152801</v>
      </c>
      <c r="L184" s="5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>
        <v>182.0</v>
      </c>
      <c r="B185">
        <v>21.725</v>
      </c>
      <c r="C185">
        <v>551.8</v>
      </c>
      <c r="D185">
        <v>21.695</v>
      </c>
      <c r="E185">
        <v>551.04</v>
      </c>
      <c r="F185" s="7"/>
      <c r="G185" s="7">
        <f t="shared" si="4"/>
        <v>3.027692308</v>
      </c>
      <c r="H185" s="7"/>
      <c r="I185" s="6">
        <f t="shared" si="1"/>
        <v>551.0441032</v>
      </c>
      <c r="J185">
        <f t="shared" si="2"/>
        <v>3.027714853</v>
      </c>
      <c r="K185" s="5">
        <f t="shared" si="3"/>
        <v>0.00410319391</v>
      </c>
      <c r="L185" s="5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>
        <v>183.0</v>
      </c>
      <c r="B186">
        <v>21.844</v>
      </c>
      <c r="C186">
        <v>554.84</v>
      </c>
      <c r="D186">
        <v>21.814</v>
      </c>
      <c r="E186">
        <v>554.07</v>
      </c>
      <c r="F186" s="7"/>
      <c r="G186" s="7">
        <f t="shared" si="4"/>
        <v>3.027704918</v>
      </c>
      <c r="H186" s="7"/>
      <c r="I186" s="6">
        <f t="shared" si="1"/>
        <v>554.0760049</v>
      </c>
      <c r="J186">
        <f t="shared" si="2"/>
        <v>3.027737731</v>
      </c>
      <c r="K186" s="5">
        <f t="shared" si="3"/>
        <v>0.006004859811</v>
      </c>
      <c r="L186" s="5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>
        <v>184.0</v>
      </c>
      <c r="B187">
        <v>21.963</v>
      </c>
      <c r="C187">
        <v>557.87</v>
      </c>
      <c r="D187">
        <v>21.933</v>
      </c>
      <c r="E187">
        <v>557.11</v>
      </c>
      <c r="F187" s="7"/>
      <c r="G187" s="7">
        <f t="shared" si="4"/>
        <v>3.027771739</v>
      </c>
      <c r="H187" s="7"/>
      <c r="I187" s="6">
        <f t="shared" si="1"/>
        <v>557.1079065</v>
      </c>
      <c r="J187">
        <f t="shared" si="2"/>
        <v>3.027760362</v>
      </c>
      <c r="K187" s="5">
        <f t="shared" si="3"/>
        <v>-0.002093474288</v>
      </c>
      <c r="L187" s="5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>
        <v>185.0</v>
      </c>
      <c r="B188">
        <v>22.083</v>
      </c>
      <c r="C188">
        <v>560.9</v>
      </c>
      <c r="D188">
        <v>22.053</v>
      </c>
      <c r="E188">
        <v>560.14</v>
      </c>
      <c r="F188" s="7"/>
      <c r="G188" s="7">
        <f t="shared" si="4"/>
        <v>3.027783784</v>
      </c>
      <c r="H188" s="7"/>
      <c r="I188" s="6">
        <f t="shared" si="1"/>
        <v>560.1398082</v>
      </c>
      <c r="J188">
        <f t="shared" si="2"/>
        <v>3.027782747</v>
      </c>
      <c r="K188" s="5">
        <f t="shared" si="3"/>
        <v>-0.0001918083877</v>
      </c>
      <c r="L188" s="5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>
        <v>186.0</v>
      </c>
      <c r="B189">
        <v>22.202</v>
      </c>
      <c r="C189">
        <v>563.93</v>
      </c>
      <c r="D189">
        <v>22.172</v>
      </c>
      <c r="E189">
        <v>563.17</v>
      </c>
      <c r="F189" s="7"/>
      <c r="G189" s="7">
        <f t="shared" si="4"/>
        <v>3.027795699</v>
      </c>
      <c r="H189" s="7"/>
      <c r="I189" s="6">
        <f t="shared" si="1"/>
        <v>563.1717099</v>
      </c>
      <c r="J189">
        <f t="shared" si="2"/>
        <v>3.027804892</v>
      </c>
      <c r="K189" s="5">
        <f t="shared" si="3"/>
        <v>0.001709857513</v>
      </c>
      <c r="L189" s="5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>
        <v>187.0</v>
      </c>
      <c r="B190">
        <v>22.321</v>
      </c>
      <c r="C190">
        <v>566.96</v>
      </c>
      <c r="D190">
        <v>22.291</v>
      </c>
      <c r="E190">
        <v>566.2</v>
      </c>
      <c r="F190" s="7"/>
      <c r="G190" s="7">
        <f t="shared" si="4"/>
        <v>3.027807487</v>
      </c>
      <c r="H190" s="7"/>
      <c r="I190" s="6">
        <f t="shared" si="1"/>
        <v>566.2036115</v>
      </c>
      <c r="J190">
        <f t="shared" si="2"/>
        <v>3.0278268</v>
      </c>
      <c r="K190" s="5">
        <f t="shared" si="3"/>
        <v>0.003611523413</v>
      </c>
      <c r="L190" s="5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>
        <v>188.0</v>
      </c>
      <c r="B191">
        <v>22.441</v>
      </c>
      <c r="C191">
        <v>570.0</v>
      </c>
      <c r="D191">
        <v>22.411</v>
      </c>
      <c r="E191">
        <v>569.23</v>
      </c>
      <c r="F191" s="7"/>
      <c r="G191" s="7">
        <f t="shared" si="4"/>
        <v>3.027819149</v>
      </c>
      <c r="H191" s="7"/>
      <c r="I191" s="6">
        <f t="shared" si="1"/>
        <v>569.2355132</v>
      </c>
      <c r="J191">
        <f t="shared" si="2"/>
        <v>3.027848474</v>
      </c>
      <c r="K191" s="5">
        <f t="shared" si="3"/>
        <v>0.005513189314</v>
      </c>
      <c r="L191" s="5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>
        <v>189.0</v>
      </c>
      <c r="B192">
        <v>22.56</v>
      </c>
      <c r="C192">
        <v>573.03</v>
      </c>
      <c r="D192">
        <v>22.53</v>
      </c>
      <c r="E192">
        <v>572.27</v>
      </c>
      <c r="F192" s="7"/>
      <c r="G192" s="7">
        <f t="shared" si="4"/>
        <v>3.027883598</v>
      </c>
      <c r="H192" s="7"/>
      <c r="I192" s="6">
        <f t="shared" si="1"/>
        <v>572.2674149</v>
      </c>
      <c r="J192">
        <f t="shared" si="2"/>
        <v>3.02786992</v>
      </c>
      <c r="K192" s="5">
        <f t="shared" si="3"/>
        <v>-0.002585144785</v>
      </c>
      <c r="L192" s="5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>
        <v>190.0</v>
      </c>
      <c r="B193">
        <v>22.68</v>
      </c>
      <c r="C193">
        <v>576.06</v>
      </c>
      <c r="D193">
        <v>22.65</v>
      </c>
      <c r="E193">
        <v>575.3</v>
      </c>
      <c r="F193" s="7"/>
      <c r="G193" s="7">
        <f t="shared" si="4"/>
        <v>3.027894737</v>
      </c>
      <c r="H193" s="7"/>
      <c r="I193" s="6">
        <f t="shared" si="1"/>
        <v>575.2993165</v>
      </c>
      <c r="J193">
        <f t="shared" si="2"/>
        <v>3.02789114</v>
      </c>
      <c r="K193" s="5">
        <f t="shared" si="3"/>
        <v>-0.0006834788848</v>
      </c>
      <c r="L193" s="5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>
        <v>191.0</v>
      </c>
      <c r="B194">
        <v>22.799</v>
      </c>
      <c r="C194">
        <v>579.09</v>
      </c>
      <c r="D194">
        <v>22.769</v>
      </c>
      <c r="E194">
        <v>578.33</v>
      </c>
      <c r="F194" s="7"/>
      <c r="G194" s="7">
        <f t="shared" si="4"/>
        <v>3.027905759</v>
      </c>
      <c r="H194" s="7"/>
      <c r="I194" s="6">
        <f t="shared" si="1"/>
        <v>578.3312182</v>
      </c>
      <c r="J194">
        <f t="shared" si="2"/>
        <v>3.027912137</v>
      </c>
      <c r="K194" s="5">
        <f t="shared" si="3"/>
        <v>0.001218187016</v>
      </c>
      <c r="L194" s="5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>
        <v>192.0</v>
      </c>
      <c r="B195">
        <v>22.918</v>
      </c>
      <c r="C195">
        <v>582.12</v>
      </c>
      <c r="D195">
        <v>22.888</v>
      </c>
      <c r="E195">
        <v>581.36</v>
      </c>
      <c r="F195" s="7"/>
      <c r="G195" s="7">
        <f t="shared" si="4"/>
        <v>3.027916667</v>
      </c>
      <c r="H195" s="7"/>
      <c r="I195" s="6">
        <f t="shared" si="1"/>
        <v>581.3631199</v>
      </c>
      <c r="J195">
        <f t="shared" si="2"/>
        <v>3.027932916</v>
      </c>
      <c r="K195" s="5">
        <f t="shared" si="3"/>
        <v>0.003119852916</v>
      </c>
      <c r="L195" s="5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>
        <v>193.0</v>
      </c>
      <c r="B196">
        <v>23.038</v>
      </c>
      <c r="C196">
        <v>585.16</v>
      </c>
      <c r="D196">
        <v>23.008</v>
      </c>
      <c r="E196">
        <v>584.39</v>
      </c>
      <c r="F196" s="7"/>
      <c r="G196" s="7">
        <f t="shared" si="4"/>
        <v>3.027927461</v>
      </c>
      <c r="H196" s="7"/>
      <c r="I196" s="6">
        <f t="shared" si="1"/>
        <v>584.3950215</v>
      </c>
      <c r="J196">
        <f t="shared" si="2"/>
        <v>3.027953479</v>
      </c>
      <c r="K196" s="5">
        <f t="shared" si="3"/>
        <v>0.005021518817</v>
      </c>
      <c r="L196" s="5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>
        <v>194.0</v>
      </c>
      <c r="B197">
        <v>23.157</v>
      </c>
      <c r="C197">
        <v>588.19</v>
      </c>
      <c r="D197">
        <v>23.127</v>
      </c>
      <c r="E197">
        <v>587.43</v>
      </c>
      <c r="F197" s="7"/>
      <c r="G197" s="7">
        <f t="shared" si="4"/>
        <v>3.027989691</v>
      </c>
      <c r="H197" s="7"/>
      <c r="I197" s="6">
        <f t="shared" si="1"/>
        <v>587.4269232</v>
      </c>
      <c r="J197">
        <f t="shared" si="2"/>
        <v>3.027973831</v>
      </c>
      <c r="K197" s="5">
        <f t="shared" si="3"/>
        <v>-0.003076815282</v>
      </c>
      <c r="L197" s="5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>
        <v>195.0</v>
      </c>
      <c r="B198">
        <v>23.276</v>
      </c>
      <c r="C198">
        <v>591.22</v>
      </c>
      <c r="D198">
        <v>23.246</v>
      </c>
      <c r="E198">
        <v>590.46</v>
      </c>
      <c r="F198" s="7"/>
      <c r="G198" s="7">
        <f t="shared" si="4"/>
        <v>3.028</v>
      </c>
      <c r="H198" s="7"/>
      <c r="I198" s="6">
        <f t="shared" si="1"/>
        <v>590.4588249</v>
      </c>
      <c r="J198">
        <f t="shared" si="2"/>
        <v>3.027993974</v>
      </c>
      <c r="K198" s="5">
        <f t="shared" si="3"/>
        <v>-0.001175149382</v>
      </c>
      <c r="L198" s="5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>
        <v>196.0</v>
      </c>
      <c r="B199">
        <v>23.396</v>
      </c>
      <c r="C199">
        <v>594.25</v>
      </c>
      <c r="D199">
        <v>23.366</v>
      </c>
      <c r="E199">
        <v>593.49</v>
      </c>
      <c r="F199" s="7"/>
      <c r="G199" s="7">
        <f t="shared" si="4"/>
        <v>3.028010204</v>
      </c>
      <c r="H199" s="7"/>
      <c r="I199" s="6">
        <f t="shared" si="1"/>
        <v>593.4907265</v>
      </c>
      <c r="J199">
        <f t="shared" si="2"/>
        <v>3.028013911</v>
      </c>
      <c r="K199" s="5">
        <f t="shared" si="3"/>
        <v>0.0007265165189</v>
      </c>
      <c r="L199" s="5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>
        <v>197.0</v>
      </c>
      <c r="B200">
        <v>23.515</v>
      </c>
      <c r="C200">
        <v>597.28</v>
      </c>
      <c r="D200">
        <v>23.485</v>
      </c>
      <c r="E200">
        <v>596.52</v>
      </c>
      <c r="F200" s="7"/>
      <c r="G200" s="7">
        <f t="shared" si="4"/>
        <v>3.028020305</v>
      </c>
      <c r="H200" s="7"/>
      <c r="I200" s="6">
        <f t="shared" si="1"/>
        <v>596.5226282</v>
      </c>
      <c r="J200">
        <f t="shared" si="2"/>
        <v>3.028033646</v>
      </c>
      <c r="K200" s="5">
        <f t="shared" si="3"/>
        <v>0.00262818242</v>
      </c>
      <c r="L200" s="5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>
        <v>198.0</v>
      </c>
      <c r="B201">
        <v>23.634</v>
      </c>
      <c r="C201">
        <v>600.32</v>
      </c>
      <c r="D201">
        <v>23.604</v>
      </c>
      <c r="E201">
        <v>599.55</v>
      </c>
      <c r="F201" s="7"/>
      <c r="G201" s="7">
        <f t="shared" si="4"/>
        <v>3.028030303</v>
      </c>
      <c r="H201" s="7"/>
      <c r="I201" s="6">
        <f t="shared" si="1"/>
        <v>599.5545298</v>
      </c>
      <c r="J201">
        <f t="shared" si="2"/>
        <v>3.028053181</v>
      </c>
      <c r="K201" s="5">
        <f t="shared" si="3"/>
        <v>0.00452984832</v>
      </c>
      <c r="L201" s="5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>
        <v>199.0</v>
      </c>
      <c r="B202">
        <v>23.754</v>
      </c>
      <c r="C202">
        <v>603.35</v>
      </c>
      <c r="D202">
        <v>23.724</v>
      </c>
      <c r="E202">
        <v>602.59</v>
      </c>
      <c r="F202" s="7"/>
      <c r="G202" s="7">
        <f t="shared" si="4"/>
        <v>3.028090452</v>
      </c>
      <c r="H202" s="7"/>
      <c r="I202" s="6">
        <f t="shared" si="1"/>
        <v>602.5864315</v>
      </c>
      <c r="J202">
        <f t="shared" si="2"/>
        <v>3.02807252</v>
      </c>
      <c r="K202" s="5">
        <f t="shared" si="3"/>
        <v>-0.003568485779</v>
      </c>
      <c r="L202" s="5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>
        <v>200.0</v>
      </c>
      <c r="B203">
        <v>23.873</v>
      </c>
      <c r="C203">
        <v>606.38</v>
      </c>
      <c r="D203">
        <v>23.843</v>
      </c>
      <c r="E203">
        <v>605.62</v>
      </c>
      <c r="F203" s="7"/>
      <c r="G203" s="7">
        <f t="shared" si="4"/>
        <v>3.0281</v>
      </c>
      <c r="H203" s="7"/>
      <c r="I203" s="6">
        <f t="shared" si="1"/>
        <v>605.6183332</v>
      </c>
      <c r="J203">
        <f t="shared" si="2"/>
        <v>3.028091666</v>
      </c>
      <c r="K203" s="5">
        <f t="shared" si="3"/>
        <v>-0.001666819879</v>
      </c>
      <c r="L203" s="5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>
        <v>201.0</v>
      </c>
      <c r="B204">
        <v>23.993</v>
      </c>
      <c r="C204">
        <v>609.41</v>
      </c>
      <c r="D204">
        <v>23.963</v>
      </c>
      <c r="E204">
        <v>608.65</v>
      </c>
      <c r="F204" s="7"/>
      <c r="G204" s="7">
        <f t="shared" si="4"/>
        <v>3.028109453</v>
      </c>
      <c r="H204" s="7"/>
      <c r="I204" s="6">
        <f t="shared" si="1"/>
        <v>608.6502348</v>
      </c>
      <c r="J204">
        <f t="shared" si="2"/>
        <v>3.028110621</v>
      </c>
      <c r="K204" s="5">
        <f t="shared" si="3"/>
        <v>0.000234846022</v>
      </c>
      <c r="L204" s="5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>
        <v>202.0</v>
      </c>
      <c r="B205">
        <v>24.112</v>
      </c>
      <c r="C205">
        <v>612.44</v>
      </c>
      <c r="D205">
        <v>24.082</v>
      </c>
      <c r="E205">
        <v>611.68</v>
      </c>
      <c r="F205" s="7"/>
      <c r="G205" s="7">
        <f t="shared" si="4"/>
        <v>3.028118812</v>
      </c>
      <c r="H205" s="7"/>
      <c r="I205" s="6">
        <f t="shared" si="1"/>
        <v>611.6821365</v>
      </c>
      <c r="J205">
        <f t="shared" si="2"/>
        <v>3.028129389</v>
      </c>
      <c r="K205" s="5">
        <f t="shared" si="3"/>
        <v>0.002136511923</v>
      </c>
      <c r="L205" s="5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>
        <v>203.0</v>
      </c>
      <c r="B206">
        <v>24.231</v>
      </c>
      <c r="C206">
        <v>615.47</v>
      </c>
      <c r="D206">
        <v>24.201</v>
      </c>
      <c r="E206">
        <v>614.71</v>
      </c>
      <c r="F206" s="7"/>
      <c r="G206" s="7">
        <f t="shared" si="4"/>
        <v>3.028128079</v>
      </c>
      <c r="H206" s="7"/>
      <c r="I206" s="6">
        <f t="shared" si="1"/>
        <v>614.7140382</v>
      </c>
      <c r="J206">
        <f t="shared" si="2"/>
        <v>3.028147971</v>
      </c>
      <c r="K206" s="5">
        <f t="shared" si="3"/>
        <v>0.004038177823</v>
      </c>
      <c r="L206" s="5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>
        <v>204.0</v>
      </c>
      <c r="B207">
        <v>24.351</v>
      </c>
      <c r="C207">
        <v>618.51</v>
      </c>
      <c r="D207">
        <v>24.321</v>
      </c>
      <c r="E207">
        <v>617.74</v>
      </c>
      <c r="F207" s="7"/>
      <c r="G207" s="7">
        <f t="shared" si="4"/>
        <v>3.028137255</v>
      </c>
      <c r="H207" s="7"/>
      <c r="I207" s="6">
        <f t="shared" si="1"/>
        <v>617.7459398</v>
      </c>
      <c r="J207">
        <f t="shared" si="2"/>
        <v>3.028166372</v>
      </c>
      <c r="K207" s="5">
        <f t="shared" si="3"/>
        <v>0.005939843724</v>
      </c>
      <c r="L207" s="5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>
        <v>205.0</v>
      </c>
      <c r="B208">
        <v>24.47</v>
      </c>
      <c r="C208">
        <v>621.54</v>
      </c>
      <c r="D208">
        <v>24.44</v>
      </c>
      <c r="E208">
        <v>620.78</v>
      </c>
      <c r="F208" s="7"/>
      <c r="G208" s="7">
        <f t="shared" si="4"/>
        <v>3.028195122</v>
      </c>
      <c r="H208" s="7"/>
      <c r="I208" s="6">
        <f t="shared" si="1"/>
        <v>620.7778415</v>
      </c>
      <c r="J208">
        <f t="shared" si="2"/>
        <v>3.028184593</v>
      </c>
      <c r="K208" s="5">
        <f t="shared" si="3"/>
        <v>-0.002158490376</v>
      </c>
      <c r="L208" s="5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>
        <v>206.0</v>
      </c>
      <c r="B209">
        <v>24.589</v>
      </c>
      <c r="C209">
        <v>624.57</v>
      </c>
      <c r="D209">
        <v>24.559</v>
      </c>
      <c r="E209">
        <v>623.81</v>
      </c>
      <c r="F209" s="7"/>
      <c r="G209" s="7">
        <f t="shared" si="4"/>
        <v>3.028203883</v>
      </c>
      <c r="H209" s="7"/>
      <c r="I209" s="6">
        <f t="shared" si="1"/>
        <v>623.8097432</v>
      </c>
      <c r="J209">
        <f t="shared" si="2"/>
        <v>3.028202637</v>
      </c>
      <c r="K209" s="5">
        <f t="shared" si="3"/>
        <v>-0.0002568244749</v>
      </c>
      <c r="L209" s="5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>
        <v>207.0</v>
      </c>
      <c r="B210">
        <v>24.709</v>
      </c>
      <c r="C210">
        <v>627.6</v>
      </c>
      <c r="D210">
        <v>24.679</v>
      </c>
      <c r="E210">
        <v>626.84</v>
      </c>
      <c r="F210" s="7"/>
      <c r="G210" s="7">
        <f t="shared" si="4"/>
        <v>3.02821256</v>
      </c>
      <c r="H210" s="7"/>
      <c r="I210" s="6">
        <f t="shared" si="1"/>
        <v>626.8416448</v>
      </c>
      <c r="J210">
        <f t="shared" si="2"/>
        <v>3.028220506</v>
      </c>
      <c r="K210" s="5">
        <f t="shared" si="3"/>
        <v>0.001644841426</v>
      </c>
      <c r="L210" s="5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>
        <v>208.0</v>
      </c>
      <c r="B211">
        <v>24.828</v>
      </c>
      <c r="C211">
        <v>630.63</v>
      </c>
      <c r="D211">
        <v>24.798</v>
      </c>
      <c r="E211">
        <v>629.87</v>
      </c>
      <c r="F211" s="7"/>
      <c r="G211" s="7">
        <f t="shared" si="4"/>
        <v>3.028221154</v>
      </c>
      <c r="H211" s="7"/>
      <c r="I211" s="6">
        <f t="shared" si="1"/>
        <v>629.8735465</v>
      </c>
      <c r="J211">
        <f t="shared" si="2"/>
        <v>3.028238204</v>
      </c>
      <c r="K211" s="5">
        <f t="shared" si="3"/>
        <v>0.003546507326</v>
      </c>
      <c r="L211" s="5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>
        <v>209.0</v>
      </c>
      <c r="B212">
        <v>24.947</v>
      </c>
      <c r="C212">
        <v>633.67</v>
      </c>
      <c r="D212">
        <v>24.917</v>
      </c>
      <c r="E212">
        <v>632.9</v>
      </c>
      <c r="F212" s="7"/>
      <c r="G212" s="7">
        <f t="shared" si="4"/>
        <v>3.028229665</v>
      </c>
      <c r="H212" s="7"/>
      <c r="I212" s="6">
        <f t="shared" si="1"/>
        <v>632.9054482</v>
      </c>
      <c r="J212">
        <f t="shared" si="2"/>
        <v>3.028255733</v>
      </c>
      <c r="K212" s="5">
        <f t="shared" si="3"/>
        <v>0.005448173227</v>
      </c>
      <c r="L212" s="5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6"/>
      <c r="J213" s="15"/>
      <c r="K213" s="5"/>
      <c r="L213" s="5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6"/>
      <c r="J214" t="s">
        <v>28</v>
      </c>
      <c r="K214" s="5">
        <f>AVERAGE(K13:K212)</f>
        <v>0.0007824161164</v>
      </c>
      <c r="L214" s="5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6"/>
      <c r="J215" t="s">
        <v>29</v>
      </c>
      <c r="K215" s="5">
        <f>STDEV(K13:K212)</f>
        <v>0.002917122381</v>
      </c>
      <c r="L215" s="5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6"/>
      <c r="J216" s="15"/>
      <c r="K216" s="5"/>
      <c r="L216" s="5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6"/>
      <c r="J217" s="15"/>
      <c r="K217" s="5"/>
      <c r="L217" s="5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6"/>
      <c r="J218" s="15"/>
      <c r="K218" s="5"/>
      <c r="L218" s="5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6"/>
      <c r="J219" s="15"/>
      <c r="K219" s="5"/>
      <c r="L219" s="5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6"/>
      <c r="J220" s="15"/>
      <c r="K220" s="5"/>
      <c r="L220" s="5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6"/>
      <c r="J221" s="15"/>
      <c r="K221" s="5"/>
      <c r="L221" s="5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6"/>
      <c r="J222" s="15"/>
      <c r="K222" s="5"/>
      <c r="L222" s="5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6"/>
      <c r="J223" s="15"/>
      <c r="K223" s="5"/>
      <c r="L223" s="5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6"/>
      <c r="J224" s="15"/>
      <c r="K224" s="5"/>
      <c r="L224" s="5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6"/>
      <c r="J225" s="15"/>
      <c r="K225" s="5"/>
      <c r="L225" s="5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6"/>
      <c r="J226" s="15"/>
      <c r="K226" s="5"/>
      <c r="L226" s="5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6"/>
      <c r="J227" s="15"/>
      <c r="K227" s="5"/>
      <c r="L227" s="5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6"/>
      <c r="J228" s="15"/>
      <c r="K228" s="5"/>
      <c r="L228" s="5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6"/>
      <c r="J229" s="15"/>
      <c r="K229" s="5"/>
      <c r="L229" s="5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6"/>
      <c r="J230" s="15"/>
      <c r="K230" s="5"/>
      <c r="L230" s="5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6"/>
      <c r="J231" s="15"/>
      <c r="K231" s="5"/>
      <c r="L231" s="5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6"/>
      <c r="J232" s="15"/>
      <c r="K232" s="5"/>
      <c r="L232" s="5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6"/>
      <c r="J233" s="15"/>
      <c r="K233" s="5"/>
      <c r="L233" s="5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6"/>
      <c r="J234" s="15"/>
      <c r="K234" s="5"/>
      <c r="L234" s="5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6"/>
      <c r="J235" s="15"/>
      <c r="K235" s="5"/>
      <c r="L235" s="5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6"/>
      <c r="J236" s="15"/>
      <c r="K236" s="5"/>
      <c r="L236" s="5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6"/>
      <c r="J237" s="15"/>
      <c r="K237" s="5"/>
      <c r="L237" s="5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6"/>
      <c r="J238" s="15"/>
      <c r="K238" s="5"/>
      <c r="L238" s="5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6"/>
      <c r="J239" s="15"/>
      <c r="K239" s="5"/>
      <c r="L239" s="5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6"/>
      <c r="J240" s="15"/>
      <c r="K240" s="5"/>
      <c r="L240" s="5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6"/>
      <c r="J241" s="15"/>
      <c r="K241" s="5"/>
      <c r="L241" s="5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6"/>
      <c r="J242" s="15"/>
      <c r="K242" s="5"/>
      <c r="L242" s="5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6"/>
      <c r="J243" s="15"/>
      <c r="K243" s="5"/>
      <c r="L243" s="5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6"/>
      <c r="J244" s="15"/>
      <c r="K244" s="5"/>
      <c r="L244" s="5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6"/>
      <c r="J245" s="15"/>
      <c r="K245" s="5"/>
      <c r="L245" s="5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6"/>
      <c r="J246" s="15"/>
      <c r="K246" s="5"/>
      <c r="L246" s="5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6"/>
      <c r="J247" s="15"/>
      <c r="K247" s="5"/>
      <c r="L247" s="5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6"/>
      <c r="J248" s="15"/>
      <c r="K248" s="5"/>
      <c r="L248" s="5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6"/>
      <c r="J249" s="15"/>
      <c r="K249" s="5"/>
      <c r="L249" s="5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6"/>
      <c r="J250" s="15"/>
      <c r="K250" s="5"/>
      <c r="L250" s="5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6"/>
      <c r="J251" s="15"/>
      <c r="K251" s="5"/>
      <c r="L251" s="5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6"/>
      <c r="J252" s="15"/>
      <c r="K252" s="5"/>
      <c r="L252" s="5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6"/>
      <c r="J253" s="15"/>
      <c r="K253" s="5"/>
      <c r="L253" s="5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6"/>
      <c r="J254" s="15"/>
      <c r="K254" s="5"/>
      <c r="L254" s="5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6"/>
      <c r="J255" s="15"/>
      <c r="K255" s="5"/>
      <c r="L255" s="5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6"/>
      <c r="J256" s="15"/>
      <c r="K256" s="5"/>
      <c r="L256" s="5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6"/>
      <c r="J257" s="15"/>
      <c r="K257" s="5"/>
      <c r="L257" s="5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6"/>
      <c r="J258" s="15"/>
      <c r="K258" s="5"/>
      <c r="L258" s="5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6"/>
      <c r="J259" s="15"/>
      <c r="K259" s="5"/>
      <c r="L259" s="5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6"/>
      <c r="J260" s="15"/>
      <c r="K260" s="5"/>
      <c r="L260" s="5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6"/>
      <c r="J261" s="15"/>
      <c r="K261" s="5"/>
      <c r="L261" s="5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6"/>
      <c r="J262" s="15"/>
      <c r="K262" s="5"/>
      <c r="L262" s="5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6"/>
      <c r="J263" s="15"/>
      <c r="K263" s="5"/>
      <c r="L263" s="5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6"/>
      <c r="J264" s="15"/>
      <c r="K264" s="5"/>
      <c r="L264" s="5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6"/>
      <c r="J265" s="15"/>
      <c r="K265" s="5"/>
      <c r="L265" s="5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6"/>
      <c r="J266" s="15"/>
      <c r="K266" s="5"/>
      <c r="L266" s="5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6"/>
      <c r="J267" s="15"/>
      <c r="K267" s="5"/>
      <c r="L267" s="5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6"/>
      <c r="J268" s="15"/>
      <c r="K268" s="5"/>
      <c r="L268" s="5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6"/>
      <c r="J269" s="15"/>
      <c r="K269" s="5"/>
      <c r="L269" s="5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6"/>
      <c r="J270" s="15"/>
      <c r="K270" s="5"/>
      <c r="L270" s="5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6"/>
      <c r="J271" s="15"/>
      <c r="K271" s="5"/>
      <c r="L271" s="5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6"/>
      <c r="J272" s="15"/>
      <c r="K272" s="5"/>
      <c r="L272" s="5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6"/>
      <c r="J273" s="15"/>
      <c r="K273" s="5"/>
      <c r="L273" s="5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6"/>
      <c r="J274" s="15"/>
      <c r="K274" s="5"/>
      <c r="L274" s="5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6"/>
      <c r="J275" s="15"/>
      <c r="K275" s="5"/>
      <c r="L275" s="5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6"/>
      <c r="J276" s="15"/>
      <c r="K276" s="5"/>
      <c r="L276" s="5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6"/>
      <c r="J277" s="15"/>
      <c r="K277" s="5"/>
      <c r="L277" s="5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6"/>
      <c r="J278" s="15"/>
      <c r="K278" s="5"/>
      <c r="L278" s="5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6"/>
      <c r="J279" s="15"/>
      <c r="K279" s="5"/>
      <c r="L279" s="5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6"/>
      <c r="J280" s="15"/>
      <c r="K280" s="5"/>
      <c r="L280" s="5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6"/>
      <c r="J281" s="15"/>
      <c r="K281" s="5"/>
      <c r="L281" s="5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6"/>
      <c r="J282" s="15"/>
      <c r="K282" s="5"/>
      <c r="L282" s="5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6"/>
      <c r="J283" s="15"/>
      <c r="K283" s="5"/>
      <c r="L283" s="5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6"/>
      <c r="J284" s="15"/>
      <c r="K284" s="5"/>
      <c r="L284" s="5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6"/>
      <c r="J285" s="15"/>
      <c r="K285" s="5"/>
      <c r="L285" s="5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6"/>
      <c r="J286" s="15"/>
      <c r="K286" s="5"/>
      <c r="L286" s="5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6"/>
      <c r="J287" s="15"/>
      <c r="K287" s="5"/>
      <c r="L287" s="5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6"/>
      <c r="J288" s="15"/>
      <c r="K288" s="5"/>
      <c r="L288" s="5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6"/>
      <c r="J289" s="15"/>
      <c r="K289" s="5"/>
      <c r="L289" s="5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6"/>
      <c r="J290" s="15"/>
      <c r="K290" s="5"/>
      <c r="L290" s="5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6"/>
      <c r="J291" s="15"/>
      <c r="K291" s="5"/>
      <c r="L291" s="5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6"/>
      <c r="J292" s="15"/>
      <c r="K292" s="5"/>
      <c r="L292" s="5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6"/>
      <c r="J293" s="15"/>
      <c r="K293" s="5"/>
      <c r="L293" s="5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6"/>
      <c r="J294" s="15"/>
      <c r="K294" s="5"/>
      <c r="L294" s="5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6"/>
      <c r="J295" s="15"/>
      <c r="K295" s="5"/>
      <c r="L295" s="5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6"/>
      <c r="J296" s="15"/>
      <c r="K296" s="5"/>
      <c r="L296" s="5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6"/>
      <c r="J297" s="15"/>
      <c r="K297" s="5"/>
      <c r="L297" s="5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6"/>
      <c r="J298" s="15"/>
      <c r="K298" s="5"/>
      <c r="L298" s="5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6"/>
      <c r="J299" s="15"/>
      <c r="K299" s="5"/>
      <c r="L299" s="5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6"/>
      <c r="J300" s="15"/>
      <c r="K300" s="5"/>
      <c r="L300" s="5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6"/>
      <c r="J301" s="15"/>
      <c r="K301" s="5"/>
      <c r="L301" s="5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6"/>
      <c r="J302" s="15"/>
      <c r="K302" s="5"/>
      <c r="L302" s="5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6"/>
      <c r="J303" s="15"/>
      <c r="K303" s="5"/>
      <c r="L303" s="5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6"/>
      <c r="J304" s="15"/>
      <c r="K304" s="5"/>
      <c r="L304" s="5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6"/>
      <c r="J305" s="15"/>
      <c r="K305" s="5"/>
      <c r="L305" s="5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6"/>
      <c r="J306" s="15"/>
      <c r="K306" s="5"/>
      <c r="L306" s="5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6"/>
      <c r="J307" s="15"/>
      <c r="K307" s="5"/>
      <c r="L307" s="5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6"/>
      <c r="J308" s="15"/>
      <c r="K308" s="5"/>
      <c r="L308" s="5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6"/>
      <c r="J309" s="15"/>
      <c r="K309" s="5"/>
      <c r="L309" s="5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6"/>
      <c r="J310" s="15"/>
      <c r="K310" s="5"/>
      <c r="L310" s="5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6"/>
      <c r="J311" s="15"/>
      <c r="K311" s="5"/>
      <c r="L311" s="5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6"/>
      <c r="J312" s="15"/>
      <c r="K312" s="5"/>
      <c r="L312" s="5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6"/>
      <c r="J313" s="15"/>
      <c r="K313" s="5"/>
      <c r="L313" s="5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6"/>
      <c r="J314" s="15"/>
      <c r="K314" s="5"/>
      <c r="L314" s="5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6"/>
      <c r="J315" s="15"/>
      <c r="K315" s="5"/>
      <c r="L315" s="5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6"/>
      <c r="J316" s="15"/>
      <c r="K316" s="5"/>
      <c r="L316" s="5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6"/>
      <c r="J317" s="15"/>
      <c r="K317" s="5"/>
      <c r="L317" s="5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6"/>
      <c r="J318" s="15"/>
      <c r="K318" s="5"/>
      <c r="L318" s="5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6"/>
      <c r="J319" s="15"/>
      <c r="K319" s="5"/>
      <c r="L319" s="5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6"/>
      <c r="J320" s="15"/>
      <c r="K320" s="5"/>
      <c r="L320" s="5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6"/>
      <c r="J321" s="15"/>
      <c r="K321" s="5"/>
      <c r="L321" s="5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6"/>
      <c r="J322" s="15"/>
      <c r="K322" s="5"/>
      <c r="L322" s="5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6"/>
      <c r="J323" s="15"/>
      <c r="K323" s="5"/>
      <c r="L323" s="5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6"/>
      <c r="J324" s="15"/>
      <c r="K324" s="5"/>
      <c r="L324" s="5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6"/>
      <c r="J325" s="15"/>
      <c r="K325" s="5"/>
      <c r="L325" s="5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6"/>
      <c r="J326" s="15"/>
      <c r="K326" s="5"/>
      <c r="L326" s="5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6"/>
      <c r="J327" s="15"/>
      <c r="K327" s="5"/>
      <c r="L327" s="5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6"/>
      <c r="J328" s="15"/>
      <c r="K328" s="5"/>
      <c r="L328" s="5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6"/>
      <c r="J329" s="15"/>
      <c r="K329" s="5"/>
      <c r="L329" s="5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6"/>
      <c r="J330" s="15"/>
      <c r="K330" s="5"/>
      <c r="L330" s="5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6"/>
      <c r="J331" s="15"/>
      <c r="K331" s="5"/>
      <c r="L331" s="5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6"/>
      <c r="J332" s="15"/>
      <c r="K332" s="5"/>
      <c r="L332" s="5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6"/>
      <c r="J333" s="15"/>
      <c r="K333" s="5"/>
      <c r="L333" s="5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6"/>
      <c r="J334" s="15"/>
      <c r="K334" s="5"/>
      <c r="L334" s="5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6"/>
      <c r="J335" s="15"/>
      <c r="K335" s="5"/>
      <c r="L335" s="5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6"/>
      <c r="J336" s="15"/>
      <c r="K336" s="5"/>
      <c r="L336" s="5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6"/>
      <c r="J337" s="15"/>
      <c r="K337" s="5"/>
      <c r="L337" s="5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6"/>
      <c r="J338" s="15"/>
      <c r="K338" s="5"/>
      <c r="L338" s="5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6"/>
      <c r="J339" s="15"/>
      <c r="K339" s="5"/>
      <c r="L339" s="5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6"/>
      <c r="J340" s="15"/>
      <c r="K340" s="5"/>
      <c r="L340" s="5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6"/>
      <c r="J341" s="15"/>
      <c r="K341" s="5"/>
      <c r="L341" s="5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6"/>
      <c r="J342" s="15"/>
      <c r="K342" s="5"/>
      <c r="L342" s="5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6"/>
      <c r="J343" s="15"/>
      <c r="K343" s="5"/>
      <c r="L343" s="5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6"/>
      <c r="J344" s="15"/>
      <c r="K344" s="5"/>
      <c r="L344" s="5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6"/>
      <c r="J345" s="15"/>
      <c r="K345" s="5"/>
      <c r="L345" s="5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6"/>
      <c r="J346" s="15"/>
      <c r="K346" s="5"/>
      <c r="L346" s="5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6"/>
      <c r="J347" s="15"/>
      <c r="K347" s="5"/>
      <c r="L347" s="5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6"/>
      <c r="J348" s="15"/>
      <c r="K348" s="5"/>
      <c r="L348" s="5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6"/>
      <c r="J349" s="15"/>
      <c r="K349" s="5"/>
      <c r="L349" s="5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6"/>
      <c r="J350" s="15"/>
      <c r="K350" s="5"/>
      <c r="L350" s="5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6"/>
      <c r="J351" s="15"/>
      <c r="K351" s="5"/>
      <c r="L351" s="5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6"/>
      <c r="J352" s="15"/>
      <c r="K352" s="5"/>
      <c r="L352" s="5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6"/>
      <c r="J353" s="15"/>
      <c r="K353" s="5"/>
      <c r="L353" s="5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6"/>
      <c r="J354" s="15"/>
      <c r="K354" s="5"/>
      <c r="L354" s="5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6"/>
      <c r="J355" s="15"/>
      <c r="K355" s="5"/>
      <c r="L355" s="5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6"/>
      <c r="J356" s="15"/>
      <c r="K356" s="5"/>
      <c r="L356" s="5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6"/>
      <c r="J357" s="15"/>
      <c r="K357" s="5"/>
      <c r="L357" s="5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6"/>
      <c r="J358" s="15"/>
      <c r="K358" s="5"/>
      <c r="L358" s="5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6"/>
      <c r="J359" s="15"/>
      <c r="K359" s="5"/>
      <c r="L359" s="5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6"/>
      <c r="J360" s="15"/>
      <c r="K360" s="5"/>
      <c r="L360" s="5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6"/>
      <c r="J361" s="15"/>
      <c r="K361" s="5"/>
      <c r="L361" s="5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6"/>
      <c r="J362" s="15"/>
      <c r="K362" s="5"/>
      <c r="L362" s="5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6"/>
      <c r="J363" s="15"/>
      <c r="K363" s="5"/>
      <c r="L363" s="5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6"/>
      <c r="J364" s="15"/>
      <c r="K364" s="5"/>
      <c r="L364" s="5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6"/>
      <c r="J365" s="15"/>
      <c r="K365" s="5"/>
      <c r="L365" s="5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6"/>
      <c r="J366" s="15"/>
      <c r="K366" s="5"/>
      <c r="L366" s="5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6"/>
      <c r="J367" s="15"/>
      <c r="K367" s="5"/>
      <c r="L367" s="5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6"/>
      <c r="J368" s="15"/>
      <c r="K368" s="5"/>
      <c r="L368" s="5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6"/>
      <c r="J369" s="15"/>
      <c r="K369" s="5"/>
      <c r="L369" s="5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6"/>
      <c r="J370" s="15"/>
      <c r="K370" s="5"/>
      <c r="L370" s="5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6"/>
      <c r="J371" s="15"/>
      <c r="K371" s="5"/>
      <c r="L371" s="5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6"/>
      <c r="J372" s="15"/>
      <c r="K372" s="5"/>
      <c r="L372" s="5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6"/>
      <c r="J373" s="15"/>
      <c r="K373" s="5"/>
      <c r="L373" s="5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6"/>
      <c r="J374" s="15"/>
      <c r="K374" s="5"/>
      <c r="L374" s="5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6"/>
      <c r="J375" s="15"/>
      <c r="K375" s="5"/>
      <c r="L375" s="5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6"/>
      <c r="J376" s="15"/>
      <c r="K376" s="5"/>
      <c r="L376" s="5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6"/>
      <c r="J377" s="15"/>
      <c r="K377" s="5"/>
      <c r="L377" s="5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6"/>
      <c r="J378" s="15"/>
      <c r="K378" s="5"/>
      <c r="L378" s="5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6"/>
      <c r="J379" s="15"/>
      <c r="K379" s="5"/>
      <c r="L379" s="5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6"/>
      <c r="J380" s="15"/>
      <c r="K380" s="5"/>
      <c r="L380" s="5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6"/>
      <c r="J381" s="15"/>
      <c r="K381" s="5"/>
      <c r="L381" s="5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6"/>
      <c r="J382" s="15"/>
      <c r="K382" s="5"/>
      <c r="L382" s="5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6"/>
      <c r="J383" s="15"/>
      <c r="K383" s="5"/>
      <c r="L383" s="5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6"/>
      <c r="J384" s="15"/>
      <c r="K384" s="5"/>
      <c r="L384" s="5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6"/>
      <c r="J385" s="15"/>
      <c r="K385" s="5"/>
      <c r="L385" s="5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6"/>
      <c r="J386" s="15"/>
      <c r="K386" s="5"/>
      <c r="L386" s="5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6"/>
      <c r="J387" s="15"/>
      <c r="K387" s="5"/>
      <c r="L387" s="5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6"/>
      <c r="J388" s="15"/>
      <c r="K388" s="5"/>
      <c r="L388" s="5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6"/>
      <c r="J389" s="15"/>
      <c r="K389" s="5"/>
      <c r="L389" s="5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6"/>
      <c r="J390" s="15"/>
      <c r="K390" s="5"/>
      <c r="L390" s="5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6"/>
      <c r="J391" s="15"/>
      <c r="K391" s="5"/>
      <c r="L391" s="5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6"/>
      <c r="J392" s="15"/>
      <c r="K392" s="5"/>
      <c r="L392" s="5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6"/>
      <c r="J393" s="15"/>
      <c r="K393" s="5"/>
      <c r="L393" s="5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6"/>
      <c r="J394" s="15"/>
      <c r="K394" s="5"/>
      <c r="L394" s="5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6"/>
      <c r="J395" s="15"/>
      <c r="K395" s="5"/>
      <c r="L395" s="5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6"/>
      <c r="J396" s="15"/>
      <c r="K396" s="5"/>
      <c r="L396" s="5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6"/>
      <c r="J397" s="15"/>
      <c r="K397" s="5"/>
      <c r="L397" s="5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6"/>
      <c r="J398" s="15"/>
      <c r="K398" s="5"/>
      <c r="L398" s="5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6"/>
      <c r="J399" s="15"/>
      <c r="K399" s="5"/>
      <c r="L399" s="5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6"/>
      <c r="J400" s="15"/>
      <c r="K400" s="5"/>
      <c r="L400" s="5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6"/>
      <c r="J401" s="15"/>
      <c r="K401" s="5"/>
      <c r="L401" s="5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6"/>
      <c r="J402" s="15"/>
      <c r="K402" s="5"/>
      <c r="L402" s="5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6"/>
      <c r="J403" s="15"/>
      <c r="K403" s="5"/>
      <c r="L403" s="5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6"/>
      <c r="J404" s="15"/>
      <c r="K404" s="5"/>
      <c r="L404" s="5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6"/>
      <c r="J405" s="15"/>
      <c r="K405" s="5"/>
      <c r="L405" s="5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6"/>
      <c r="J406" s="15"/>
      <c r="K406" s="5"/>
      <c r="L406" s="5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6"/>
      <c r="J407" s="15"/>
      <c r="K407" s="5"/>
      <c r="L407" s="5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6"/>
      <c r="J408" s="15"/>
      <c r="K408" s="5"/>
      <c r="L408" s="5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6"/>
      <c r="J409" s="15"/>
      <c r="K409" s="5"/>
      <c r="L409" s="5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6"/>
      <c r="J410" s="15"/>
      <c r="K410" s="5"/>
      <c r="L410" s="5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6"/>
      <c r="J411" s="15"/>
      <c r="K411" s="5"/>
      <c r="L411" s="5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6"/>
      <c r="J412" s="15"/>
      <c r="K412" s="5"/>
      <c r="L412" s="5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6"/>
      <c r="J413" s="15"/>
      <c r="K413" s="5"/>
      <c r="L413" s="5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6"/>
      <c r="J414" s="15"/>
      <c r="K414" s="5"/>
      <c r="L414" s="5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6"/>
      <c r="J415" s="15"/>
      <c r="K415" s="5"/>
      <c r="L415" s="5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6"/>
      <c r="J416" s="15"/>
      <c r="K416" s="5"/>
      <c r="L416" s="5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6"/>
      <c r="J417" s="15"/>
      <c r="K417" s="5"/>
      <c r="L417" s="5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6"/>
      <c r="J418" s="15"/>
      <c r="K418" s="5"/>
      <c r="L418" s="5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6"/>
      <c r="J419" s="15"/>
      <c r="K419" s="5"/>
      <c r="L419" s="5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6"/>
      <c r="J420" s="15"/>
      <c r="K420" s="5"/>
      <c r="L420" s="5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6"/>
      <c r="J421" s="15"/>
      <c r="K421" s="5"/>
      <c r="L421" s="5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6"/>
      <c r="J422" s="15"/>
      <c r="K422" s="5"/>
      <c r="L422" s="5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6"/>
      <c r="J423" s="15"/>
      <c r="K423" s="5"/>
      <c r="L423" s="5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6"/>
      <c r="J424" s="15"/>
      <c r="K424" s="5"/>
      <c r="L424" s="5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6"/>
      <c r="J425" s="15"/>
      <c r="K425" s="5"/>
      <c r="L425" s="5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6"/>
      <c r="J426" s="15"/>
      <c r="K426" s="5"/>
      <c r="L426" s="5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6"/>
      <c r="J427" s="15"/>
      <c r="K427" s="5"/>
      <c r="L427" s="5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6"/>
      <c r="J428" s="15"/>
      <c r="K428" s="5"/>
      <c r="L428" s="5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6"/>
      <c r="J429" s="15"/>
      <c r="K429" s="5"/>
      <c r="L429" s="5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6"/>
      <c r="J430" s="15"/>
      <c r="K430" s="5"/>
      <c r="L430" s="5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6"/>
      <c r="J431" s="15"/>
      <c r="K431" s="5"/>
      <c r="L431" s="5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6"/>
      <c r="J432" s="15"/>
      <c r="K432" s="5"/>
      <c r="L432" s="5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6"/>
      <c r="J433" s="15"/>
      <c r="K433" s="5"/>
      <c r="L433" s="5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6"/>
      <c r="J434" s="15"/>
      <c r="K434" s="5"/>
      <c r="L434" s="5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6"/>
      <c r="J435" s="15"/>
      <c r="K435" s="5"/>
      <c r="L435" s="5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6"/>
      <c r="J436" s="15"/>
      <c r="K436" s="5"/>
      <c r="L436" s="5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6"/>
      <c r="J437" s="15"/>
      <c r="K437" s="5"/>
      <c r="L437" s="5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6"/>
      <c r="J438" s="15"/>
      <c r="K438" s="5"/>
      <c r="L438" s="5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6"/>
      <c r="J439" s="15"/>
      <c r="K439" s="5"/>
      <c r="L439" s="5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6"/>
      <c r="J440" s="15"/>
      <c r="K440" s="5"/>
      <c r="L440" s="5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6"/>
      <c r="J441" s="15"/>
      <c r="K441" s="5"/>
      <c r="L441" s="5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6"/>
      <c r="J442" s="15"/>
      <c r="K442" s="5"/>
      <c r="L442" s="5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6"/>
      <c r="J443" s="15"/>
      <c r="K443" s="5"/>
      <c r="L443" s="5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6"/>
      <c r="J444" s="15"/>
      <c r="K444" s="5"/>
      <c r="L444" s="5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6"/>
      <c r="J445" s="15"/>
      <c r="K445" s="5"/>
      <c r="L445" s="5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6"/>
      <c r="J446" s="15"/>
      <c r="K446" s="5"/>
      <c r="L446" s="5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6"/>
      <c r="J447" s="15"/>
      <c r="K447" s="5"/>
      <c r="L447" s="5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6"/>
      <c r="J448" s="15"/>
      <c r="K448" s="5"/>
      <c r="L448" s="5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6"/>
      <c r="J449" s="15"/>
      <c r="K449" s="5"/>
      <c r="L449" s="5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6"/>
      <c r="J450" s="15"/>
      <c r="K450" s="5"/>
      <c r="L450" s="5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6"/>
      <c r="J451" s="15"/>
      <c r="K451" s="5"/>
      <c r="L451" s="5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6"/>
      <c r="J452" s="15"/>
      <c r="K452" s="5"/>
      <c r="L452" s="5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6"/>
      <c r="J453" s="15"/>
      <c r="K453" s="5"/>
      <c r="L453" s="5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6"/>
      <c r="J454" s="15"/>
      <c r="K454" s="5"/>
      <c r="L454" s="5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6"/>
      <c r="J455" s="15"/>
      <c r="K455" s="5"/>
      <c r="L455" s="5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6"/>
      <c r="J456" s="15"/>
      <c r="K456" s="5"/>
      <c r="L456" s="5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6"/>
      <c r="J457" s="15"/>
      <c r="K457" s="5"/>
      <c r="L457" s="5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6"/>
      <c r="J458" s="15"/>
      <c r="K458" s="5"/>
      <c r="L458" s="5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6"/>
      <c r="J459" s="15"/>
      <c r="K459" s="5"/>
      <c r="L459" s="5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6"/>
      <c r="J460" s="15"/>
      <c r="K460" s="5"/>
      <c r="L460" s="5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6"/>
      <c r="J461" s="15"/>
      <c r="K461" s="5"/>
      <c r="L461" s="5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6"/>
      <c r="J462" s="15"/>
      <c r="K462" s="5"/>
      <c r="L462" s="5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6"/>
      <c r="J463" s="15"/>
      <c r="K463" s="5"/>
      <c r="L463" s="5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6"/>
      <c r="J464" s="15"/>
      <c r="K464" s="5"/>
      <c r="L464" s="5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6"/>
      <c r="J465" s="15"/>
      <c r="K465" s="5"/>
      <c r="L465" s="5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6"/>
      <c r="J466" s="15"/>
      <c r="K466" s="5"/>
      <c r="L466" s="5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6"/>
      <c r="J467" s="15"/>
      <c r="K467" s="5"/>
      <c r="L467" s="5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6"/>
      <c r="J468" s="15"/>
      <c r="K468" s="5"/>
      <c r="L468" s="5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6"/>
      <c r="J469" s="15"/>
      <c r="K469" s="5"/>
      <c r="L469" s="5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6"/>
      <c r="J470" s="15"/>
      <c r="K470" s="5"/>
      <c r="L470" s="5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6"/>
      <c r="J471" s="15"/>
      <c r="K471" s="5"/>
      <c r="L471" s="5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6"/>
      <c r="J472" s="15"/>
      <c r="K472" s="5"/>
      <c r="L472" s="5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6"/>
      <c r="J473" s="15"/>
      <c r="K473" s="5"/>
      <c r="L473" s="5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6"/>
      <c r="J474" s="15"/>
      <c r="K474" s="5"/>
      <c r="L474" s="5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6"/>
      <c r="J475" s="15"/>
      <c r="K475" s="5"/>
      <c r="L475" s="5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6"/>
      <c r="J476" s="15"/>
      <c r="K476" s="5"/>
      <c r="L476" s="5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6"/>
      <c r="J477" s="15"/>
      <c r="K477" s="5"/>
      <c r="L477" s="5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6"/>
      <c r="J478" s="15"/>
      <c r="K478" s="5"/>
      <c r="L478" s="5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6"/>
      <c r="J479" s="15"/>
      <c r="K479" s="5"/>
      <c r="L479" s="5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6"/>
      <c r="J480" s="15"/>
      <c r="K480" s="5"/>
      <c r="L480" s="5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6"/>
      <c r="J481" s="15"/>
      <c r="K481" s="5"/>
      <c r="L481" s="5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6"/>
      <c r="J482" s="15"/>
      <c r="K482" s="5"/>
      <c r="L482" s="5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6"/>
      <c r="J483" s="15"/>
      <c r="K483" s="5"/>
      <c r="L483" s="5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6"/>
      <c r="J484" s="15"/>
      <c r="K484" s="5"/>
      <c r="L484" s="5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6"/>
      <c r="J485" s="15"/>
      <c r="K485" s="5"/>
      <c r="L485" s="5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6"/>
      <c r="J486" s="15"/>
      <c r="K486" s="5"/>
      <c r="L486" s="5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6"/>
      <c r="J487" s="15"/>
      <c r="K487" s="5"/>
      <c r="L487" s="5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6"/>
      <c r="J488" s="15"/>
      <c r="K488" s="5"/>
      <c r="L488" s="5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6"/>
      <c r="J489" s="15"/>
      <c r="K489" s="5"/>
      <c r="L489" s="5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6"/>
      <c r="J490" s="15"/>
      <c r="K490" s="5"/>
      <c r="L490" s="5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6"/>
      <c r="J491" s="15"/>
      <c r="K491" s="5"/>
      <c r="L491" s="5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6"/>
      <c r="J492" s="15"/>
      <c r="K492" s="5"/>
      <c r="L492" s="5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6"/>
      <c r="J493" s="15"/>
      <c r="K493" s="5"/>
      <c r="L493" s="5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6"/>
      <c r="J494" s="15"/>
      <c r="K494" s="5"/>
      <c r="L494" s="5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6"/>
      <c r="J495" s="15"/>
      <c r="K495" s="5"/>
      <c r="L495" s="5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6"/>
      <c r="J496" s="15"/>
      <c r="K496" s="5"/>
      <c r="L496" s="5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6"/>
      <c r="J497" s="15"/>
      <c r="K497" s="5"/>
      <c r="L497" s="5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6"/>
      <c r="J498" s="15"/>
      <c r="K498" s="5"/>
      <c r="L498" s="5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6"/>
      <c r="J499" s="15"/>
      <c r="K499" s="5"/>
      <c r="L499" s="5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6"/>
      <c r="J500" s="15"/>
      <c r="K500" s="5"/>
      <c r="L500" s="5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6"/>
      <c r="J501" s="15"/>
      <c r="K501" s="5"/>
      <c r="L501" s="5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6"/>
      <c r="J502" s="15"/>
      <c r="K502" s="5"/>
      <c r="L502" s="5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6"/>
      <c r="J503" s="15"/>
      <c r="K503" s="5"/>
      <c r="L503" s="5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6"/>
      <c r="J504" s="15"/>
      <c r="K504" s="5"/>
      <c r="L504" s="5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6"/>
      <c r="J505" s="15"/>
      <c r="K505" s="5"/>
      <c r="L505" s="5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6"/>
      <c r="J506" s="15"/>
      <c r="K506" s="5"/>
      <c r="L506" s="5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6"/>
      <c r="J507" s="15"/>
      <c r="K507" s="5"/>
      <c r="L507" s="5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6"/>
      <c r="J508" s="15"/>
      <c r="K508" s="5"/>
      <c r="L508" s="5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6"/>
      <c r="J509" s="15"/>
      <c r="K509" s="5"/>
      <c r="L509" s="5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6"/>
      <c r="J510" s="15"/>
      <c r="K510" s="5"/>
      <c r="L510" s="5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6"/>
      <c r="J511" s="15"/>
      <c r="K511" s="5"/>
      <c r="L511" s="5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6"/>
      <c r="J512" s="15"/>
      <c r="K512" s="5"/>
      <c r="L512" s="5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6"/>
      <c r="J513" s="15"/>
      <c r="K513" s="5"/>
      <c r="L513" s="5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6"/>
      <c r="J514" s="15"/>
      <c r="K514" s="5"/>
      <c r="L514" s="5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6"/>
      <c r="J515" s="15"/>
      <c r="K515" s="5"/>
      <c r="L515" s="5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6"/>
      <c r="J516" s="15"/>
      <c r="K516" s="5"/>
      <c r="L516" s="5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6"/>
      <c r="J517" s="15"/>
      <c r="K517" s="5"/>
      <c r="L517" s="5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6"/>
      <c r="J518" s="15"/>
      <c r="K518" s="5"/>
      <c r="L518" s="5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6"/>
      <c r="J519" s="15"/>
      <c r="K519" s="5"/>
      <c r="L519" s="5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6"/>
      <c r="J520" s="15"/>
      <c r="K520" s="5"/>
      <c r="L520" s="5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6"/>
      <c r="J521" s="15"/>
      <c r="K521" s="5"/>
      <c r="L521" s="5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6"/>
      <c r="J522" s="15"/>
      <c r="K522" s="5"/>
      <c r="L522" s="5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6"/>
      <c r="J523" s="15"/>
      <c r="K523" s="5"/>
      <c r="L523" s="5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6"/>
      <c r="J524" s="15"/>
      <c r="K524" s="5"/>
      <c r="L524" s="5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6"/>
      <c r="J525" s="15"/>
      <c r="K525" s="5"/>
      <c r="L525" s="5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6"/>
      <c r="J526" s="15"/>
      <c r="K526" s="5"/>
      <c r="L526" s="5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6"/>
      <c r="J527" s="15"/>
      <c r="K527" s="5"/>
      <c r="L527" s="5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6"/>
      <c r="J528" s="15"/>
      <c r="K528" s="5"/>
      <c r="L528" s="5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6"/>
      <c r="J529" s="15"/>
      <c r="K529" s="5"/>
      <c r="L529" s="5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6"/>
      <c r="J530" s="15"/>
      <c r="K530" s="5"/>
      <c r="L530" s="5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6"/>
      <c r="J531" s="15"/>
      <c r="K531" s="5"/>
      <c r="L531" s="5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6"/>
      <c r="J532" s="15"/>
      <c r="K532" s="5"/>
      <c r="L532" s="5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6"/>
      <c r="J533" s="15"/>
      <c r="K533" s="5"/>
      <c r="L533" s="5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6"/>
      <c r="J534" s="15"/>
      <c r="K534" s="5"/>
      <c r="L534" s="5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6"/>
      <c r="J535" s="15"/>
      <c r="K535" s="5"/>
      <c r="L535" s="5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6"/>
      <c r="J536" s="15"/>
      <c r="K536" s="5"/>
      <c r="L536" s="5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6"/>
      <c r="J537" s="15"/>
      <c r="K537" s="5"/>
      <c r="L537" s="5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6"/>
      <c r="J538" s="15"/>
      <c r="K538" s="5"/>
      <c r="L538" s="5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6"/>
      <c r="J539" s="15"/>
      <c r="K539" s="5"/>
      <c r="L539" s="5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6"/>
      <c r="J540" s="15"/>
      <c r="K540" s="5"/>
      <c r="L540" s="5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6"/>
      <c r="J541" s="15"/>
      <c r="K541" s="5"/>
      <c r="L541" s="5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6"/>
      <c r="J542" s="15"/>
      <c r="K542" s="5"/>
      <c r="L542" s="5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6"/>
      <c r="J543" s="15"/>
      <c r="K543" s="5"/>
      <c r="L543" s="5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6"/>
      <c r="J544" s="15"/>
      <c r="K544" s="5"/>
      <c r="L544" s="5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6"/>
      <c r="J545" s="15"/>
      <c r="K545" s="5"/>
      <c r="L545" s="5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6"/>
      <c r="J546" s="15"/>
      <c r="K546" s="5"/>
      <c r="L546" s="5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6"/>
      <c r="J547" s="15"/>
      <c r="K547" s="5"/>
      <c r="L547" s="5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6"/>
      <c r="J548" s="15"/>
      <c r="K548" s="5"/>
      <c r="L548" s="5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6"/>
      <c r="J549" s="15"/>
      <c r="K549" s="5"/>
      <c r="L549" s="5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6"/>
      <c r="J550" s="15"/>
      <c r="K550" s="5"/>
      <c r="L550" s="5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6"/>
      <c r="J551" s="15"/>
      <c r="K551" s="5"/>
      <c r="L551" s="5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6"/>
      <c r="J552" s="15"/>
      <c r="K552" s="5"/>
      <c r="L552" s="5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6"/>
      <c r="J553" s="15"/>
      <c r="K553" s="5"/>
      <c r="L553" s="5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6"/>
      <c r="J554" s="15"/>
      <c r="K554" s="5"/>
      <c r="L554" s="5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6"/>
      <c r="J555" s="15"/>
      <c r="K555" s="5"/>
      <c r="L555" s="5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6"/>
      <c r="J556" s="15"/>
      <c r="K556" s="5"/>
      <c r="L556" s="5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6"/>
      <c r="J557" s="15"/>
      <c r="K557" s="5"/>
      <c r="L557" s="5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6"/>
      <c r="J558" s="15"/>
      <c r="K558" s="5"/>
      <c r="L558" s="5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6"/>
      <c r="J559" s="15"/>
      <c r="K559" s="5"/>
      <c r="L559" s="5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6"/>
      <c r="J560" s="15"/>
      <c r="K560" s="5"/>
      <c r="L560" s="5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6"/>
      <c r="J561" s="15"/>
      <c r="K561" s="5"/>
      <c r="L561" s="5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6"/>
      <c r="J562" s="15"/>
      <c r="K562" s="5"/>
      <c r="L562" s="5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6"/>
      <c r="J563" s="15"/>
      <c r="K563" s="5"/>
      <c r="L563" s="5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6"/>
      <c r="J564" s="15"/>
      <c r="K564" s="5"/>
      <c r="L564" s="5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6"/>
      <c r="J565" s="15"/>
      <c r="K565" s="5"/>
      <c r="L565" s="5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6"/>
      <c r="J566" s="15"/>
      <c r="K566" s="5"/>
      <c r="L566" s="5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6"/>
      <c r="J567" s="15"/>
      <c r="K567" s="5"/>
      <c r="L567" s="5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6"/>
      <c r="J568" s="15"/>
      <c r="K568" s="5"/>
      <c r="L568" s="5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6"/>
      <c r="J569" s="15"/>
      <c r="K569" s="5"/>
      <c r="L569" s="5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6"/>
      <c r="J570" s="15"/>
      <c r="K570" s="5"/>
      <c r="L570" s="5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6"/>
      <c r="J571" s="15"/>
      <c r="K571" s="5"/>
      <c r="L571" s="5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6"/>
      <c r="J572" s="15"/>
      <c r="K572" s="5"/>
      <c r="L572" s="5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6"/>
      <c r="J573" s="15"/>
      <c r="K573" s="5"/>
      <c r="L573" s="5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6"/>
      <c r="J574" s="15"/>
      <c r="K574" s="5"/>
      <c r="L574" s="5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6"/>
      <c r="J575" s="15"/>
      <c r="K575" s="5"/>
      <c r="L575" s="5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6"/>
      <c r="J576" s="15"/>
      <c r="K576" s="5"/>
      <c r="L576" s="5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6"/>
      <c r="J577" s="15"/>
      <c r="K577" s="5"/>
      <c r="L577" s="5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6"/>
      <c r="J578" s="15"/>
      <c r="K578" s="5"/>
      <c r="L578" s="5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6"/>
      <c r="J579" s="15"/>
      <c r="K579" s="5"/>
      <c r="L579" s="5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6"/>
      <c r="J580" s="15"/>
      <c r="K580" s="5"/>
      <c r="L580" s="5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6"/>
      <c r="J581" s="15"/>
      <c r="K581" s="5"/>
      <c r="L581" s="5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6"/>
      <c r="J582" s="15"/>
      <c r="K582" s="5"/>
      <c r="L582" s="5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6"/>
      <c r="J583" s="15"/>
      <c r="K583" s="5"/>
      <c r="L583" s="5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6"/>
      <c r="J584" s="15"/>
      <c r="K584" s="5"/>
      <c r="L584" s="5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6"/>
      <c r="J585" s="15"/>
      <c r="K585" s="5"/>
      <c r="L585" s="5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6"/>
      <c r="J586" s="15"/>
      <c r="K586" s="5"/>
      <c r="L586" s="5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6"/>
      <c r="J587" s="15"/>
      <c r="K587" s="5"/>
      <c r="L587" s="5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6"/>
      <c r="J588" s="15"/>
      <c r="K588" s="5"/>
      <c r="L588" s="5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6"/>
      <c r="J589" s="15"/>
      <c r="K589" s="5"/>
      <c r="L589" s="5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6"/>
      <c r="J590" s="15"/>
      <c r="K590" s="5"/>
      <c r="L590" s="5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6"/>
      <c r="J591" s="15"/>
      <c r="K591" s="5"/>
      <c r="L591" s="5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6"/>
      <c r="J592" s="15"/>
      <c r="K592" s="5"/>
      <c r="L592" s="5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6"/>
      <c r="J593" s="15"/>
      <c r="K593" s="5"/>
      <c r="L593" s="5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6"/>
      <c r="J594" s="15"/>
      <c r="K594" s="5"/>
      <c r="L594" s="5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6"/>
      <c r="J595" s="15"/>
      <c r="K595" s="5"/>
      <c r="L595" s="5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6"/>
      <c r="J596" s="15"/>
      <c r="K596" s="5"/>
      <c r="L596" s="5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6"/>
      <c r="J597" s="15"/>
      <c r="K597" s="5"/>
      <c r="L597" s="5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6"/>
      <c r="J598" s="15"/>
      <c r="K598" s="5"/>
      <c r="L598" s="5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6"/>
      <c r="J599" s="15"/>
      <c r="K599" s="5"/>
      <c r="L599" s="5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6"/>
      <c r="J600" s="15"/>
      <c r="K600" s="5"/>
      <c r="L600" s="5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6"/>
      <c r="J601" s="15"/>
      <c r="K601" s="5"/>
      <c r="L601" s="5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6"/>
      <c r="J602" s="15"/>
      <c r="K602" s="5"/>
      <c r="L602" s="5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6"/>
      <c r="J603" s="15"/>
      <c r="K603" s="5"/>
      <c r="L603" s="5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6"/>
      <c r="J604" s="15"/>
      <c r="K604" s="5"/>
      <c r="L604" s="5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6"/>
      <c r="J605" s="15"/>
      <c r="K605" s="5"/>
      <c r="L605" s="5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6"/>
      <c r="J606" s="15"/>
      <c r="K606" s="5"/>
      <c r="L606" s="5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6"/>
      <c r="J607" s="15"/>
      <c r="K607" s="5"/>
      <c r="L607" s="5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6"/>
      <c r="J608" s="15"/>
      <c r="K608" s="5"/>
      <c r="L608" s="5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6"/>
      <c r="J609" s="15"/>
      <c r="K609" s="5"/>
      <c r="L609" s="5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6"/>
      <c r="J610" s="15"/>
      <c r="K610" s="5"/>
      <c r="L610" s="5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6"/>
      <c r="J611" s="15"/>
      <c r="K611" s="5"/>
      <c r="L611" s="5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6"/>
      <c r="J612" s="15"/>
      <c r="K612" s="5"/>
      <c r="L612" s="5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6"/>
      <c r="J613" s="15"/>
      <c r="K613" s="5"/>
      <c r="L613" s="5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6"/>
      <c r="J614" s="15"/>
      <c r="K614" s="5"/>
      <c r="L614" s="5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6"/>
      <c r="J615" s="15"/>
      <c r="K615" s="5"/>
      <c r="L615" s="5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6"/>
      <c r="J616" s="15"/>
      <c r="K616" s="5"/>
      <c r="L616" s="5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6"/>
      <c r="J617" s="15"/>
      <c r="K617" s="5"/>
      <c r="L617" s="5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6"/>
      <c r="J618" s="15"/>
      <c r="K618" s="5"/>
      <c r="L618" s="5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6"/>
      <c r="J619" s="15"/>
      <c r="K619" s="5"/>
      <c r="L619" s="5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6"/>
      <c r="J620" s="15"/>
      <c r="K620" s="5"/>
      <c r="L620" s="5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6"/>
      <c r="J621" s="15"/>
      <c r="K621" s="5"/>
      <c r="L621" s="5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6"/>
      <c r="J622" s="15"/>
      <c r="K622" s="5"/>
      <c r="L622" s="5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6"/>
      <c r="J623" s="15"/>
      <c r="K623" s="5"/>
      <c r="L623" s="5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6"/>
      <c r="J624" s="15"/>
      <c r="K624" s="5"/>
      <c r="L624" s="5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6"/>
      <c r="J625" s="15"/>
      <c r="K625" s="5"/>
      <c r="L625" s="5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6"/>
      <c r="J626" s="15"/>
      <c r="K626" s="5"/>
      <c r="L626" s="5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6"/>
      <c r="J627" s="15"/>
      <c r="K627" s="5"/>
      <c r="L627" s="5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6"/>
      <c r="J628" s="15"/>
      <c r="K628" s="5"/>
      <c r="L628" s="5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6"/>
      <c r="J629" s="15"/>
      <c r="K629" s="5"/>
      <c r="L629" s="5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6"/>
      <c r="J630" s="15"/>
      <c r="K630" s="5"/>
      <c r="L630" s="5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6"/>
      <c r="J631" s="15"/>
      <c r="K631" s="5"/>
      <c r="L631" s="5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6"/>
      <c r="J632" s="15"/>
      <c r="K632" s="5"/>
      <c r="L632" s="5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6"/>
      <c r="J633" s="15"/>
      <c r="K633" s="5"/>
      <c r="L633" s="5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6"/>
      <c r="J634" s="15"/>
      <c r="K634" s="5"/>
      <c r="L634" s="5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6"/>
      <c r="J635" s="15"/>
      <c r="K635" s="5"/>
      <c r="L635" s="5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6"/>
      <c r="J636" s="15"/>
      <c r="K636" s="5"/>
      <c r="L636" s="5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6"/>
      <c r="J637" s="15"/>
      <c r="K637" s="5"/>
      <c r="L637" s="5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6"/>
      <c r="J638" s="15"/>
      <c r="K638" s="5"/>
      <c r="L638" s="5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6"/>
      <c r="J639" s="15"/>
      <c r="K639" s="5"/>
      <c r="L639" s="5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6"/>
      <c r="J640" s="15"/>
      <c r="K640" s="5"/>
      <c r="L640" s="5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6"/>
      <c r="J641" s="15"/>
      <c r="K641" s="5"/>
      <c r="L641" s="5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6"/>
      <c r="J642" s="15"/>
      <c r="K642" s="5"/>
      <c r="L642" s="5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6"/>
      <c r="J643" s="15"/>
      <c r="K643" s="5"/>
      <c r="L643" s="5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6"/>
      <c r="J644" s="15"/>
      <c r="K644" s="5"/>
      <c r="L644" s="5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6"/>
      <c r="J645" s="15"/>
      <c r="K645" s="5"/>
      <c r="L645" s="5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6"/>
      <c r="J646" s="15"/>
      <c r="K646" s="5"/>
      <c r="L646" s="5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6"/>
      <c r="J647" s="15"/>
      <c r="K647" s="5"/>
      <c r="L647" s="5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6"/>
      <c r="J648" s="15"/>
      <c r="K648" s="5"/>
      <c r="L648" s="5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6"/>
      <c r="J649" s="15"/>
      <c r="K649" s="5"/>
      <c r="L649" s="5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6"/>
      <c r="J650" s="15"/>
      <c r="K650" s="5"/>
      <c r="L650" s="5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6"/>
      <c r="J651" s="15"/>
      <c r="K651" s="5"/>
      <c r="L651" s="5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6"/>
      <c r="J652" s="15"/>
      <c r="K652" s="5"/>
      <c r="L652" s="5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6"/>
      <c r="J653" s="15"/>
      <c r="K653" s="5"/>
      <c r="L653" s="5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6"/>
      <c r="J654" s="15"/>
      <c r="K654" s="5"/>
      <c r="L654" s="5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6"/>
      <c r="J655" s="15"/>
      <c r="K655" s="5"/>
      <c r="L655" s="5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6"/>
      <c r="J656" s="15"/>
      <c r="K656" s="5"/>
      <c r="L656" s="5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6"/>
      <c r="J657" s="15"/>
      <c r="K657" s="5"/>
      <c r="L657" s="5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6"/>
      <c r="J658" s="15"/>
      <c r="K658" s="5"/>
      <c r="L658" s="5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6"/>
      <c r="J659" s="15"/>
      <c r="K659" s="5"/>
      <c r="L659" s="5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6"/>
      <c r="J660" s="15"/>
      <c r="K660" s="5"/>
      <c r="L660" s="5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6"/>
      <c r="J661" s="15"/>
      <c r="K661" s="5"/>
      <c r="L661" s="5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6"/>
      <c r="J662" s="15"/>
      <c r="K662" s="5"/>
      <c r="L662" s="5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6"/>
      <c r="J663" s="15"/>
      <c r="K663" s="5"/>
      <c r="L663" s="5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6"/>
      <c r="J664" s="15"/>
      <c r="K664" s="5"/>
      <c r="L664" s="5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6"/>
      <c r="J665" s="15"/>
      <c r="K665" s="5"/>
      <c r="L665" s="5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6"/>
      <c r="J666" s="15"/>
      <c r="K666" s="5"/>
      <c r="L666" s="5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6"/>
      <c r="J667" s="15"/>
      <c r="K667" s="5"/>
      <c r="L667" s="5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6"/>
      <c r="J668" s="15"/>
      <c r="K668" s="5"/>
      <c r="L668" s="5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6"/>
      <c r="J669" s="15"/>
      <c r="K669" s="5"/>
      <c r="L669" s="5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6"/>
      <c r="J670" s="15"/>
      <c r="K670" s="5"/>
      <c r="L670" s="5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6"/>
      <c r="J671" s="15"/>
      <c r="K671" s="5"/>
      <c r="L671" s="5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6"/>
      <c r="J672" s="15"/>
      <c r="K672" s="5"/>
      <c r="L672" s="5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6"/>
      <c r="J673" s="15"/>
      <c r="K673" s="5"/>
      <c r="L673" s="5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6"/>
      <c r="J674" s="15"/>
      <c r="K674" s="5"/>
      <c r="L674" s="5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6"/>
      <c r="J675" s="15"/>
      <c r="K675" s="5"/>
      <c r="L675" s="5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6"/>
      <c r="J676" s="15"/>
      <c r="K676" s="5"/>
      <c r="L676" s="5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6"/>
      <c r="J677" s="15"/>
      <c r="K677" s="5"/>
      <c r="L677" s="5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6"/>
      <c r="J678" s="15"/>
      <c r="K678" s="5"/>
      <c r="L678" s="5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6"/>
      <c r="J679" s="15"/>
      <c r="K679" s="5"/>
      <c r="L679" s="5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6"/>
      <c r="J680" s="15"/>
      <c r="K680" s="5"/>
      <c r="L680" s="5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6"/>
      <c r="J681" s="15"/>
      <c r="K681" s="5"/>
      <c r="L681" s="5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6"/>
      <c r="J682" s="15"/>
      <c r="K682" s="5"/>
      <c r="L682" s="5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6"/>
      <c r="J683" s="15"/>
      <c r="K683" s="5"/>
      <c r="L683" s="5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6"/>
      <c r="J684" s="15"/>
      <c r="K684" s="5"/>
      <c r="L684" s="5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6"/>
      <c r="J685" s="15"/>
      <c r="K685" s="5"/>
      <c r="L685" s="5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6"/>
      <c r="J686" s="15"/>
      <c r="K686" s="5"/>
      <c r="L686" s="5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6"/>
      <c r="J687" s="15"/>
      <c r="K687" s="5"/>
      <c r="L687" s="5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6"/>
      <c r="J688" s="15"/>
      <c r="K688" s="5"/>
      <c r="L688" s="5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6"/>
      <c r="J689" s="15"/>
      <c r="K689" s="5"/>
      <c r="L689" s="5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6"/>
      <c r="J690" s="15"/>
      <c r="K690" s="5"/>
      <c r="L690" s="5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6"/>
      <c r="J691" s="15"/>
      <c r="K691" s="5"/>
      <c r="L691" s="5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6"/>
      <c r="J692" s="15"/>
      <c r="K692" s="5"/>
      <c r="L692" s="5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6"/>
      <c r="J693" s="15"/>
      <c r="K693" s="5"/>
      <c r="L693" s="5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6"/>
      <c r="J694" s="15"/>
      <c r="K694" s="5"/>
      <c r="L694" s="5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6"/>
      <c r="J695" s="15"/>
      <c r="K695" s="5"/>
      <c r="L695" s="5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6"/>
      <c r="J696" s="15"/>
      <c r="K696" s="5"/>
      <c r="L696" s="5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6"/>
      <c r="J697" s="15"/>
      <c r="K697" s="5"/>
      <c r="L697" s="5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6"/>
      <c r="J698" s="15"/>
      <c r="K698" s="5"/>
      <c r="L698" s="5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6"/>
      <c r="J699" s="15"/>
      <c r="K699" s="5"/>
      <c r="L699" s="5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6"/>
      <c r="J700" s="15"/>
      <c r="K700" s="5"/>
      <c r="L700" s="5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6"/>
      <c r="J701" s="15"/>
      <c r="K701" s="5"/>
      <c r="L701" s="5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6"/>
      <c r="J702" s="15"/>
      <c r="K702" s="5"/>
      <c r="L702" s="5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6"/>
      <c r="J703" s="15"/>
      <c r="K703" s="5"/>
      <c r="L703" s="5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6"/>
      <c r="J704" s="15"/>
      <c r="K704" s="5"/>
      <c r="L704" s="5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6"/>
      <c r="J705" s="15"/>
      <c r="K705" s="5"/>
      <c r="L705" s="5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6"/>
      <c r="J706" s="15"/>
      <c r="K706" s="5"/>
      <c r="L706" s="5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6"/>
      <c r="J707" s="15"/>
      <c r="K707" s="5"/>
      <c r="L707" s="5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6"/>
      <c r="J708" s="15"/>
      <c r="K708" s="5"/>
      <c r="L708" s="5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6"/>
      <c r="J709" s="15"/>
      <c r="K709" s="5"/>
      <c r="L709" s="5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6"/>
      <c r="J710" s="15"/>
      <c r="K710" s="5"/>
      <c r="L710" s="5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6"/>
      <c r="J711" s="15"/>
      <c r="K711" s="5"/>
      <c r="L711" s="5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6"/>
      <c r="J712" s="15"/>
      <c r="K712" s="5"/>
      <c r="L712" s="5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6"/>
      <c r="J713" s="15"/>
      <c r="K713" s="5"/>
      <c r="L713" s="5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6"/>
      <c r="J714" s="15"/>
      <c r="K714" s="5"/>
      <c r="L714" s="5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6"/>
      <c r="J715" s="15"/>
      <c r="K715" s="5"/>
      <c r="L715" s="5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6"/>
      <c r="J716" s="15"/>
      <c r="K716" s="5"/>
      <c r="L716" s="5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6"/>
      <c r="J717" s="15"/>
      <c r="K717" s="5"/>
      <c r="L717" s="5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6"/>
      <c r="J718" s="15"/>
      <c r="K718" s="5"/>
      <c r="L718" s="5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6"/>
      <c r="J719" s="15"/>
      <c r="K719" s="5"/>
      <c r="L719" s="5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6"/>
      <c r="J720" s="15"/>
      <c r="K720" s="5"/>
      <c r="L720" s="5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6"/>
      <c r="J721" s="15"/>
      <c r="K721" s="5"/>
      <c r="L721" s="5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6"/>
      <c r="J722" s="15"/>
      <c r="K722" s="5"/>
      <c r="L722" s="5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6"/>
      <c r="J723" s="15"/>
      <c r="K723" s="5"/>
      <c r="L723" s="5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6"/>
      <c r="J724" s="15"/>
      <c r="K724" s="5"/>
      <c r="L724" s="5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6"/>
      <c r="J725" s="15"/>
      <c r="K725" s="5"/>
      <c r="L725" s="5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6"/>
      <c r="J726" s="15"/>
      <c r="K726" s="5"/>
      <c r="L726" s="5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6"/>
      <c r="J727" s="15"/>
      <c r="K727" s="5"/>
      <c r="L727" s="5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6"/>
      <c r="J728" s="15"/>
      <c r="K728" s="5"/>
      <c r="L728" s="5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6"/>
      <c r="J729" s="15"/>
      <c r="K729" s="5"/>
      <c r="L729" s="5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6"/>
      <c r="J730" s="15"/>
      <c r="K730" s="5"/>
      <c r="L730" s="5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6"/>
      <c r="J731" s="15"/>
      <c r="K731" s="5"/>
      <c r="L731" s="5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6"/>
      <c r="J732" s="15"/>
      <c r="K732" s="5"/>
      <c r="L732" s="5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6"/>
      <c r="J733" s="15"/>
      <c r="K733" s="5"/>
      <c r="L733" s="5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6"/>
      <c r="J734" s="15"/>
      <c r="K734" s="5"/>
      <c r="L734" s="5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6"/>
      <c r="J735" s="15"/>
      <c r="K735" s="5"/>
      <c r="L735" s="5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6"/>
      <c r="J736" s="15"/>
      <c r="K736" s="5"/>
      <c r="L736" s="5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6"/>
      <c r="J737" s="15"/>
      <c r="K737" s="5"/>
      <c r="L737" s="5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6"/>
      <c r="J738" s="15"/>
      <c r="K738" s="5"/>
      <c r="L738" s="5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6"/>
      <c r="J739" s="15"/>
      <c r="K739" s="5"/>
      <c r="L739" s="5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6"/>
      <c r="J740" s="15"/>
      <c r="K740" s="5"/>
      <c r="L740" s="5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6"/>
      <c r="J741" s="15"/>
      <c r="K741" s="5"/>
      <c r="L741" s="5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6"/>
      <c r="J742" s="15"/>
      <c r="K742" s="5"/>
      <c r="L742" s="5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6"/>
      <c r="J743" s="15"/>
      <c r="K743" s="5"/>
      <c r="L743" s="5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6"/>
      <c r="J744" s="15"/>
      <c r="K744" s="5"/>
      <c r="L744" s="5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6"/>
      <c r="J745" s="15"/>
      <c r="K745" s="5"/>
      <c r="L745" s="5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6"/>
      <c r="J746" s="15"/>
      <c r="K746" s="5"/>
      <c r="L746" s="5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6"/>
      <c r="J747" s="15"/>
      <c r="K747" s="5"/>
      <c r="L747" s="5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6"/>
      <c r="J748" s="15"/>
      <c r="K748" s="5"/>
      <c r="L748" s="5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6"/>
      <c r="J749" s="15"/>
      <c r="K749" s="5"/>
      <c r="L749" s="5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6"/>
      <c r="J750" s="15"/>
      <c r="K750" s="5"/>
      <c r="L750" s="5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6"/>
      <c r="J751" s="15"/>
      <c r="K751" s="5"/>
      <c r="L751" s="5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6"/>
      <c r="J752" s="15"/>
      <c r="K752" s="5"/>
      <c r="L752" s="5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6"/>
      <c r="J753" s="15"/>
      <c r="K753" s="5"/>
      <c r="L753" s="5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6"/>
      <c r="J754" s="15"/>
      <c r="K754" s="5"/>
      <c r="L754" s="5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6"/>
      <c r="J755" s="15"/>
      <c r="K755" s="5"/>
      <c r="L755" s="5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6"/>
      <c r="J756" s="15"/>
      <c r="K756" s="5"/>
      <c r="L756" s="5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6"/>
      <c r="J757" s="15"/>
      <c r="K757" s="5"/>
      <c r="L757" s="5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6"/>
      <c r="J758" s="15"/>
      <c r="K758" s="5"/>
      <c r="L758" s="5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6"/>
      <c r="J759" s="15"/>
      <c r="K759" s="5"/>
      <c r="L759" s="5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6"/>
      <c r="J760" s="15"/>
      <c r="K760" s="5"/>
      <c r="L760" s="5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6"/>
      <c r="J761" s="15"/>
      <c r="K761" s="5"/>
      <c r="L761" s="5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6"/>
      <c r="J762" s="15"/>
      <c r="K762" s="5"/>
      <c r="L762" s="5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6"/>
      <c r="J763" s="15"/>
      <c r="K763" s="5"/>
      <c r="L763" s="5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6"/>
      <c r="J764" s="15"/>
      <c r="K764" s="5"/>
      <c r="L764" s="5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6"/>
      <c r="J765" s="15"/>
      <c r="K765" s="5"/>
      <c r="L765" s="5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6"/>
      <c r="J766" s="15"/>
      <c r="K766" s="5"/>
      <c r="L766" s="5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6"/>
      <c r="J767" s="15"/>
      <c r="K767" s="5"/>
      <c r="L767" s="5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6"/>
      <c r="J768" s="15"/>
      <c r="K768" s="5"/>
      <c r="L768" s="5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6"/>
      <c r="J769" s="15"/>
      <c r="K769" s="5"/>
      <c r="L769" s="5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6"/>
      <c r="J770" s="15"/>
      <c r="K770" s="5"/>
      <c r="L770" s="5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6"/>
      <c r="J771" s="15"/>
      <c r="K771" s="5"/>
      <c r="L771" s="5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6"/>
      <c r="J772" s="15"/>
      <c r="K772" s="5"/>
      <c r="L772" s="5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6"/>
      <c r="J773" s="15"/>
      <c r="K773" s="5"/>
      <c r="L773" s="5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6"/>
      <c r="J774" s="15"/>
      <c r="K774" s="5"/>
      <c r="L774" s="5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6"/>
      <c r="J775" s="15"/>
      <c r="K775" s="5"/>
      <c r="L775" s="5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6"/>
      <c r="J776" s="15"/>
      <c r="K776" s="5"/>
      <c r="L776" s="5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6"/>
      <c r="J777" s="15"/>
      <c r="K777" s="5"/>
      <c r="L777" s="5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6"/>
      <c r="J778" s="15"/>
      <c r="K778" s="5"/>
      <c r="L778" s="5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6"/>
      <c r="J779" s="15"/>
      <c r="K779" s="5"/>
      <c r="L779" s="5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6"/>
      <c r="J780" s="15"/>
      <c r="K780" s="5"/>
      <c r="L780" s="5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6"/>
      <c r="J781" s="15"/>
      <c r="K781" s="5"/>
      <c r="L781" s="5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6"/>
      <c r="J782" s="15"/>
      <c r="K782" s="5"/>
      <c r="L782" s="5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6"/>
      <c r="J783" s="15"/>
      <c r="K783" s="5"/>
      <c r="L783" s="5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6"/>
      <c r="J784" s="15"/>
      <c r="K784" s="5"/>
      <c r="L784" s="5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6"/>
      <c r="J785" s="15"/>
      <c r="K785" s="5"/>
      <c r="L785" s="5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6"/>
      <c r="J786" s="15"/>
      <c r="K786" s="5"/>
      <c r="L786" s="5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6"/>
      <c r="J787" s="15"/>
      <c r="K787" s="5"/>
      <c r="L787" s="5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6"/>
      <c r="J788" s="15"/>
      <c r="K788" s="5"/>
      <c r="L788" s="5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6"/>
      <c r="J789" s="15"/>
      <c r="K789" s="5"/>
      <c r="L789" s="5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6"/>
      <c r="J790" s="15"/>
      <c r="K790" s="5"/>
      <c r="L790" s="5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6"/>
      <c r="J791" s="15"/>
      <c r="K791" s="5"/>
      <c r="L791" s="5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6"/>
      <c r="J792" s="15"/>
      <c r="K792" s="5"/>
      <c r="L792" s="5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6"/>
      <c r="J793" s="15"/>
      <c r="K793" s="5"/>
      <c r="L793" s="5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6"/>
      <c r="J794" s="15"/>
      <c r="K794" s="5"/>
      <c r="L794" s="5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6"/>
      <c r="J795" s="15"/>
      <c r="K795" s="5"/>
      <c r="L795" s="5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6"/>
      <c r="J796" s="15"/>
      <c r="K796" s="5"/>
      <c r="L796" s="5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6"/>
      <c r="J797" s="15"/>
      <c r="K797" s="5"/>
      <c r="L797" s="5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6"/>
      <c r="J798" s="15"/>
      <c r="K798" s="5"/>
      <c r="L798" s="5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6"/>
      <c r="J799" s="15"/>
      <c r="K799" s="5"/>
      <c r="L799" s="5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6"/>
      <c r="J800" s="15"/>
      <c r="K800" s="5"/>
      <c r="L800" s="5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6"/>
      <c r="J801" s="15"/>
      <c r="K801" s="5"/>
      <c r="L801" s="5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6"/>
      <c r="J802" s="15"/>
      <c r="K802" s="5"/>
      <c r="L802" s="5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6"/>
      <c r="J803" s="15"/>
      <c r="K803" s="5"/>
      <c r="L803" s="5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6"/>
      <c r="J804" s="15"/>
      <c r="K804" s="5"/>
      <c r="L804" s="5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6"/>
      <c r="J805" s="15"/>
      <c r="K805" s="5"/>
      <c r="L805" s="5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6"/>
      <c r="J806" s="15"/>
      <c r="K806" s="5"/>
      <c r="L806" s="5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6"/>
      <c r="J807" s="15"/>
      <c r="K807" s="5"/>
      <c r="L807" s="5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6"/>
      <c r="J808" s="15"/>
      <c r="K808" s="5"/>
      <c r="L808" s="5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6"/>
      <c r="J809" s="15"/>
      <c r="K809" s="5"/>
      <c r="L809" s="5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6"/>
      <c r="J810" s="15"/>
      <c r="K810" s="5"/>
      <c r="L810" s="5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6"/>
      <c r="J811" s="15"/>
      <c r="K811" s="5"/>
      <c r="L811" s="5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6"/>
      <c r="J812" s="15"/>
      <c r="K812" s="5"/>
      <c r="L812" s="5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6"/>
      <c r="J813" s="15"/>
      <c r="K813" s="5"/>
      <c r="L813" s="5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6"/>
      <c r="J814" s="15"/>
      <c r="K814" s="5"/>
      <c r="L814" s="5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6"/>
      <c r="J815" s="15"/>
      <c r="K815" s="5"/>
      <c r="L815" s="5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6"/>
      <c r="J816" s="15"/>
      <c r="K816" s="5"/>
      <c r="L816" s="5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6"/>
      <c r="J817" s="15"/>
      <c r="K817" s="5"/>
      <c r="L817" s="5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6"/>
      <c r="J818" s="15"/>
      <c r="K818" s="5"/>
      <c r="L818" s="5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6"/>
      <c r="J819" s="15"/>
      <c r="K819" s="5"/>
      <c r="L819" s="5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6"/>
      <c r="J820" s="15"/>
      <c r="K820" s="5"/>
      <c r="L820" s="5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6"/>
      <c r="J821" s="15"/>
      <c r="K821" s="5"/>
      <c r="L821" s="5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6"/>
      <c r="J822" s="15"/>
      <c r="K822" s="5"/>
      <c r="L822" s="5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6"/>
      <c r="J823" s="15"/>
      <c r="K823" s="5"/>
      <c r="L823" s="5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6"/>
      <c r="J824" s="15"/>
      <c r="K824" s="5"/>
      <c r="L824" s="5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6"/>
      <c r="J825" s="15"/>
      <c r="K825" s="5"/>
      <c r="L825" s="5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6"/>
      <c r="J826" s="15"/>
      <c r="K826" s="5"/>
      <c r="L826" s="5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6"/>
      <c r="J827" s="15"/>
      <c r="K827" s="5"/>
      <c r="L827" s="5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6"/>
      <c r="J828" s="15"/>
      <c r="K828" s="5"/>
      <c r="L828" s="5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6"/>
      <c r="J829" s="15"/>
      <c r="K829" s="5"/>
      <c r="L829" s="5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6"/>
      <c r="J830" s="15"/>
      <c r="K830" s="5"/>
      <c r="L830" s="5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6"/>
      <c r="J831" s="15"/>
      <c r="K831" s="5"/>
      <c r="L831" s="5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6"/>
      <c r="J832" s="15"/>
      <c r="K832" s="5"/>
      <c r="L832" s="5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6"/>
      <c r="J833" s="15"/>
      <c r="K833" s="5"/>
      <c r="L833" s="5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6"/>
      <c r="J834" s="15"/>
      <c r="K834" s="5"/>
      <c r="L834" s="5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6"/>
      <c r="J835" s="15"/>
      <c r="K835" s="5"/>
      <c r="L835" s="5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6"/>
      <c r="J836" s="15"/>
      <c r="K836" s="5"/>
      <c r="L836" s="5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6"/>
      <c r="J837" s="15"/>
      <c r="K837" s="5"/>
      <c r="L837" s="5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6"/>
      <c r="J838" s="15"/>
      <c r="K838" s="5"/>
      <c r="L838" s="5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6"/>
      <c r="J839" s="15"/>
      <c r="K839" s="5"/>
      <c r="L839" s="5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6"/>
      <c r="J840" s="15"/>
      <c r="K840" s="5"/>
      <c r="L840" s="5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6"/>
      <c r="J841" s="15"/>
      <c r="K841" s="5"/>
      <c r="L841" s="5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6"/>
      <c r="J842" s="15"/>
      <c r="K842" s="5"/>
      <c r="L842" s="5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6"/>
      <c r="J843" s="15"/>
      <c r="K843" s="5"/>
      <c r="L843" s="5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6"/>
      <c r="J844" s="15"/>
      <c r="K844" s="5"/>
      <c r="L844" s="5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6"/>
      <c r="J845" s="15"/>
      <c r="K845" s="5"/>
      <c r="L845" s="5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6"/>
      <c r="J846" s="15"/>
      <c r="K846" s="5"/>
      <c r="L846" s="5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6"/>
      <c r="J847" s="15"/>
      <c r="K847" s="5"/>
      <c r="L847" s="5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6"/>
      <c r="J848" s="15"/>
      <c r="K848" s="5"/>
      <c r="L848" s="5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6"/>
      <c r="J849" s="15"/>
      <c r="K849" s="5"/>
      <c r="L849" s="5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6"/>
      <c r="J850" s="15"/>
      <c r="K850" s="5"/>
      <c r="L850" s="5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6"/>
      <c r="J851" s="15"/>
      <c r="K851" s="5"/>
      <c r="L851" s="5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6"/>
      <c r="J852" s="15"/>
      <c r="K852" s="5"/>
      <c r="L852" s="5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6"/>
      <c r="J853" s="15"/>
      <c r="K853" s="5"/>
      <c r="L853" s="5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6"/>
      <c r="J854" s="15"/>
      <c r="K854" s="5"/>
      <c r="L854" s="5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6"/>
      <c r="J855" s="15"/>
      <c r="K855" s="5"/>
      <c r="L855" s="5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6"/>
      <c r="J856" s="15"/>
      <c r="K856" s="5"/>
      <c r="L856" s="5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6"/>
      <c r="J857" s="15"/>
      <c r="K857" s="5"/>
      <c r="L857" s="5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6"/>
      <c r="J858" s="15"/>
      <c r="K858" s="5"/>
      <c r="L858" s="5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6"/>
      <c r="J859" s="15"/>
      <c r="K859" s="5"/>
      <c r="L859" s="5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6"/>
      <c r="J860" s="15"/>
      <c r="K860" s="5"/>
      <c r="L860" s="5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6"/>
      <c r="J861" s="15"/>
      <c r="K861" s="5"/>
      <c r="L861" s="5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6"/>
      <c r="J862" s="15"/>
      <c r="K862" s="5"/>
      <c r="L862" s="5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6"/>
      <c r="J863" s="15"/>
      <c r="K863" s="5"/>
      <c r="L863" s="5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6"/>
      <c r="J864" s="15"/>
      <c r="K864" s="5"/>
      <c r="L864" s="5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6"/>
      <c r="J865" s="15"/>
      <c r="K865" s="5"/>
      <c r="L865" s="5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6"/>
      <c r="J866" s="15"/>
      <c r="K866" s="5"/>
      <c r="L866" s="5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6"/>
      <c r="J867" s="15"/>
      <c r="K867" s="5"/>
      <c r="L867" s="5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6"/>
      <c r="J868" s="15"/>
      <c r="K868" s="5"/>
      <c r="L868" s="5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6"/>
      <c r="J869" s="15"/>
      <c r="K869" s="5"/>
      <c r="L869" s="5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6"/>
      <c r="J870" s="15"/>
      <c r="K870" s="5"/>
      <c r="L870" s="5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6"/>
      <c r="J871" s="15"/>
      <c r="K871" s="5"/>
      <c r="L871" s="5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6"/>
      <c r="J872" s="15"/>
      <c r="K872" s="5"/>
      <c r="L872" s="5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6"/>
      <c r="J873" s="15"/>
      <c r="K873" s="5"/>
      <c r="L873" s="5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6"/>
      <c r="J874" s="15"/>
      <c r="K874" s="5"/>
      <c r="L874" s="5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6"/>
      <c r="J875" s="15"/>
      <c r="K875" s="5"/>
      <c r="L875" s="5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6"/>
      <c r="J876" s="15"/>
      <c r="K876" s="5"/>
      <c r="L876" s="5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6"/>
      <c r="J877" s="15"/>
      <c r="K877" s="5"/>
      <c r="L877" s="5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6"/>
      <c r="J878" s="15"/>
      <c r="K878" s="5"/>
      <c r="L878" s="5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6"/>
      <c r="J879" s="15"/>
      <c r="K879" s="5"/>
      <c r="L879" s="5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6"/>
      <c r="J880" s="15"/>
      <c r="K880" s="5"/>
      <c r="L880" s="5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6"/>
      <c r="J881" s="15"/>
      <c r="K881" s="5"/>
      <c r="L881" s="5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6"/>
      <c r="J882" s="15"/>
      <c r="K882" s="5"/>
      <c r="L882" s="5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6"/>
      <c r="J883" s="15"/>
      <c r="K883" s="5"/>
      <c r="L883" s="5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6"/>
      <c r="J884" s="15"/>
      <c r="K884" s="5"/>
      <c r="L884" s="5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6"/>
      <c r="J885" s="15"/>
      <c r="K885" s="5"/>
      <c r="L885" s="5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6"/>
      <c r="J886" s="15"/>
      <c r="K886" s="5"/>
      <c r="L886" s="5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6"/>
      <c r="J887" s="15"/>
      <c r="K887" s="5"/>
      <c r="L887" s="5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6"/>
      <c r="J888" s="15"/>
      <c r="K888" s="5"/>
      <c r="L888" s="5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6"/>
      <c r="J889" s="15"/>
      <c r="K889" s="5"/>
      <c r="L889" s="5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6"/>
      <c r="J890" s="15"/>
      <c r="K890" s="5"/>
      <c r="L890" s="5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6"/>
      <c r="J891" s="15"/>
      <c r="K891" s="5"/>
      <c r="L891" s="5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6"/>
      <c r="J892" s="15"/>
      <c r="K892" s="5"/>
      <c r="L892" s="5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6"/>
      <c r="J893" s="15"/>
      <c r="K893" s="5"/>
      <c r="L893" s="5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6"/>
      <c r="J894" s="15"/>
      <c r="K894" s="5"/>
      <c r="L894" s="5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6"/>
      <c r="J895" s="15"/>
      <c r="K895" s="5"/>
      <c r="L895" s="5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6"/>
      <c r="J896" s="15"/>
      <c r="K896" s="5"/>
      <c r="L896" s="5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6"/>
      <c r="J897" s="15"/>
      <c r="K897" s="5"/>
      <c r="L897" s="5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6"/>
      <c r="J898" s="15"/>
      <c r="K898" s="5"/>
      <c r="L898" s="5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6"/>
      <c r="J899" s="15"/>
      <c r="K899" s="5"/>
      <c r="L899" s="5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6"/>
      <c r="J900" s="15"/>
      <c r="K900" s="5"/>
      <c r="L900" s="5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6"/>
      <c r="J901" s="15"/>
      <c r="K901" s="5"/>
      <c r="L901" s="5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6"/>
      <c r="J902" s="15"/>
      <c r="K902" s="5"/>
      <c r="L902" s="5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6"/>
      <c r="J903" s="15"/>
      <c r="K903" s="5"/>
      <c r="L903" s="5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6"/>
      <c r="J904" s="15"/>
      <c r="K904" s="5"/>
      <c r="L904" s="5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6"/>
      <c r="J905" s="15"/>
      <c r="K905" s="5"/>
      <c r="L905" s="5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6"/>
      <c r="J906" s="15"/>
      <c r="K906" s="5"/>
      <c r="L906" s="5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6"/>
      <c r="J907" s="15"/>
      <c r="K907" s="5"/>
      <c r="L907" s="5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6"/>
      <c r="J908" s="15"/>
      <c r="K908" s="5"/>
      <c r="L908" s="5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6"/>
      <c r="J909" s="15"/>
      <c r="K909" s="5"/>
      <c r="L909" s="5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6"/>
      <c r="J910" s="15"/>
      <c r="K910" s="5"/>
      <c r="L910" s="5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6"/>
      <c r="J911" s="15"/>
      <c r="K911" s="5"/>
      <c r="L911" s="5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6"/>
      <c r="J912" s="15"/>
      <c r="K912" s="5"/>
      <c r="L912" s="5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6"/>
      <c r="J913" s="15"/>
      <c r="K913" s="5"/>
      <c r="L913" s="5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6"/>
      <c r="J914" s="15"/>
      <c r="K914" s="5"/>
      <c r="L914" s="5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6"/>
      <c r="J915" s="15"/>
      <c r="K915" s="5"/>
      <c r="L915" s="5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6"/>
      <c r="J916" s="15"/>
      <c r="K916" s="5"/>
      <c r="L916" s="5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6"/>
      <c r="J917" s="15"/>
      <c r="K917" s="5"/>
      <c r="L917" s="5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6"/>
      <c r="J918" s="15"/>
      <c r="K918" s="5"/>
      <c r="L918" s="5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6"/>
      <c r="J919" s="15"/>
      <c r="K919" s="5"/>
      <c r="L919" s="5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6"/>
      <c r="J920" s="15"/>
      <c r="K920" s="5"/>
      <c r="L920" s="5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6"/>
      <c r="J921" s="15"/>
      <c r="K921" s="5"/>
      <c r="L921" s="5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6"/>
      <c r="J922" s="15"/>
      <c r="K922" s="5"/>
      <c r="L922" s="5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6"/>
      <c r="J923" s="15"/>
      <c r="K923" s="5"/>
      <c r="L923" s="5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6"/>
      <c r="J924" s="15"/>
      <c r="K924" s="5"/>
      <c r="L924" s="5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6"/>
      <c r="J925" s="15"/>
      <c r="K925" s="5"/>
      <c r="L925" s="5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6"/>
      <c r="J926" s="15"/>
      <c r="K926" s="5"/>
      <c r="L926" s="5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6"/>
      <c r="J927" s="15"/>
      <c r="K927" s="5"/>
      <c r="L927" s="5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6"/>
      <c r="J928" s="15"/>
      <c r="K928" s="5"/>
      <c r="L928" s="5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6"/>
      <c r="J929" s="15"/>
      <c r="K929" s="5"/>
      <c r="L929" s="5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6"/>
      <c r="J930" s="15"/>
      <c r="K930" s="5"/>
      <c r="L930" s="5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6"/>
      <c r="J931" s="15"/>
      <c r="K931" s="5"/>
      <c r="L931" s="5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6"/>
      <c r="J932" s="15"/>
      <c r="K932" s="5"/>
      <c r="L932" s="5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6"/>
      <c r="J933" s="15"/>
      <c r="K933" s="5"/>
      <c r="L933" s="5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6"/>
      <c r="J934" s="15"/>
      <c r="K934" s="5"/>
      <c r="L934" s="5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6"/>
      <c r="J935" s="15"/>
      <c r="K935" s="5"/>
      <c r="L935" s="5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6"/>
      <c r="J936" s="15"/>
      <c r="K936" s="5"/>
      <c r="L936" s="5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6"/>
      <c r="J937" s="15"/>
      <c r="K937" s="5"/>
      <c r="L937" s="5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6"/>
      <c r="J938" s="15"/>
      <c r="K938" s="5"/>
      <c r="L938" s="5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6"/>
      <c r="J939" s="15"/>
      <c r="K939" s="5"/>
      <c r="L939" s="5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6"/>
      <c r="J940" s="15"/>
      <c r="K940" s="5"/>
      <c r="L940" s="5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6"/>
      <c r="J941" s="15"/>
      <c r="K941" s="5"/>
      <c r="L941" s="5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6"/>
      <c r="J942" s="15"/>
      <c r="K942" s="5"/>
      <c r="L942" s="5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6"/>
      <c r="J943" s="15"/>
      <c r="K943" s="5"/>
      <c r="L943" s="5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6"/>
      <c r="J944" s="15"/>
      <c r="K944" s="5"/>
      <c r="L944" s="5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6"/>
      <c r="J945" s="15"/>
      <c r="K945" s="5"/>
      <c r="L945" s="5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6"/>
      <c r="J946" s="15"/>
      <c r="K946" s="5"/>
      <c r="L946" s="5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6"/>
      <c r="J947" s="15"/>
      <c r="K947" s="5"/>
      <c r="L947" s="5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6"/>
      <c r="J948" s="15"/>
      <c r="K948" s="5"/>
      <c r="L948" s="5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6"/>
      <c r="J949" s="15"/>
      <c r="K949" s="5"/>
      <c r="L949" s="5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6"/>
      <c r="J950" s="15"/>
      <c r="K950" s="5"/>
      <c r="L950" s="5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6"/>
      <c r="J951" s="15"/>
      <c r="K951" s="5"/>
      <c r="L951" s="5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6"/>
      <c r="J952" s="15"/>
      <c r="K952" s="5"/>
      <c r="L952" s="5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6"/>
      <c r="J953" s="15"/>
      <c r="K953" s="5"/>
      <c r="L953" s="5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6"/>
      <c r="J954" s="15"/>
      <c r="K954" s="5"/>
      <c r="L954" s="5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6"/>
      <c r="J955" s="15"/>
      <c r="K955" s="5"/>
      <c r="L955" s="5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6"/>
      <c r="J956" s="15"/>
      <c r="K956" s="5"/>
      <c r="L956" s="5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6"/>
      <c r="J957" s="15"/>
      <c r="K957" s="5"/>
      <c r="L957" s="5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6"/>
      <c r="J958" s="15"/>
      <c r="K958" s="5"/>
      <c r="L958" s="5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6"/>
      <c r="J959" s="15"/>
      <c r="K959" s="5"/>
      <c r="L959" s="5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6"/>
      <c r="J960" s="15"/>
      <c r="K960" s="5"/>
      <c r="L960" s="5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6"/>
      <c r="J961" s="15"/>
      <c r="K961" s="5"/>
      <c r="L961" s="5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6"/>
      <c r="J962" s="15"/>
      <c r="K962" s="5"/>
      <c r="L962" s="5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6"/>
      <c r="J963" s="15"/>
      <c r="K963" s="5"/>
      <c r="L963" s="5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6"/>
      <c r="J964" s="15"/>
      <c r="K964" s="5"/>
      <c r="L964" s="5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6"/>
      <c r="J965" s="15"/>
      <c r="K965" s="5"/>
      <c r="L965" s="5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6"/>
      <c r="J966" s="15"/>
      <c r="K966" s="5"/>
      <c r="L966" s="5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6"/>
      <c r="J967" s="15"/>
      <c r="K967" s="5"/>
      <c r="L967" s="5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6"/>
      <c r="J968" s="15"/>
      <c r="K968" s="5"/>
      <c r="L968" s="5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6"/>
      <c r="J969" s="15"/>
      <c r="K969" s="5"/>
      <c r="L969" s="5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6"/>
      <c r="J970" s="15"/>
      <c r="K970" s="5"/>
      <c r="L970" s="5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6"/>
      <c r="J971" s="15"/>
      <c r="K971" s="5"/>
      <c r="L971" s="5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6"/>
      <c r="J972" s="15"/>
      <c r="K972" s="5"/>
      <c r="L972" s="5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6"/>
      <c r="J973" s="15"/>
      <c r="K973" s="5"/>
      <c r="L973" s="5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6"/>
      <c r="J974" s="15"/>
      <c r="K974" s="5"/>
      <c r="L974" s="5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6"/>
      <c r="J975" s="15"/>
      <c r="K975" s="5"/>
      <c r="L975" s="5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6"/>
      <c r="J976" s="15"/>
      <c r="K976" s="5"/>
      <c r="L976" s="5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6"/>
      <c r="J977" s="15"/>
      <c r="K977" s="5"/>
      <c r="L977" s="5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6"/>
      <c r="J978" s="15"/>
      <c r="K978" s="5"/>
      <c r="L978" s="5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6"/>
      <c r="J979" s="15"/>
      <c r="K979" s="5"/>
      <c r="L979" s="5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6"/>
      <c r="J980" s="15"/>
      <c r="K980" s="5"/>
      <c r="L980" s="5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6"/>
      <c r="J981" s="15"/>
      <c r="K981" s="5"/>
      <c r="L981" s="5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6"/>
      <c r="J982" s="15"/>
      <c r="K982" s="5"/>
      <c r="L982" s="5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6"/>
      <c r="J983" s="15"/>
      <c r="K983" s="5"/>
      <c r="L983" s="5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6"/>
      <c r="J984" s="15"/>
      <c r="K984" s="5"/>
      <c r="L984" s="5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6"/>
      <c r="J985" s="15"/>
      <c r="K985" s="5"/>
      <c r="L985" s="5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6"/>
      <c r="J986" s="15"/>
      <c r="K986" s="5"/>
      <c r="L986" s="5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6"/>
      <c r="J987" s="15"/>
      <c r="K987" s="5"/>
      <c r="L987" s="5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6"/>
      <c r="J988" s="15"/>
      <c r="K988" s="5"/>
      <c r="L988" s="5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6"/>
      <c r="J989" s="15"/>
      <c r="K989" s="5"/>
      <c r="L989" s="5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6"/>
      <c r="J990" s="15"/>
      <c r="K990" s="5"/>
      <c r="L990" s="5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6"/>
      <c r="J991" s="15"/>
      <c r="K991" s="5"/>
      <c r="L991" s="5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6"/>
      <c r="J992" s="15"/>
      <c r="K992" s="5"/>
      <c r="L992" s="5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6"/>
      <c r="J993" s="15"/>
      <c r="K993" s="5"/>
      <c r="L993" s="5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6"/>
      <c r="J994" s="15"/>
      <c r="K994" s="5"/>
      <c r="L994" s="5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6"/>
      <c r="J995" s="15"/>
      <c r="K995" s="5"/>
      <c r="L995" s="5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6"/>
      <c r="J996" s="15"/>
      <c r="K996" s="5"/>
      <c r="L996" s="5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6"/>
      <c r="J997" s="15"/>
      <c r="K997" s="5"/>
      <c r="L997" s="5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6"/>
      <c r="J998" s="15"/>
      <c r="K998" s="5"/>
      <c r="L998" s="5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6"/>
      <c r="J999" s="15"/>
      <c r="K999" s="5"/>
      <c r="L999" s="5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6"/>
      <c r="J1000" s="15"/>
      <c r="K1000" s="5"/>
      <c r="L1000" s="5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">
    <mergeCell ref="A1:E1"/>
    <mergeCell ref="B7:C7"/>
    <mergeCell ref="D7:E7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14"/>
    <col customWidth="1" min="6" max="6" width="4.86"/>
    <col customWidth="1" min="7" max="7" width="14.57"/>
    <col customWidth="1" min="8" max="8" width="4.86"/>
    <col customWidth="1" min="9" max="11" width="11.0"/>
    <col customWidth="1" min="12" max="26" width="8.0"/>
  </cols>
  <sheetData>
    <row r="1" ht="12.75" customHeight="1">
      <c r="A1" s="7" t="s">
        <v>40</v>
      </c>
      <c r="F1" s="7"/>
      <c r="G1" s="7"/>
      <c r="H1" s="7"/>
      <c r="I1" s="6"/>
      <c r="J1" s="15"/>
      <c r="K1" s="5"/>
    </row>
    <row r="2" ht="12.75" customHeight="1">
      <c r="A2" s="7"/>
      <c r="B2" s="7"/>
      <c r="C2" s="7"/>
      <c r="D2" s="7"/>
      <c r="E2" s="7"/>
      <c r="F2" s="7"/>
      <c r="G2" s="7"/>
      <c r="H2" s="7"/>
      <c r="I2" s="6"/>
      <c r="J2" s="15"/>
      <c r="K2" s="5"/>
    </row>
    <row r="3" ht="12.75" customHeight="1">
      <c r="A3" t="s">
        <v>2</v>
      </c>
      <c r="C3">
        <v>3.0</v>
      </c>
      <c r="D3" s="7" t="s">
        <v>3</v>
      </c>
      <c r="E3" s="7"/>
      <c r="F3" s="7"/>
      <c r="G3" s="7"/>
      <c r="H3" s="7"/>
      <c r="I3" s="6"/>
      <c r="J3" s="15"/>
      <c r="K3" s="5"/>
    </row>
    <row r="4" ht="12.75" customHeight="1">
      <c r="A4" t="s">
        <v>4</v>
      </c>
      <c r="C4">
        <v>0.381</v>
      </c>
      <c r="D4" t="s">
        <v>3</v>
      </c>
      <c r="E4" s="7"/>
      <c r="F4" s="7"/>
      <c r="G4" s="7"/>
      <c r="H4" s="7"/>
      <c r="I4" s="6"/>
      <c r="J4" s="15"/>
      <c r="K4" s="5"/>
    </row>
    <row r="5" ht="12.75" customHeight="1">
      <c r="D5" s="7"/>
      <c r="E5" s="7"/>
      <c r="F5" s="7"/>
      <c r="G5" s="7"/>
      <c r="H5" s="7"/>
      <c r="I5" s="6"/>
      <c r="J5" s="15"/>
      <c r="K5" s="5"/>
    </row>
    <row r="6" ht="12.75" customHeight="1">
      <c r="A6" s="7"/>
      <c r="B6" t="s">
        <v>5</v>
      </c>
      <c r="C6" s="7"/>
      <c r="D6" s="7"/>
      <c r="E6" s="7"/>
      <c r="F6" s="7"/>
      <c r="G6" s="7"/>
      <c r="H6" s="7"/>
      <c r="I6" s="6"/>
      <c r="J6" s="15"/>
      <c r="K6" s="5"/>
    </row>
    <row r="7" ht="12.75" customHeight="1">
      <c r="A7" s="7"/>
      <c r="B7" s="7" t="s">
        <v>8</v>
      </c>
      <c r="D7" s="7" t="s">
        <v>9</v>
      </c>
      <c r="F7" s="7"/>
      <c r="G7" s="7"/>
      <c r="H7" s="7"/>
      <c r="I7" s="6" t="s">
        <v>7</v>
      </c>
      <c r="J7" s="15"/>
      <c r="K7" s="5"/>
    </row>
    <row r="8" ht="51.0" customHeight="1">
      <c r="A8" s="8" t="s">
        <v>36</v>
      </c>
      <c r="B8" s="8" t="s">
        <v>11</v>
      </c>
      <c r="C8" s="8" t="s">
        <v>3</v>
      </c>
      <c r="D8" s="8" t="s">
        <v>11</v>
      </c>
      <c r="E8" s="8" t="s">
        <v>3</v>
      </c>
      <c r="F8" s="8"/>
      <c r="G8" s="8" t="s">
        <v>12</v>
      </c>
      <c r="H8" s="8"/>
      <c r="I8" s="11" t="s">
        <v>17</v>
      </c>
      <c r="J8" s="8" t="s">
        <v>18</v>
      </c>
      <c r="K8" s="10" t="s">
        <v>19</v>
      </c>
    </row>
    <row r="9" ht="12.75" customHeight="1">
      <c r="A9" s="8">
        <v>6.0</v>
      </c>
      <c r="B9" s="8"/>
      <c r="C9" s="8"/>
      <c r="D9" s="8"/>
      <c r="E9" s="8"/>
      <c r="F9" s="8"/>
      <c r="G9" s="8"/>
      <c r="H9" s="8"/>
      <c r="I9" s="6">
        <f t="shared" ref="I9:I212" si="1">2*((A9*$C$3)/(PI()*2)-$C$4)</f>
        <v>4.967577951</v>
      </c>
      <c r="J9">
        <f t="shared" ref="J9:J212" si="2">I9/A9</f>
        <v>0.8279296586</v>
      </c>
      <c r="K9" s="5">
        <f t="shared" ref="K9:K212" si="3">I9-E9</f>
        <v>4.967577951</v>
      </c>
    </row>
    <row r="10" ht="12.75" customHeight="1">
      <c r="A10" s="8">
        <v>7.0</v>
      </c>
      <c r="B10" s="8"/>
      <c r="C10" s="8"/>
      <c r="D10" s="8"/>
      <c r="E10" s="8"/>
      <c r="F10" s="8"/>
      <c r="G10" s="8"/>
      <c r="H10" s="8"/>
      <c r="I10" s="6">
        <f t="shared" si="1"/>
        <v>5.92250761</v>
      </c>
      <c r="J10">
        <f t="shared" si="2"/>
        <v>0.8460725157</v>
      </c>
      <c r="K10" s="5">
        <f t="shared" si="3"/>
        <v>5.92250761</v>
      </c>
    </row>
    <row r="11" ht="12.75" customHeight="1">
      <c r="A11" s="8">
        <v>8.0</v>
      </c>
      <c r="B11" s="8"/>
      <c r="C11" s="8"/>
      <c r="D11" s="8"/>
      <c r="E11" s="8"/>
      <c r="F11" s="8"/>
      <c r="G11" s="8"/>
      <c r="H11" s="8"/>
      <c r="I11" s="6">
        <f t="shared" si="1"/>
        <v>6.877437268</v>
      </c>
      <c r="J11">
        <f t="shared" si="2"/>
        <v>0.8596796586</v>
      </c>
      <c r="K11" s="5">
        <f t="shared" si="3"/>
        <v>6.877437268</v>
      </c>
    </row>
    <row r="12" ht="12.75" customHeight="1">
      <c r="A12" s="8">
        <v>9.0</v>
      </c>
      <c r="B12" s="8"/>
      <c r="C12" s="8"/>
      <c r="D12" s="8"/>
      <c r="E12" s="8"/>
      <c r="F12" s="8"/>
      <c r="G12" s="8"/>
      <c r="H12" s="8"/>
      <c r="I12" s="6">
        <f t="shared" si="1"/>
        <v>7.832366927</v>
      </c>
      <c r="J12">
        <f t="shared" si="2"/>
        <v>0.8702629919</v>
      </c>
      <c r="K12" s="5">
        <f t="shared" si="3"/>
        <v>7.832366927</v>
      </c>
    </row>
    <row r="13" ht="12.75" customHeight="1">
      <c r="A13">
        <v>10.0</v>
      </c>
      <c r="B13">
        <v>0.376</v>
      </c>
      <c r="C13">
        <v>9.55</v>
      </c>
      <c r="D13">
        <v>0.346</v>
      </c>
      <c r="E13">
        <v>8.79</v>
      </c>
      <c r="G13" s="8">
        <f t="shared" ref="G13:G212" si="4">E13/A13</f>
        <v>0.879</v>
      </c>
      <c r="H13" s="8"/>
      <c r="I13" s="6">
        <f t="shared" si="1"/>
        <v>8.787296586</v>
      </c>
      <c r="J13">
        <f t="shared" si="2"/>
        <v>0.8787296586</v>
      </c>
      <c r="K13" s="5">
        <f t="shared" si="3"/>
        <v>-0.002703414486</v>
      </c>
    </row>
    <row r="14" ht="12.75" customHeight="1">
      <c r="A14">
        <v>11.0</v>
      </c>
      <c r="B14">
        <v>0.414</v>
      </c>
      <c r="C14">
        <v>10.5</v>
      </c>
      <c r="D14">
        <v>0.384</v>
      </c>
      <c r="E14">
        <v>9.74</v>
      </c>
      <c r="G14" s="8">
        <f t="shared" si="4"/>
        <v>0.8854545455</v>
      </c>
      <c r="I14" s="6">
        <f t="shared" si="1"/>
        <v>9.742226244</v>
      </c>
      <c r="J14">
        <f t="shared" si="2"/>
        <v>0.8856569313</v>
      </c>
      <c r="K14" s="5">
        <f t="shared" si="3"/>
        <v>0.002226244065</v>
      </c>
    </row>
    <row r="15" ht="12.75" customHeight="1">
      <c r="A15">
        <v>12.0</v>
      </c>
      <c r="B15">
        <v>0.451</v>
      </c>
      <c r="C15">
        <v>11.46</v>
      </c>
      <c r="D15">
        <v>0.421</v>
      </c>
      <c r="E15">
        <v>10.7</v>
      </c>
      <c r="G15" s="8">
        <f t="shared" si="4"/>
        <v>0.8916666667</v>
      </c>
      <c r="I15" s="6">
        <f t="shared" si="1"/>
        <v>10.6971559</v>
      </c>
      <c r="J15">
        <f t="shared" si="2"/>
        <v>0.8914296586</v>
      </c>
      <c r="K15" s="5">
        <f t="shared" si="3"/>
        <v>-0.002844097384</v>
      </c>
    </row>
    <row r="16" ht="12.75" customHeight="1">
      <c r="A16">
        <v>13.0</v>
      </c>
      <c r="B16">
        <v>0.489</v>
      </c>
      <c r="C16">
        <v>12.41</v>
      </c>
      <c r="D16">
        <v>0.459</v>
      </c>
      <c r="E16">
        <v>11.65</v>
      </c>
      <c r="G16" s="8">
        <f t="shared" si="4"/>
        <v>0.8961538462</v>
      </c>
      <c r="I16" s="6">
        <f t="shared" si="1"/>
        <v>11.65208556</v>
      </c>
      <c r="J16">
        <f t="shared" si="2"/>
        <v>0.8963142739</v>
      </c>
      <c r="K16" s="5">
        <f t="shared" si="3"/>
        <v>0.002085561168</v>
      </c>
    </row>
    <row r="17" ht="12.75" customHeight="1">
      <c r="A17">
        <v>14.0</v>
      </c>
      <c r="B17">
        <v>0.526</v>
      </c>
      <c r="C17">
        <v>13.37</v>
      </c>
      <c r="D17">
        <v>0.496</v>
      </c>
      <c r="E17">
        <v>12.61</v>
      </c>
      <c r="G17" s="8">
        <f t="shared" si="4"/>
        <v>0.9007142857</v>
      </c>
      <c r="I17" s="6">
        <f t="shared" si="1"/>
        <v>12.60701522</v>
      </c>
      <c r="J17">
        <f t="shared" si="2"/>
        <v>0.9005010871</v>
      </c>
      <c r="K17" s="5">
        <f t="shared" si="3"/>
        <v>-0.002984780281</v>
      </c>
    </row>
    <row r="18" ht="12.75" customHeight="1">
      <c r="A18">
        <v>15.0</v>
      </c>
      <c r="B18">
        <v>0.564</v>
      </c>
      <c r="C18">
        <v>14.32</v>
      </c>
      <c r="D18">
        <v>0.534</v>
      </c>
      <c r="E18">
        <v>13.56</v>
      </c>
      <c r="G18" s="8">
        <f t="shared" si="4"/>
        <v>0.904</v>
      </c>
      <c r="I18" s="6">
        <f t="shared" si="1"/>
        <v>13.56194488</v>
      </c>
      <c r="J18">
        <f t="shared" si="2"/>
        <v>0.9041296586</v>
      </c>
      <c r="K18" s="5">
        <f t="shared" si="3"/>
        <v>0.001944878271</v>
      </c>
    </row>
    <row r="19" ht="12.75" customHeight="1">
      <c r="A19">
        <v>16.0</v>
      </c>
      <c r="B19">
        <v>0.602</v>
      </c>
      <c r="C19">
        <v>15.28</v>
      </c>
      <c r="D19">
        <v>0.572</v>
      </c>
      <c r="E19">
        <v>14.52</v>
      </c>
      <c r="G19" s="8">
        <f t="shared" si="4"/>
        <v>0.9075</v>
      </c>
      <c r="I19" s="6">
        <f t="shared" si="1"/>
        <v>14.51687454</v>
      </c>
      <c r="J19">
        <f t="shared" si="2"/>
        <v>0.9073046586</v>
      </c>
      <c r="K19" s="5">
        <f t="shared" si="3"/>
        <v>-0.003125463178</v>
      </c>
    </row>
    <row r="20" ht="12.75" customHeight="1">
      <c r="A20">
        <v>17.0</v>
      </c>
      <c r="B20">
        <v>0.639</v>
      </c>
      <c r="C20">
        <v>16.23</v>
      </c>
      <c r="D20">
        <v>0.609</v>
      </c>
      <c r="E20">
        <v>15.47</v>
      </c>
      <c r="G20" s="8">
        <f t="shared" si="4"/>
        <v>0.91</v>
      </c>
      <c r="I20" s="6">
        <f t="shared" si="1"/>
        <v>15.4718042</v>
      </c>
      <c r="J20">
        <f t="shared" si="2"/>
        <v>0.9101061291</v>
      </c>
      <c r="K20" s="5">
        <f t="shared" si="3"/>
        <v>0.001804195373</v>
      </c>
    </row>
    <row r="21" ht="12.75" customHeight="1">
      <c r="A21">
        <v>18.0</v>
      </c>
      <c r="B21">
        <v>0.677</v>
      </c>
      <c r="C21">
        <v>17.19</v>
      </c>
      <c r="D21">
        <v>0.647</v>
      </c>
      <c r="E21">
        <v>16.43</v>
      </c>
      <c r="G21" s="8">
        <f t="shared" si="4"/>
        <v>0.9127777778</v>
      </c>
      <c r="I21" s="6">
        <f t="shared" si="1"/>
        <v>16.42673385</v>
      </c>
      <c r="J21">
        <f t="shared" si="2"/>
        <v>0.9125963252</v>
      </c>
      <c r="K21" s="5">
        <f t="shared" si="3"/>
        <v>-0.003266146075</v>
      </c>
    </row>
    <row r="22" ht="12.75" customHeight="1">
      <c r="A22">
        <v>19.0</v>
      </c>
      <c r="B22">
        <v>0.714</v>
      </c>
      <c r="C22">
        <v>18.14</v>
      </c>
      <c r="D22">
        <v>0.684</v>
      </c>
      <c r="E22">
        <v>17.38</v>
      </c>
      <c r="G22" s="8">
        <f t="shared" si="4"/>
        <v>0.9147368421</v>
      </c>
      <c r="I22" s="6">
        <f t="shared" si="1"/>
        <v>17.38166351</v>
      </c>
      <c r="J22">
        <f t="shared" si="2"/>
        <v>0.9148243954</v>
      </c>
      <c r="K22" s="5">
        <f t="shared" si="3"/>
        <v>0.001663512476</v>
      </c>
    </row>
    <row r="23" ht="12.75" customHeight="1">
      <c r="A23">
        <v>20.0</v>
      </c>
      <c r="B23">
        <v>0.752</v>
      </c>
      <c r="C23">
        <v>19.1</v>
      </c>
      <c r="D23">
        <v>0.722</v>
      </c>
      <c r="E23">
        <v>18.34</v>
      </c>
      <c r="G23" s="8">
        <f t="shared" si="4"/>
        <v>0.917</v>
      </c>
      <c r="I23" s="6">
        <f t="shared" si="1"/>
        <v>18.33659317</v>
      </c>
      <c r="J23">
        <f t="shared" si="2"/>
        <v>0.9168296586</v>
      </c>
      <c r="K23" s="5">
        <f t="shared" si="3"/>
        <v>-0.003406828973</v>
      </c>
    </row>
    <row r="24" ht="12.75" customHeight="1">
      <c r="A24">
        <v>21.0</v>
      </c>
      <c r="B24">
        <v>0.79</v>
      </c>
      <c r="C24">
        <v>20.05</v>
      </c>
      <c r="D24">
        <v>0.76</v>
      </c>
      <c r="E24">
        <v>19.29</v>
      </c>
      <c r="G24" s="8">
        <f t="shared" si="4"/>
        <v>0.9185714286</v>
      </c>
      <c r="I24" s="6">
        <f t="shared" si="1"/>
        <v>19.29152283</v>
      </c>
      <c r="J24">
        <f t="shared" si="2"/>
        <v>0.9186439443</v>
      </c>
      <c r="K24" s="5">
        <f t="shared" si="3"/>
        <v>0.001522829579</v>
      </c>
    </row>
    <row r="25" ht="12.75" customHeight="1">
      <c r="A25">
        <v>22.0</v>
      </c>
      <c r="B25">
        <v>0.827</v>
      </c>
      <c r="C25">
        <v>21.01</v>
      </c>
      <c r="D25">
        <v>0.797</v>
      </c>
      <c r="E25">
        <v>20.25</v>
      </c>
      <c r="G25" s="8">
        <f t="shared" si="4"/>
        <v>0.9204545455</v>
      </c>
      <c r="I25" s="6">
        <f t="shared" si="1"/>
        <v>20.24645249</v>
      </c>
      <c r="J25">
        <f t="shared" si="2"/>
        <v>0.9202932949</v>
      </c>
      <c r="K25" s="5">
        <f t="shared" si="3"/>
        <v>-0.00354751187</v>
      </c>
    </row>
    <row r="26" ht="12.75" customHeight="1">
      <c r="A26">
        <v>23.0</v>
      </c>
      <c r="B26">
        <v>0.865</v>
      </c>
      <c r="C26">
        <v>21.96</v>
      </c>
      <c r="D26">
        <v>0.835</v>
      </c>
      <c r="E26">
        <v>21.2</v>
      </c>
      <c r="G26" s="8">
        <f t="shared" si="4"/>
        <v>0.9217391304</v>
      </c>
      <c r="I26" s="6">
        <f t="shared" si="1"/>
        <v>21.20138215</v>
      </c>
      <c r="J26">
        <f t="shared" si="2"/>
        <v>0.9217992238</v>
      </c>
      <c r="K26" s="5">
        <f t="shared" si="3"/>
        <v>0.001382146682</v>
      </c>
    </row>
    <row r="27" ht="12.75" customHeight="1">
      <c r="A27">
        <v>24.0</v>
      </c>
      <c r="B27">
        <v>0.902</v>
      </c>
      <c r="C27">
        <v>22.92</v>
      </c>
      <c r="D27">
        <v>0.872</v>
      </c>
      <c r="E27">
        <v>22.16</v>
      </c>
      <c r="G27" s="8">
        <f t="shared" si="4"/>
        <v>0.9233333333</v>
      </c>
      <c r="I27" s="6">
        <f t="shared" si="1"/>
        <v>22.15631181</v>
      </c>
      <c r="J27">
        <f t="shared" si="2"/>
        <v>0.9231796586</v>
      </c>
      <c r="K27" s="5">
        <f t="shared" si="3"/>
        <v>-0.003688194767</v>
      </c>
    </row>
    <row r="28" ht="12.75" customHeight="1">
      <c r="A28">
        <v>25.0</v>
      </c>
      <c r="B28">
        <v>0.94</v>
      </c>
      <c r="C28">
        <v>23.87</v>
      </c>
      <c r="D28">
        <v>0.91</v>
      </c>
      <c r="E28">
        <v>23.11</v>
      </c>
      <c r="G28" s="8">
        <f t="shared" si="4"/>
        <v>0.9244</v>
      </c>
      <c r="I28" s="6">
        <f t="shared" si="1"/>
        <v>23.11124146</v>
      </c>
      <c r="J28">
        <f t="shared" si="2"/>
        <v>0.9244496586</v>
      </c>
      <c r="K28" s="5">
        <f t="shared" si="3"/>
        <v>0.001241463784</v>
      </c>
    </row>
    <row r="29" ht="12.75" customHeight="1">
      <c r="A29">
        <v>26.0</v>
      </c>
      <c r="B29">
        <v>0.977</v>
      </c>
      <c r="C29">
        <v>24.83</v>
      </c>
      <c r="D29">
        <v>0.947</v>
      </c>
      <c r="E29">
        <v>24.07</v>
      </c>
      <c r="G29" s="8">
        <f t="shared" si="4"/>
        <v>0.9257692308</v>
      </c>
      <c r="I29" s="6">
        <f t="shared" si="1"/>
        <v>24.06617112</v>
      </c>
      <c r="J29">
        <f t="shared" si="2"/>
        <v>0.9256219662</v>
      </c>
      <c r="K29" s="5">
        <f t="shared" si="3"/>
        <v>-0.003828877664</v>
      </c>
    </row>
    <row r="30" ht="12.75" customHeight="1">
      <c r="A30">
        <v>27.0</v>
      </c>
      <c r="B30">
        <v>1.015</v>
      </c>
      <c r="C30">
        <v>25.78</v>
      </c>
      <c r="D30">
        <v>0.985</v>
      </c>
      <c r="E30">
        <v>25.02</v>
      </c>
      <c r="G30" s="8">
        <f t="shared" si="4"/>
        <v>0.9266666667</v>
      </c>
      <c r="I30" s="6">
        <f t="shared" si="1"/>
        <v>25.02110078</v>
      </c>
      <c r="J30">
        <f t="shared" si="2"/>
        <v>0.9267074363</v>
      </c>
      <c r="K30" s="5">
        <f t="shared" si="3"/>
        <v>0.001100780887</v>
      </c>
    </row>
    <row r="31" ht="12.75" customHeight="1">
      <c r="A31">
        <v>28.0</v>
      </c>
      <c r="B31">
        <v>1.053</v>
      </c>
      <c r="C31">
        <v>26.74</v>
      </c>
      <c r="D31">
        <v>1.023</v>
      </c>
      <c r="E31">
        <v>25.98</v>
      </c>
      <c r="G31" s="8">
        <f t="shared" si="4"/>
        <v>0.9278571429</v>
      </c>
      <c r="I31" s="6">
        <f t="shared" si="1"/>
        <v>25.97603044</v>
      </c>
      <c r="J31">
        <f t="shared" si="2"/>
        <v>0.9277153728</v>
      </c>
      <c r="K31" s="5">
        <f t="shared" si="3"/>
        <v>-0.003969560562</v>
      </c>
    </row>
    <row r="32" ht="12.75" customHeight="1">
      <c r="A32">
        <v>29.0</v>
      </c>
      <c r="B32">
        <v>1.09</v>
      </c>
      <c r="C32">
        <v>27.69</v>
      </c>
      <c r="D32">
        <v>1.06</v>
      </c>
      <c r="E32">
        <v>26.93</v>
      </c>
      <c r="G32" s="8">
        <f t="shared" si="4"/>
        <v>0.9286206897</v>
      </c>
      <c r="I32" s="6">
        <f t="shared" si="1"/>
        <v>26.9309601</v>
      </c>
      <c r="J32">
        <f t="shared" si="2"/>
        <v>0.9286537965</v>
      </c>
      <c r="K32" s="5">
        <f t="shared" si="3"/>
        <v>0.0009600979898</v>
      </c>
    </row>
    <row r="33" ht="12.75" customHeight="1">
      <c r="A33">
        <v>30.0</v>
      </c>
      <c r="B33">
        <v>1.128</v>
      </c>
      <c r="C33">
        <v>28.65</v>
      </c>
      <c r="D33">
        <v>1.098</v>
      </c>
      <c r="E33">
        <v>27.89</v>
      </c>
      <c r="G33" s="8">
        <f t="shared" si="4"/>
        <v>0.9296666667</v>
      </c>
      <c r="I33" s="6">
        <f t="shared" si="1"/>
        <v>27.88588976</v>
      </c>
      <c r="J33">
        <f t="shared" si="2"/>
        <v>0.9295296586</v>
      </c>
      <c r="K33" s="5">
        <f t="shared" si="3"/>
        <v>-0.004110243459</v>
      </c>
    </row>
    <row r="34" ht="12.75" customHeight="1">
      <c r="A34">
        <v>31.0</v>
      </c>
      <c r="B34">
        <v>1.165</v>
      </c>
      <c r="C34">
        <v>29.6</v>
      </c>
      <c r="D34">
        <v>1.135</v>
      </c>
      <c r="E34">
        <v>28.84</v>
      </c>
      <c r="G34" s="8">
        <f t="shared" si="4"/>
        <v>0.9303225806</v>
      </c>
      <c r="I34" s="6">
        <f t="shared" si="1"/>
        <v>28.84081942</v>
      </c>
      <c r="J34">
        <f t="shared" si="2"/>
        <v>0.9303490134</v>
      </c>
      <c r="K34" s="5">
        <f t="shared" si="3"/>
        <v>0.0008194150925</v>
      </c>
    </row>
    <row r="35" ht="12.75" customHeight="1">
      <c r="A35">
        <v>32.0</v>
      </c>
      <c r="B35">
        <v>1.203</v>
      </c>
      <c r="C35">
        <v>30.56</v>
      </c>
      <c r="D35">
        <v>1.173</v>
      </c>
      <c r="E35">
        <v>29.8</v>
      </c>
      <c r="G35" s="8">
        <f t="shared" si="4"/>
        <v>0.93125</v>
      </c>
      <c r="I35" s="6">
        <f t="shared" si="1"/>
        <v>29.79574907</v>
      </c>
      <c r="J35">
        <f t="shared" si="2"/>
        <v>0.9311171586</v>
      </c>
      <c r="K35" s="5">
        <f t="shared" si="3"/>
        <v>-0.004250926356</v>
      </c>
    </row>
    <row r="36" ht="12.75" customHeight="1">
      <c r="A36">
        <v>33.0</v>
      </c>
      <c r="B36">
        <v>1.241</v>
      </c>
      <c r="C36">
        <v>31.51</v>
      </c>
      <c r="D36">
        <v>1.211</v>
      </c>
      <c r="E36">
        <v>30.75</v>
      </c>
      <c r="G36" s="8">
        <f t="shared" si="4"/>
        <v>0.9318181818</v>
      </c>
      <c r="I36" s="6">
        <f t="shared" si="1"/>
        <v>30.75067873</v>
      </c>
      <c r="J36">
        <f t="shared" si="2"/>
        <v>0.9318387495</v>
      </c>
      <c r="K36" s="5">
        <f t="shared" si="3"/>
        <v>0.0006787321953</v>
      </c>
    </row>
    <row r="37" ht="12.75" customHeight="1">
      <c r="A37">
        <v>34.0</v>
      </c>
      <c r="B37">
        <v>1.278</v>
      </c>
      <c r="C37">
        <v>32.47</v>
      </c>
      <c r="D37">
        <v>1.248</v>
      </c>
      <c r="E37">
        <v>31.71</v>
      </c>
      <c r="G37" s="8">
        <f t="shared" si="4"/>
        <v>0.9326470588</v>
      </c>
      <c r="I37" s="6">
        <f t="shared" si="1"/>
        <v>31.70560839</v>
      </c>
      <c r="J37">
        <f t="shared" si="2"/>
        <v>0.9325178938</v>
      </c>
      <c r="K37" s="5">
        <f t="shared" si="3"/>
        <v>-0.004391609253</v>
      </c>
    </row>
    <row r="38" ht="12.75" customHeight="1">
      <c r="A38">
        <v>35.0</v>
      </c>
      <c r="B38">
        <v>1.316</v>
      </c>
      <c r="C38">
        <v>33.42</v>
      </c>
      <c r="D38">
        <v>1.286</v>
      </c>
      <c r="E38">
        <v>32.66</v>
      </c>
      <c r="G38" s="8">
        <f t="shared" si="4"/>
        <v>0.9331428571</v>
      </c>
      <c r="I38" s="6">
        <f t="shared" si="1"/>
        <v>32.66053805</v>
      </c>
      <c r="J38">
        <f t="shared" si="2"/>
        <v>0.93315823</v>
      </c>
      <c r="K38" s="5">
        <f t="shared" si="3"/>
        <v>0.000538049298</v>
      </c>
    </row>
    <row r="39" ht="12.75" customHeight="1">
      <c r="A39">
        <v>36.0</v>
      </c>
      <c r="B39">
        <v>1.353</v>
      </c>
      <c r="C39">
        <v>34.38</v>
      </c>
      <c r="D39">
        <v>1.323</v>
      </c>
      <c r="E39">
        <v>33.62</v>
      </c>
      <c r="G39" s="8">
        <f t="shared" si="4"/>
        <v>0.9338888889</v>
      </c>
      <c r="I39" s="6">
        <f t="shared" si="1"/>
        <v>33.61546771</v>
      </c>
      <c r="J39">
        <f t="shared" si="2"/>
        <v>0.9337629919</v>
      </c>
      <c r="K39" s="5">
        <f t="shared" si="3"/>
        <v>-0.004532292151</v>
      </c>
    </row>
    <row r="40" ht="12.75" customHeight="1">
      <c r="A40">
        <v>37.0</v>
      </c>
      <c r="B40">
        <v>1.391</v>
      </c>
      <c r="C40">
        <v>35.33</v>
      </c>
      <c r="D40">
        <v>1.361</v>
      </c>
      <c r="E40">
        <v>34.57</v>
      </c>
      <c r="G40" s="8">
        <f t="shared" si="4"/>
        <v>0.9343243243</v>
      </c>
      <c r="I40" s="6">
        <f t="shared" si="1"/>
        <v>34.57039737</v>
      </c>
      <c r="J40">
        <f t="shared" si="2"/>
        <v>0.934335064</v>
      </c>
      <c r="K40" s="5">
        <f t="shared" si="3"/>
        <v>0.0003973664008</v>
      </c>
    </row>
    <row r="41" ht="12.75" customHeight="1">
      <c r="A41">
        <v>38.0</v>
      </c>
      <c r="B41">
        <v>1.429</v>
      </c>
      <c r="C41">
        <v>36.29</v>
      </c>
      <c r="D41">
        <v>1.399</v>
      </c>
      <c r="E41">
        <v>35.53</v>
      </c>
      <c r="G41" s="8">
        <f t="shared" si="4"/>
        <v>0.935</v>
      </c>
      <c r="I41" s="6">
        <f t="shared" si="1"/>
        <v>35.52532702</v>
      </c>
      <c r="J41">
        <f t="shared" si="2"/>
        <v>0.934877027</v>
      </c>
      <c r="K41" s="5">
        <f t="shared" si="3"/>
        <v>-0.004672975048</v>
      </c>
    </row>
    <row r="42" ht="12.75" customHeight="1">
      <c r="A42">
        <v>39.0</v>
      </c>
      <c r="B42">
        <v>1.466</v>
      </c>
      <c r="C42">
        <v>37.24</v>
      </c>
      <c r="D42">
        <v>1.436</v>
      </c>
      <c r="E42">
        <v>36.48</v>
      </c>
      <c r="G42" s="8">
        <f t="shared" si="4"/>
        <v>0.9353846154</v>
      </c>
      <c r="I42" s="6">
        <f t="shared" si="1"/>
        <v>36.48025668</v>
      </c>
      <c r="J42">
        <f t="shared" si="2"/>
        <v>0.935391197</v>
      </c>
      <c r="K42" s="5">
        <f t="shared" si="3"/>
        <v>0.0002566835035</v>
      </c>
    </row>
    <row r="43" ht="12.75" customHeight="1">
      <c r="A43">
        <v>40.0</v>
      </c>
      <c r="B43">
        <v>1.504</v>
      </c>
      <c r="C43">
        <v>38.2</v>
      </c>
      <c r="D43">
        <v>1.474</v>
      </c>
      <c r="E43">
        <v>37.44</v>
      </c>
      <c r="G43" s="8">
        <f t="shared" si="4"/>
        <v>0.936</v>
      </c>
      <c r="I43" s="6">
        <f t="shared" si="1"/>
        <v>37.43518634</v>
      </c>
      <c r="J43">
        <f t="shared" si="2"/>
        <v>0.9358796586</v>
      </c>
      <c r="K43" s="5">
        <f t="shared" si="3"/>
        <v>-0.004813657945</v>
      </c>
    </row>
    <row r="44" ht="12.75" customHeight="1">
      <c r="A44">
        <v>41.0</v>
      </c>
      <c r="B44">
        <v>1.541</v>
      </c>
      <c r="C44">
        <v>39.15</v>
      </c>
      <c r="D44">
        <v>1.511</v>
      </c>
      <c r="E44">
        <v>38.39</v>
      </c>
      <c r="G44" s="8">
        <f t="shared" si="4"/>
        <v>0.9363414634</v>
      </c>
      <c r="I44" s="6">
        <f t="shared" si="1"/>
        <v>38.390116</v>
      </c>
      <c r="J44">
        <f t="shared" si="2"/>
        <v>0.9363442927</v>
      </c>
      <c r="K44" s="5">
        <f t="shared" si="3"/>
        <v>0.0001160006063</v>
      </c>
    </row>
    <row r="45" ht="12.75" customHeight="1">
      <c r="A45">
        <v>42.0</v>
      </c>
      <c r="B45">
        <v>1.579</v>
      </c>
      <c r="C45">
        <v>40.11</v>
      </c>
      <c r="D45">
        <v>1.549</v>
      </c>
      <c r="E45">
        <v>39.34</v>
      </c>
      <c r="G45" s="8">
        <f t="shared" si="4"/>
        <v>0.9366666667</v>
      </c>
      <c r="I45" s="6">
        <f t="shared" si="1"/>
        <v>39.34504566</v>
      </c>
      <c r="J45">
        <f t="shared" si="2"/>
        <v>0.9367868014</v>
      </c>
      <c r="K45" s="5">
        <f t="shared" si="3"/>
        <v>0.005045659158</v>
      </c>
    </row>
    <row r="46" ht="12.75" customHeight="1">
      <c r="A46">
        <v>43.0</v>
      </c>
      <c r="B46">
        <v>1.617</v>
      </c>
      <c r="C46">
        <v>41.06</v>
      </c>
      <c r="D46">
        <v>1.587</v>
      </c>
      <c r="E46">
        <v>40.3</v>
      </c>
      <c r="G46" s="8">
        <f t="shared" si="4"/>
        <v>0.9372093023</v>
      </c>
      <c r="I46" s="6">
        <f t="shared" si="1"/>
        <v>40.29997532</v>
      </c>
      <c r="J46">
        <f t="shared" si="2"/>
        <v>0.9372087283</v>
      </c>
      <c r="K46" s="5">
        <f t="shared" si="3"/>
        <v>-0.000024682291</v>
      </c>
    </row>
    <row r="47" ht="12.75" customHeight="1">
      <c r="A47">
        <v>44.0</v>
      </c>
      <c r="B47">
        <v>1.654</v>
      </c>
      <c r="C47">
        <v>42.02</v>
      </c>
      <c r="D47">
        <v>1.624</v>
      </c>
      <c r="E47">
        <v>41.25</v>
      </c>
      <c r="G47" s="8">
        <f t="shared" si="4"/>
        <v>0.9375</v>
      </c>
      <c r="I47" s="6">
        <f t="shared" si="1"/>
        <v>41.25490498</v>
      </c>
      <c r="J47">
        <f t="shared" si="2"/>
        <v>0.9376114767</v>
      </c>
      <c r="K47" s="5">
        <f t="shared" si="3"/>
        <v>0.00490497626</v>
      </c>
    </row>
    <row r="48" ht="12.75" customHeight="1">
      <c r="A48">
        <v>45.0</v>
      </c>
      <c r="B48">
        <v>1.692</v>
      </c>
      <c r="C48">
        <v>42.97</v>
      </c>
      <c r="D48">
        <v>1.662</v>
      </c>
      <c r="E48">
        <v>42.21</v>
      </c>
      <c r="G48" s="8">
        <f t="shared" si="4"/>
        <v>0.938</v>
      </c>
      <c r="I48" s="6">
        <f t="shared" si="1"/>
        <v>42.20983463</v>
      </c>
      <c r="J48">
        <f t="shared" si="2"/>
        <v>0.9379963252</v>
      </c>
      <c r="K48" s="5">
        <f t="shared" si="3"/>
        <v>-0.0001653651883</v>
      </c>
    </row>
    <row r="49" ht="12.75" customHeight="1">
      <c r="A49">
        <v>46.0</v>
      </c>
      <c r="B49">
        <v>1.729</v>
      </c>
      <c r="C49">
        <v>43.93</v>
      </c>
      <c r="D49">
        <v>1.699</v>
      </c>
      <c r="E49">
        <v>43.16</v>
      </c>
      <c r="G49" s="8">
        <f t="shared" si="4"/>
        <v>0.9382608696</v>
      </c>
      <c r="I49" s="6">
        <f t="shared" si="1"/>
        <v>43.16476429</v>
      </c>
      <c r="J49">
        <f t="shared" si="2"/>
        <v>0.9383644412</v>
      </c>
      <c r="K49" s="5">
        <f t="shared" si="3"/>
        <v>0.004764293363</v>
      </c>
    </row>
    <row r="50" ht="12.75" customHeight="1">
      <c r="A50">
        <v>47.0</v>
      </c>
      <c r="B50">
        <v>1.767</v>
      </c>
      <c r="C50">
        <v>44.88</v>
      </c>
      <c r="D50">
        <v>1.737</v>
      </c>
      <c r="E50">
        <v>44.12</v>
      </c>
      <c r="G50" s="8">
        <f t="shared" si="4"/>
        <v>0.9387234043</v>
      </c>
      <c r="I50" s="6">
        <f t="shared" si="1"/>
        <v>44.11969395</v>
      </c>
      <c r="J50">
        <f t="shared" si="2"/>
        <v>0.9387168926</v>
      </c>
      <c r="K50" s="5">
        <f t="shared" si="3"/>
        <v>-0.0003060480855</v>
      </c>
    </row>
    <row r="51" ht="12.75" customHeight="1">
      <c r="A51">
        <v>48.0</v>
      </c>
      <c r="B51">
        <v>1.805</v>
      </c>
      <c r="C51">
        <v>45.84</v>
      </c>
      <c r="D51">
        <v>1.775</v>
      </c>
      <c r="E51">
        <v>45.07</v>
      </c>
      <c r="G51" s="8">
        <f t="shared" si="4"/>
        <v>0.9389583333</v>
      </c>
      <c r="I51" s="6">
        <f t="shared" si="1"/>
        <v>45.07462361</v>
      </c>
      <c r="J51">
        <f t="shared" si="2"/>
        <v>0.9390546586</v>
      </c>
      <c r="K51" s="5">
        <f t="shared" si="3"/>
        <v>0.004623610466</v>
      </c>
    </row>
    <row r="52" ht="12.75" customHeight="1">
      <c r="A52">
        <v>49.0</v>
      </c>
      <c r="B52">
        <v>1.842</v>
      </c>
      <c r="C52">
        <v>46.79</v>
      </c>
      <c r="D52">
        <v>1.812</v>
      </c>
      <c r="E52">
        <v>46.03</v>
      </c>
      <c r="G52" s="8">
        <f t="shared" si="4"/>
        <v>0.9393877551</v>
      </c>
      <c r="I52" s="6">
        <f t="shared" si="1"/>
        <v>46.02955327</v>
      </c>
      <c r="J52">
        <f t="shared" si="2"/>
        <v>0.9393786381</v>
      </c>
      <c r="K52" s="5">
        <f t="shared" si="3"/>
        <v>-0.0004467309828</v>
      </c>
    </row>
    <row r="53" ht="12.75" customHeight="1">
      <c r="A53">
        <v>50.0</v>
      </c>
      <c r="B53">
        <v>1.88</v>
      </c>
      <c r="C53">
        <v>47.75</v>
      </c>
      <c r="D53">
        <v>1.85</v>
      </c>
      <c r="E53">
        <v>46.98</v>
      </c>
      <c r="G53" s="8">
        <f t="shared" si="4"/>
        <v>0.9396</v>
      </c>
      <c r="I53" s="6">
        <f t="shared" si="1"/>
        <v>46.98448293</v>
      </c>
      <c r="J53">
        <f t="shared" si="2"/>
        <v>0.9396896586</v>
      </c>
      <c r="K53" s="5">
        <f t="shared" si="3"/>
        <v>0.004482927569</v>
      </c>
    </row>
    <row r="54" ht="12.75" customHeight="1">
      <c r="A54">
        <v>51.0</v>
      </c>
      <c r="B54">
        <v>1.917</v>
      </c>
      <c r="C54">
        <v>48.7</v>
      </c>
      <c r="D54">
        <v>1.887</v>
      </c>
      <c r="E54">
        <v>47.94</v>
      </c>
      <c r="G54" s="8">
        <f t="shared" si="4"/>
        <v>0.94</v>
      </c>
      <c r="I54" s="6">
        <f t="shared" si="1"/>
        <v>47.93941259</v>
      </c>
      <c r="J54">
        <f t="shared" si="2"/>
        <v>0.9399884821</v>
      </c>
      <c r="K54" s="5">
        <f t="shared" si="3"/>
        <v>-0.00058741388</v>
      </c>
    </row>
    <row r="55" ht="12.75" customHeight="1">
      <c r="A55">
        <v>52.0</v>
      </c>
      <c r="B55">
        <v>1.955</v>
      </c>
      <c r="C55">
        <v>49.66</v>
      </c>
      <c r="D55">
        <v>1.925</v>
      </c>
      <c r="E55">
        <v>48.89</v>
      </c>
      <c r="G55" s="8">
        <f t="shared" si="4"/>
        <v>0.9401923077</v>
      </c>
      <c r="I55" s="6">
        <f t="shared" si="1"/>
        <v>48.89434224</v>
      </c>
      <c r="J55">
        <f t="shared" si="2"/>
        <v>0.9402758124</v>
      </c>
      <c r="K55" s="5">
        <f t="shared" si="3"/>
        <v>0.004342244671</v>
      </c>
    </row>
    <row r="56" ht="12.75" customHeight="1">
      <c r="A56">
        <v>53.0</v>
      </c>
      <c r="B56">
        <v>1.993</v>
      </c>
      <c r="C56">
        <v>50.61</v>
      </c>
      <c r="D56">
        <v>1.963</v>
      </c>
      <c r="E56">
        <v>49.85</v>
      </c>
      <c r="G56" s="8">
        <f t="shared" si="4"/>
        <v>0.9405660377</v>
      </c>
      <c r="I56" s="6">
        <f t="shared" si="1"/>
        <v>49.8492719</v>
      </c>
      <c r="J56">
        <f t="shared" si="2"/>
        <v>0.9405523001</v>
      </c>
      <c r="K56" s="5">
        <f t="shared" si="3"/>
        <v>-0.0007280967773</v>
      </c>
    </row>
    <row r="57" ht="12.75" customHeight="1">
      <c r="A57">
        <v>54.0</v>
      </c>
      <c r="B57">
        <v>2.03</v>
      </c>
      <c r="C57">
        <v>51.57</v>
      </c>
      <c r="D57">
        <v>2.0</v>
      </c>
      <c r="E57">
        <v>50.8</v>
      </c>
      <c r="G57" s="8">
        <f t="shared" si="4"/>
        <v>0.9407407407</v>
      </c>
      <c r="I57" s="6">
        <f t="shared" si="1"/>
        <v>50.80420156</v>
      </c>
      <c r="J57">
        <f t="shared" si="2"/>
        <v>0.9408185474</v>
      </c>
      <c r="K57" s="5">
        <f t="shared" si="3"/>
        <v>0.004201561774</v>
      </c>
    </row>
    <row r="58" ht="12.75" customHeight="1">
      <c r="A58">
        <v>55.0</v>
      </c>
      <c r="B58">
        <v>2.068</v>
      </c>
      <c r="C58">
        <v>52.52</v>
      </c>
      <c r="D58">
        <v>2.038</v>
      </c>
      <c r="E58">
        <v>51.76</v>
      </c>
      <c r="G58" s="8">
        <f t="shared" si="4"/>
        <v>0.9410909091</v>
      </c>
      <c r="I58" s="6">
        <f t="shared" si="1"/>
        <v>51.75913122</v>
      </c>
      <c r="J58">
        <f t="shared" si="2"/>
        <v>0.9410751131</v>
      </c>
      <c r="K58" s="5">
        <f t="shared" si="3"/>
        <v>-0.0008687796745</v>
      </c>
    </row>
    <row r="59" ht="12.75" customHeight="1">
      <c r="A59">
        <v>56.0</v>
      </c>
      <c r="B59">
        <v>2.105</v>
      </c>
      <c r="C59">
        <v>53.48</v>
      </c>
      <c r="D59">
        <v>2.075</v>
      </c>
      <c r="E59">
        <v>52.71</v>
      </c>
      <c r="G59" s="8">
        <f t="shared" si="4"/>
        <v>0.94125</v>
      </c>
      <c r="I59" s="6">
        <f t="shared" si="1"/>
        <v>52.71406088</v>
      </c>
      <c r="J59">
        <f t="shared" si="2"/>
        <v>0.9413225157</v>
      </c>
      <c r="K59" s="5">
        <f t="shared" si="3"/>
        <v>0.004060878877</v>
      </c>
    </row>
    <row r="60" ht="12.75" customHeight="1">
      <c r="A60">
        <v>57.0</v>
      </c>
      <c r="B60">
        <v>2.143</v>
      </c>
      <c r="C60">
        <v>54.43</v>
      </c>
      <c r="D60">
        <v>2.113</v>
      </c>
      <c r="E60">
        <v>53.67</v>
      </c>
      <c r="G60" s="8">
        <f t="shared" si="4"/>
        <v>0.9415789474</v>
      </c>
      <c r="I60" s="6">
        <f t="shared" si="1"/>
        <v>53.66899054</v>
      </c>
      <c r="J60">
        <f t="shared" si="2"/>
        <v>0.9415612375</v>
      </c>
      <c r="K60" s="5">
        <f t="shared" si="3"/>
        <v>-0.001009462572</v>
      </c>
    </row>
    <row r="61" ht="12.75" customHeight="1">
      <c r="A61">
        <v>58.0</v>
      </c>
      <c r="B61">
        <v>2.181</v>
      </c>
      <c r="C61">
        <v>55.39</v>
      </c>
      <c r="D61">
        <v>2.151</v>
      </c>
      <c r="E61">
        <v>54.62</v>
      </c>
      <c r="G61" s="8">
        <f t="shared" si="4"/>
        <v>0.9417241379</v>
      </c>
      <c r="I61" s="6">
        <f t="shared" si="1"/>
        <v>54.6239202</v>
      </c>
      <c r="J61">
        <f t="shared" si="2"/>
        <v>0.9417917275</v>
      </c>
      <c r="K61" s="5">
        <f t="shared" si="3"/>
        <v>0.00392019598</v>
      </c>
    </row>
    <row r="62" ht="12.75" customHeight="1">
      <c r="A62">
        <v>59.0</v>
      </c>
      <c r="B62">
        <v>2.218</v>
      </c>
      <c r="C62">
        <v>56.34</v>
      </c>
      <c r="D62">
        <v>2.188</v>
      </c>
      <c r="E62">
        <v>55.58</v>
      </c>
      <c r="G62" s="8">
        <f t="shared" si="4"/>
        <v>0.9420338983</v>
      </c>
      <c r="I62" s="6">
        <f t="shared" si="1"/>
        <v>55.57884985</v>
      </c>
      <c r="J62">
        <f t="shared" si="2"/>
        <v>0.9420144043</v>
      </c>
      <c r="K62" s="5">
        <f t="shared" si="3"/>
        <v>-0.001150145469</v>
      </c>
    </row>
    <row r="63" ht="12.75" customHeight="1">
      <c r="A63">
        <v>60.0</v>
      </c>
      <c r="B63">
        <v>2.256</v>
      </c>
      <c r="C63">
        <v>57.3</v>
      </c>
      <c r="D63">
        <v>2.226</v>
      </c>
      <c r="E63">
        <v>56.53</v>
      </c>
      <c r="G63" s="8">
        <f t="shared" si="4"/>
        <v>0.9421666667</v>
      </c>
      <c r="I63" s="6">
        <f t="shared" si="1"/>
        <v>56.53377951</v>
      </c>
      <c r="J63">
        <f t="shared" si="2"/>
        <v>0.9422296586</v>
      </c>
      <c r="K63" s="5">
        <f t="shared" si="3"/>
        <v>0.003779513082</v>
      </c>
    </row>
    <row r="64" ht="12.75" customHeight="1">
      <c r="A64">
        <v>61.0</v>
      </c>
      <c r="B64">
        <v>2.293</v>
      </c>
      <c r="C64">
        <v>58.25</v>
      </c>
      <c r="D64">
        <v>2.263</v>
      </c>
      <c r="E64">
        <v>57.49</v>
      </c>
      <c r="G64" s="8">
        <f t="shared" si="4"/>
        <v>0.9424590164</v>
      </c>
      <c r="I64" s="6">
        <f t="shared" si="1"/>
        <v>57.48870917</v>
      </c>
      <c r="J64">
        <f t="shared" si="2"/>
        <v>0.9424378553</v>
      </c>
      <c r="K64" s="5">
        <f t="shared" si="3"/>
        <v>-0.001290828366</v>
      </c>
    </row>
    <row r="65" ht="12.75" customHeight="1">
      <c r="A65">
        <v>62.0</v>
      </c>
      <c r="B65">
        <v>2.331</v>
      </c>
      <c r="C65">
        <v>59.21</v>
      </c>
      <c r="D65">
        <v>2.301</v>
      </c>
      <c r="E65">
        <v>58.44</v>
      </c>
      <c r="G65" s="8">
        <f t="shared" si="4"/>
        <v>0.9425806452</v>
      </c>
      <c r="I65" s="6">
        <f t="shared" si="1"/>
        <v>58.44363883</v>
      </c>
      <c r="J65">
        <f t="shared" si="2"/>
        <v>0.942639336</v>
      </c>
      <c r="K65" s="5">
        <f t="shared" si="3"/>
        <v>0.003638830185</v>
      </c>
    </row>
    <row r="66" ht="12.75" customHeight="1">
      <c r="A66">
        <v>63.0</v>
      </c>
      <c r="B66">
        <v>2.369</v>
      </c>
      <c r="C66">
        <v>60.16</v>
      </c>
      <c r="D66">
        <v>2.339</v>
      </c>
      <c r="E66">
        <v>59.4</v>
      </c>
      <c r="G66" s="8">
        <f t="shared" si="4"/>
        <v>0.9428571429</v>
      </c>
      <c r="I66" s="6">
        <f t="shared" si="1"/>
        <v>59.39856849</v>
      </c>
      <c r="J66">
        <f t="shared" si="2"/>
        <v>0.9428344205</v>
      </c>
      <c r="K66" s="5">
        <f t="shared" si="3"/>
        <v>-0.001431511264</v>
      </c>
    </row>
    <row r="67" ht="12.75" customHeight="1">
      <c r="A67">
        <v>64.0</v>
      </c>
      <c r="B67">
        <v>2.406</v>
      </c>
      <c r="C67">
        <v>61.12</v>
      </c>
      <c r="D67">
        <v>2.376</v>
      </c>
      <c r="E67">
        <v>60.35</v>
      </c>
      <c r="G67" s="8">
        <f t="shared" si="4"/>
        <v>0.94296875</v>
      </c>
      <c r="I67" s="6">
        <f t="shared" si="1"/>
        <v>60.35349815</v>
      </c>
      <c r="J67">
        <f t="shared" si="2"/>
        <v>0.9430234086</v>
      </c>
      <c r="K67" s="5">
        <f t="shared" si="3"/>
        <v>0.003498147288</v>
      </c>
    </row>
    <row r="68" ht="12.75" customHeight="1">
      <c r="A68">
        <v>65.0</v>
      </c>
      <c r="B68">
        <v>2.444</v>
      </c>
      <c r="C68">
        <v>62.07</v>
      </c>
      <c r="D68">
        <v>2.414</v>
      </c>
      <c r="E68">
        <v>61.31</v>
      </c>
      <c r="G68" s="8">
        <f t="shared" si="4"/>
        <v>0.9432307692</v>
      </c>
      <c r="I68" s="6">
        <f t="shared" si="1"/>
        <v>61.30842781</v>
      </c>
      <c r="J68">
        <f t="shared" si="2"/>
        <v>0.9432065816</v>
      </c>
      <c r="K68" s="5">
        <f t="shared" si="3"/>
        <v>-0.001572194161</v>
      </c>
    </row>
    <row r="69" ht="12.75" customHeight="1">
      <c r="A69">
        <v>66.0</v>
      </c>
      <c r="B69">
        <v>2.481</v>
      </c>
      <c r="C69">
        <v>63.03</v>
      </c>
      <c r="D69">
        <v>2.451</v>
      </c>
      <c r="E69">
        <v>62.26</v>
      </c>
      <c r="G69" s="8">
        <f t="shared" si="4"/>
        <v>0.9433333333</v>
      </c>
      <c r="I69" s="6">
        <f t="shared" si="1"/>
        <v>62.26335746</v>
      </c>
      <c r="J69">
        <f t="shared" si="2"/>
        <v>0.943384204</v>
      </c>
      <c r="K69" s="5">
        <f t="shared" si="3"/>
        <v>0.003357464391</v>
      </c>
    </row>
    <row r="70" ht="12.75" customHeight="1">
      <c r="A70">
        <v>67.0</v>
      </c>
      <c r="B70">
        <v>2.519</v>
      </c>
      <c r="C70">
        <v>63.98</v>
      </c>
      <c r="D70">
        <v>2.489</v>
      </c>
      <c r="E70">
        <v>63.22</v>
      </c>
      <c r="G70" s="8">
        <f t="shared" si="4"/>
        <v>0.9435820896</v>
      </c>
      <c r="I70" s="6">
        <f t="shared" si="1"/>
        <v>63.21828712</v>
      </c>
      <c r="J70">
        <f t="shared" si="2"/>
        <v>0.9435565242</v>
      </c>
      <c r="K70" s="5">
        <f t="shared" si="3"/>
        <v>-0.001712877058</v>
      </c>
    </row>
    <row r="71" ht="12.75" customHeight="1">
      <c r="A71">
        <v>68.0</v>
      </c>
      <c r="B71">
        <v>2.556</v>
      </c>
      <c r="C71">
        <v>64.94</v>
      </c>
      <c r="D71">
        <v>2.526</v>
      </c>
      <c r="E71">
        <v>64.17</v>
      </c>
      <c r="G71" s="8">
        <f t="shared" si="4"/>
        <v>0.9436764706</v>
      </c>
      <c r="I71" s="6">
        <f t="shared" si="1"/>
        <v>64.17321678</v>
      </c>
      <c r="J71">
        <f t="shared" si="2"/>
        <v>0.9437237762</v>
      </c>
      <c r="K71" s="5">
        <f t="shared" si="3"/>
        <v>0.003216781493</v>
      </c>
    </row>
    <row r="72" ht="12.75" customHeight="1">
      <c r="A72">
        <v>69.0</v>
      </c>
      <c r="B72">
        <v>2.594</v>
      </c>
      <c r="C72">
        <v>65.89</v>
      </c>
      <c r="D72">
        <v>2.564</v>
      </c>
      <c r="E72">
        <v>65.13</v>
      </c>
      <c r="G72" s="8">
        <f t="shared" si="4"/>
        <v>0.9439130435</v>
      </c>
      <c r="I72" s="6">
        <f t="shared" si="1"/>
        <v>65.12814644</v>
      </c>
      <c r="J72">
        <f t="shared" si="2"/>
        <v>0.9438861803</v>
      </c>
      <c r="K72" s="5">
        <f t="shared" si="3"/>
        <v>-0.001853559955</v>
      </c>
    </row>
    <row r="73" ht="12.75" customHeight="1">
      <c r="A73">
        <v>70.0</v>
      </c>
      <c r="B73">
        <v>2.632</v>
      </c>
      <c r="C73">
        <v>66.84</v>
      </c>
      <c r="D73">
        <v>2.602</v>
      </c>
      <c r="E73">
        <v>66.08</v>
      </c>
      <c r="G73" s="8">
        <f t="shared" si="4"/>
        <v>0.944</v>
      </c>
      <c r="I73" s="6">
        <f t="shared" si="1"/>
        <v>66.0830761</v>
      </c>
      <c r="J73">
        <f t="shared" si="2"/>
        <v>0.9440439443</v>
      </c>
      <c r="K73" s="5">
        <f t="shared" si="3"/>
        <v>0.003076098596</v>
      </c>
    </row>
    <row r="74" ht="12.75" customHeight="1">
      <c r="A74">
        <v>71.0</v>
      </c>
      <c r="B74">
        <v>2.669</v>
      </c>
      <c r="C74">
        <v>67.8</v>
      </c>
      <c r="D74">
        <v>2.639</v>
      </c>
      <c r="E74">
        <v>67.04</v>
      </c>
      <c r="G74" s="8">
        <f t="shared" si="4"/>
        <v>0.9442253521</v>
      </c>
      <c r="I74" s="6">
        <f t="shared" si="1"/>
        <v>67.03800576</v>
      </c>
      <c r="J74">
        <f t="shared" si="2"/>
        <v>0.9441972642</v>
      </c>
      <c r="K74" s="5">
        <f t="shared" si="3"/>
        <v>-0.001994242853</v>
      </c>
    </row>
    <row r="75" ht="12.75" customHeight="1">
      <c r="A75">
        <v>72.0</v>
      </c>
      <c r="B75">
        <v>2.707</v>
      </c>
      <c r="C75">
        <v>68.75</v>
      </c>
      <c r="D75">
        <v>2.677</v>
      </c>
      <c r="E75">
        <v>67.99</v>
      </c>
      <c r="G75" s="8">
        <f t="shared" si="4"/>
        <v>0.9443055556</v>
      </c>
      <c r="I75" s="6">
        <f t="shared" si="1"/>
        <v>67.99293542</v>
      </c>
      <c r="J75">
        <f t="shared" si="2"/>
        <v>0.9443463252</v>
      </c>
      <c r="K75" s="5">
        <f t="shared" si="3"/>
        <v>0.002935415699</v>
      </c>
    </row>
    <row r="76" ht="12.75" customHeight="1">
      <c r="A76">
        <v>73.0</v>
      </c>
      <c r="B76">
        <v>2.744</v>
      </c>
      <c r="C76">
        <v>69.71</v>
      </c>
      <c r="D76">
        <v>2.714</v>
      </c>
      <c r="E76">
        <v>68.95</v>
      </c>
      <c r="G76" s="8">
        <f t="shared" si="4"/>
        <v>0.9445205479</v>
      </c>
      <c r="I76" s="6">
        <f t="shared" si="1"/>
        <v>68.94786507</v>
      </c>
      <c r="J76">
        <f t="shared" si="2"/>
        <v>0.9444913024</v>
      </c>
      <c r="K76" s="5">
        <f t="shared" si="3"/>
        <v>-0.00213492575</v>
      </c>
    </row>
    <row r="77" ht="12.75" customHeight="1">
      <c r="A77">
        <v>74.0</v>
      </c>
      <c r="B77">
        <v>2.782</v>
      </c>
      <c r="C77">
        <v>70.66</v>
      </c>
      <c r="D77">
        <v>2.752</v>
      </c>
      <c r="E77">
        <v>69.9</v>
      </c>
      <c r="G77" s="8">
        <f t="shared" si="4"/>
        <v>0.9445945946</v>
      </c>
      <c r="I77" s="6">
        <f t="shared" si="1"/>
        <v>69.90279473</v>
      </c>
      <c r="J77">
        <f t="shared" si="2"/>
        <v>0.9446323613</v>
      </c>
      <c r="K77" s="5">
        <f t="shared" si="3"/>
        <v>0.002794732802</v>
      </c>
    </row>
    <row r="78" ht="12.75" customHeight="1">
      <c r="A78">
        <v>75.0</v>
      </c>
      <c r="B78">
        <v>2.82</v>
      </c>
      <c r="C78">
        <v>71.62</v>
      </c>
      <c r="D78">
        <v>2.79</v>
      </c>
      <c r="E78">
        <v>70.86</v>
      </c>
      <c r="G78" s="8">
        <f t="shared" si="4"/>
        <v>0.9448</v>
      </c>
      <c r="I78" s="6">
        <f t="shared" si="1"/>
        <v>70.85772439</v>
      </c>
      <c r="J78">
        <f t="shared" si="2"/>
        <v>0.9447696586</v>
      </c>
      <c r="K78" s="5">
        <f t="shared" si="3"/>
        <v>-0.002275608647</v>
      </c>
    </row>
    <row r="79" ht="12.75" customHeight="1">
      <c r="A79">
        <v>76.0</v>
      </c>
      <c r="B79">
        <v>2.857</v>
      </c>
      <c r="C79">
        <v>72.57</v>
      </c>
      <c r="D79">
        <v>2.827</v>
      </c>
      <c r="E79">
        <v>71.81</v>
      </c>
      <c r="G79" s="8">
        <f t="shared" si="4"/>
        <v>0.9448684211</v>
      </c>
      <c r="I79" s="6">
        <f t="shared" si="1"/>
        <v>71.81265405</v>
      </c>
      <c r="J79">
        <f t="shared" si="2"/>
        <v>0.9449033428</v>
      </c>
      <c r="K79" s="5">
        <f t="shared" si="3"/>
        <v>0.002654049904</v>
      </c>
    </row>
    <row r="80" ht="12.75" customHeight="1">
      <c r="A80">
        <v>77.0</v>
      </c>
      <c r="B80">
        <v>2.895</v>
      </c>
      <c r="C80">
        <v>73.53</v>
      </c>
      <c r="D80">
        <v>2.865</v>
      </c>
      <c r="E80">
        <v>72.77</v>
      </c>
      <c r="G80" s="8">
        <f t="shared" si="4"/>
        <v>0.9450649351</v>
      </c>
      <c r="I80" s="6">
        <f t="shared" si="1"/>
        <v>72.76758371</v>
      </c>
      <c r="J80">
        <f t="shared" si="2"/>
        <v>0.9450335547</v>
      </c>
      <c r="K80" s="5">
        <f t="shared" si="3"/>
        <v>-0.002416291544</v>
      </c>
    </row>
    <row r="81" ht="12.75" customHeight="1">
      <c r="A81">
        <v>78.0</v>
      </c>
      <c r="B81">
        <v>2.932</v>
      </c>
      <c r="C81">
        <v>74.48</v>
      </c>
      <c r="D81">
        <v>2.902</v>
      </c>
      <c r="E81">
        <v>73.72</v>
      </c>
      <c r="G81" s="8">
        <f t="shared" si="4"/>
        <v>0.9451282051</v>
      </c>
      <c r="I81" s="6">
        <f t="shared" si="1"/>
        <v>73.72251337</v>
      </c>
      <c r="J81">
        <f t="shared" si="2"/>
        <v>0.9451604278</v>
      </c>
      <c r="K81" s="5">
        <f t="shared" si="3"/>
        <v>0.002513367007</v>
      </c>
    </row>
    <row r="82" ht="12.75" customHeight="1">
      <c r="A82">
        <v>79.0</v>
      </c>
      <c r="B82">
        <v>2.97</v>
      </c>
      <c r="C82">
        <v>75.44</v>
      </c>
      <c r="D82">
        <v>2.94</v>
      </c>
      <c r="E82">
        <v>74.68</v>
      </c>
      <c r="G82" s="8">
        <f t="shared" si="4"/>
        <v>0.9453164557</v>
      </c>
      <c r="I82" s="6">
        <f t="shared" si="1"/>
        <v>74.67744303</v>
      </c>
      <c r="J82">
        <f t="shared" si="2"/>
        <v>0.9452840889</v>
      </c>
      <c r="K82" s="5">
        <f t="shared" si="3"/>
        <v>-0.002556974442</v>
      </c>
    </row>
    <row r="83" ht="12.75" customHeight="1">
      <c r="A83">
        <v>80.0</v>
      </c>
      <c r="B83">
        <v>3.008</v>
      </c>
      <c r="C83">
        <v>76.39</v>
      </c>
      <c r="D83">
        <v>2.978</v>
      </c>
      <c r="E83">
        <v>75.63</v>
      </c>
      <c r="G83" s="8">
        <f t="shared" si="4"/>
        <v>0.945375</v>
      </c>
      <c r="I83" s="6">
        <f t="shared" si="1"/>
        <v>75.63237268</v>
      </c>
      <c r="J83">
        <f t="shared" si="2"/>
        <v>0.9454046586</v>
      </c>
      <c r="K83" s="5">
        <f t="shared" si="3"/>
        <v>0.00237268411</v>
      </c>
    </row>
    <row r="84" ht="12.75" customHeight="1">
      <c r="A84">
        <v>81.0</v>
      </c>
      <c r="B84">
        <v>3.045</v>
      </c>
      <c r="C84">
        <v>77.35</v>
      </c>
      <c r="D84">
        <v>3.015</v>
      </c>
      <c r="E84">
        <v>76.59</v>
      </c>
      <c r="G84" s="8">
        <f t="shared" si="4"/>
        <v>0.9455555556</v>
      </c>
      <c r="I84" s="6">
        <f t="shared" si="1"/>
        <v>76.58730234</v>
      </c>
      <c r="J84">
        <f t="shared" si="2"/>
        <v>0.9455222511</v>
      </c>
      <c r="K84" s="5">
        <f t="shared" si="3"/>
        <v>-0.002697657339</v>
      </c>
    </row>
    <row r="85" ht="12.75" customHeight="1">
      <c r="A85">
        <v>82.0</v>
      </c>
      <c r="B85">
        <v>3.083</v>
      </c>
      <c r="C85">
        <v>78.3</v>
      </c>
      <c r="D85">
        <v>3.053</v>
      </c>
      <c r="E85">
        <v>77.54</v>
      </c>
      <c r="G85" s="8">
        <f t="shared" si="4"/>
        <v>0.9456097561</v>
      </c>
      <c r="I85" s="6">
        <f t="shared" si="1"/>
        <v>77.542232</v>
      </c>
      <c r="J85">
        <f t="shared" si="2"/>
        <v>0.9456369756</v>
      </c>
      <c r="K85" s="5">
        <f t="shared" si="3"/>
        <v>0.002232001213</v>
      </c>
    </row>
    <row r="86" ht="12.75" customHeight="1">
      <c r="A86">
        <v>83.0</v>
      </c>
      <c r="B86">
        <v>3.12</v>
      </c>
      <c r="C86">
        <v>79.26</v>
      </c>
      <c r="D86">
        <v>3.09</v>
      </c>
      <c r="E86">
        <v>78.5</v>
      </c>
      <c r="G86" s="8">
        <f t="shared" si="4"/>
        <v>0.9457831325</v>
      </c>
      <c r="I86" s="6">
        <f t="shared" si="1"/>
        <v>78.49716166</v>
      </c>
      <c r="J86">
        <f t="shared" si="2"/>
        <v>0.9457489357</v>
      </c>
      <c r="K86" s="5">
        <f t="shared" si="3"/>
        <v>-0.002838340236</v>
      </c>
    </row>
    <row r="87" ht="12.75" customHeight="1">
      <c r="A87">
        <v>84.0</v>
      </c>
      <c r="B87">
        <v>3.158</v>
      </c>
      <c r="C87">
        <v>80.21</v>
      </c>
      <c r="D87">
        <v>3.128</v>
      </c>
      <c r="E87">
        <v>79.45</v>
      </c>
      <c r="G87" s="8">
        <f t="shared" si="4"/>
        <v>0.9458333333</v>
      </c>
      <c r="I87" s="6">
        <f t="shared" si="1"/>
        <v>79.45209132</v>
      </c>
      <c r="J87">
        <f t="shared" si="2"/>
        <v>0.94585823</v>
      </c>
      <c r="K87" s="5">
        <f t="shared" si="3"/>
        <v>0.002091318315</v>
      </c>
    </row>
    <row r="88" ht="12.75" customHeight="1">
      <c r="A88">
        <v>85.0</v>
      </c>
      <c r="B88">
        <v>3.196</v>
      </c>
      <c r="C88">
        <v>81.17</v>
      </c>
      <c r="D88">
        <v>3.166</v>
      </c>
      <c r="E88">
        <v>80.41</v>
      </c>
      <c r="G88" s="8">
        <f t="shared" si="4"/>
        <v>0.946</v>
      </c>
      <c r="I88" s="6">
        <f t="shared" si="1"/>
        <v>80.40702098</v>
      </c>
      <c r="J88">
        <f t="shared" si="2"/>
        <v>0.9459649527</v>
      </c>
      <c r="K88" s="5">
        <f t="shared" si="3"/>
        <v>-0.002979023133</v>
      </c>
    </row>
    <row r="89" ht="12.75" customHeight="1">
      <c r="A89">
        <v>86.0</v>
      </c>
      <c r="B89">
        <v>3.233</v>
      </c>
      <c r="C89">
        <v>82.12</v>
      </c>
      <c r="D89">
        <v>3.203</v>
      </c>
      <c r="E89">
        <v>81.36</v>
      </c>
      <c r="G89" s="8">
        <f t="shared" si="4"/>
        <v>0.9460465116</v>
      </c>
      <c r="I89" s="6">
        <f t="shared" si="1"/>
        <v>81.36195064</v>
      </c>
      <c r="J89">
        <f t="shared" si="2"/>
        <v>0.9460691934</v>
      </c>
      <c r="K89" s="5">
        <f t="shared" si="3"/>
        <v>0.001950635418</v>
      </c>
    </row>
    <row r="90" ht="12.75" customHeight="1">
      <c r="A90">
        <v>87.0</v>
      </c>
      <c r="B90">
        <v>3.271</v>
      </c>
      <c r="C90">
        <v>83.08</v>
      </c>
      <c r="D90">
        <v>3.241</v>
      </c>
      <c r="E90">
        <v>82.32</v>
      </c>
      <c r="G90" s="8">
        <f t="shared" si="4"/>
        <v>0.9462068966</v>
      </c>
      <c r="I90" s="6">
        <f t="shared" si="1"/>
        <v>82.31688029</v>
      </c>
      <c r="J90">
        <f t="shared" si="2"/>
        <v>0.9461710379</v>
      </c>
      <c r="K90" s="5">
        <f t="shared" si="3"/>
        <v>-0.003119706031</v>
      </c>
    </row>
    <row r="91" ht="12.75" customHeight="1">
      <c r="A91">
        <v>88.0</v>
      </c>
      <c r="B91">
        <v>3.308</v>
      </c>
      <c r="C91">
        <v>84.03</v>
      </c>
      <c r="D91">
        <v>3.278</v>
      </c>
      <c r="E91">
        <v>83.27</v>
      </c>
      <c r="G91" s="8">
        <f t="shared" si="4"/>
        <v>0.94625</v>
      </c>
      <c r="I91" s="6">
        <f t="shared" si="1"/>
        <v>83.27180995</v>
      </c>
      <c r="J91">
        <f t="shared" si="2"/>
        <v>0.9462705676</v>
      </c>
      <c r="K91" s="5">
        <f t="shared" si="3"/>
        <v>0.001809952521</v>
      </c>
    </row>
    <row r="92" ht="12.75" customHeight="1">
      <c r="A92">
        <v>89.0</v>
      </c>
      <c r="B92">
        <v>3.346</v>
      </c>
      <c r="C92">
        <v>84.99</v>
      </c>
      <c r="D92">
        <v>3.316</v>
      </c>
      <c r="E92">
        <v>84.23</v>
      </c>
      <c r="G92" s="8">
        <f t="shared" si="4"/>
        <v>0.9464044944</v>
      </c>
      <c r="I92" s="6">
        <f t="shared" si="1"/>
        <v>84.22673961</v>
      </c>
      <c r="J92">
        <f t="shared" si="2"/>
        <v>0.9463678608</v>
      </c>
      <c r="K92" s="5">
        <f t="shared" si="3"/>
        <v>-0.003260388928</v>
      </c>
    </row>
    <row r="93" ht="12.75" customHeight="1">
      <c r="A93">
        <v>90.0</v>
      </c>
      <c r="B93">
        <v>3.384</v>
      </c>
      <c r="C93">
        <v>85.94</v>
      </c>
      <c r="D93">
        <v>3.354</v>
      </c>
      <c r="E93">
        <v>85.18</v>
      </c>
      <c r="G93" s="8">
        <f t="shared" si="4"/>
        <v>0.9464444444</v>
      </c>
      <c r="I93" s="6">
        <f t="shared" si="1"/>
        <v>85.18166927</v>
      </c>
      <c r="J93">
        <f t="shared" si="2"/>
        <v>0.9464629919</v>
      </c>
      <c r="K93" s="5">
        <f t="shared" si="3"/>
        <v>0.001669269623</v>
      </c>
    </row>
    <row r="94" ht="12.75" customHeight="1">
      <c r="A94">
        <v>91.0</v>
      </c>
      <c r="B94">
        <v>3.421</v>
      </c>
      <c r="C94">
        <v>86.9</v>
      </c>
      <c r="D94">
        <v>3.391</v>
      </c>
      <c r="E94">
        <v>86.14</v>
      </c>
      <c r="G94" s="8">
        <f t="shared" si="4"/>
        <v>0.9465934066</v>
      </c>
      <c r="I94" s="6">
        <f t="shared" si="1"/>
        <v>86.13659893</v>
      </c>
      <c r="J94">
        <f t="shared" si="2"/>
        <v>0.9465560322</v>
      </c>
      <c r="K94" s="5">
        <f t="shared" si="3"/>
        <v>-0.003401071825</v>
      </c>
    </row>
    <row r="95" ht="12.75" customHeight="1">
      <c r="A95">
        <v>92.0</v>
      </c>
      <c r="B95">
        <v>3.459</v>
      </c>
      <c r="C95">
        <v>87.85</v>
      </c>
      <c r="D95">
        <v>3.429</v>
      </c>
      <c r="E95">
        <v>87.09</v>
      </c>
      <c r="G95" s="8">
        <f t="shared" si="4"/>
        <v>0.9466304348</v>
      </c>
      <c r="I95" s="6">
        <f t="shared" si="1"/>
        <v>87.09152859</v>
      </c>
      <c r="J95">
        <f t="shared" si="2"/>
        <v>0.9466470499</v>
      </c>
      <c r="K95" s="5">
        <f t="shared" si="3"/>
        <v>0.001528586726</v>
      </c>
    </row>
    <row r="96" ht="12.75" customHeight="1">
      <c r="A96">
        <v>93.0</v>
      </c>
      <c r="B96">
        <v>3.496</v>
      </c>
      <c r="C96">
        <v>88.81</v>
      </c>
      <c r="D96">
        <v>3.466</v>
      </c>
      <c r="E96">
        <v>88.05</v>
      </c>
      <c r="G96" s="8">
        <f t="shared" si="4"/>
        <v>0.9467741935</v>
      </c>
      <c r="I96" s="6">
        <f t="shared" si="1"/>
        <v>88.04645825</v>
      </c>
      <c r="J96">
        <f t="shared" si="2"/>
        <v>0.9467361102</v>
      </c>
      <c r="K96" s="5">
        <f t="shared" si="3"/>
        <v>-0.003541754722</v>
      </c>
    </row>
    <row r="97" ht="12.75" customHeight="1">
      <c r="A97">
        <v>94.0</v>
      </c>
      <c r="B97">
        <v>3.534</v>
      </c>
      <c r="C97">
        <v>89.76</v>
      </c>
      <c r="D97">
        <v>3.504</v>
      </c>
      <c r="E97">
        <v>89.0</v>
      </c>
      <c r="G97" s="8">
        <f t="shared" si="4"/>
        <v>0.9468085106</v>
      </c>
      <c r="I97" s="6">
        <f t="shared" si="1"/>
        <v>89.0013879</v>
      </c>
      <c r="J97">
        <f t="shared" si="2"/>
        <v>0.9468232756</v>
      </c>
      <c r="K97" s="5">
        <f t="shared" si="3"/>
        <v>0.001387903829</v>
      </c>
    </row>
    <row r="98" ht="12.75" customHeight="1">
      <c r="A98">
        <v>95.0</v>
      </c>
      <c r="B98">
        <v>3.572</v>
      </c>
      <c r="C98">
        <v>90.72</v>
      </c>
      <c r="D98">
        <v>3.542</v>
      </c>
      <c r="E98">
        <v>89.96</v>
      </c>
      <c r="G98" s="8">
        <f t="shared" si="4"/>
        <v>0.9469473684</v>
      </c>
      <c r="I98" s="6">
        <f t="shared" si="1"/>
        <v>89.95631756</v>
      </c>
      <c r="J98">
        <f t="shared" si="2"/>
        <v>0.9469086059</v>
      </c>
      <c r="K98" s="5">
        <f t="shared" si="3"/>
        <v>-0.00368243762</v>
      </c>
    </row>
    <row r="99" ht="12.75" customHeight="1">
      <c r="A99">
        <v>96.0</v>
      </c>
      <c r="B99">
        <v>3.609</v>
      </c>
      <c r="C99">
        <v>91.67</v>
      </c>
      <c r="D99">
        <v>3.579</v>
      </c>
      <c r="E99">
        <v>90.91</v>
      </c>
      <c r="G99" s="8">
        <f t="shared" si="4"/>
        <v>0.9469791667</v>
      </c>
      <c r="I99" s="6">
        <f t="shared" si="1"/>
        <v>90.91124722</v>
      </c>
      <c r="J99">
        <f t="shared" si="2"/>
        <v>0.9469921586</v>
      </c>
      <c r="K99" s="5">
        <f t="shared" si="3"/>
        <v>0.001247220932</v>
      </c>
    </row>
    <row r="100" ht="12.75" customHeight="1">
      <c r="A100">
        <v>97.0</v>
      </c>
      <c r="B100">
        <v>3.647</v>
      </c>
      <c r="C100">
        <v>92.63</v>
      </c>
      <c r="D100">
        <v>3.617</v>
      </c>
      <c r="E100">
        <v>91.87</v>
      </c>
      <c r="G100" s="8">
        <f t="shared" si="4"/>
        <v>0.9471134021</v>
      </c>
      <c r="I100" s="6">
        <f t="shared" si="1"/>
        <v>91.86617688</v>
      </c>
      <c r="J100">
        <f t="shared" si="2"/>
        <v>0.9470739884</v>
      </c>
      <c r="K100" s="5">
        <f t="shared" si="3"/>
        <v>-0.003823120517</v>
      </c>
    </row>
    <row r="101" ht="12.75" customHeight="1">
      <c r="A101">
        <v>98.0</v>
      </c>
      <c r="B101">
        <v>3.684</v>
      </c>
      <c r="C101">
        <v>93.58</v>
      </c>
      <c r="D101">
        <v>3.654</v>
      </c>
      <c r="E101">
        <v>92.82</v>
      </c>
      <c r="G101" s="8">
        <f t="shared" si="4"/>
        <v>0.9471428571</v>
      </c>
      <c r="I101" s="6">
        <f t="shared" si="1"/>
        <v>92.82110654</v>
      </c>
      <c r="J101">
        <f t="shared" si="2"/>
        <v>0.9471541483</v>
      </c>
      <c r="K101" s="5">
        <f t="shared" si="3"/>
        <v>0.001106538034</v>
      </c>
    </row>
    <row r="102" ht="12.75" customHeight="1">
      <c r="A102">
        <v>99.0</v>
      </c>
      <c r="B102">
        <v>3.722</v>
      </c>
      <c r="C102">
        <v>94.54</v>
      </c>
      <c r="D102">
        <v>3.692</v>
      </c>
      <c r="E102">
        <v>93.78</v>
      </c>
      <c r="G102" s="8">
        <f t="shared" si="4"/>
        <v>0.9472727273</v>
      </c>
      <c r="I102" s="6">
        <f t="shared" si="1"/>
        <v>93.7760362</v>
      </c>
      <c r="J102">
        <f t="shared" si="2"/>
        <v>0.9472326889</v>
      </c>
      <c r="K102" s="5">
        <f t="shared" si="3"/>
        <v>-0.003963803414</v>
      </c>
    </row>
    <row r="103" ht="12.75" customHeight="1">
      <c r="A103">
        <v>100.0</v>
      </c>
      <c r="B103">
        <v>3.76</v>
      </c>
      <c r="C103">
        <v>95.49</v>
      </c>
      <c r="D103">
        <v>3.73</v>
      </c>
      <c r="E103">
        <v>94.73</v>
      </c>
      <c r="G103" s="8">
        <f t="shared" si="4"/>
        <v>0.9473</v>
      </c>
      <c r="I103" s="6">
        <f t="shared" si="1"/>
        <v>94.73096586</v>
      </c>
      <c r="J103">
        <f t="shared" si="2"/>
        <v>0.9473096586</v>
      </c>
      <c r="K103" s="5">
        <f t="shared" si="3"/>
        <v>0.0009658551372</v>
      </c>
    </row>
    <row r="104" ht="12.75" customHeight="1">
      <c r="A104">
        <v>101.0</v>
      </c>
      <c r="B104">
        <v>3.797</v>
      </c>
      <c r="C104">
        <v>96.45</v>
      </c>
      <c r="D104">
        <v>3.767</v>
      </c>
      <c r="E104">
        <v>95.69</v>
      </c>
      <c r="G104" s="8">
        <f t="shared" si="4"/>
        <v>0.9474257426</v>
      </c>
      <c r="I104" s="6">
        <f t="shared" si="1"/>
        <v>95.68589551</v>
      </c>
      <c r="J104">
        <f t="shared" si="2"/>
        <v>0.9473851041</v>
      </c>
      <c r="K104" s="5">
        <f t="shared" si="3"/>
        <v>-0.004104486311</v>
      </c>
    </row>
    <row r="105" ht="12.75" customHeight="1">
      <c r="A105">
        <v>102.0</v>
      </c>
      <c r="B105">
        <v>3.835</v>
      </c>
      <c r="C105">
        <v>97.4</v>
      </c>
      <c r="D105">
        <v>3.805</v>
      </c>
      <c r="E105">
        <v>96.64</v>
      </c>
      <c r="G105" s="8">
        <f t="shared" si="4"/>
        <v>0.9474509804</v>
      </c>
      <c r="I105" s="6">
        <f t="shared" si="1"/>
        <v>96.64082517</v>
      </c>
      <c r="J105">
        <f t="shared" si="2"/>
        <v>0.9474590703</v>
      </c>
      <c r="K105" s="5">
        <f t="shared" si="3"/>
        <v>0.0008251722399</v>
      </c>
    </row>
    <row r="106" ht="12.75" customHeight="1">
      <c r="A106">
        <v>103.0</v>
      </c>
      <c r="B106">
        <v>3.872</v>
      </c>
      <c r="C106">
        <v>98.36</v>
      </c>
      <c r="D106">
        <v>3.842</v>
      </c>
      <c r="E106">
        <v>97.6</v>
      </c>
      <c r="G106" s="8">
        <f t="shared" si="4"/>
        <v>0.9475728155</v>
      </c>
      <c r="I106" s="6">
        <f t="shared" si="1"/>
        <v>97.59575483</v>
      </c>
      <c r="J106">
        <f t="shared" si="2"/>
        <v>0.9475316003</v>
      </c>
      <c r="K106" s="5">
        <f t="shared" si="3"/>
        <v>-0.004245169209</v>
      </c>
    </row>
    <row r="107" ht="12.75" customHeight="1">
      <c r="A107">
        <v>104.0</v>
      </c>
      <c r="B107">
        <v>3.91</v>
      </c>
      <c r="C107">
        <v>99.31</v>
      </c>
      <c r="D107">
        <v>3.88</v>
      </c>
      <c r="E107">
        <v>98.55</v>
      </c>
      <c r="G107" s="8">
        <f t="shared" si="4"/>
        <v>0.9475961538</v>
      </c>
      <c r="I107" s="6">
        <f t="shared" si="1"/>
        <v>98.55068449</v>
      </c>
      <c r="J107">
        <f t="shared" si="2"/>
        <v>0.9476027355</v>
      </c>
      <c r="K107" s="5">
        <f t="shared" si="3"/>
        <v>0.0006844893427</v>
      </c>
    </row>
    <row r="108" ht="12.75" customHeight="1">
      <c r="A108">
        <v>105.0</v>
      </c>
      <c r="B108">
        <v>3.948</v>
      </c>
      <c r="C108">
        <v>100.27</v>
      </c>
      <c r="D108">
        <v>3.918</v>
      </c>
      <c r="E108">
        <v>99.51</v>
      </c>
      <c r="G108" s="8">
        <f t="shared" si="4"/>
        <v>0.9477142857</v>
      </c>
      <c r="I108" s="6">
        <f t="shared" si="1"/>
        <v>99.50561415</v>
      </c>
      <c r="J108">
        <f t="shared" si="2"/>
        <v>0.9476725157</v>
      </c>
      <c r="K108" s="5">
        <f t="shared" si="3"/>
        <v>-0.004385852106</v>
      </c>
    </row>
    <row r="109" ht="12.75" customHeight="1">
      <c r="A109">
        <v>106.0</v>
      </c>
      <c r="B109">
        <v>3.985</v>
      </c>
      <c r="C109">
        <v>101.22</v>
      </c>
      <c r="D109">
        <v>3.955</v>
      </c>
      <c r="E109">
        <v>100.46</v>
      </c>
      <c r="G109" s="8">
        <f t="shared" si="4"/>
        <v>0.9477358491</v>
      </c>
      <c r="I109" s="6">
        <f t="shared" si="1"/>
        <v>100.4605438</v>
      </c>
      <c r="J109">
        <f t="shared" si="2"/>
        <v>0.9477409793</v>
      </c>
      <c r="K109" s="5">
        <f t="shared" si="3"/>
        <v>0.0005438064454</v>
      </c>
    </row>
    <row r="110" ht="12.75" customHeight="1">
      <c r="A110">
        <v>107.0</v>
      </c>
      <c r="B110">
        <v>4.023</v>
      </c>
      <c r="C110">
        <v>102.18</v>
      </c>
      <c r="D110">
        <v>3.993</v>
      </c>
      <c r="E110">
        <v>101.42</v>
      </c>
      <c r="G110" s="8">
        <f t="shared" si="4"/>
        <v>0.9478504673</v>
      </c>
      <c r="I110" s="6">
        <f t="shared" si="1"/>
        <v>101.4154735</v>
      </c>
      <c r="J110">
        <f t="shared" si="2"/>
        <v>0.9478081632</v>
      </c>
      <c r="K110" s="5">
        <f t="shared" si="3"/>
        <v>-0.004526535003</v>
      </c>
    </row>
    <row r="111" ht="12.75" customHeight="1">
      <c r="A111">
        <v>108.0</v>
      </c>
      <c r="B111">
        <v>4.06</v>
      </c>
      <c r="C111">
        <v>103.13</v>
      </c>
      <c r="D111">
        <v>4.03</v>
      </c>
      <c r="E111">
        <v>102.37</v>
      </c>
      <c r="G111" s="8">
        <f t="shared" si="4"/>
        <v>0.9478703704</v>
      </c>
      <c r="I111" s="6">
        <f t="shared" si="1"/>
        <v>102.3704031</v>
      </c>
      <c r="J111">
        <f t="shared" si="2"/>
        <v>0.947874103</v>
      </c>
      <c r="K111" s="5">
        <f t="shared" si="3"/>
        <v>0.0004031235482</v>
      </c>
    </row>
    <row r="112" ht="12.75" customHeight="1">
      <c r="A112">
        <v>109.0</v>
      </c>
      <c r="B112">
        <v>4.098</v>
      </c>
      <c r="C112">
        <v>104.09</v>
      </c>
      <c r="D112">
        <v>4.068</v>
      </c>
      <c r="E112">
        <v>103.33</v>
      </c>
      <c r="G112" s="8">
        <f t="shared" si="4"/>
        <v>0.9479816514</v>
      </c>
      <c r="I112" s="6">
        <f t="shared" si="1"/>
        <v>103.3253328</v>
      </c>
      <c r="J112">
        <f t="shared" si="2"/>
        <v>0.9479388329</v>
      </c>
      <c r="K112" s="5">
        <f t="shared" si="3"/>
        <v>-0.0046672179</v>
      </c>
    </row>
    <row r="113" ht="12.75" customHeight="1">
      <c r="A113">
        <v>110.0</v>
      </c>
      <c r="B113">
        <v>4.136</v>
      </c>
      <c r="C113">
        <v>105.04</v>
      </c>
      <c r="D113">
        <v>4.106</v>
      </c>
      <c r="E113">
        <v>104.28</v>
      </c>
      <c r="G113" s="8">
        <f t="shared" si="4"/>
        <v>0.948</v>
      </c>
      <c r="I113" s="6">
        <f t="shared" si="1"/>
        <v>104.2802624</v>
      </c>
      <c r="J113">
        <f t="shared" si="2"/>
        <v>0.9480023858</v>
      </c>
      <c r="K113" s="5">
        <f t="shared" si="3"/>
        <v>0.0002624406509</v>
      </c>
    </row>
    <row r="114" ht="12.75" customHeight="1">
      <c r="A114">
        <v>111.0</v>
      </c>
      <c r="B114">
        <v>4.173</v>
      </c>
      <c r="C114">
        <v>106.0</v>
      </c>
      <c r="D114">
        <v>4.143</v>
      </c>
      <c r="E114">
        <v>105.23</v>
      </c>
      <c r="G114" s="8">
        <f t="shared" si="4"/>
        <v>0.948018018</v>
      </c>
      <c r="I114" s="6">
        <f t="shared" si="1"/>
        <v>105.2351921</v>
      </c>
      <c r="J114">
        <f t="shared" si="2"/>
        <v>0.9480647937</v>
      </c>
      <c r="K114" s="5">
        <f t="shared" si="3"/>
        <v>0.005192099202</v>
      </c>
    </row>
    <row r="115" ht="12.75" customHeight="1">
      <c r="A115">
        <v>112.0</v>
      </c>
      <c r="B115">
        <v>4.211</v>
      </c>
      <c r="C115">
        <v>106.95</v>
      </c>
      <c r="D115">
        <v>4.181</v>
      </c>
      <c r="E115">
        <v>106.19</v>
      </c>
      <c r="G115" s="8">
        <f t="shared" si="4"/>
        <v>0.948125</v>
      </c>
      <c r="I115" s="6">
        <f t="shared" si="1"/>
        <v>106.1901218</v>
      </c>
      <c r="J115">
        <f t="shared" si="2"/>
        <v>0.9481260871</v>
      </c>
      <c r="K115" s="5">
        <f t="shared" si="3"/>
        <v>0.0001217577537</v>
      </c>
    </row>
    <row r="116" ht="12.75" customHeight="1">
      <c r="A116">
        <v>113.0</v>
      </c>
      <c r="B116">
        <v>4.248</v>
      </c>
      <c r="C116">
        <v>107.91</v>
      </c>
      <c r="D116">
        <v>4.218</v>
      </c>
      <c r="E116">
        <v>107.14</v>
      </c>
      <c r="G116" s="8">
        <f t="shared" si="4"/>
        <v>0.9481415929</v>
      </c>
      <c r="I116" s="6">
        <f t="shared" si="1"/>
        <v>107.1450514</v>
      </c>
      <c r="J116">
        <f t="shared" si="2"/>
        <v>0.9481862957</v>
      </c>
      <c r="K116" s="5">
        <f t="shared" si="3"/>
        <v>0.005051416305</v>
      </c>
    </row>
    <row r="117" ht="12.75" customHeight="1">
      <c r="A117">
        <v>114.0</v>
      </c>
      <c r="B117">
        <v>4.286</v>
      </c>
      <c r="C117">
        <v>108.86</v>
      </c>
      <c r="D117">
        <v>4.256</v>
      </c>
      <c r="E117">
        <v>108.1</v>
      </c>
      <c r="G117" s="8">
        <f t="shared" si="4"/>
        <v>0.948245614</v>
      </c>
      <c r="I117" s="6">
        <f t="shared" si="1"/>
        <v>108.0999811</v>
      </c>
      <c r="J117">
        <f t="shared" si="2"/>
        <v>0.948245448</v>
      </c>
      <c r="K117" s="5">
        <f t="shared" si="3"/>
        <v>-0.00001892514358</v>
      </c>
    </row>
    <row r="118" ht="12.75" customHeight="1">
      <c r="A118">
        <v>115.0</v>
      </c>
      <c r="B118">
        <v>4.323</v>
      </c>
      <c r="C118">
        <v>109.82</v>
      </c>
      <c r="D118">
        <v>4.293</v>
      </c>
      <c r="E118">
        <v>109.05</v>
      </c>
      <c r="G118" s="8">
        <f t="shared" si="4"/>
        <v>0.9482608696</v>
      </c>
      <c r="I118" s="6">
        <f t="shared" si="1"/>
        <v>109.0549107</v>
      </c>
      <c r="J118">
        <f t="shared" si="2"/>
        <v>0.9483035716</v>
      </c>
      <c r="K118" s="5">
        <f t="shared" si="3"/>
        <v>0.004910733408</v>
      </c>
    </row>
    <row r="119" ht="12.75" customHeight="1">
      <c r="A119">
        <v>116.0</v>
      </c>
      <c r="B119">
        <v>4.361</v>
      </c>
      <c r="C119">
        <v>110.77</v>
      </c>
      <c r="D119">
        <v>4.331</v>
      </c>
      <c r="E119">
        <v>110.01</v>
      </c>
      <c r="G119" s="8">
        <f t="shared" si="4"/>
        <v>0.948362069</v>
      </c>
      <c r="I119" s="6">
        <f t="shared" si="1"/>
        <v>110.0098404</v>
      </c>
      <c r="J119">
        <f t="shared" si="2"/>
        <v>0.948360693</v>
      </c>
      <c r="K119" s="5">
        <f t="shared" si="3"/>
        <v>-0.0001596080408</v>
      </c>
    </row>
    <row r="120" ht="12.75" customHeight="1">
      <c r="A120">
        <v>117.0</v>
      </c>
      <c r="B120">
        <v>4.399</v>
      </c>
      <c r="C120">
        <v>111.73</v>
      </c>
      <c r="D120">
        <v>4.369</v>
      </c>
      <c r="E120">
        <v>110.96</v>
      </c>
      <c r="G120" s="8">
        <f t="shared" si="4"/>
        <v>0.9483760684</v>
      </c>
      <c r="I120" s="6">
        <f t="shared" si="1"/>
        <v>110.9647701</v>
      </c>
      <c r="J120">
        <f t="shared" si="2"/>
        <v>0.948416838</v>
      </c>
      <c r="K120" s="5">
        <f t="shared" si="3"/>
        <v>0.004770050511</v>
      </c>
    </row>
    <row r="121" ht="12.75" customHeight="1">
      <c r="A121">
        <v>118.0</v>
      </c>
      <c r="B121">
        <v>4.436</v>
      </c>
      <c r="C121">
        <v>112.68</v>
      </c>
      <c r="D121">
        <v>4.406</v>
      </c>
      <c r="E121">
        <v>111.92</v>
      </c>
      <c r="G121" s="8">
        <f t="shared" si="4"/>
        <v>0.9484745763</v>
      </c>
      <c r="I121" s="6">
        <f t="shared" si="1"/>
        <v>111.9196997</v>
      </c>
      <c r="J121">
        <f t="shared" si="2"/>
        <v>0.9484720314</v>
      </c>
      <c r="K121" s="5">
        <f t="shared" si="3"/>
        <v>-0.0003002909381</v>
      </c>
    </row>
    <row r="122" ht="12.75" customHeight="1">
      <c r="A122">
        <v>119.0</v>
      </c>
      <c r="B122">
        <v>4.474</v>
      </c>
      <c r="C122">
        <v>113.64</v>
      </c>
      <c r="D122">
        <v>4.444</v>
      </c>
      <c r="E122">
        <v>112.87</v>
      </c>
      <c r="G122" s="8">
        <f t="shared" si="4"/>
        <v>0.948487395</v>
      </c>
      <c r="I122" s="6">
        <f t="shared" si="1"/>
        <v>112.8746294</v>
      </c>
      <c r="J122">
        <f t="shared" si="2"/>
        <v>0.9485262972</v>
      </c>
      <c r="K122" s="5">
        <f t="shared" si="3"/>
        <v>0.004629367613</v>
      </c>
    </row>
    <row r="123" ht="12.75" customHeight="1">
      <c r="A123">
        <v>120.0</v>
      </c>
      <c r="B123">
        <v>4.511</v>
      </c>
      <c r="C123">
        <v>114.59</v>
      </c>
      <c r="D123">
        <v>4.481</v>
      </c>
      <c r="E123">
        <v>113.83</v>
      </c>
      <c r="G123" s="8">
        <f t="shared" si="4"/>
        <v>0.9485833333</v>
      </c>
      <c r="I123" s="6">
        <f t="shared" si="1"/>
        <v>113.829559</v>
      </c>
      <c r="J123">
        <f t="shared" si="2"/>
        <v>0.9485796586</v>
      </c>
      <c r="K123" s="5">
        <f t="shared" si="3"/>
        <v>-0.0004409738354</v>
      </c>
    </row>
    <row r="124" ht="12.75" customHeight="1">
      <c r="A124">
        <v>121.0</v>
      </c>
      <c r="B124">
        <v>4.549</v>
      </c>
      <c r="C124">
        <v>115.55</v>
      </c>
      <c r="D124">
        <v>4.519</v>
      </c>
      <c r="E124">
        <v>114.78</v>
      </c>
      <c r="G124" s="8">
        <f t="shared" si="4"/>
        <v>0.9485950413</v>
      </c>
      <c r="I124" s="6">
        <f t="shared" si="1"/>
        <v>114.7844887</v>
      </c>
      <c r="J124">
        <f t="shared" si="2"/>
        <v>0.9486321379</v>
      </c>
      <c r="K124" s="5">
        <f t="shared" si="3"/>
        <v>0.004488684716</v>
      </c>
    </row>
    <row r="125" ht="12.75" customHeight="1">
      <c r="A125">
        <v>122.0</v>
      </c>
      <c r="B125">
        <v>4.587</v>
      </c>
      <c r="C125">
        <v>116.5</v>
      </c>
      <c r="D125">
        <v>4.557</v>
      </c>
      <c r="E125">
        <v>115.74</v>
      </c>
      <c r="G125" s="8">
        <f t="shared" si="4"/>
        <v>0.9486885246</v>
      </c>
      <c r="I125" s="6">
        <f t="shared" si="1"/>
        <v>115.7394183</v>
      </c>
      <c r="J125">
        <f t="shared" si="2"/>
        <v>0.9486837569</v>
      </c>
      <c r="K125" s="5">
        <f t="shared" si="3"/>
        <v>-0.0005816567326</v>
      </c>
    </row>
    <row r="126" ht="12.75" customHeight="1">
      <c r="A126">
        <v>123.0</v>
      </c>
      <c r="B126">
        <v>4.624</v>
      </c>
      <c r="C126">
        <v>117.46</v>
      </c>
      <c r="D126">
        <v>4.594</v>
      </c>
      <c r="E126">
        <v>116.69</v>
      </c>
      <c r="G126" s="8">
        <f t="shared" si="4"/>
        <v>0.948699187</v>
      </c>
      <c r="I126" s="6">
        <f t="shared" si="1"/>
        <v>116.694348</v>
      </c>
      <c r="J126">
        <f t="shared" si="2"/>
        <v>0.9487345366</v>
      </c>
      <c r="K126" s="5">
        <f t="shared" si="3"/>
        <v>0.004348001819</v>
      </c>
    </row>
    <row r="127" ht="12.75" customHeight="1">
      <c r="A127">
        <v>124.0</v>
      </c>
      <c r="B127">
        <v>4.662</v>
      </c>
      <c r="C127">
        <v>118.41</v>
      </c>
      <c r="D127">
        <v>4.632</v>
      </c>
      <c r="E127">
        <v>117.65</v>
      </c>
      <c r="G127" s="8">
        <f t="shared" si="4"/>
        <v>0.9487903226</v>
      </c>
      <c r="I127" s="6">
        <f t="shared" si="1"/>
        <v>117.6492777</v>
      </c>
      <c r="J127">
        <f t="shared" si="2"/>
        <v>0.9487844973</v>
      </c>
      <c r="K127" s="5">
        <f t="shared" si="3"/>
        <v>-0.0007223396299</v>
      </c>
    </row>
    <row r="128" ht="12.75" customHeight="1">
      <c r="A128">
        <v>125.0</v>
      </c>
      <c r="B128">
        <v>4.699</v>
      </c>
      <c r="C128">
        <v>119.37</v>
      </c>
      <c r="D128">
        <v>4.669</v>
      </c>
      <c r="E128">
        <v>118.6</v>
      </c>
      <c r="G128" s="8">
        <f t="shared" si="4"/>
        <v>0.9488</v>
      </c>
      <c r="I128" s="6">
        <f t="shared" si="1"/>
        <v>118.6042073</v>
      </c>
      <c r="J128">
        <f t="shared" si="2"/>
        <v>0.9488336586</v>
      </c>
      <c r="K128" s="5">
        <f t="shared" si="3"/>
        <v>0.004207318922</v>
      </c>
    </row>
    <row r="129" ht="12.75" customHeight="1">
      <c r="A129">
        <v>126.0</v>
      </c>
      <c r="B129">
        <v>4.737</v>
      </c>
      <c r="C129">
        <v>120.32</v>
      </c>
      <c r="D129">
        <v>4.707</v>
      </c>
      <c r="E129">
        <v>119.56</v>
      </c>
      <c r="G129" s="8">
        <f t="shared" si="4"/>
        <v>0.9488888889</v>
      </c>
      <c r="I129" s="6">
        <f t="shared" si="1"/>
        <v>119.559137</v>
      </c>
      <c r="J129">
        <f t="shared" si="2"/>
        <v>0.9488820395</v>
      </c>
      <c r="K129" s="5">
        <f t="shared" si="3"/>
        <v>-0.0008630225271</v>
      </c>
    </row>
    <row r="130" ht="12.75" customHeight="1">
      <c r="A130">
        <v>127.0</v>
      </c>
      <c r="B130">
        <v>4.775</v>
      </c>
      <c r="C130">
        <v>121.28</v>
      </c>
      <c r="D130">
        <v>4.745</v>
      </c>
      <c r="E130">
        <v>120.51</v>
      </c>
      <c r="G130" s="8">
        <f t="shared" si="4"/>
        <v>0.9488976378</v>
      </c>
      <c r="I130" s="6">
        <f t="shared" si="1"/>
        <v>120.5140666</v>
      </c>
      <c r="J130">
        <f t="shared" si="2"/>
        <v>0.9489296586</v>
      </c>
      <c r="K130" s="5">
        <f t="shared" si="3"/>
        <v>0.004066636024</v>
      </c>
    </row>
    <row r="131" ht="12.75" customHeight="1">
      <c r="A131">
        <v>128.0</v>
      </c>
      <c r="B131">
        <v>4.812</v>
      </c>
      <c r="C131">
        <v>122.23</v>
      </c>
      <c r="D131">
        <v>4.782</v>
      </c>
      <c r="E131">
        <v>121.47</v>
      </c>
      <c r="G131" s="8">
        <f t="shared" si="4"/>
        <v>0.948984375</v>
      </c>
      <c r="I131" s="6">
        <f t="shared" si="1"/>
        <v>121.4689963</v>
      </c>
      <c r="J131">
        <f t="shared" si="2"/>
        <v>0.9489765336</v>
      </c>
      <c r="K131" s="5">
        <f t="shared" si="3"/>
        <v>-0.001003705424</v>
      </c>
    </row>
    <row r="132" ht="12.75" customHeight="1">
      <c r="A132">
        <v>129.0</v>
      </c>
      <c r="B132">
        <v>4.85</v>
      </c>
      <c r="C132">
        <v>123.19</v>
      </c>
      <c r="D132">
        <v>4.82</v>
      </c>
      <c r="E132">
        <v>122.42</v>
      </c>
      <c r="G132" s="8">
        <f t="shared" si="4"/>
        <v>0.9489922481</v>
      </c>
      <c r="I132" s="6">
        <f t="shared" si="1"/>
        <v>122.423926</v>
      </c>
      <c r="J132">
        <f t="shared" si="2"/>
        <v>0.9490226818</v>
      </c>
      <c r="K132" s="5">
        <f t="shared" si="3"/>
        <v>0.003925953127</v>
      </c>
    </row>
    <row r="133" ht="12.75" customHeight="1">
      <c r="A133">
        <v>130.0</v>
      </c>
      <c r="B133">
        <v>4.887</v>
      </c>
      <c r="C133">
        <v>124.14</v>
      </c>
      <c r="D133">
        <v>4.857</v>
      </c>
      <c r="E133">
        <v>123.38</v>
      </c>
      <c r="G133" s="8">
        <f t="shared" si="4"/>
        <v>0.9490769231</v>
      </c>
      <c r="I133" s="6">
        <f t="shared" si="1"/>
        <v>123.3788556</v>
      </c>
      <c r="J133">
        <f t="shared" si="2"/>
        <v>0.9490681201</v>
      </c>
      <c r="K133" s="5">
        <f t="shared" si="3"/>
        <v>-0.001144388322</v>
      </c>
    </row>
    <row r="134" ht="12.75" customHeight="1">
      <c r="A134">
        <v>131.0</v>
      </c>
      <c r="B134">
        <v>4.925</v>
      </c>
      <c r="C134">
        <v>125.1</v>
      </c>
      <c r="D134">
        <v>4.895</v>
      </c>
      <c r="E134">
        <v>124.33</v>
      </c>
      <c r="G134" s="8">
        <f t="shared" si="4"/>
        <v>0.9490839695</v>
      </c>
      <c r="I134" s="6">
        <f t="shared" si="1"/>
        <v>124.3337853</v>
      </c>
      <c r="J134">
        <f t="shared" si="2"/>
        <v>0.9491128647</v>
      </c>
      <c r="K134" s="5">
        <f t="shared" si="3"/>
        <v>0.00378527023</v>
      </c>
    </row>
    <row r="135" ht="12.75" customHeight="1">
      <c r="A135">
        <v>132.0</v>
      </c>
      <c r="B135">
        <v>4.963</v>
      </c>
      <c r="C135">
        <v>126.05</v>
      </c>
      <c r="D135">
        <v>4.933</v>
      </c>
      <c r="E135">
        <v>125.29</v>
      </c>
      <c r="G135" s="8">
        <f t="shared" si="4"/>
        <v>0.9491666667</v>
      </c>
      <c r="I135" s="6">
        <f t="shared" si="1"/>
        <v>125.2887149</v>
      </c>
      <c r="J135">
        <f t="shared" si="2"/>
        <v>0.9491569313</v>
      </c>
      <c r="K135" s="5">
        <f t="shared" si="3"/>
        <v>-0.001285071219</v>
      </c>
    </row>
    <row r="136" ht="12.75" customHeight="1">
      <c r="A136">
        <v>133.0</v>
      </c>
      <c r="B136">
        <v>5.0</v>
      </c>
      <c r="C136">
        <v>127.01</v>
      </c>
      <c r="D136">
        <v>4.97</v>
      </c>
      <c r="E136">
        <v>126.24</v>
      </c>
      <c r="G136" s="8">
        <f t="shared" si="4"/>
        <v>0.9491729323</v>
      </c>
      <c r="I136" s="6">
        <f t="shared" si="1"/>
        <v>126.2436446</v>
      </c>
      <c r="J136">
        <f t="shared" si="2"/>
        <v>0.9492003352</v>
      </c>
      <c r="K136" s="5">
        <f t="shared" si="3"/>
        <v>0.003644587332</v>
      </c>
    </row>
    <row r="137" ht="12.75" customHeight="1">
      <c r="A137">
        <v>134.0</v>
      </c>
      <c r="B137">
        <v>5.038</v>
      </c>
      <c r="C137">
        <v>127.96</v>
      </c>
      <c r="D137">
        <v>5.008</v>
      </c>
      <c r="E137">
        <v>127.2</v>
      </c>
      <c r="G137" s="8">
        <f t="shared" si="4"/>
        <v>0.9492537313</v>
      </c>
      <c r="I137" s="6">
        <f t="shared" si="1"/>
        <v>127.1985742</v>
      </c>
      <c r="J137">
        <f t="shared" si="2"/>
        <v>0.9492430914</v>
      </c>
      <c r="K137" s="5">
        <f t="shared" si="3"/>
        <v>-0.001425754116</v>
      </c>
    </row>
    <row r="138" ht="12.75" customHeight="1">
      <c r="A138">
        <v>135.0</v>
      </c>
      <c r="B138">
        <v>5.075</v>
      </c>
      <c r="C138">
        <v>128.92</v>
      </c>
      <c r="D138">
        <v>5.045</v>
      </c>
      <c r="E138">
        <v>128.15</v>
      </c>
      <c r="G138" s="8">
        <f t="shared" si="4"/>
        <v>0.9492592593</v>
      </c>
      <c r="I138" s="6">
        <f t="shared" si="1"/>
        <v>128.1535039</v>
      </c>
      <c r="J138">
        <f t="shared" si="2"/>
        <v>0.9492852141</v>
      </c>
      <c r="K138" s="5">
        <f t="shared" si="3"/>
        <v>0.003503904435</v>
      </c>
    </row>
    <row r="139" ht="12.75" customHeight="1">
      <c r="A139">
        <v>136.0</v>
      </c>
      <c r="B139">
        <v>5.113</v>
      </c>
      <c r="C139">
        <v>129.87</v>
      </c>
      <c r="D139">
        <v>5.083</v>
      </c>
      <c r="E139">
        <v>129.11</v>
      </c>
      <c r="G139" s="8">
        <f t="shared" si="4"/>
        <v>0.9493382353</v>
      </c>
      <c r="I139" s="6">
        <f t="shared" si="1"/>
        <v>129.1084336</v>
      </c>
      <c r="J139">
        <f t="shared" si="2"/>
        <v>0.9493267174</v>
      </c>
      <c r="K139" s="5">
        <f t="shared" si="3"/>
        <v>-0.001566437013</v>
      </c>
    </row>
    <row r="140" ht="12.75" customHeight="1">
      <c r="A140">
        <v>137.0</v>
      </c>
      <c r="B140">
        <v>5.151</v>
      </c>
      <c r="C140">
        <v>130.83</v>
      </c>
      <c r="D140">
        <v>5.121</v>
      </c>
      <c r="E140">
        <v>130.06</v>
      </c>
      <c r="G140" s="8">
        <f t="shared" si="4"/>
        <v>0.9493430657</v>
      </c>
      <c r="I140" s="6">
        <f t="shared" si="1"/>
        <v>130.0633632</v>
      </c>
      <c r="J140">
        <f t="shared" si="2"/>
        <v>0.9493676148</v>
      </c>
      <c r="K140" s="5">
        <f t="shared" si="3"/>
        <v>0.003363221538</v>
      </c>
    </row>
    <row r="141" ht="12.75" customHeight="1">
      <c r="A141">
        <v>138.0</v>
      </c>
      <c r="B141">
        <v>5.188</v>
      </c>
      <c r="C141">
        <v>131.78</v>
      </c>
      <c r="D141">
        <v>5.158</v>
      </c>
      <c r="E141">
        <v>131.02</v>
      </c>
      <c r="G141" s="8">
        <f t="shared" si="4"/>
        <v>0.9494202899</v>
      </c>
      <c r="I141" s="6">
        <f t="shared" si="1"/>
        <v>131.0182929</v>
      </c>
      <c r="J141">
        <f t="shared" si="2"/>
        <v>0.9494079194</v>
      </c>
      <c r="K141" s="5">
        <f t="shared" si="3"/>
        <v>-0.001707119911</v>
      </c>
    </row>
    <row r="142" ht="12.75" customHeight="1">
      <c r="A142">
        <v>139.0</v>
      </c>
      <c r="B142">
        <v>5.226</v>
      </c>
      <c r="C142">
        <v>132.73</v>
      </c>
      <c r="D142">
        <v>5.196</v>
      </c>
      <c r="E142">
        <v>131.97</v>
      </c>
      <c r="G142" s="8">
        <f t="shared" si="4"/>
        <v>0.9494244604</v>
      </c>
      <c r="I142" s="6">
        <f t="shared" si="1"/>
        <v>131.9732225</v>
      </c>
      <c r="J142">
        <f t="shared" si="2"/>
        <v>0.9494476442</v>
      </c>
      <c r="K142" s="5">
        <f t="shared" si="3"/>
        <v>0.003222538641</v>
      </c>
    </row>
    <row r="143" ht="12.75" customHeight="1">
      <c r="A143">
        <v>140.0</v>
      </c>
      <c r="B143">
        <v>5.263</v>
      </c>
      <c r="C143">
        <v>133.69</v>
      </c>
      <c r="D143">
        <v>5.233</v>
      </c>
      <c r="E143">
        <v>132.93</v>
      </c>
      <c r="G143" s="8">
        <f t="shared" si="4"/>
        <v>0.9495</v>
      </c>
      <c r="I143" s="6">
        <f t="shared" si="1"/>
        <v>132.9281522</v>
      </c>
      <c r="J143">
        <f t="shared" si="2"/>
        <v>0.9494868014</v>
      </c>
      <c r="K143" s="5">
        <f t="shared" si="3"/>
        <v>-0.001847802808</v>
      </c>
    </row>
    <row r="144" ht="12.75" customHeight="1">
      <c r="A144">
        <v>141.0</v>
      </c>
      <c r="B144">
        <v>5.301</v>
      </c>
      <c r="C144">
        <v>134.64</v>
      </c>
      <c r="D144">
        <v>5.271</v>
      </c>
      <c r="E144">
        <v>133.88</v>
      </c>
      <c r="G144" s="8">
        <f t="shared" si="4"/>
        <v>0.9495035461</v>
      </c>
      <c r="I144" s="6">
        <f t="shared" si="1"/>
        <v>133.8830819</v>
      </c>
      <c r="J144">
        <f t="shared" si="2"/>
        <v>0.9495254032</v>
      </c>
      <c r="K144" s="5">
        <f t="shared" si="3"/>
        <v>0.003081855743</v>
      </c>
    </row>
    <row r="145" ht="12.75" customHeight="1">
      <c r="A145">
        <v>142.0</v>
      </c>
      <c r="B145">
        <v>5.339</v>
      </c>
      <c r="C145">
        <v>135.6</v>
      </c>
      <c r="D145">
        <v>5.309</v>
      </c>
      <c r="E145">
        <v>134.84</v>
      </c>
      <c r="G145" s="8">
        <f t="shared" si="4"/>
        <v>0.9495774648</v>
      </c>
      <c r="I145" s="6">
        <f t="shared" si="1"/>
        <v>134.8380115</v>
      </c>
      <c r="J145">
        <f t="shared" si="2"/>
        <v>0.9495634614</v>
      </c>
      <c r="K145" s="5">
        <f t="shared" si="3"/>
        <v>-0.001988485705</v>
      </c>
    </row>
    <row r="146" ht="12.75" customHeight="1">
      <c r="A146">
        <v>143.0</v>
      </c>
      <c r="B146">
        <v>5.376</v>
      </c>
      <c r="C146">
        <v>136.55</v>
      </c>
      <c r="D146">
        <v>5.346</v>
      </c>
      <c r="E146">
        <v>135.79</v>
      </c>
      <c r="G146" s="8">
        <f t="shared" si="4"/>
        <v>0.9495804196</v>
      </c>
      <c r="I146" s="6">
        <f t="shared" si="1"/>
        <v>135.7929412</v>
      </c>
      <c r="J146">
        <f t="shared" si="2"/>
        <v>0.9496009872</v>
      </c>
      <c r="K146" s="5">
        <f t="shared" si="3"/>
        <v>0.002941172846</v>
      </c>
    </row>
    <row r="147" ht="12.75" customHeight="1">
      <c r="A147">
        <v>144.0</v>
      </c>
      <c r="B147">
        <v>5.414</v>
      </c>
      <c r="C147">
        <v>137.51</v>
      </c>
      <c r="D147">
        <v>5.384</v>
      </c>
      <c r="E147">
        <v>136.75</v>
      </c>
      <c r="G147" s="8">
        <f t="shared" si="4"/>
        <v>0.9496527778</v>
      </c>
      <c r="I147" s="6">
        <f t="shared" si="1"/>
        <v>136.7478708</v>
      </c>
      <c r="J147">
        <f t="shared" si="2"/>
        <v>0.9496379919</v>
      </c>
      <c r="K147" s="5">
        <f t="shared" si="3"/>
        <v>-0.002129168602</v>
      </c>
    </row>
    <row r="148" ht="12.75" customHeight="1">
      <c r="A148">
        <v>145.0</v>
      </c>
      <c r="B148">
        <v>5.451</v>
      </c>
      <c r="C148">
        <v>138.46</v>
      </c>
      <c r="D148">
        <v>5.421</v>
      </c>
      <c r="E148">
        <v>137.7</v>
      </c>
      <c r="G148" s="8">
        <f t="shared" si="4"/>
        <v>0.9496551724</v>
      </c>
      <c r="I148" s="6">
        <f t="shared" si="1"/>
        <v>137.7028005</v>
      </c>
      <c r="J148">
        <f t="shared" si="2"/>
        <v>0.9496744861</v>
      </c>
      <c r="K148" s="5">
        <f t="shared" si="3"/>
        <v>0.002800489949</v>
      </c>
    </row>
    <row r="149" ht="12.75" customHeight="1">
      <c r="A149">
        <v>146.0</v>
      </c>
      <c r="B149">
        <v>5.489</v>
      </c>
      <c r="C149">
        <v>139.42</v>
      </c>
      <c r="D149">
        <v>5.459</v>
      </c>
      <c r="E149">
        <v>138.66</v>
      </c>
      <c r="G149" s="8">
        <f t="shared" si="4"/>
        <v>0.9497260274</v>
      </c>
      <c r="I149" s="6">
        <f t="shared" si="1"/>
        <v>138.6577301</v>
      </c>
      <c r="J149">
        <f t="shared" si="2"/>
        <v>0.9497104805</v>
      </c>
      <c r="K149" s="5">
        <f t="shared" si="3"/>
        <v>-0.0022698515</v>
      </c>
    </row>
    <row r="150" ht="12.75" customHeight="1">
      <c r="A150">
        <v>147.0</v>
      </c>
      <c r="B150">
        <v>5.527</v>
      </c>
      <c r="C150">
        <v>140.37</v>
      </c>
      <c r="D150">
        <v>5.497</v>
      </c>
      <c r="E150">
        <v>139.61</v>
      </c>
      <c r="G150" s="8">
        <f t="shared" si="4"/>
        <v>0.9497278912</v>
      </c>
      <c r="I150" s="6">
        <f t="shared" si="1"/>
        <v>139.6126598</v>
      </c>
      <c r="J150">
        <f t="shared" si="2"/>
        <v>0.9497459851</v>
      </c>
      <c r="K150" s="5">
        <f t="shared" si="3"/>
        <v>0.002659807052</v>
      </c>
    </row>
    <row r="151" ht="12.75" customHeight="1">
      <c r="A151">
        <v>148.0</v>
      </c>
      <c r="B151">
        <v>5.564</v>
      </c>
      <c r="C151">
        <v>141.33</v>
      </c>
      <c r="D151">
        <v>5.534</v>
      </c>
      <c r="E151">
        <v>140.57</v>
      </c>
      <c r="G151" s="8">
        <f t="shared" si="4"/>
        <v>0.9497972973</v>
      </c>
      <c r="I151" s="6">
        <f t="shared" si="1"/>
        <v>140.5675895</v>
      </c>
      <c r="J151">
        <f t="shared" si="2"/>
        <v>0.9497810099</v>
      </c>
      <c r="K151" s="5">
        <f t="shared" si="3"/>
        <v>-0.002410534397</v>
      </c>
    </row>
    <row r="152" ht="12.75" customHeight="1">
      <c r="A152">
        <v>149.0</v>
      </c>
      <c r="B152">
        <v>5.602</v>
      </c>
      <c r="C152">
        <v>142.28</v>
      </c>
      <c r="D152">
        <v>5.572</v>
      </c>
      <c r="E152">
        <v>141.52</v>
      </c>
      <c r="G152" s="8">
        <f t="shared" si="4"/>
        <v>0.9497986577</v>
      </c>
      <c r="I152" s="6">
        <f t="shared" si="1"/>
        <v>141.5225191</v>
      </c>
      <c r="J152">
        <f t="shared" si="2"/>
        <v>0.9498155646</v>
      </c>
      <c r="K152" s="5">
        <f t="shared" si="3"/>
        <v>0.002519124154</v>
      </c>
    </row>
    <row r="153" ht="12.75" customHeight="1">
      <c r="A153">
        <v>150.0</v>
      </c>
      <c r="B153">
        <v>5.639</v>
      </c>
      <c r="C153">
        <v>143.24</v>
      </c>
      <c r="D153">
        <v>5.609</v>
      </c>
      <c r="E153">
        <v>142.48</v>
      </c>
      <c r="G153" s="8">
        <f t="shared" si="4"/>
        <v>0.9498666667</v>
      </c>
      <c r="I153" s="6">
        <f t="shared" si="1"/>
        <v>142.4774488</v>
      </c>
      <c r="J153">
        <f t="shared" si="2"/>
        <v>0.9498496586</v>
      </c>
      <c r="K153" s="5">
        <f t="shared" si="3"/>
        <v>-0.002551217294</v>
      </c>
    </row>
    <row r="154" ht="12.75" customHeight="1">
      <c r="A154">
        <v>151.0</v>
      </c>
      <c r="B154">
        <v>5.677</v>
      </c>
      <c r="C154">
        <v>144.19</v>
      </c>
      <c r="D154">
        <v>5.647</v>
      </c>
      <c r="E154">
        <v>143.43</v>
      </c>
      <c r="G154" s="8">
        <f t="shared" si="4"/>
        <v>0.9498675497</v>
      </c>
      <c r="I154" s="6">
        <f t="shared" si="1"/>
        <v>143.4323784</v>
      </c>
      <c r="J154">
        <f t="shared" si="2"/>
        <v>0.9498833009</v>
      </c>
      <c r="K154" s="5">
        <f t="shared" si="3"/>
        <v>0.002378441257</v>
      </c>
    </row>
    <row r="155" ht="12.75" customHeight="1">
      <c r="A155">
        <v>152.0</v>
      </c>
      <c r="B155">
        <v>5.715</v>
      </c>
      <c r="C155">
        <v>145.15</v>
      </c>
      <c r="D155">
        <v>5.685</v>
      </c>
      <c r="E155">
        <v>144.39</v>
      </c>
      <c r="G155" s="8">
        <f t="shared" si="4"/>
        <v>0.9499342105</v>
      </c>
      <c r="I155" s="6">
        <f t="shared" si="1"/>
        <v>144.3873081</v>
      </c>
      <c r="J155">
        <f t="shared" si="2"/>
        <v>0.9499165007</v>
      </c>
      <c r="K155" s="5">
        <f t="shared" si="3"/>
        <v>-0.002691900191</v>
      </c>
    </row>
    <row r="156" ht="12.75" customHeight="1">
      <c r="A156">
        <v>153.0</v>
      </c>
      <c r="B156">
        <v>5.752</v>
      </c>
      <c r="C156">
        <v>146.1</v>
      </c>
      <c r="D156">
        <v>5.722</v>
      </c>
      <c r="E156">
        <v>145.34</v>
      </c>
      <c r="G156" s="8">
        <f t="shared" si="4"/>
        <v>0.9499346405</v>
      </c>
      <c r="I156" s="6">
        <f t="shared" si="1"/>
        <v>145.3422378</v>
      </c>
      <c r="J156">
        <f t="shared" si="2"/>
        <v>0.9499492664</v>
      </c>
      <c r="K156" s="5">
        <f t="shared" si="3"/>
        <v>0.00223775836</v>
      </c>
    </row>
    <row r="157" ht="12.75" customHeight="1">
      <c r="A157">
        <v>154.0</v>
      </c>
      <c r="B157">
        <v>5.79</v>
      </c>
      <c r="C157">
        <v>147.06</v>
      </c>
      <c r="D157">
        <v>5.76</v>
      </c>
      <c r="E157">
        <v>146.3</v>
      </c>
      <c r="G157" s="8">
        <f t="shared" si="4"/>
        <v>0.95</v>
      </c>
      <c r="I157" s="6">
        <f t="shared" si="1"/>
        <v>146.2971674</v>
      </c>
      <c r="J157">
        <f t="shared" si="2"/>
        <v>0.9499816066</v>
      </c>
      <c r="K157" s="5">
        <f t="shared" si="3"/>
        <v>-0.002832583089</v>
      </c>
    </row>
    <row r="158" ht="12.75" customHeight="1">
      <c r="A158">
        <v>155.0</v>
      </c>
      <c r="B158">
        <v>5.827</v>
      </c>
      <c r="C158">
        <v>148.01</v>
      </c>
      <c r="D158">
        <v>5.797</v>
      </c>
      <c r="E158">
        <v>147.25</v>
      </c>
      <c r="G158" s="8">
        <f t="shared" si="4"/>
        <v>0.95</v>
      </c>
      <c r="I158" s="6">
        <f t="shared" si="1"/>
        <v>147.2520971</v>
      </c>
      <c r="J158">
        <f t="shared" si="2"/>
        <v>0.9500135295</v>
      </c>
      <c r="K158" s="5">
        <f t="shared" si="3"/>
        <v>0.002097075463</v>
      </c>
    </row>
    <row r="159" ht="12.75" customHeight="1">
      <c r="A159">
        <v>156.0</v>
      </c>
      <c r="B159">
        <v>5.865</v>
      </c>
      <c r="C159">
        <v>148.97</v>
      </c>
      <c r="D159">
        <v>5.835</v>
      </c>
      <c r="E159">
        <v>148.21</v>
      </c>
      <c r="G159" s="8">
        <f t="shared" si="4"/>
        <v>0.9500641026</v>
      </c>
      <c r="I159" s="6">
        <f t="shared" si="1"/>
        <v>148.2070267</v>
      </c>
      <c r="J159">
        <f t="shared" si="2"/>
        <v>0.9500450432</v>
      </c>
      <c r="K159" s="5">
        <f t="shared" si="3"/>
        <v>-0.002973265986</v>
      </c>
    </row>
    <row r="160" ht="12.75" customHeight="1">
      <c r="A160">
        <v>157.0</v>
      </c>
      <c r="B160">
        <v>5.902</v>
      </c>
      <c r="C160">
        <v>149.92</v>
      </c>
      <c r="D160">
        <v>5.872</v>
      </c>
      <c r="E160">
        <v>149.16</v>
      </c>
      <c r="G160" s="8">
        <f t="shared" si="4"/>
        <v>0.9500636943</v>
      </c>
      <c r="I160" s="6">
        <f t="shared" si="1"/>
        <v>149.1619564</v>
      </c>
      <c r="J160">
        <f t="shared" si="2"/>
        <v>0.9500761554</v>
      </c>
      <c r="K160" s="5">
        <f t="shared" si="3"/>
        <v>0.001956392565</v>
      </c>
    </row>
    <row r="161" ht="12.75" customHeight="1">
      <c r="A161">
        <v>158.0</v>
      </c>
      <c r="B161">
        <v>5.94</v>
      </c>
      <c r="C161">
        <v>150.88</v>
      </c>
      <c r="D161">
        <v>5.91</v>
      </c>
      <c r="E161">
        <v>150.12</v>
      </c>
      <c r="G161" s="8">
        <f t="shared" si="4"/>
        <v>0.9501265823</v>
      </c>
      <c r="I161" s="6">
        <f t="shared" si="1"/>
        <v>150.1168861</v>
      </c>
      <c r="J161">
        <f t="shared" si="2"/>
        <v>0.9501068737</v>
      </c>
      <c r="K161" s="5">
        <f t="shared" si="3"/>
        <v>-0.003113948883</v>
      </c>
    </row>
    <row r="162" ht="12.75" customHeight="1">
      <c r="A162">
        <v>159.0</v>
      </c>
      <c r="B162">
        <v>5.978</v>
      </c>
      <c r="C162">
        <v>151.83</v>
      </c>
      <c r="D162">
        <v>5.948</v>
      </c>
      <c r="E162">
        <v>151.07</v>
      </c>
      <c r="G162" s="8">
        <f t="shared" si="4"/>
        <v>0.9501257862</v>
      </c>
      <c r="I162" s="6">
        <f t="shared" si="1"/>
        <v>151.0718157</v>
      </c>
      <c r="J162">
        <f t="shared" si="2"/>
        <v>0.9501372057</v>
      </c>
      <c r="K162" s="5">
        <f t="shared" si="3"/>
        <v>0.001815709668</v>
      </c>
    </row>
    <row r="163" ht="12.75" customHeight="1">
      <c r="A163">
        <v>160.0</v>
      </c>
      <c r="B163">
        <v>6.015</v>
      </c>
      <c r="C163">
        <v>152.79</v>
      </c>
      <c r="D163">
        <v>5.985</v>
      </c>
      <c r="E163">
        <v>152.03</v>
      </c>
      <c r="G163" s="8">
        <f t="shared" si="4"/>
        <v>0.9501875</v>
      </c>
      <c r="I163" s="6">
        <f t="shared" si="1"/>
        <v>152.0267454</v>
      </c>
      <c r="J163">
        <f t="shared" si="2"/>
        <v>0.9501671586</v>
      </c>
      <c r="K163" s="5">
        <f t="shared" si="3"/>
        <v>-0.00325463178</v>
      </c>
    </row>
    <row r="164" ht="12.75" customHeight="1">
      <c r="A164">
        <v>161.0</v>
      </c>
      <c r="B164">
        <v>6.053</v>
      </c>
      <c r="C164">
        <v>153.74</v>
      </c>
      <c r="D164">
        <v>6.023</v>
      </c>
      <c r="E164">
        <v>152.98</v>
      </c>
      <c r="G164" s="8">
        <f t="shared" si="4"/>
        <v>0.9501863354</v>
      </c>
      <c r="I164" s="6">
        <f t="shared" si="1"/>
        <v>152.981675</v>
      </c>
      <c r="J164">
        <f t="shared" si="2"/>
        <v>0.9501967393</v>
      </c>
      <c r="K164" s="5">
        <f t="shared" si="3"/>
        <v>0.001675026771</v>
      </c>
    </row>
    <row r="165" ht="12.75" customHeight="1">
      <c r="A165">
        <v>162.0</v>
      </c>
      <c r="B165">
        <v>6.09</v>
      </c>
      <c r="C165">
        <v>154.7</v>
      </c>
      <c r="D165">
        <v>6.06</v>
      </c>
      <c r="E165">
        <v>153.94</v>
      </c>
      <c r="G165" s="8">
        <f t="shared" si="4"/>
        <v>0.9502469136</v>
      </c>
      <c r="I165" s="6">
        <f t="shared" si="1"/>
        <v>153.9366047</v>
      </c>
      <c r="J165">
        <f t="shared" si="2"/>
        <v>0.9502259548</v>
      </c>
      <c r="K165" s="5">
        <f t="shared" si="3"/>
        <v>-0.003395314678</v>
      </c>
    </row>
    <row r="166" ht="12.75" customHeight="1">
      <c r="A166">
        <v>163.0</v>
      </c>
      <c r="B166">
        <v>6.128</v>
      </c>
      <c r="C166">
        <v>155.65</v>
      </c>
      <c r="D166">
        <v>6.098</v>
      </c>
      <c r="E166">
        <v>154.89</v>
      </c>
      <c r="G166" s="8">
        <f t="shared" si="4"/>
        <v>0.9502453988</v>
      </c>
      <c r="I166" s="6">
        <f t="shared" si="1"/>
        <v>154.8915343</v>
      </c>
      <c r="J166">
        <f t="shared" si="2"/>
        <v>0.9502548119</v>
      </c>
      <c r="K166" s="5">
        <f t="shared" si="3"/>
        <v>0.001534343874</v>
      </c>
    </row>
    <row r="167" ht="12.75" customHeight="1">
      <c r="A167">
        <v>164.0</v>
      </c>
      <c r="B167">
        <v>6.166</v>
      </c>
      <c r="C167">
        <v>156.61</v>
      </c>
      <c r="D167">
        <v>6.136</v>
      </c>
      <c r="E167">
        <v>155.85</v>
      </c>
      <c r="G167" s="8">
        <f t="shared" si="4"/>
        <v>0.950304878</v>
      </c>
      <c r="I167" s="6">
        <f t="shared" si="1"/>
        <v>155.846464</v>
      </c>
      <c r="J167">
        <f t="shared" si="2"/>
        <v>0.9502833171</v>
      </c>
      <c r="K167" s="5">
        <f t="shared" si="3"/>
        <v>-0.003535997575</v>
      </c>
    </row>
    <row r="168" ht="12.75" customHeight="1">
      <c r="A168">
        <v>165.0</v>
      </c>
      <c r="B168">
        <v>6.203</v>
      </c>
      <c r="C168">
        <v>157.56</v>
      </c>
      <c r="D168">
        <v>6.173</v>
      </c>
      <c r="E168">
        <v>156.8</v>
      </c>
      <c r="G168" s="8">
        <f t="shared" si="4"/>
        <v>0.9503030303</v>
      </c>
      <c r="I168" s="6">
        <f t="shared" si="1"/>
        <v>156.8013937</v>
      </c>
      <c r="J168">
        <f t="shared" si="2"/>
        <v>0.9503114767</v>
      </c>
      <c r="K168" s="5">
        <f t="shared" si="3"/>
        <v>0.001393660976</v>
      </c>
    </row>
    <row r="169" ht="12.75" customHeight="1">
      <c r="A169">
        <v>166.0</v>
      </c>
      <c r="B169">
        <v>6.241</v>
      </c>
      <c r="C169">
        <v>158.52</v>
      </c>
      <c r="D169">
        <v>6.211</v>
      </c>
      <c r="E169">
        <v>157.76</v>
      </c>
      <c r="G169" s="8">
        <f t="shared" si="4"/>
        <v>0.9503614458</v>
      </c>
      <c r="I169" s="6">
        <f t="shared" si="1"/>
        <v>157.7563233</v>
      </c>
      <c r="J169">
        <f t="shared" si="2"/>
        <v>0.9503392971</v>
      </c>
      <c r="K169" s="5">
        <f t="shared" si="3"/>
        <v>-0.003676680472</v>
      </c>
    </row>
    <row r="170" ht="12.75" customHeight="1">
      <c r="A170">
        <v>167.0</v>
      </c>
      <c r="B170">
        <v>6.278</v>
      </c>
      <c r="C170">
        <v>159.47</v>
      </c>
      <c r="D170">
        <v>6.248</v>
      </c>
      <c r="E170">
        <v>158.71</v>
      </c>
      <c r="G170" s="8">
        <f t="shared" si="4"/>
        <v>0.9503592814</v>
      </c>
      <c r="I170" s="6">
        <f t="shared" si="1"/>
        <v>158.711253</v>
      </c>
      <c r="J170">
        <f t="shared" si="2"/>
        <v>0.9503667843</v>
      </c>
      <c r="K170" s="5">
        <f t="shared" si="3"/>
        <v>0.001252978079</v>
      </c>
    </row>
    <row r="171" ht="12.75" customHeight="1">
      <c r="A171">
        <v>168.0</v>
      </c>
      <c r="B171">
        <v>6.316</v>
      </c>
      <c r="C171">
        <v>160.43</v>
      </c>
      <c r="D171">
        <v>6.286</v>
      </c>
      <c r="E171">
        <v>159.67</v>
      </c>
      <c r="G171" s="8">
        <f t="shared" si="4"/>
        <v>0.9504166667</v>
      </c>
      <c r="I171" s="6">
        <f t="shared" si="1"/>
        <v>159.6661826</v>
      </c>
      <c r="J171">
        <f t="shared" si="2"/>
        <v>0.9503939443</v>
      </c>
      <c r="K171" s="5">
        <f t="shared" si="3"/>
        <v>-0.003817363369</v>
      </c>
    </row>
    <row r="172" ht="12.75" customHeight="1">
      <c r="A172">
        <v>169.0</v>
      </c>
      <c r="B172">
        <v>6.354</v>
      </c>
      <c r="C172">
        <v>161.38</v>
      </c>
      <c r="D172">
        <v>6.324</v>
      </c>
      <c r="E172">
        <v>160.62</v>
      </c>
      <c r="G172" s="8">
        <f t="shared" si="4"/>
        <v>0.9504142012</v>
      </c>
      <c r="I172" s="6">
        <f t="shared" si="1"/>
        <v>160.6211123</v>
      </c>
      <c r="J172">
        <f t="shared" si="2"/>
        <v>0.9504207828</v>
      </c>
      <c r="K172" s="5">
        <f t="shared" si="3"/>
        <v>0.001112295182</v>
      </c>
    </row>
    <row r="173" ht="12.75" customHeight="1">
      <c r="A173">
        <v>170.0</v>
      </c>
      <c r="B173">
        <v>6.391</v>
      </c>
      <c r="C173">
        <v>162.34</v>
      </c>
      <c r="D173">
        <v>6.361</v>
      </c>
      <c r="E173">
        <v>161.58</v>
      </c>
      <c r="G173" s="8">
        <f t="shared" si="4"/>
        <v>0.9504705882</v>
      </c>
      <c r="I173" s="6">
        <f t="shared" si="1"/>
        <v>161.576042</v>
      </c>
      <c r="J173">
        <f t="shared" si="2"/>
        <v>0.9504473056</v>
      </c>
      <c r="K173" s="5">
        <f t="shared" si="3"/>
        <v>-0.003958046267</v>
      </c>
    </row>
    <row r="174" ht="12.75" customHeight="1">
      <c r="A174">
        <v>171.0</v>
      </c>
      <c r="B174">
        <v>6.429</v>
      </c>
      <c r="C174">
        <v>163.29</v>
      </c>
      <c r="D174">
        <v>6.399</v>
      </c>
      <c r="E174">
        <v>162.53</v>
      </c>
      <c r="G174" s="8">
        <f t="shared" si="4"/>
        <v>0.9504678363</v>
      </c>
      <c r="I174" s="6">
        <f t="shared" si="1"/>
        <v>162.5309716</v>
      </c>
      <c r="J174">
        <f t="shared" si="2"/>
        <v>0.9504735182</v>
      </c>
      <c r="K174" s="5">
        <f t="shared" si="3"/>
        <v>0.0009716122846</v>
      </c>
    </row>
    <row r="175" ht="12.75" customHeight="1">
      <c r="A175">
        <v>172.0</v>
      </c>
      <c r="B175">
        <v>6.466</v>
      </c>
      <c r="C175">
        <v>164.25</v>
      </c>
      <c r="D175">
        <v>6.436</v>
      </c>
      <c r="E175">
        <v>163.49</v>
      </c>
      <c r="G175" s="8">
        <f t="shared" si="4"/>
        <v>0.9505232558</v>
      </c>
      <c r="I175" s="6">
        <f t="shared" si="1"/>
        <v>163.4859013</v>
      </c>
      <c r="J175">
        <f t="shared" si="2"/>
        <v>0.950499426</v>
      </c>
      <c r="K175" s="5">
        <f t="shared" si="3"/>
        <v>-0.004098729164</v>
      </c>
    </row>
    <row r="176" ht="12.75" customHeight="1">
      <c r="A176">
        <v>173.0</v>
      </c>
      <c r="B176">
        <v>6.504</v>
      </c>
      <c r="C176">
        <v>165.2</v>
      </c>
      <c r="D176">
        <v>6.474</v>
      </c>
      <c r="E176">
        <v>164.44</v>
      </c>
      <c r="G176" s="8">
        <f t="shared" si="4"/>
        <v>0.9505202312</v>
      </c>
      <c r="I176" s="6">
        <f t="shared" si="1"/>
        <v>164.4408309</v>
      </c>
      <c r="J176">
        <f t="shared" si="2"/>
        <v>0.9505250343</v>
      </c>
      <c r="K176" s="5">
        <f t="shared" si="3"/>
        <v>0.0008309293874</v>
      </c>
    </row>
    <row r="177" ht="12.75" customHeight="1">
      <c r="A177">
        <v>174.0</v>
      </c>
      <c r="B177">
        <v>6.542</v>
      </c>
      <c r="C177">
        <v>166.16</v>
      </c>
      <c r="D177">
        <v>6.512</v>
      </c>
      <c r="E177">
        <v>165.4</v>
      </c>
      <c r="G177" s="8">
        <f t="shared" si="4"/>
        <v>0.9505747126</v>
      </c>
      <c r="I177" s="6">
        <f t="shared" si="1"/>
        <v>165.3957606</v>
      </c>
      <c r="J177">
        <f t="shared" si="2"/>
        <v>0.9505503482</v>
      </c>
      <c r="K177" s="5">
        <f t="shared" si="3"/>
        <v>-0.004239412061</v>
      </c>
    </row>
    <row r="178" ht="12.75" customHeight="1">
      <c r="A178">
        <v>175.0</v>
      </c>
      <c r="B178">
        <v>6.579</v>
      </c>
      <c r="C178">
        <v>167.11</v>
      </c>
      <c r="D178">
        <v>6.549</v>
      </c>
      <c r="E178">
        <v>166.35</v>
      </c>
      <c r="G178" s="8">
        <f t="shared" si="4"/>
        <v>0.9505714286</v>
      </c>
      <c r="I178" s="6">
        <f t="shared" si="1"/>
        <v>166.3506902</v>
      </c>
      <c r="J178">
        <f t="shared" si="2"/>
        <v>0.9505753728</v>
      </c>
      <c r="K178" s="5">
        <f t="shared" si="3"/>
        <v>0.0006902464901</v>
      </c>
    </row>
    <row r="179" ht="12.75" customHeight="1">
      <c r="A179">
        <v>176.0</v>
      </c>
      <c r="B179">
        <v>6.617</v>
      </c>
      <c r="C179">
        <v>168.07</v>
      </c>
      <c r="D179">
        <v>6.587</v>
      </c>
      <c r="E179">
        <v>167.31</v>
      </c>
      <c r="G179" s="8">
        <f t="shared" si="4"/>
        <v>0.950625</v>
      </c>
      <c r="I179" s="6">
        <f t="shared" si="1"/>
        <v>167.3056199</v>
      </c>
      <c r="J179">
        <f t="shared" si="2"/>
        <v>0.9506001131</v>
      </c>
      <c r="K179" s="5">
        <f t="shared" si="3"/>
        <v>-0.004380094959</v>
      </c>
    </row>
    <row r="180" ht="12.75" customHeight="1">
      <c r="A180">
        <v>177.0</v>
      </c>
      <c r="B180">
        <v>6.654</v>
      </c>
      <c r="C180">
        <v>169.02</v>
      </c>
      <c r="D180">
        <v>6.624</v>
      </c>
      <c r="E180">
        <v>168.26</v>
      </c>
      <c r="G180" s="8">
        <f t="shared" si="4"/>
        <v>0.9506214689</v>
      </c>
      <c r="I180" s="6">
        <f t="shared" si="1"/>
        <v>168.2605496</v>
      </c>
      <c r="J180">
        <f t="shared" si="2"/>
        <v>0.9506245738</v>
      </c>
      <c r="K180" s="5">
        <f t="shared" si="3"/>
        <v>0.0005495635929</v>
      </c>
    </row>
    <row r="181" ht="12.75" customHeight="1">
      <c r="A181">
        <v>178.0</v>
      </c>
      <c r="B181">
        <v>6.692</v>
      </c>
      <c r="C181">
        <v>169.98</v>
      </c>
      <c r="D181">
        <v>6.662</v>
      </c>
      <c r="E181">
        <v>169.22</v>
      </c>
      <c r="G181" s="8">
        <f t="shared" si="4"/>
        <v>0.9506741573</v>
      </c>
      <c r="I181" s="6">
        <f t="shared" si="1"/>
        <v>169.2154792</v>
      </c>
      <c r="J181">
        <f t="shared" si="2"/>
        <v>0.9506487597</v>
      </c>
      <c r="K181" s="5">
        <f t="shared" si="3"/>
        <v>-0.004520777856</v>
      </c>
    </row>
    <row r="182" ht="12.75" customHeight="1">
      <c r="A182">
        <v>179.0</v>
      </c>
      <c r="B182">
        <v>6.73</v>
      </c>
      <c r="C182">
        <v>170.93</v>
      </c>
      <c r="D182">
        <v>6.7</v>
      </c>
      <c r="E182">
        <v>170.17</v>
      </c>
      <c r="G182" s="8">
        <f t="shared" si="4"/>
        <v>0.9506703911</v>
      </c>
      <c r="I182" s="6">
        <f t="shared" si="1"/>
        <v>170.1704089</v>
      </c>
      <c r="J182">
        <f t="shared" si="2"/>
        <v>0.9506726753</v>
      </c>
      <c r="K182" s="5">
        <f t="shared" si="3"/>
        <v>0.0004088806956</v>
      </c>
    </row>
    <row r="183" ht="12.75" customHeight="1">
      <c r="A183">
        <v>180.0</v>
      </c>
      <c r="B183">
        <v>6.767</v>
      </c>
      <c r="C183">
        <v>171.89</v>
      </c>
      <c r="D183">
        <v>6.737</v>
      </c>
      <c r="E183">
        <v>171.12</v>
      </c>
      <c r="G183" s="8">
        <f t="shared" si="4"/>
        <v>0.9506666667</v>
      </c>
      <c r="I183" s="6">
        <f t="shared" si="1"/>
        <v>171.1253385</v>
      </c>
      <c r="J183">
        <f t="shared" si="2"/>
        <v>0.9506963252</v>
      </c>
      <c r="K183" s="5">
        <f t="shared" si="3"/>
        <v>0.005338539247</v>
      </c>
    </row>
    <row r="184" ht="12.75" customHeight="1">
      <c r="A184">
        <v>181.0</v>
      </c>
      <c r="B184">
        <v>6.805</v>
      </c>
      <c r="C184">
        <v>172.84</v>
      </c>
      <c r="D184">
        <v>6.775</v>
      </c>
      <c r="E184">
        <v>172.08</v>
      </c>
      <c r="G184" s="8">
        <f t="shared" si="4"/>
        <v>0.950718232</v>
      </c>
      <c r="I184" s="6">
        <f t="shared" si="1"/>
        <v>172.0802682</v>
      </c>
      <c r="J184">
        <f t="shared" si="2"/>
        <v>0.9507197138</v>
      </c>
      <c r="K184" s="5">
        <f t="shared" si="3"/>
        <v>0.0002681977983</v>
      </c>
    </row>
    <row r="185" ht="12.75" customHeight="1">
      <c r="A185">
        <v>182.0</v>
      </c>
      <c r="B185">
        <v>6.842</v>
      </c>
      <c r="C185">
        <v>173.8</v>
      </c>
      <c r="D185">
        <v>6.812</v>
      </c>
      <c r="E185">
        <v>173.03</v>
      </c>
      <c r="G185" s="8">
        <f t="shared" si="4"/>
        <v>0.9507142857</v>
      </c>
      <c r="I185" s="6">
        <f t="shared" si="1"/>
        <v>173.0351979</v>
      </c>
      <c r="J185">
        <f t="shared" si="2"/>
        <v>0.9507428454</v>
      </c>
      <c r="K185" s="5">
        <f t="shared" si="3"/>
        <v>0.00519785635</v>
      </c>
    </row>
    <row r="186" ht="12.75" customHeight="1">
      <c r="A186">
        <v>183.0</v>
      </c>
      <c r="B186">
        <v>6.88</v>
      </c>
      <c r="C186">
        <v>174.75</v>
      </c>
      <c r="D186">
        <v>6.85</v>
      </c>
      <c r="E186">
        <v>173.99</v>
      </c>
      <c r="G186" s="8">
        <f t="shared" si="4"/>
        <v>0.9507650273</v>
      </c>
      <c r="I186" s="6">
        <f t="shared" si="1"/>
        <v>173.9901275</v>
      </c>
      <c r="J186">
        <f t="shared" si="2"/>
        <v>0.9507657241</v>
      </c>
      <c r="K186" s="5">
        <f t="shared" si="3"/>
        <v>0.0001275149011</v>
      </c>
    </row>
    <row r="187" ht="12.75" customHeight="1">
      <c r="A187">
        <v>184.0</v>
      </c>
      <c r="B187">
        <v>6.918</v>
      </c>
      <c r="C187">
        <v>175.71</v>
      </c>
      <c r="D187">
        <v>6.888</v>
      </c>
      <c r="E187">
        <v>174.94</v>
      </c>
      <c r="G187" s="8">
        <f t="shared" si="4"/>
        <v>0.9507608696</v>
      </c>
      <c r="I187" s="6">
        <f t="shared" si="1"/>
        <v>174.9450572</v>
      </c>
      <c r="J187">
        <f t="shared" si="2"/>
        <v>0.9507883542</v>
      </c>
      <c r="K187" s="5">
        <f t="shared" si="3"/>
        <v>0.005057173452</v>
      </c>
    </row>
    <row r="188" ht="12.75" customHeight="1">
      <c r="A188">
        <v>185.0</v>
      </c>
      <c r="B188">
        <v>6.955</v>
      </c>
      <c r="C188">
        <v>176.66</v>
      </c>
      <c r="D188">
        <v>6.925</v>
      </c>
      <c r="E188">
        <v>175.9</v>
      </c>
      <c r="G188" s="8">
        <f t="shared" si="4"/>
        <v>0.9508108108</v>
      </c>
      <c r="I188" s="6">
        <f t="shared" si="1"/>
        <v>175.8999868</v>
      </c>
      <c r="J188">
        <f t="shared" si="2"/>
        <v>0.9508107396</v>
      </c>
      <c r="K188" s="5">
        <f t="shared" si="3"/>
        <v>-0.00001316799617</v>
      </c>
    </row>
    <row r="189" ht="12.75" customHeight="1">
      <c r="A189">
        <v>186.0</v>
      </c>
      <c r="B189">
        <v>6.993</v>
      </c>
      <c r="C189">
        <v>177.62</v>
      </c>
      <c r="D189">
        <v>6.963</v>
      </c>
      <c r="E189">
        <v>176.85</v>
      </c>
      <c r="G189" s="8">
        <f t="shared" si="4"/>
        <v>0.9508064516</v>
      </c>
      <c r="I189" s="6">
        <f t="shared" si="1"/>
        <v>176.8549165</v>
      </c>
      <c r="J189">
        <f t="shared" si="2"/>
        <v>0.9508328844</v>
      </c>
      <c r="K189" s="5">
        <f t="shared" si="3"/>
        <v>0.004916490555</v>
      </c>
    </row>
    <row r="190" ht="12.75" customHeight="1">
      <c r="A190">
        <v>187.0</v>
      </c>
      <c r="B190">
        <v>7.03</v>
      </c>
      <c r="C190">
        <v>178.57</v>
      </c>
      <c r="D190">
        <v>7.0</v>
      </c>
      <c r="E190">
        <v>177.81</v>
      </c>
      <c r="G190" s="8">
        <f t="shared" si="4"/>
        <v>0.950855615</v>
      </c>
      <c r="I190" s="6">
        <f t="shared" si="1"/>
        <v>177.8098461</v>
      </c>
      <c r="J190">
        <f t="shared" si="2"/>
        <v>0.9508547922</v>
      </c>
      <c r="K190" s="5">
        <f t="shared" si="3"/>
        <v>-0.0001538508934</v>
      </c>
    </row>
    <row r="191" ht="12.75" customHeight="1">
      <c r="A191">
        <v>188.0</v>
      </c>
      <c r="B191">
        <v>7.068</v>
      </c>
      <c r="C191">
        <v>179.53</v>
      </c>
      <c r="D191">
        <v>7.038</v>
      </c>
      <c r="E191">
        <v>178.76</v>
      </c>
      <c r="G191" s="8">
        <f t="shared" si="4"/>
        <v>0.9508510638</v>
      </c>
      <c r="I191" s="6">
        <f t="shared" si="1"/>
        <v>178.7647758</v>
      </c>
      <c r="J191">
        <f t="shared" si="2"/>
        <v>0.9508764671</v>
      </c>
      <c r="K191" s="5">
        <f t="shared" si="3"/>
        <v>0.004775807658</v>
      </c>
    </row>
    <row r="192" ht="12.75" customHeight="1">
      <c r="A192">
        <v>189.0</v>
      </c>
      <c r="B192">
        <v>7.106</v>
      </c>
      <c r="C192">
        <v>180.48</v>
      </c>
      <c r="D192">
        <v>7.076</v>
      </c>
      <c r="E192">
        <v>179.72</v>
      </c>
      <c r="G192" s="8">
        <f t="shared" si="4"/>
        <v>0.9508994709</v>
      </c>
      <c r="I192" s="6">
        <f t="shared" si="1"/>
        <v>179.7197055</v>
      </c>
      <c r="J192">
        <f t="shared" si="2"/>
        <v>0.9508979125</v>
      </c>
      <c r="K192" s="5">
        <f t="shared" si="3"/>
        <v>-0.0002945337907</v>
      </c>
    </row>
    <row r="193" ht="12.75" customHeight="1">
      <c r="A193">
        <v>190.0</v>
      </c>
      <c r="B193">
        <v>7.143</v>
      </c>
      <c r="C193">
        <v>181.44</v>
      </c>
      <c r="D193">
        <v>7.113</v>
      </c>
      <c r="E193">
        <v>180.67</v>
      </c>
      <c r="G193" s="8">
        <f t="shared" si="4"/>
        <v>0.9508947368</v>
      </c>
      <c r="I193" s="6">
        <f t="shared" si="1"/>
        <v>180.6746351</v>
      </c>
      <c r="J193">
        <f t="shared" si="2"/>
        <v>0.9509191322</v>
      </c>
      <c r="K193" s="5">
        <f t="shared" si="3"/>
        <v>0.004635124761</v>
      </c>
    </row>
    <row r="194" ht="12.75" customHeight="1">
      <c r="A194">
        <v>191.0</v>
      </c>
      <c r="B194">
        <v>7.181</v>
      </c>
      <c r="C194">
        <v>182.39</v>
      </c>
      <c r="D194">
        <v>7.151</v>
      </c>
      <c r="E194">
        <v>181.63</v>
      </c>
      <c r="G194" s="8">
        <f t="shared" si="4"/>
        <v>0.9509424084</v>
      </c>
      <c r="I194" s="6">
        <f t="shared" si="1"/>
        <v>181.6295648</v>
      </c>
      <c r="J194">
        <f t="shared" si="2"/>
        <v>0.9509401298</v>
      </c>
      <c r="K194" s="5">
        <f t="shared" si="3"/>
        <v>-0.0004352166879</v>
      </c>
    </row>
    <row r="195" ht="12.75" customHeight="1">
      <c r="A195">
        <v>192.0</v>
      </c>
      <c r="B195">
        <v>7.218</v>
      </c>
      <c r="C195">
        <v>183.35</v>
      </c>
      <c r="D195">
        <v>7.188</v>
      </c>
      <c r="E195">
        <v>182.58</v>
      </c>
      <c r="G195" s="8">
        <f t="shared" si="4"/>
        <v>0.9509375</v>
      </c>
      <c r="I195" s="6">
        <f t="shared" si="1"/>
        <v>182.5844944</v>
      </c>
      <c r="J195">
        <f t="shared" si="2"/>
        <v>0.9509609086</v>
      </c>
      <c r="K195" s="5">
        <f t="shared" si="3"/>
        <v>0.004494441863</v>
      </c>
    </row>
    <row r="196" ht="12.75" customHeight="1">
      <c r="A196">
        <v>193.0</v>
      </c>
      <c r="B196">
        <v>7.256</v>
      </c>
      <c r="C196">
        <v>184.3</v>
      </c>
      <c r="D196">
        <v>7.226</v>
      </c>
      <c r="E196">
        <v>183.54</v>
      </c>
      <c r="G196" s="8">
        <f t="shared" si="4"/>
        <v>0.950984456</v>
      </c>
      <c r="I196" s="6">
        <f t="shared" si="1"/>
        <v>183.5394241</v>
      </c>
      <c r="J196">
        <f t="shared" si="2"/>
        <v>0.950981472</v>
      </c>
      <c r="K196" s="5">
        <f t="shared" si="3"/>
        <v>-0.0005758995852</v>
      </c>
    </row>
    <row r="197" ht="12.75" customHeight="1">
      <c r="A197">
        <v>194.0</v>
      </c>
      <c r="B197">
        <v>7.294</v>
      </c>
      <c r="C197">
        <v>185.26</v>
      </c>
      <c r="D197">
        <v>7.264</v>
      </c>
      <c r="E197">
        <v>184.49</v>
      </c>
      <c r="G197" s="8">
        <f t="shared" si="4"/>
        <v>0.9509793814</v>
      </c>
      <c r="I197" s="6">
        <f t="shared" si="1"/>
        <v>184.4943538</v>
      </c>
      <c r="J197">
        <f t="shared" si="2"/>
        <v>0.9510018235</v>
      </c>
      <c r="K197" s="5">
        <f t="shared" si="3"/>
        <v>0.004353758966</v>
      </c>
    </row>
    <row r="198" ht="12.75" customHeight="1">
      <c r="A198">
        <v>195.0</v>
      </c>
      <c r="B198">
        <v>7.331</v>
      </c>
      <c r="C198">
        <v>186.21</v>
      </c>
      <c r="D198">
        <v>7.301</v>
      </c>
      <c r="E198">
        <v>185.45</v>
      </c>
      <c r="G198" s="8">
        <f t="shared" si="4"/>
        <v>0.951025641</v>
      </c>
      <c r="I198" s="6">
        <f t="shared" si="1"/>
        <v>185.4492834</v>
      </c>
      <c r="J198">
        <f t="shared" si="2"/>
        <v>0.9510219662</v>
      </c>
      <c r="K198" s="5">
        <f t="shared" si="3"/>
        <v>-0.0007165824824</v>
      </c>
    </row>
    <row r="199" ht="12.75" customHeight="1">
      <c r="A199">
        <v>196.0</v>
      </c>
      <c r="B199">
        <v>7.369</v>
      </c>
      <c r="C199">
        <v>187.17</v>
      </c>
      <c r="D199">
        <v>7.339</v>
      </c>
      <c r="E199">
        <v>186.4</v>
      </c>
      <c r="G199" s="8">
        <f t="shared" si="4"/>
        <v>0.9510204082</v>
      </c>
      <c r="I199" s="6">
        <f t="shared" si="1"/>
        <v>186.4042131</v>
      </c>
      <c r="J199">
        <f t="shared" si="2"/>
        <v>0.9510419034</v>
      </c>
      <c r="K199" s="5">
        <f t="shared" si="3"/>
        <v>0.004213076069</v>
      </c>
    </row>
    <row r="200" ht="12.75" customHeight="1">
      <c r="A200">
        <v>197.0</v>
      </c>
      <c r="B200">
        <v>7.406</v>
      </c>
      <c r="C200">
        <v>188.12</v>
      </c>
      <c r="D200">
        <v>7.376</v>
      </c>
      <c r="E200">
        <v>187.36</v>
      </c>
      <c r="G200" s="8">
        <f t="shared" si="4"/>
        <v>0.9510659898</v>
      </c>
      <c r="I200" s="6">
        <f t="shared" si="1"/>
        <v>187.3591427</v>
      </c>
      <c r="J200">
        <f t="shared" si="2"/>
        <v>0.9510616382</v>
      </c>
      <c r="K200" s="5">
        <f t="shared" si="3"/>
        <v>-0.0008572653797</v>
      </c>
    </row>
    <row r="201" ht="12.75" customHeight="1">
      <c r="A201">
        <v>198.0</v>
      </c>
      <c r="B201">
        <v>7.444</v>
      </c>
      <c r="C201">
        <v>189.08</v>
      </c>
      <c r="D201">
        <v>7.414</v>
      </c>
      <c r="E201">
        <v>188.31</v>
      </c>
      <c r="G201" s="8">
        <f t="shared" si="4"/>
        <v>0.9510606061</v>
      </c>
      <c r="I201" s="6">
        <f t="shared" si="1"/>
        <v>188.3140724</v>
      </c>
      <c r="J201">
        <f t="shared" si="2"/>
        <v>0.9510811737</v>
      </c>
      <c r="K201" s="5">
        <f t="shared" si="3"/>
        <v>0.004072393172</v>
      </c>
    </row>
    <row r="202" ht="12.75" customHeight="1">
      <c r="A202">
        <v>199.0</v>
      </c>
      <c r="B202">
        <v>7.482</v>
      </c>
      <c r="C202">
        <v>190.03</v>
      </c>
      <c r="D202">
        <v>7.452</v>
      </c>
      <c r="E202">
        <v>189.27</v>
      </c>
      <c r="G202" s="8">
        <f t="shared" si="4"/>
        <v>0.9511055276</v>
      </c>
      <c r="I202" s="6">
        <f t="shared" si="1"/>
        <v>189.2690021</v>
      </c>
      <c r="J202">
        <f t="shared" si="2"/>
        <v>0.9511005128</v>
      </c>
      <c r="K202" s="5">
        <f t="shared" si="3"/>
        <v>-0.000997948277</v>
      </c>
    </row>
    <row r="203" ht="12.75" customHeight="1">
      <c r="A203">
        <v>200.0</v>
      </c>
      <c r="B203">
        <v>7.519</v>
      </c>
      <c r="C203">
        <v>190.99</v>
      </c>
      <c r="D203">
        <v>7.489</v>
      </c>
      <c r="E203">
        <v>190.22</v>
      </c>
      <c r="G203" s="8">
        <f t="shared" si="4"/>
        <v>0.9511</v>
      </c>
      <c r="I203" s="6">
        <f t="shared" si="1"/>
        <v>190.2239317</v>
      </c>
      <c r="J203">
        <f t="shared" si="2"/>
        <v>0.9511196586</v>
      </c>
      <c r="K203" s="5">
        <f t="shared" si="3"/>
        <v>0.003931710274</v>
      </c>
    </row>
    <row r="204" ht="12.75" customHeight="1">
      <c r="A204">
        <v>201.0</v>
      </c>
      <c r="B204">
        <v>7.557</v>
      </c>
      <c r="C204">
        <v>191.94</v>
      </c>
      <c r="D204">
        <v>7.527</v>
      </c>
      <c r="E204">
        <v>191.18</v>
      </c>
      <c r="G204" s="8">
        <f t="shared" si="4"/>
        <v>0.9511442786</v>
      </c>
      <c r="I204" s="6">
        <f t="shared" si="1"/>
        <v>191.1788614</v>
      </c>
      <c r="J204">
        <f t="shared" si="2"/>
        <v>0.9511386138</v>
      </c>
      <c r="K204" s="5">
        <f t="shared" si="3"/>
        <v>-0.001138631174</v>
      </c>
    </row>
    <row r="205" ht="12.75" customHeight="1">
      <c r="A205">
        <v>202.0</v>
      </c>
      <c r="B205">
        <v>7.594</v>
      </c>
      <c r="C205">
        <v>192.9</v>
      </c>
      <c r="D205">
        <v>7.564</v>
      </c>
      <c r="E205">
        <v>192.13</v>
      </c>
      <c r="G205" s="8">
        <f t="shared" si="4"/>
        <v>0.9511386139</v>
      </c>
      <c r="I205" s="6">
        <f t="shared" si="1"/>
        <v>192.133791</v>
      </c>
      <c r="J205">
        <f t="shared" si="2"/>
        <v>0.9511573813</v>
      </c>
      <c r="K205" s="5">
        <f t="shared" si="3"/>
        <v>0.003791027377</v>
      </c>
    </row>
    <row r="206" ht="12.75" customHeight="1">
      <c r="A206">
        <v>203.0</v>
      </c>
      <c r="B206">
        <v>7.632</v>
      </c>
      <c r="C206">
        <v>193.85</v>
      </c>
      <c r="D206">
        <v>7.602</v>
      </c>
      <c r="E206">
        <v>193.09</v>
      </c>
      <c r="G206" s="8">
        <f t="shared" si="4"/>
        <v>0.951182266</v>
      </c>
      <c r="I206" s="6">
        <f t="shared" si="1"/>
        <v>193.0887207</v>
      </c>
      <c r="J206">
        <f t="shared" si="2"/>
        <v>0.951175964</v>
      </c>
      <c r="K206" s="5">
        <f t="shared" si="3"/>
        <v>-0.001279314071</v>
      </c>
    </row>
    <row r="207" ht="12.75" customHeight="1">
      <c r="A207">
        <v>204.0</v>
      </c>
      <c r="B207">
        <v>7.669</v>
      </c>
      <c r="C207">
        <v>194.81</v>
      </c>
      <c r="D207">
        <v>7.639</v>
      </c>
      <c r="E207">
        <v>194.04</v>
      </c>
      <c r="G207" s="8">
        <f t="shared" si="4"/>
        <v>0.9511764706</v>
      </c>
      <c r="I207" s="6">
        <f t="shared" si="1"/>
        <v>194.0436503</v>
      </c>
      <c r="J207">
        <f t="shared" si="2"/>
        <v>0.9511943644</v>
      </c>
      <c r="K207" s="5">
        <f t="shared" si="3"/>
        <v>0.00365034448</v>
      </c>
    </row>
    <row r="208" ht="12.75" customHeight="1">
      <c r="A208">
        <v>205.0</v>
      </c>
      <c r="B208">
        <v>7.707</v>
      </c>
      <c r="C208">
        <v>195.76</v>
      </c>
      <c r="D208">
        <v>7.677</v>
      </c>
      <c r="E208">
        <v>195.0</v>
      </c>
      <c r="G208" s="8">
        <f t="shared" si="4"/>
        <v>0.9512195122</v>
      </c>
      <c r="I208" s="6">
        <f t="shared" si="1"/>
        <v>194.99858</v>
      </c>
      <c r="J208">
        <f t="shared" si="2"/>
        <v>0.9512125854</v>
      </c>
      <c r="K208" s="5">
        <f t="shared" si="3"/>
        <v>-0.001419996969</v>
      </c>
    </row>
    <row r="209" ht="12.75" customHeight="1">
      <c r="A209">
        <v>206.0</v>
      </c>
      <c r="B209">
        <v>7.745</v>
      </c>
      <c r="C209">
        <v>196.72</v>
      </c>
      <c r="D209">
        <v>7.715</v>
      </c>
      <c r="E209">
        <v>195.95</v>
      </c>
      <c r="G209" s="8">
        <f t="shared" si="4"/>
        <v>0.9512135922</v>
      </c>
      <c r="I209" s="6">
        <f t="shared" si="1"/>
        <v>195.9535097</v>
      </c>
      <c r="J209">
        <f t="shared" si="2"/>
        <v>0.9512306294</v>
      </c>
      <c r="K209" s="5">
        <f t="shared" si="3"/>
        <v>0.003509661583</v>
      </c>
    </row>
    <row r="210" ht="12.75" customHeight="1">
      <c r="A210">
        <v>207.0</v>
      </c>
      <c r="B210">
        <v>7.782</v>
      </c>
      <c r="C210">
        <v>197.67</v>
      </c>
      <c r="D210">
        <v>7.752</v>
      </c>
      <c r="E210">
        <v>196.91</v>
      </c>
      <c r="G210" s="8">
        <f t="shared" si="4"/>
        <v>0.9512560386</v>
      </c>
      <c r="I210" s="6">
        <f t="shared" si="1"/>
        <v>196.9084393</v>
      </c>
      <c r="J210">
        <f t="shared" si="2"/>
        <v>0.9512484991</v>
      </c>
      <c r="K210" s="5">
        <f t="shared" si="3"/>
        <v>-0.001560679866</v>
      </c>
    </row>
    <row r="211" ht="12.75" customHeight="1">
      <c r="A211">
        <v>208.0</v>
      </c>
      <c r="B211">
        <v>7.82</v>
      </c>
      <c r="C211">
        <v>198.62</v>
      </c>
      <c r="D211">
        <v>7.79</v>
      </c>
      <c r="E211">
        <v>197.86</v>
      </c>
      <c r="G211" s="8">
        <f t="shared" si="4"/>
        <v>0.95125</v>
      </c>
      <c r="I211" s="6">
        <f t="shared" si="1"/>
        <v>197.863369</v>
      </c>
      <c r="J211">
        <f t="shared" si="2"/>
        <v>0.951266197</v>
      </c>
      <c r="K211" s="5">
        <f t="shared" si="3"/>
        <v>0.003368978685</v>
      </c>
    </row>
    <row r="212" ht="12.75" customHeight="1">
      <c r="A212">
        <v>209.0</v>
      </c>
      <c r="B212">
        <v>7.857</v>
      </c>
      <c r="C212">
        <v>199.58</v>
      </c>
      <c r="D212">
        <v>7.827</v>
      </c>
      <c r="E212">
        <v>198.82</v>
      </c>
      <c r="G212" s="8">
        <f t="shared" si="4"/>
        <v>0.951291866</v>
      </c>
      <c r="I212" s="6">
        <f t="shared" si="1"/>
        <v>198.8182986</v>
      </c>
      <c r="J212">
        <f t="shared" si="2"/>
        <v>0.9512837255</v>
      </c>
      <c r="K212" s="5">
        <f t="shared" si="3"/>
        <v>-0.001701362763</v>
      </c>
    </row>
    <row r="213" ht="12.75" customHeight="1"/>
    <row r="214" ht="12.75" customHeight="1">
      <c r="J214" t="s">
        <v>28</v>
      </c>
      <c r="K214" s="5">
        <f>AVERAGE(K13:K212)</f>
        <v>0.0002476113752</v>
      </c>
    </row>
    <row r="215" ht="12.75" customHeight="1">
      <c r="J215" t="s">
        <v>29</v>
      </c>
      <c r="K215" s="5">
        <f>STDEV(K13:K212)</f>
        <v>0.002919153126</v>
      </c>
    </row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E1"/>
    <mergeCell ref="B7:C7"/>
    <mergeCell ref="D7:E7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14"/>
    <col customWidth="1" min="6" max="6" width="4.86"/>
    <col customWidth="1" min="7" max="7" width="14.57"/>
    <col customWidth="1" min="8" max="8" width="4.86"/>
    <col customWidth="1" min="9" max="12" width="11.0"/>
    <col customWidth="1" min="13" max="25" width="8.0"/>
  </cols>
  <sheetData>
    <row r="1" ht="12.75" customHeight="1">
      <c r="A1" s="7" t="s">
        <v>41</v>
      </c>
      <c r="F1" s="7"/>
      <c r="G1" s="7"/>
      <c r="H1" s="7"/>
      <c r="I1" s="6"/>
      <c r="J1" s="15"/>
      <c r="K1" s="5"/>
    </row>
    <row r="2" ht="12.75" customHeight="1">
      <c r="A2" s="7"/>
      <c r="B2" s="7"/>
      <c r="C2" s="7"/>
      <c r="D2" s="7"/>
      <c r="E2" s="7"/>
      <c r="F2" s="7"/>
      <c r="G2" s="7"/>
      <c r="H2" s="7"/>
      <c r="I2" s="6"/>
      <c r="J2" s="15"/>
      <c r="K2" s="5"/>
    </row>
    <row r="3" ht="12.75" customHeight="1">
      <c r="A3" t="s">
        <v>2</v>
      </c>
      <c r="C3">
        <v>5.0</v>
      </c>
      <c r="D3" s="7" t="s">
        <v>3</v>
      </c>
      <c r="E3" s="7"/>
      <c r="F3" s="7"/>
      <c r="G3" s="7"/>
      <c r="H3" s="7"/>
      <c r="I3" s="6"/>
      <c r="J3" s="15"/>
      <c r="K3" s="5"/>
    </row>
    <row r="4" ht="12.75" customHeight="1">
      <c r="A4" t="s">
        <v>4</v>
      </c>
      <c r="C4">
        <v>0.5715</v>
      </c>
      <c r="D4" t="s">
        <v>3</v>
      </c>
      <c r="E4" s="7"/>
      <c r="F4" s="7"/>
      <c r="G4" s="7"/>
      <c r="H4" s="7"/>
      <c r="I4" s="6"/>
      <c r="J4" s="15"/>
      <c r="K4" s="5"/>
    </row>
    <row r="5" ht="12.75" customHeight="1">
      <c r="D5" s="7"/>
      <c r="E5" s="7"/>
      <c r="F5" s="7"/>
      <c r="G5" s="7"/>
      <c r="H5" s="7"/>
      <c r="I5" s="6"/>
      <c r="J5" s="15"/>
      <c r="K5" s="5"/>
    </row>
    <row r="6" ht="12.75" customHeight="1">
      <c r="A6" s="7"/>
      <c r="B6" t="s">
        <v>5</v>
      </c>
      <c r="C6" s="7"/>
      <c r="D6" s="7"/>
      <c r="E6" s="7"/>
      <c r="F6" s="7"/>
      <c r="G6" s="7"/>
      <c r="H6" s="7"/>
      <c r="I6" s="6"/>
      <c r="J6" s="15"/>
      <c r="K6" s="5"/>
    </row>
    <row r="7" ht="12.75" customHeight="1">
      <c r="A7" s="7"/>
      <c r="B7" s="7" t="s">
        <v>8</v>
      </c>
      <c r="D7" s="7" t="s">
        <v>9</v>
      </c>
      <c r="F7" s="7"/>
      <c r="G7" s="7"/>
      <c r="H7" s="7"/>
      <c r="I7" s="6" t="s">
        <v>7</v>
      </c>
      <c r="J7" s="15"/>
      <c r="K7" s="5"/>
    </row>
    <row r="8" ht="51.0" customHeight="1">
      <c r="A8" s="8" t="s">
        <v>36</v>
      </c>
      <c r="B8" s="8" t="s">
        <v>11</v>
      </c>
      <c r="C8" s="8" t="s">
        <v>3</v>
      </c>
      <c r="D8" s="8" t="s">
        <v>11</v>
      </c>
      <c r="E8" s="8" t="s">
        <v>3</v>
      </c>
      <c r="F8" s="8"/>
      <c r="G8" s="8" t="s">
        <v>12</v>
      </c>
      <c r="H8" s="8"/>
      <c r="I8" s="11" t="s">
        <v>17</v>
      </c>
      <c r="J8" s="8" t="s">
        <v>18</v>
      </c>
      <c r="K8" s="10" t="s">
        <v>19</v>
      </c>
      <c r="L8" s="16" t="s">
        <v>42</v>
      </c>
    </row>
    <row r="9" ht="12.75" customHeight="1">
      <c r="A9" s="8">
        <v>6.0</v>
      </c>
      <c r="B9" s="8"/>
      <c r="C9" s="8"/>
      <c r="D9" s="8"/>
      <c r="E9" s="8"/>
      <c r="F9" s="8"/>
      <c r="G9" s="8"/>
      <c r="H9" s="8"/>
      <c r="I9" s="6">
        <f t="shared" ref="I9:I212" si="1">2*((A9*$C$3)/(PI()*2)-$C$4)</f>
        <v>8.406296586</v>
      </c>
      <c r="J9">
        <f t="shared" ref="J9:J212" si="2">I9/A9</f>
        <v>1.401049431</v>
      </c>
      <c r="K9" s="5">
        <f t="shared" ref="K9:K212" si="3">I9-E9</f>
        <v>8.406296586</v>
      </c>
    </row>
    <row r="10" ht="12.75" customHeight="1">
      <c r="A10" s="8">
        <v>7.0</v>
      </c>
      <c r="B10" s="8"/>
      <c r="C10" s="8"/>
      <c r="D10" s="8"/>
      <c r="E10" s="8"/>
      <c r="F10" s="8"/>
      <c r="G10" s="8"/>
      <c r="H10" s="8"/>
      <c r="I10" s="6">
        <f t="shared" si="1"/>
        <v>9.997846016</v>
      </c>
      <c r="J10">
        <f t="shared" si="2"/>
        <v>1.428263717</v>
      </c>
      <c r="K10" s="5">
        <f t="shared" si="3"/>
        <v>9.997846016</v>
      </c>
    </row>
    <row r="11" ht="12.75" customHeight="1">
      <c r="A11" s="8">
        <v>8.0</v>
      </c>
      <c r="B11" s="8"/>
      <c r="C11" s="8"/>
      <c r="D11" s="8"/>
      <c r="E11" s="8"/>
      <c r="F11" s="8"/>
      <c r="G11" s="8"/>
      <c r="H11" s="8"/>
      <c r="I11" s="6">
        <f t="shared" si="1"/>
        <v>11.58939545</v>
      </c>
      <c r="J11">
        <f t="shared" si="2"/>
        <v>1.448674431</v>
      </c>
      <c r="K11" s="5">
        <f t="shared" si="3"/>
        <v>11.58939545</v>
      </c>
    </row>
    <row r="12" ht="12.75" customHeight="1">
      <c r="A12" s="8">
        <v>9.0</v>
      </c>
      <c r="B12" s="8"/>
      <c r="C12" s="8"/>
      <c r="D12" s="8"/>
      <c r="E12" s="8"/>
      <c r="F12" s="8"/>
      <c r="G12" s="8"/>
      <c r="H12" s="8"/>
      <c r="I12" s="6">
        <f t="shared" si="1"/>
        <v>13.18094488</v>
      </c>
      <c r="J12">
        <f t="shared" si="2"/>
        <v>1.464549431</v>
      </c>
      <c r="K12" s="5">
        <f t="shared" si="3"/>
        <v>13.18094488</v>
      </c>
    </row>
    <row r="13" ht="12.75" customHeight="1">
      <c r="A13">
        <v>10.0</v>
      </c>
      <c r="B13">
        <v>0.627</v>
      </c>
      <c r="C13">
        <v>15.92</v>
      </c>
      <c r="D13">
        <v>0.582</v>
      </c>
      <c r="E13">
        <v>14.77</v>
      </c>
      <c r="G13" s="8">
        <f t="shared" ref="G13:G212" si="4">E13/A13</f>
        <v>1.477</v>
      </c>
      <c r="H13" s="8"/>
      <c r="I13" s="6">
        <f t="shared" si="1"/>
        <v>14.77249431</v>
      </c>
      <c r="J13">
        <f t="shared" si="2"/>
        <v>1.477249431</v>
      </c>
      <c r="K13" s="5">
        <f t="shared" si="3"/>
        <v>0.00249430919</v>
      </c>
      <c r="L13">
        <f>(A13*5)/pi()+2*0.5715</f>
        <v>17.05849431</v>
      </c>
    </row>
    <row r="14" ht="12.75" customHeight="1">
      <c r="A14">
        <v>11.0</v>
      </c>
      <c r="B14">
        <v>0.689</v>
      </c>
      <c r="C14">
        <v>17.51</v>
      </c>
      <c r="D14">
        <v>0.644</v>
      </c>
      <c r="E14">
        <v>16.36</v>
      </c>
      <c r="G14" s="8">
        <f t="shared" si="4"/>
        <v>1.487272727</v>
      </c>
      <c r="I14" s="6">
        <f t="shared" si="1"/>
        <v>16.36404374</v>
      </c>
      <c r="J14">
        <f t="shared" si="2"/>
        <v>1.48764034</v>
      </c>
      <c r="K14" s="5">
        <f t="shared" si="3"/>
        <v>0.004043740108</v>
      </c>
      <c r="L14">
        <f t="shared" ref="L14:L63" si="5">(A14*5)/pi()</f>
        <v>17.50704374</v>
      </c>
    </row>
    <row r="15" ht="12.75" customHeight="1">
      <c r="A15">
        <v>12.0</v>
      </c>
      <c r="B15">
        <v>0.752</v>
      </c>
      <c r="C15">
        <v>19.1</v>
      </c>
      <c r="D15">
        <v>0.707</v>
      </c>
      <c r="E15">
        <v>17.96</v>
      </c>
      <c r="G15" s="8">
        <f t="shared" si="4"/>
        <v>1.496666667</v>
      </c>
      <c r="I15" s="6">
        <f t="shared" si="1"/>
        <v>17.95559317</v>
      </c>
      <c r="J15">
        <f t="shared" si="2"/>
        <v>1.496299431</v>
      </c>
      <c r="K15" s="5">
        <f t="shared" si="3"/>
        <v>-0.004406828973</v>
      </c>
      <c r="L15">
        <f t="shared" si="5"/>
        <v>19.09859317</v>
      </c>
    </row>
    <row r="16" ht="12.75" customHeight="1">
      <c r="A16">
        <v>13.0</v>
      </c>
      <c r="B16">
        <v>0.815</v>
      </c>
      <c r="C16">
        <v>20.69</v>
      </c>
      <c r="D16">
        <v>0.77</v>
      </c>
      <c r="E16">
        <v>19.55</v>
      </c>
      <c r="G16" s="8">
        <f t="shared" si="4"/>
        <v>1.503846154</v>
      </c>
      <c r="I16" s="6">
        <f t="shared" si="1"/>
        <v>19.5471426</v>
      </c>
      <c r="J16">
        <f t="shared" si="2"/>
        <v>1.503626354</v>
      </c>
      <c r="K16" s="5">
        <f t="shared" si="3"/>
        <v>-0.002857398054</v>
      </c>
      <c r="L16">
        <f t="shared" si="5"/>
        <v>20.6901426</v>
      </c>
    </row>
    <row r="17" ht="12.75" customHeight="1">
      <c r="A17">
        <v>14.0</v>
      </c>
      <c r="B17">
        <v>0.877</v>
      </c>
      <c r="C17">
        <v>22.28</v>
      </c>
      <c r="D17">
        <v>0.832</v>
      </c>
      <c r="E17">
        <v>21.14</v>
      </c>
      <c r="G17" s="8">
        <f t="shared" si="4"/>
        <v>1.51</v>
      </c>
      <c r="I17" s="6">
        <f t="shared" si="1"/>
        <v>21.13869203</v>
      </c>
      <c r="J17">
        <f t="shared" si="2"/>
        <v>1.509906574</v>
      </c>
      <c r="K17" s="5">
        <f t="shared" si="3"/>
        <v>-0.001307967135</v>
      </c>
      <c r="L17">
        <f t="shared" si="5"/>
        <v>22.28169203</v>
      </c>
    </row>
    <row r="18" ht="12.75" customHeight="1">
      <c r="A18">
        <v>15.0</v>
      </c>
      <c r="B18">
        <v>0.94</v>
      </c>
      <c r="C18">
        <v>23.87</v>
      </c>
      <c r="D18">
        <v>0.895</v>
      </c>
      <c r="E18">
        <v>22.73</v>
      </c>
      <c r="G18" s="8">
        <f t="shared" si="4"/>
        <v>1.515333333</v>
      </c>
      <c r="I18" s="6">
        <f t="shared" si="1"/>
        <v>22.73024146</v>
      </c>
      <c r="J18">
        <f t="shared" si="2"/>
        <v>1.515349431</v>
      </c>
      <c r="K18" s="5">
        <f t="shared" si="3"/>
        <v>0.0002414637843</v>
      </c>
      <c r="L18">
        <f t="shared" si="5"/>
        <v>23.87324146</v>
      </c>
    </row>
    <row r="19" ht="12.75" customHeight="1">
      <c r="A19">
        <v>16.0</v>
      </c>
      <c r="B19">
        <v>1.003</v>
      </c>
      <c r="C19">
        <v>25.46</v>
      </c>
      <c r="D19">
        <v>0.958</v>
      </c>
      <c r="E19">
        <v>24.32</v>
      </c>
      <c r="G19" s="8">
        <f t="shared" si="4"/>
        <v>1.52</v>
      </c>
      <c r="I19" s="6">
        <f t="shared" si="1"/>
        <v>24.32179089</v>
      </c>
      <c r="J19">
        <f t="shared" si="2"/>
        <v>1.520111931</v>
      </c>
      <c r="K19" s="5">
        <f t="shared" si="3"/>
        <v>0.001790894703</v>
      </c>
      <c r="L19">
        <f t="shared" si="5"/>
        <v>25.46479089</v>
      </c>
    </row>
    <row r="20" ht="12.75" customHeight="1">
      <c r="A20">
        <v>17.0</v>
      </c>
      <c r="B20">
        <v>1.065</v>
      </c>
      <c r="C20">
        <v>27.06</v>
      </c>
      <c r="D20">
        <v>1.02</v>
      </c>
      <c r="E20">
        <v>25.91</v>
      </c>
      <c r="G20" s="8">
        <f t="shared" si="4"/>
        <v>1.524117647</v>
      </c>
      <c r="I20" s="6">
        <f t="shared" si="1"/>
        <v>25.91334033</v>
      </c>
      <c r="J20">
        <f t="shared" si="2"/>
        <v>1.524314137</v>
      </c>
      <c r="K20" s="5">
        <f t="shared" si="3"/>
        <v>0.003340325622</v>
      </c>
      <c r="L20">
        <f t="shared" si="5"/>
        <v>27.05634033</v>
      </c>
    </row>
    <row r="21" ht="12.75" customHeight="1">
      <c r="A21">
        <v>18.0</v>
      </c>
      <c r="B21">
        <v>1.128</v>
      </c>
      <c r="C21">
        <v>28.65</v>
      </c>
      <c r="D21">
        <v>1.083</v>
      </c>
      <c r="E21">
        <v>27.5</v>
      </c>
      <c r="G21" s="8">
        <f t="shared" si="4"/>
        <v>1.527777778</v>
      </c>
      <c r="I21" s="6">
        <f t="shared" si="1"/>
        <v>27.50488976</v>
      </c>
      <c r="J21">
        <f t="shared" si="2"/>
        <v>1.528049431</v>
      </c>
      <c r="K21" s="5">
        <f t="shared" si="3"/>
        <v>0.004889756541</v>
      </c>
      <c r="L21">
        <f t="shared" si="5"/>
        <v>28.64788976</v>
      </c>
    </row>
    <row r="22" ht="12.75" customHeight="1">
      <c r="A22">
        <v>19.0</v>
      </c>
      <c r="B22">
        <v>1.191</v>
      </c>
      <c r="C22">
        <v>30.24</v>
      </c>
      <c r="D22">
        <v>1.146</v>
      </c>
      <c r="E22">
        <v>29.1</v>
      </c>
      <c r="G22" s="8">
        <f t="shared" si="4"/>
        <v>1.531578947</v>
      </c>
      <c r="I22" s="6">
        <f t="shared" si="1"/>
        <v>29.09643919</v>
      </c>
      <c r="J22">
        <f t="shared" si="2"/>
        <v>1.531391536</v>
      </c>
      <c r="K22" s="5">
        <f t="shared" si="3"/>
        <v>-0.00356081254</v>
      </c>
      <c r="L22">
        <f t="shared" si="5"/>
        <v>30.23943919</v>
      </c>
    </row>
    <row r="23" ht="12.75" customHeight="1">
      <c r="A23">
        <v>20.0</v>
      </c>
      <c r="B23">
        <v>1.253</v>
      </c>
      <c r="C23">
        <v>31.83</v>
      </c>
      <c r="D23">
        <v>1.208</v>
      </c>
      <c r="E23">
        <v>30.69</v>
      </c>
      <c r="G23" s="8">
        <f t="shared" si="4"/>
        <v>1.5345</v>
      </c>
      <c r="I23" s="6">
        <f t="shared" si="1"/>
        <v>30.68798862</v>
      </c>
      <c r="J23">
        <f t="shared" si="2"/>
        <v>1.534399431</v>
      </c>
      <c r="K23" s="5">
        <f t="shared" si="3"/>
        <v>-0.002011381621</v>
      </c>
      <c r="L23">
        <f t="shared" si="5"/>
        <v>31.83098862</v>
      </c>
    </row>
    <row r="24" ht="12.75" customHeight="1">
      <c r="A24">
        <v>21.0</v>
      </c>
      <c r="B24">
        <v>1.316</v>
      </c>
      <c r="C24">
        <v>33.42</v>
      </c>
      <c r="D24">
        <v>1.271</v>
      </c>
      <c r="E24">
        <v>32.28</v>
      </c>
      <c r="G24" s="8">
        <f t="shared" si="4"/>
        <v>1.537142857</v>
      </c>
      <c r="I24" s="6">
        <f t="shared" si="1"/>
        <v>32.27953805</v>
      </c>
      <c r="J24">
        <f t="shared" si="2"/>
        <v>1.537120859</v>
      </c>
      <c r="K24" s="5">
        <f t="shared" si="3"/>
        <v>-0.000461950702</v>
      </c>
      <c r="L24">
        <f t="shared" si="5"/>
        <v>33.42253805</v>
      </c>
    </row>
    <row r="25" ht="12.75" customHeight="1">
      <c r="A25">
        <v>22.0</v>
      </c>
      <c r="B25">
        <v>1.379</v>
      </c>
      <c r="C25">
        <v>35.01</v>
      </c>
      <c r="D25">
        <v>1.334</v>
      </c>
      <c r="E25">
        <v>33.87</v>
      </c>
      <c r="G25" s="8">
        <f t="shared" si="4"/>
        <v>1.539545455</v>
      </c>
      <c r="I25" s="6">
        <f t="shared" si="1"/>
        <v>33.87108748</v>
      </c>
      <c r="J25">
        <f t="shared" si="2"/>
        <v>1.539594885</v>
      </c>
      <c r="K25" s="5">
        <f t="shared" si="3"/>
        <v>0.001087480217</v>
      </c>
      <c r="L25">
        <f t="shared" si="5"/>
        <v>35.01408748</v>
      </c>
    </row>
    <row r="26" ht="12.75" customHeight="1">
      <c r="A26">
        <v>23.0</v>
      </c>
      <c r="B26">
        <v>1.441</v>
      </c>
      <c r="C26">
        <v>36.61</v>
      </c>
      <c r="D26">
        <v>1.396</v>
      </c>
      <c r="E26">
        <v>35.46</v>
      </c>
      <c r="G26" s="8">
        <f t="shared" si="4"/>
        <v>1.54173913</v>
      </c>
      <c r="I26" s="6">
        <f t="shared" si="1"/>
        <v>35.46263691</v>
      </c>
      <c r="J26">
        <f t="shared" si="2"/>
        <v>1.541853779</v>
      </c>
      <c r="K26" s="5">
        <f t="shared" si="3"/>
        <v>0.002636911136</v>
      </c>
      <c r="L26">
        <f t="shared" si="5"/>
        <v>36.60563691</v>
      </c>
    </row>
    <row r="27" ht="12.75" customHeight="1">
      <c r="A27">
        <v>24.0</v>
      </c>
      <c r="B27">
        <v>1.504</v>
      </c>
      <c r="C27">
        <v>38.2</v>
      </c>
      <c r="D27">
        <v>1.459</v>
      </c>
      <c r="E27">
        <v>37.05</v>
      </c>
      <c r="G27" s="8">
        <f t="shared" si="4"/>
        <v>1.54375</v>
      </c>
      <c r="I27" s="6">
        <f t="shared" si="1"/>
        <v>37.05418634</v>
      </c>
      <c r="J27">
        <f t="shared" si="2"/>
        <v>1.543924431</v>
      </c>
      <c r="K27" s="5">
        <f t="shared" si="3"/>
        <v>0.004186342055</v>
      </c>
      <c r="L27">
        <f t="shared" si="5"/>
        <v>38.19718634</v>
      </c>
    </row>
    <row r="28" ht="12.75" customHeight="1">
      <c r="A28">
        <v>25.0</v>
      </c>
      <c r="B28">
        <v>1.566</v>
      </c>
      <c r="C28">
        <v>39.79</v>
      </c>
      <c r="D28">
        <v>1.521</v>
      </c>
      <c r="E28">
        <v>38.65</v>
      </c>
      <c r="G28" s="8">
        <f t="shared" si="4"/>
        <v>1.546</v>
      </c>
      <c r="I28" s="6">
        <f t="shared" si="1"/>
        <v>38.64573577</v>
      </c>
      <c r="J28">
        <f t="shared" si="2"/>
        <v>1.545829431</v>
      </c>
      <c r="K28" s="5">
        <f t="shared" si="3"/>
        <v>-0.004264227026</v>
      </c>
      <c r="L28">
        <f t="shared" si="5"/>
        <v>39.78873577</v>
      </c>
    </row>
    <row r="29" ht="12.75" customHeight="1">
      <c r="A29">
        <v>26.0</v>
      </c>
      <c r="B29">
        <v>1.629</v>
      </c>
      <c r="C29">
        <v>41.38</v>
      </c>
      <c r="D29">
        <v>1.584</v>
      </c>
      <c r="E29">
        <v>40.24</v>
      </c>
      <c r="G29" s="8">
        <f t="shared" si="4"/>
        <v>1.547692308</v>
      </c>
      <c r="I29" s="6">
        <f t="shared" si="1"/>
        <v>40.2372852</v>
      </c>
      <c r="J29">
        <f t="shared" si="2"/>
        <v>1.547587892</v>
      </c>
      <c r="K29" s="5">
        <f t="shared" si="3"/>
        <v>-0.002714796107</v>
      </c>
      <c r="L29">
        <f t="shared" si="5"/>
        <v>41.3802852</v>
      </c>
    </row>
    <row r="30" ht="12.75" customHeight="1">
      <c r="A30">
        <v>27.0</v>
      </c>
      <c r="B30">
        <v>1.692</v>
      </c>
      <c r="C30">
        <v>42.97</v>
      </c>
      <c r="D30">
        <v>1.647</v>
      </c>
      <c r="E30">
        <v>41.83</v>
      </c>
      <c r="G30" s="8">
        <f t="shared" si="4"/>
        <v>1.549259259</v>
      </c>
      <c r="I30" s="6">
        <f t="shared" si="1"/>
        <v>41.82883463</v>
      </c>
      <c r="J30">
        <f t="shared" si="2"/>
        <v>1.549216098</v>
      </c>
      <c r="K30" s="5">
        <f t="shared" si="3"/>
        <v>-0.001165365188</v>
      </c>
      <c r="L30">
        <f t="shared" si="5"/>
        <v>42.97183463</v>
      </c>
    </row>
    <row r="31" ht="12.75" customHeight="1">
      <c r="A31">
        <v>28.0</v>
      </c>
      <c r="B31">
        <v>1.754</v>
      </c>
      <c r="C31">
        <v>44.56</v>
      </c>
      <c r="D31">
        <v>1.709</v>
      </c>
      <c r="E31">
        <v>43.42</v>
      </c>
      <c r="G31" s="8">
        <f t="shared" si="4"/>
        <v>1.550714286</v>
      </c>
      <c r="I31" s="6">
        <f t="shared" si="1"/>
        <v>43.42038407</v>
      </c>
      <c r="J31">
        <f t="shared" si="2"/>
        <v>1.550728002</v>
      </c>
      <c r="K31" s="5">
        <f t="shared" si="3"/>
        <v>0.0003840657307</v>
      </c>
      <c r="L31">
        <f t="shared" si="5"/>
        <v>44.56338407</v>
      </c>
    </row>
    <row r="32" ht="12.75" customHeight="1">
      <c r="A32">
        <v>29.0</v>
      </c>
      <c r="B32">
        <v>1.817</v>
      </c>
      <c r="C32">
        <v>46.15</v>
      </c>
      <c r="D32">
        <v>1.772</v>
      </c>
      <c r="E32">
        <v>45.01</v>
      </c>
      <c r="G32" s="8">
        <f t="shared" si="4"/>
        <v>1.552068966</v>
      </c>
      <c r="I32" s="6">
        <f t="shared" si="1"/>
        <v>45.0119335</v>
      </c>
      <c r="J32">
        <f t="shared" si="2"/>
        <v>1.552135638</v>
      </c>
      <c r="K32" s="5">
        <f t="shared" si="3"/>
        <v>0.00193349665</v>
      </c>
      <c r="L32">
        <f t="shared" si="5"/>
        <v>46.1549335</v>
      </c>
    </row>
    <row r="33" ht="12.75" customHeight="1">
      <c r="A33">
        <v>30.0</v>
      </c>
      <c r="B33">
        <v>1.88</v>
      </c>
      <c r="C33">
        <v>47.75</v>
      </c>
      <c r="D33">
        <v>1.835</v>
      </c>
      <c r="E33">
        <v>46.6</v>
      </c>
      <c r="G33" s="8">
        <f t="shared" si="4"/>
        <v>1.553333333</v>
      </c>
      <c r="I33" s="6">
        <f t="shared" si="1"/>
        <v>46.60348293</v>
      </c>
      <c r="J33">
        <f t="shared" si="2"/>
        <v>1.553449431</v>
      </c>
      <c r="K33" s="5">
        <f t="shared" si="3"/>
        <v>0.003482927569</v>
      </c>
      <c r="L33">
        <f t="shared" si="5"/>
        <v>47.74648293</v>
      </c>
    </row>
    <row r="34" ht="12.75" customHeight="1">
      <c r="A34">
        <v>31.0</v>
      </c>
      <c r="B34">
        <v>1.942</v>
      </c>
      <c r="C34">
        <v>49.34</v>
      </c>
      <c r="D34">
        <v>1.897</v>
      </c>
      <c r="E34">
        <v>48.19</v>
      </c>
      <c r="G34" s="8">
        <f t="shared" si="4"/>
        <v>1.554516129</v>
      </c>
      <c r="I34" s="6">
        <f t="shared" si="1"/>
        <v>48.19503236</v>
      </c>
      <c r="J34">
        <f t="shared" si="2"/>
        <v>1.554678463</v>
      </c>
      <c r="K34" s="5">
        <f t="shared" si="3"/>
        <v>0.005032358488</v>
      </c>
      <c r="L34">
        <f t="shared" si="5"/>
        <v>49.33803236</v>
      </c>
    </row>
    <row r="35" ht="12.75" customHeight="1">
      <c r="A35">
        <v>32.0</v>
      </c>
      <c r="B35">
        <v>2.005</v>
      </c>
      <c r="C35">
        <v>50.93</v>
      </c>
      <c r="D35">
        <v>1.96</v>
      </c>
      <c r="E35">
        <v>49.79</v>
      </c>
      <c r="G35" s="8">
        <f t="shared" si="4"/>
        <v>1.5559375</v>
      </c>
      <c r="I35" s="6">
        <f t="shared" si="1"/>
        <v>49.78658179</v>
      </c>
      <c r="J35">
        <f t="shared" si="2"/>
        <v>1.555830681</v>
      </c>
      <c r="K35" s="5">
        <f t="shared" si="3"/>
        <v>-0.003418210593</v>
      </c>
      <c r="L35">
        <f t="shared" si="5"/>
        <v>50.92958179</v>
      </c>
    </row>
    <row r="36" ht="12.75" customHeight="1">
      <c r="A36">
        <v>33.0</v>
      </c>
      <c r="B36">
        <v>2.068</v>
      </c>
      <c r="C36">
        <v>52.52</v>
      </c>
      <c r="D36">
        <v>2.023</v>
      </c>
      <c r="E36">
        <v>51.38</v>
      </c>
      <c r="G36" s="8">
        <f t="shared" si="4"/>
        <v>1.556969697</v>
      </c>
      <c r="I36" s="6">
        <f t="shared" si="1"/>
        <v>51.37813122</v>
      </c>
      <c r="J36">
        <f t="shared" si="2"/>
        <v>1.556913067</v>
      </c>
      <c r="K36" s="5">
        <f t="shared" si="3"/>
        <v>-0.001868779675</v>
      </c>
      <c r="L36">
        <f t="shared" si="5"/>
        <v>52.52113122</v>
      </c>
    </row>
    <row r="37" ht="12.75" customHeight="1">
      <c r="A37">
        <v>34.0</v>
      </c>
      <c r="B37">
        <v>2.13</v>
      </c>
      <c r="C37">
        <v>54.11</v>
      </c>
      <c r="D37">
        <v>2.085</v>
      </c>
      <c r="E37">
        <v>52.97</v>
      </c>
      <c r="G37" s="8">
        <f t="shared" si="4"/>
        <v>1.557941176</v>
      </c>
      <c r="I37" s="6">
        <f t="shared" si="1"/>
        <v>52.96968065</v>
      </c>
      <c r="J37">
        <f t="shared" si="2"/>
        <v>1.557931784</v>
      </c>
      <c r="K37" s="5">
        <f t="shared" si="3"/>
        <v>-0.0003193487556</v>
      </c>
      <c r="L37">
        <f t="shared" si="5"/>
        <v>54.11268065</v>
      </c>
    </row>
    <row r="38" ht="12.75" customHeight="1">
      <c r="A38">
        <v>35.0</v>
      </c>
      <c r="B38">
        <v>2.193</v>
      </c>
      <c r="C38">
        <v>55.7</v>
      </c>
      <c r="D38">
        <v>2.148</v>
      </c>
      <c r="E38">
        <v>54.56</v>
      </c>
      <c r="G38" s="8">
        <f t="shared" si="4"/>
        <v>1.558857143</v>
      </c>
      <c r="I38" s="6">
        <f t="shared" si="1"/>
        <v>54.56123008</v>
      </c>
      <c r="J38">
        <f t="shared" si="2"/>
        <v>1.558892288</v>
      </c>
      <c r="K38" s="5">
        <f t="shared" si="3"/>
        <v>0.001230082163</v>
      </c>
      <c r="L38">
        <f t="shared" si="5"/>
        <v>55.70423008</v>
      </c>
    </row>
    <row r="39" ht="12.75" customHeight="1">
      <c r="A39">
        <v>36.0</v>
      </c>
      <c r="B39">
        <v>2.256</v>
      </c>
      <c r="C39">
        <v>57.3</v>
      </c>
      <c r="D39">
        <v>2.211</v>
      </c>
      <c r="E39">
        <v>56.15</v>
      </c>
      <c r="G39" s="8">
        <f t="shared" si="4"/>
        <v>1.559722222</v>
      </c>
      <c r="I39" s="6">
        <f t="shared" si="1"/>
        <v>56.15277951</v>
      </c>
      <c r="J39">
        <f t="shared" si="2"/>
        <v>1.559799431</v>
      </c>
      <c r="K39" s="5">
        <f t="shared" si="3"/>
        <v>0.002779513082</v>
      </c>
      <c r="L39">
        <f t="shared" si="5"/>
        <v>57.29577951</v>
      </c>
    </row>
    <row r="40" ht="12.75" customHeight="1">
      <c r="A40">
        <v>37.0</v>
      </c>
      <c r="B40">
        <v>2.318</v>
      </c>
      <c r="C40">
        <v>58.89</v>
      </c>
      <c r="D40">
        <v>2.273</v>
      </c>
      <c r="E40">
        <v>57.74</v>
      </c>
      <c r="G40" s="8">
        <f t="shared" si="4"/>
        <v>1.560540541</v>
      </c>
      <c r="I40" s="6">
        <f t="shared" si="1"/>
        <v>57.74432894</v>
      </c>
      <c r="J40">
        <f t="shared" si="2"/>
        <v>1.560657539</v>
      </c>
      <c r="K40" s="5">
        <f t="shared" si="3"/>
        <v>0.004328944001</v>
      </c>
      <c r="L40">
        <f t="shared" si="5"/>
        <v>58.88732894</v>
      </c>
    </row>
    <row r="41" ht="12.75" customHeight="1">
      <c r="A41">
        <v>38.0</v>
      </c>
      <c r="B41">
        <v>2.381</v>
      </c>
      <c r="C41">
        <v>60.48</v>
      </c>
      <c r="D41">
        <v>2.336</v>
      </c>
      <c r="E41">
        <v>59.34</v>
      </c>
      <c r="G41" s="8">
        <f t="shared" si="4"/>
        <v>1.561578947</v>
      </c>
      <c r="I41" s="6">
        <f t="shared" si="1"/>
        <v>59.33587837</v>
      </c>
      <c r="J41">
        <f t="shared" si="2"/>
        <v>1.561470484</v>
      </c>
      <c r="K41" s="5">
        <f t="shared" si="3"/>
        <v>-0.00412162508</v>
      </c>
      <c r="L41">
        <f t="shared" si="5"/>
        <v>60.47887837</v>
      </c>
    </row>
    <row r="42" ht="12.75" customHeight="1">
      <c r="A42">
        <v>39.0</v>
      </c>
      <c r="B42">
        <v>2.444</v>
      </c>
      <c r="C42">
        <v>62.07</v>
      </c>
      <c r="D42">
        <v>2.399</v>
      </c>
      <c r="E42">
        <v>60.93</v>
      </c>
      <c r="G42" s="8">
        <f t="shared" si="4"/>
        <v>1.562307692</v>
      </c>
      <c r="I42" s="6">
        <f t="shared" si="1"/>
        <v>60.92742781</v>
      </c>
      <c r="J42">
        <f t="shared" si="2"/>
        <v>1.562241739</v>
      </c>
      <c r="K42" s="5">
        <f t="shared" si="3"/>
        <v>-0.002572194161</v>
      </c>
      <c r="L42">
        <f t="shared" si="5"/>
        <v>62.07042781</v>
      </c>
    </row>
    <row r="43" ht="12.75" customHeight="1">
      <c r="A43">
        <v>40.0</v>
      </c>
      <c r="B43">
        <v>2.506</v>
      </c>
      <c r="C43">
        <v>63.66</v>
      </c>
      <c r="D43">
        <v>2.461</v>
      </c>
      <c r="E43">
        <v>62.52</v>
      </c>
      <c r="G43" s="8">
        <f t="shared" si="4"/>
        <v>1.563</v>
      </c>
      <c r="I43" s="6">
        <f t="shared" si="1"/>
        <v>62.51897724</v>
      </c>
      <c r="J43">
        <f t="shared" si="2"/>
        <v>1.562974431</v>
      </c>
      <c r="K43" s="5">
        <f t="shared" si="3"/>
        <v>-0.001022763242</v>
      </c>
      <c r="L43">
        <f t="shared" si="5"/>
        <v>63.66197724</v>
      </c>
    </row>
    <row r="44" ht="12.75" customHeight="1">
      <c r="A44">
        <v>41.0</v>
      </c>
      <c r="B44">
        <v>2.569</v>
      </c>
      <c r="C44">
        <v>65.25</v>
      </c>
      <c r="D44">
        <v>2.524</v>
      </c>
      <c r="E44">
        <v>64.11</v>
      </c>
      <c r="G44" s="8">
        <f t="shared" si="4"/>
        <v>1.563658537</v>
      </c>
      <c r="I44" s="6">
        <f t="shared" si="1"/>
        <v>64.11052667</v>
      </c>
      <c r="J44">
        <f t="shared" si="2"/>
        <v>1.563671382</v>
      </c>
      <c r="K44" s="5">
        <f t="shared" si="3"/>
        <v>0.0005266676771</v>
      </c>
      <c r="L44">
        <f t="shared" si="5"/>
        <v>65.25352667</v>
      </c>
    </row>
    <row r="45" ht="12.75" customHeight="1">
      <c r="A45">
        <v>42.0</v>
      </c>
      <c r="B45">
        <v>2.632</v>
      </c>
      <c r="C45">
        <v>66.84</v>
      </c>
      <c r="D45">
        <v>2.587</v>
      </c>
      <c r="E45">
        <v>65.7</v>
      </c>
      <c r="G45" s="8">
        <f t="shared" si="4"/>
        <v>1.564285714</v>
      </c>
      <c r="I45" s="6">
        <f t="shared" si="1"/>
        <v>65.7020761</v>
      </c>
      <c r="J45">
        <f t="shared" si="2"/>
        <v>1.564335145</v>
      </c>
      <c r="K45" s="5">
        <f t="shared" si="3"/>
        <v>0.002076098596</v>
      </c>
      <c r="L45">
        <f t="shared" si="5"/>
        <v>66.8450761</v>
      </c>
    </row>
    <row r="46" ht="12.75" customHeight="1">
      <c r="A46">
        <v>43.0</v>
      </c>
      <c r="B46">
        <v>2.694</v>
      </c>
      <c r="C46">
        <v>68.44</v>
      </c>
      <c r="D46">
        <v>2.649</v>
      </c>
      <c r="E46">
        <v>67.29</v>
      </c>
      <c r="G46" s="8">
        <f t="shared" si="4"/>
        <v>1.564883721</v>
      </c>
      <c r="I46" s="6">
        <f t="shared" si="1"/>
        <v>67.29362553</v>
      </c>
      <c r="J46">
        <f t="shared" si="2"/>
        <v>1.564968036</v>
      </c>
      <c r="K46" s="5">
        <f t="shared" si="3"/>
        <v>0.003625529515</v>
      </c>
      <c r="L46">
        <f t="shared" si="5"/>
        <v>68.43662553</v>
      </c>
    </row>
    <row r="47" ht="12.75" customHeight="1">
      <c r="A47">
        <v>44.0</v>
      </c>
      <c r="B47">
        <v>2.757</v>
      </c>
      <c r="C47">
        <v>70.03</v>
      </c>
      <c r="D47">
        <v>2.712</v>
      </c>
      <c r="E47">
        <v>68.89</v>
      </c>
      <c r="G47" s="8">
        <f t="shared" si="4"/>
        <v>1.565681818</v>
      </c>
      <c r="I47" s="6">
        <f t="shared" si="1"/>
        <v>68.88517496</v>
      </c>
      <c r="J47">
        <f t="shared" si="2"/>
        <v>1.565572158</v>
      </c>
      <c r="K47" s="5">
        <f t="shared" si="3"/>
        <v>-0.004825039566</v>
      </c>
      <c r="L47">
        <f t="shared" si="5"/>
        <v>70.02817496</v>
      </c>
    </row>
    <row r="48" ht="12.75" customHeight="1">
      <c r="A48">
        <v>45.0</v>
      </c>
      <c r="B48">
        <v>2.82</v>
      </c>
      <c r="C48">
        <v>71.62</v>
      </c>
      <c r="D48">
        <v>2.775</v>
      </c>
      <c r="E48">
        <v>70.48</v>
      </c>
      <c r="G48" s="8">
        <f t="shared" si="4"/>
        <v>1.566222222</v>
      </c>
      <c r="I48" s="6">
        <f t="shared" si="1"/>
        <v>70.47672439</v>
      </c>
      <c r="J48">
        <f t="shared" si="2"/>
        <v>1.566149431</v>
      </c>
      <c r="K48" s="5">
        <f t="shared" si="3"/>
        <v>-0.003275608647</v>
      </c>
      <c r="L48">
        <f t="shared" si="5"/>
        <v>71.61972439</v>
      </c>
    </row>
    <row r="49" ht="12.75" customHeight="1">
      <c r="A49">
        <v>46.0</v>
      </c>
      <c r="B49">
        <v>2.882</v>
      </c>
      <c r="C49">
        <v>73.21</v>
      </c>
      <c r="D49">
        <v>2.837</v>
      </c>
      <c r="E49">
        <v>72.07</v>
      </c>
      <c r="G49" s="8">
        <f t="shared" si="4"/>
        <v>1.56673913</v>
      </c>
      <c r="I49" s="6">
        <f t="shared" si="1"/>
        <v>72.06827382</v>
      </c>
      <c r="J49">
        <f t="shared" si="2"/>
        <v>1.566701605</v>
      </c>
      <c r="K49" s="5">
        <f t="shared" si="3"/>
        <v>-0.001726177728</v>
      </c>
      <c r="L49">
        <f t="shared" si="5"/>
        <v>73.21127382</v>
      </c>
    </row>
    <row r="50" ht="12.75" customHeight="1">
      <c r="A50">
        <v>47.0</v>
      </c>
      <c r="B50">
        <v>2.945</v>
      </c>
      <c r="C50">
        <v>74.8</v>
      </c>
      <c r="D50">
        <v>2.9</v>
      </c>
      <c r="E50">
        <v>73.66</v>
      </c>
      <c r="G50" s="8">
        <f t="shared" si="4"/>
        <v>1.567234043</v>
      </c>
      <c r="I50" s="6">
        <f t="shared" si="1"/>
        <v>73.65982325</v>
      </c>
      <c r="J50">
        <f t="shared" si="2"/>
        <v>1.567230282</v>
      </c>
      <c r="K50" s="5">
        <f t="shared" si="3"/>
        <v>-0.0001767468092</v>
      </c>
      <c r="L50">
        <f t="shared" si="5"/>
        <v>74.80282325</v>
      </c>
    </row>
    <row r="51" ht="12.75" customHeight="1">
      <c r="A51">
        <v>48.0</v>
      </c>
      <c r="B51">
        <v>3.008</v>
      </c>
      <c r="C51">
        <v>76.39</v>
      </c>
      <c r="D51">
        <v>2.963</v>
      </c>
      <c r="E51">
        <v>75.25</v>
      </c>
      <c r="G51" s="8">
        <f t="shared" si="4"/>
        <v>1.567708333</v>
      </c>
      <c r="I51" s="6">
        <f t="shared" si="1"/>
        <v>75.25137268</v>
      </c>
      <c r="J51">
        <f t="shared" si="2"/>
        <v>1.567736931</v>
      </c>
      <c r="K51" s="5">
        <f t="shared" si="3"/>
        <v>0.00137268411</v>
      </c>
      <c r="L51">
        <f t="shared" si="5"/>
        <v>76.39437268</v>
      </c>
    </row>
    <row r="52" ht="12.75" customHeight="1">
      <c r="A52">
        <v>49.0</v>
      </c>
      <c r="B52">
        <v>3.07</v>
      </c>
      <c r="C52">
        <v>77.99</v>
      </c>
      <c r="D52">
        <v>3.025</v>
      </c>
      <c r="E52">
        <v>76.84</v>
      </c>
      <c r="G52" s="8">
        <f t="shared" si="4"/>
        <v>1.568163265</v>
      </c>
      <c r="I52" s="6">
        <f t="shared" si="1"/>
        <v>76.84292212</v>
      </c>
      <c r="J52">
        <f t="shared" si="2"/>
        <v>1.5682229</v>
      </c>
      <c r="K52" s="5">
        <f t="shared" si="3"/>
        <v>0.002922115029</v>
      </c>
      <c r="L52">
        <f t="shared" si="5"/>
        <v>77.98592212</v>
      </c>
    </row>
    <row r="53" ht="12.75" customHeight="1">
      <c r="A53" s="17">
        <v>50.0</v>
      </c>
      <c r="B53" s="17">
        <v>3.133</v>
      </c>
      <c r="C53" s="17">
        <v>79.58</v>
      </c>
      <c r="D53" s="17">
        <v>3.088</v>
      </c>
      <c r="E53" s="17">
        <v>78.43</v>
      </c>
      <c r="F53" s="17"/>
      <c r="G53" s="18">
        <f t="shared" si="4"/>
        <v>1.5686</v>
      </c>
      <c r="H53" s="17"/>
      <c r="I53" s="19">
        <f t="shared" si="1"/>
        <v>78.43447155</v>
      </c>
      <c r="J53" s="17">
        <f t="shared" si="2"/>
        <v>1.568689431</v>
      </c>
      <c r="K53" s="20">
        <f t="shared" si="3"/>
        <v>0.004471545948</v>
      </c>
      <c r="L53">
        <f t="shared" si="5"/>
        <v>79.57747155</v>
      </c>
    </row>
    <row r="54" ht="12.75" customHeight="1">
      <c r="A54">
        <v>51.0</v>
      </c>
      <c r="B54">
        <v>3.196</v>
      </c>
      <c r="C54">
        <v>81.17</v>
      </c>
      <c r="D54">
        <v>3.151</v>
      </c>
      <c r="E54">
        <v>80.03</v>
      </c>
      <c r="G54" s="8">
        <f t="shared" si="4"/>
        <v>1.569215686</v>
      </c>
      <c r="I54" s="6">
        <f t="shared" si="1"/>
        <v>80.02602098</v>
      </c>
      <c r="J54">
        <f t="shared" si="2"/>
        <v>1.569137666</v>
      </c>
      <c r="K54" s="5">
        <f t="shared" si="3"/>
        <v>-0.003979023133</v>
      </c>
      <c r="L54">
        <f t="shared" si="5"/>
        <v>81.16902098</v>
      </c>
    </row>
    <row r="55" ht="12.75" customHeight="1">
      <c r="A55">
        <v>52.0</v>
      </c>
      <c r="B55">
        <v>3.258</v>
      </c>
      <c r="C55">
        <v>82.76</v>
      </c>
      <c r="D55">
        <v>3.213</v>
      </c>
      <c r="E55">
        <v>81.62</v>
      </c>
      <c r="G55" s="8">
        <f t="shared" si="4"/>
        <v>1.569615385</v>
      </c>
      <c r="I55" s="6">
        <f t="shared" si="1"/>
        <v>81.61757041</v>
      </c>
      <c r="J55">
        <f t="shared" si="2"/>
        <v>1.569568662</v>
      </c>
      <c r="K55" s="5">
        <f t="shared" si="3"/>
        <v>-0.002429592214</v>
      </c>
      <c r="L55">
        <f t="shared" si="5"/>
        <v>82.76057041</v>
      </c>
    </row>
    <row r="56" ht="12.75" customHeight="1">
      <c r="A56">
        <v>53.0</v>
      </c>
      <c r="B56">
        <v>3.321</v>
      </c>
      <c r="C56">
        <v>84.35</v>
      </c>
      <c r="D56">
        <v>3.276</v>
      </c>
      <c r="E56">
        <v>83.21</v>
      </c>
      <c r="G56" s="8">
        <f t="shared" si="4"/>
        <v>1.57</v>
      </c>
      <c r="I56" s="6">
        <f t="shared" si="1"/>
        <v>83.20911984</v>
      </c>
      <c r="J56">
        <f t="shared" si="2"/>
        <v>1.569983393</v>
      </c>
      <c r="K56" s="5">
        <f t="shared" si="3"/>
        <v>-0.0008801612955</v>
      </c>
      <c r="L56">
        <f t="shared" si="5"/>
        <v>84.35211984</v>
      </c>
    </row>
    <row r="57" ht="12.75" customHeight="1">
      <c r="A57">
        <v>54.0</v>
      </c>
      <c r="B57">
        <v>3.384</v>
      </c>
      <c r="C57">
        <v>85.94</v>
      </c>
      <c r="D57">
        <v>3.339</v>
      </c>
      <c r="E57">
        <v>84.8</v>
      </c>
      <c r="G57" s="8">
        <f t="shared" si="4"/>
        <v>1.57037037</v>
      </c>
      <c r="I57" s="6">
        <f t="shared" si="1"/>
        <v>84.80066927</v>
      </c>
      <c r="J57">
        <f t="shared" si="2"/>
        <v>1.570382764</v>
      </c>
      <c r="K57" s="5">
        <f t="shared" si="3"/>
        <v>0.0006692696235</v>
      </c>
      <c r="L57">
        <f t="shared" si="5"/>
        <v>85.94366927</v>
      </c>
    </row>
    <row r="58" ht="12.75" customHeight="1">
      <c r="A58">
        <v>55.0</v>
      </c>
      <c r="B58">
        <v>3.446</v>
      </c>
      <c r="C58">
        <v>87.54</v>
      </c>
      <c r="D58">
        <v>3.401</v>
      </c>
      <c r="E58">
        <v>86.39</v>
      </c>
      <c r="G58" s="8">
        <f t="shared" si="4"/>
        <v>1.570727273</v>
      </c>
      <c r="I58" s="6">
        <f t="shared" si="1"/>
        <v>86.3922187</v>
      </c>
      <c r="J58">
        <f t="shared" si="2"/>
        <v>1.570767613</v>
      </c>
      <c r="K58" s="5">
        <f t="shared" si="3"/>
        <v>0.002218700542</v>
      </c>
      <c r="L58">
        <f t="shared" si="5"/>
        <v>87.5352187</v>
      </c>
    </row>
    <row r="59" ht="12.75" customHeight="1">
      <c r="A59">
        <v>56.0</v>
      </c>
      <c r="B59">
        <v>3.509</v>
      </c>
      <c r="C59">
        <v>89.13</v>
      </c>
      <c r="D59">
        <v>3.464</v>
      </c>
      <c r="E59">
        <v>87.98</v>
      </c>
      <c r="G59" s="8">
        <f t="shared" si="4"/>
        <v>1.571071429</v>
      </c>
      <c r="I59" s="6">
        <f t="shared" si="1"/>
        <v>87.98376813</v>
      </c>
      <c r="J59">
        <f t="shared" si="2"/>
        <v>1.571138717</v>
      </c>
      <c r="K59" s="5">
        <f t="shared" si="3"/>
        <v>0.003768131461</v>
      </c>
      <c r="L59">
        <f t="shared" si="5"/>
        <v>89.12676813</v>
      </c>
    </row>
    <row r="60" ht="12.75" customHeight="1">
      <c r="A60">
        <v>57.0</v>
      </c>
      <c r="B60">
        <v>3.572</v>
      </c>
      <c r="C60">
        <v>90.72</v>
      </c>
      <c r="D60">
        <v>3.527</v>
      </c>
      <c r="E60">
        <v>89.58</v>
      </c>
      <c r="G60" s="8">
        <f t="shared" si="4"/>
        <v>1.571578947</v>
      </c>
      <c r="I60" s="6">
        <f t="shared" si="1"/>
        <v>89.57531756</v>
      </c>
      <c r="J60">
        <f t="shared" si="2"/>
        <v>1.571496799</v>
      </c>
      <c r="K60" s="5">
        <f t="shared" si="3"/>
        <v>-0.00468243762</v>
      </c>
      <c r="L60">
        <f t="shared" si="5"/>
        <v>90.71831756</v>
      </c>
    </row>
    <row r="61" ht="12.75" customHeight="1">
      <c r="A61" s="21">
        <v>58.0</v>
      </c>
      <c r="B61" s="21">
        <v>3.634</v>
      </c>
      <c r="C61" s="21">
        <v>92.31</v>
      </c>
      <c r="D61" s="21">
        <v>3.589</v>
      </c>
      <c r="E61" s="21">
        <v>91.17</v>
      </c>
      <c r="F61" s="21"/>
      <c r="G61" s="22">
        <f t="shared" si="4"/>
        <v>1.571896552</v>
      </c>
      <c r="H61" s="21"/>
      <c r="I61" s="23">
        <f t="shared" si="1"/>
        <v>91.16686699</v>
      </c>
      <c r="J61" s="21">
        <f t="shared" si="2"/>
        <v>1.571842534</v>
      </c>
      <c r="K61" s="24">
        <f t="shared" si="3"/>
        <v>-0.003133006701</v>
      </c>
      <c r="L61">
        <f t="shared" si="5"/>
        <v>92.30986699</v>
      </c>
    </row>
    <row r="62" ht="12.75" customHeight="1">
      <c r="A62">
        <v>59.0</v>
      </c>
      <c r="B62">
        <v>3.697</v>
      </c>
      <c r="C62">
        <v>93.9</v>
      </c>
      <c r="D62">
        <v>3.652</v>
      </c>
      <c r="E62">
        <v>92.76</v>
      </c>
      <c r="G62" s="8">
        <f t="shared" si="4"/>
        <v>1.57220339</v>
      </c>
      <c r="I62" s="6">
        <f t="shared" si="1"/>
        <v>92.75841642</v>
      </c>
      <c r="J62">
        <f t="shared" si="2"/>
        <v>1.57217655</v>
      </c>
      <c r="K62" s="5">
        <f t="shared" si="3"/>
        <v>-0.001583575782</v>
      </c>
      <c r="L62">
        <f t="shared" si="5"/>
        <v>93.90141642</v>
      </c>
    </row>
    <row r="63" ht="12.75" customHeight="1">
      <c r="A63">
        <v>60.0</v>
      </c>
      <c r="B63">
        <v>3.76</v>
      </c>
      <c r="C63">
        <v>95.49</v>
      </c>
      <c r="D63">
        <v>3.715</v>
      </c>
      <c r="E63">
        <v>94.35</v>
      </c>
      <c r="G63" s="8">
        <f t="shared" si="4"/>
        <v>1.5725</v>
      </c>
      <c r="I63" s="6">
        <f t="shared" si="1"/>
        <v>94.34996586</v>
      </c>
      <c r="J63">
        <f t="shared" si="2"/>
        <v>1.572499431</v>
      </c>
      <c r="K63" s="5">
        <f t="shared" si="3"/>
        <v>-0.00003414486279</v>
      </c>
      <c r="L63">
        <f t="shared" si="5"/>
        <v>95.49296586</v>
      </c>
    </row>
    <row r="64" ht="12.75" customHeight="1">
      <c r="A64">
        <v>61.0</v>
      </c>
      <c r="B64">
        <v>3.822</v>
      </c>
      <c r="C64">
        <v>97.08</v>
      </c>
      <c r="D64">
        <v>3.777</v>
      </c>
      <c r="E64">
        <v>95.94</v>
      </c>
      <c r="G64" s="8">
        <f t="shared" si="4"/>
        <v>1.572786885</v>
      </c>
      <c r="I64" s="6">
        <f t="shared" si="1"/>
        <v>95.94151529</v>
      </c>
      <c r="J64">
        <f t="shared" si="2"/>
        <v>1.572811726</v>
      </c>
      <c r="K64" s="5">
        <f t="shared" si="3"/>
        <v>0.001515286056</v>
      </c>
    </row>
    <row r="65" ht="12.75" customHeight="1">
      <c r="A65">
        <v>62.0</v>
      </c>
      <c r="B65">
        <v>3.885</v>
      </c>
      <c r="C65">
        <v>98.68</v>
      </c>
      <c r="D65">
        <v>3.84</v>
      </c>
      <c r="E65">
        <v>97.53</v>
      </c>
      <c r="G65" s="8">
        <f t="shared" si="4"/>
        <v>1.573064516</v>
      </c>
      <c r="I65" s="6">
        <f t="shared" si="1"/>
        <v>97.53306472</v>
      </c>
      <c r="J65">
        <f t="shared" si="2"/>
        <v>1.573113947</v>
      </c>
      <c r="K65" s="5">
        <f t="shared" si="3"/>
        <v>0.003064716975</v>
      </c>
    </row>
    <row r="66" ht="12.75" customHeight="1">
      <c r="A66">
        <v>63.0</v>
      </c>
      <c r="B66">
        <v>3.948</v>
      </c>
      <c r="C66">
        <v>100.27</v>
      </c>
      <c r="D66">
        <v>3.903</v>
      </c>
      <c r="E66">
        <v>99.12</v>
      </c>
      <c r="G66" s="8">
        <f t="shared" si="4"/>
        <v>1.573333333</v>
      </c>
      <c r="I66" s="6">
        <f t="shared" si="1"/>
        <v>99.12461415</v>
      </c>
      <c r="J66">
        <f t="shared" si="2"/>
        <v>1.573406574</v>
      </c>
      <c r="K66" s="5">
        <f t="shared" si="3"/>
        <v>0.004614147894</v>
      </c>
    </row>
    <row r="67" ht="12.75" customHeight="1">
      <c r="A67">
        <v>64.0</v>
      </c>
      <c r="B67">
        <v>4.01</v>
      </c>
      <c r="C67">
        <v>101.86</v>
      </c>
      <c r="D67">
        <v>3.965</v>
      </c>
      <c r="E67">
        <v>100.72</v>
      </c>
      <c r="G67" s="8">
        <f t="shared" si="4"/>
        <v>1.57375</v>
      </c>
      <c r="I67" s="6">
        <f t="shared" si="1"/>
        <v>100.7161636</v>
      </c>
      <c r="J67">
        <f t="shared" si="2"/>
        <v>1.573690056</v>
      </c>
      <c r="K67" s="5">
        <f t="shared" si="3"/>
        <v>-0.003836421187</v>
      </c>
    </row>
    <row r="68" ht="12.75" customHeight="1">
      <c r="A68">
        <v>65.0</v>
      </c>
      <c r="B68">
        <v>4.073</v>
      </c>
      <c r="C68">
        <v>103.45</v>
      </c>
      <c r="D68">
        <v>4.028</v>
      </c>
      <c r="E68">
        <v>102.31</v>
      </c>
      <c r="G68" s="8">
        <f t="shared" si="4"/>
        <v>1.574</v>
      </c>
      <c r="I68" s="6">
        <f t="shared" si="1"/>
        <v>102.307713</v>
      </c>
      <c r="J68">
        <f t="shared" si="2"/>
        <v>1.573964816</v>
      </c>
      <c r="K68" s="5">
        <f t="shared" si="3"/>
        <v>-0.002286990268</v>
      </c>
    </row>
    <row r="69" ht="12.75" customHeight="1">
      <c r="A69">
        <v>66.0</v>
      </c>
      <c r="B69">
        <v>4.136</v>
      </c>
      <c r="C69">
        <v>105.04</v>
      </c>
      <c r="D69">
        <v>4.091</v>
      </c>
      <c r="E69">
        <v>103.9</v>
      </c>
      <c r="G69" s="8">
        <f t="shared" si="4"/>
        <v>1.574242424</v>
      </c>
      <c r="I69" s="6">
        <f t="shared" si="1"/>
        <v>103.8992624</v>
      </c>
      <c r="J69">
        <f t="shared" si="2"/>
        <v>1.574231249</v>
      </c>
      <c r="K69" s="5">
        <f t="shared" si="3"/>
        <v>-0.0007375593491</v>
      </c>
    </row>
    <row r="70" ht="12.75" customHeight="1">
      <c r="A70">
        <v>67.0</v>
      </c>
      <c r="B70">
        <v>4.198</v>
      </c>
      <c r="C70">
        <v>106.63</v>
      </c>
      <c r="D70">
        <v>4.153</v>
      </c>
      <c r="E70">
        <v>105.49</v>
      </c>
      <c r="G70" s="8">
        <f t="shared" si="4"/>
        <v>1.574477612</v>
      </c>
      <c r="I70" s="6">
        <f t="shared" si="1"/>
        <v>105.4908119</v>
      </c>
      <c r="J70">
        <f t="shared" si="2"/>
        <v>1.574489729</v>
      </c>
      <c r="K70" s="5">
        <f t="shared" si="3"/>
        <v>0.0008118715699</v>
      </c>
    </row>
    <row r="71" ht="12.75" customHeight="1">
      <c r="A71">
        <v>68.0</v>
      </c>
      <c r="B71">
        <v>4.261</v>
      </c>
      <c r="C71">
        <v>108.23</v>
      </c>
      <c r="D71">
        <v>4.216</v>
      </c>
      <c r="E71">
        <v>107.08</v>
      </c>
      <c r="G71" s="8">
        <f t="shared" si="4"/>
        <v>1.574705882</v>
      </c>
      <c r="I71" s="6">
        <f t="shared" si="1"/>
        <v>107.0823613</v>
      </c>
      <c r="J71">
        <f t="shared" si="2"/>
        <v>1.574740607</v>
      </c>
      <c r="K71" s="5">
        <f t="shared" si="3"/>
        <v>0.002361302489</v>
      </c>
    </row>
    <row r="72" ht="12.75" customHeight="1">
      <c r="A72">
        <v>69.0</v>
      </c>
      <c r="B72">
        <v>4.323</v>
      </c>
      <c r="C72">
        <v>109.82</v>
      </c>
      <c r="D72">
        <v>4.278</v>
      </c>
      <c r="E72">
        <v>108.67</v>
      </c>
      <c r="G72" s="8">
        <f t="shared" si="4"/>
        <v>1.574927536</v>
      </c>
      <c r="I72" s="6">
        <f t="shared" si="1"/>
        <v>108.6739107</v>
      </c>
      <c r="J72">
        <f t="shared" si="2"/>
        <v>1.574984214</v>
      </c>
      <c r="K72" s="5">
        <f t="shared" si="3"/>
        <v>0.003910733408</v>
      </c>
    </row>
    <row r="73" ht="12.75" customHeight="1">
      <c r="A73">
        <v>70.0</v>
      </c>
      <c r="B73">
        <v>4.386</v>
      </c>
      <c r="C73">
        <v>111.41</v>
      </c>
      <c r="D73">
        <v>4.341</v>
      </c>
      <c r="E73">
        <v>110.27</v>
      </c>
      <c r="G73" s="8">
        <f t="shared" si="4"/>
        <v>1.575285714</v>
      </c>
      <c r="I73" s="6">
        <f t="shared" si="1"/>
        <v>110.2654602</v>
      </c>
      <c r="J73">
        <f t="shared" si="2"/>
        <v>1.575220859</v>
      </c>
      <c r="K73" s="5">
        <f t="shared" si="3"/>
        <v>-0.004539835673</v>
      </c>
    </row>
    <row r="74" ht="12.75" customHeight="1">
      <c r="A74">
        <v>71.0</v>
      </c>
      <c r="B74">
        <v>4.449</v>
      </c>
      <c r="C74">
        <v>113.0</v>
      </c>
      <c r="D74">
        <v>4.404</v>
      </c>
      <c r="E74">
        <v>111.86</v>
      </c>
      <c r="G74" s="8">
        <f t="shared" si="4"/>
        <v>1.575492958</v>
      </c>
      <c r="I74" s="6">
        <f t="shared" si="1"/>
        <v>111.8570096</v>
      </c>
      <c r="J74">
        <f t="shared" si="2"/>
        <v>1.575450839</v>
      </c>
      <c r="K74" s="5">
        <f t="shared" si="3"/>
        <v>-0.002990404754</v>
      </c>
    </row>
    <row r="75" ht="12.75" customHeight="1">
      <c r="A75">
        <v>72.0</v>
      </c>
      <c r="B75">
        <v>4.511</v>
      </c>
      <c r="C75">
        <v>114.59</v>
      </c>
      <c r="D75">
        <v>4.466</v>
      </c>
      <c r="E75">
        <v>113.45</v>
      </c>
      <c r="G75" s="8">
        <f t="shared" si="4"/>
        <v>1.575694444</v>
      </c>
      <c r="I75" s="6">
        <f t="shared" si="1"/>
        <v>113.448559</v>
      </c>
      <c r="J75">
        <f t="shared" si="2"/>
        <v>1.575674431</v>
      </c>
      <c r="K75" s="5">
        <f t="shared" si="3"/>
        <v>-0.001440973835</v>
      </c>
    </row>
    <row r="76" ht="12.75" customHeight="1">
      <c r="A76">
        <v>73.0</v>
      </c>
      <c r="B76">
        <v>4.574</v>
      </c>
      <c r="C76">
        <v>116.18</v>
      </c>
      <c r="D76">
        <v>4.529</v>
      </c>
      <c r="E76">
        <v>115.04</v>
      </c>
      <c r="G76" s="8">
        <f t="shared" si="4"/>
        <v>1.575890411</v>
      </c>
      <c r="I76" s="6">
        <f t="shared" si="1"/>
        <v>115.0401085</v>
      </c>
      <c r="J76">
        <f t="shared" si="2"/>
        <v>1.575891897</v>
      </c>
      <c r="K76" s="5">
        <f t="shared" si="3"/>
        <v>0.0001084570836</v>
      </c>
    </row>
    <row r="77" ht="12.75" customHeight="1">
      <c r="A77">
        <v>74.0</v>
      </c>
      <c r="B77">
        <v>4.637</v>
      </c>
      <c r="C77">
        <v>117.77</v>
      </c>
      <c r="D77">
        <v>4.592</v>
      </c>
      <c r="E77">
        <v>116.63</v>
      </c>
      <c r="G77" s="8">
        <f t="shared" si="4"/>
        <v>1.576081081</v>
      </c>
      <c r="I77" s="6">
        <f t="shared" si="1"/>
        <v>116.6316579</v>
      </c>
      <c r="J77">
        <f t="shared" si="2"/>
        <v>1.576103485</v>
      </c>
      <c r="K77" s="5">
        <f t="shared" si="3"/>
        <v>0.001657888003</v>
      </c>
    </row>
    <row r="78" ht="12.75" customHeight="1">
      <c r="A78">
        <v>75.0</v>
      </c>
      <c r="B78">
        <v>4.699</v>
      </c>
      <c r="C78">
        <v>119.37</v>
      </c>
      <c r="D78">
        <v>4.654</v>
      </c>
      <c r="E78">
        <v>118.22</v>
      </c>
      <c r="G78" s="8">
        <f t="shared" si="4"/>
        <v>1.576266667</v>
      </c>
      <c r="I78" s="6">
        <f t="shared" si="1"/>
        <v>118.2232073</v>
      </c>
      <c r="J78">
        <f t="shared" si="2"/>
        <v>1.576309431</v>
      </c>
      <c r="K78" s="5">
        <f t="shared" si="3"/>
        <v>0.003207318922</v>
      </c>
    </row>
    <row r="79" ht="12.75" customHeight="1">
      <c r="A79">
        <v>76.0</v>
      </c>
      <c r="B79">
        <v>4.762</v>
      </c>
      <c r="C79">
        <v>120.96</v>
      </c>
      <c r="D79">
        <v>4.717</v>
      </c>
      <c r="E79">
        <v>119.81</v>
      </c>
      <c r="G79" s="8">
        <f t="shared" si="4"/>
        <v>1.576447368</v>
      </c>
      <c r="I79" s="6">
        <f t="shared" si="1"/>
        <v>119.8147567</v>
      </c>
      <c r="J79">
        <f t="shared" si="2"/>
        <v>1.576509957</v>
      </c>
      <c r="K79" s="5">
        <f t="shared" si="3"/>
        <v>0.00475674984</v>
      </c>
    </row>
    <row r="80" ht="12.75" customHeight="1">
      <c r="A80">
        <v>77.0</v>
      </c>
      <c r="B80">
        <v>4.825</v>
      </c>
      <c r="C80">
        <v>122.55</v>
      </c>
      <c r="D80">
        <v>4.78</v>
      </c>
      <c r="E80">
        <v>121.41</v>
      </c>
      <c r="G80" s="8">
        <f t="shared" si="4"/>
        <v>1.576753247</v>
      </c>
      <c r="I80" s="6">
        <f t="shared" si="1"/>
        <v>121.4063062</v>
      </c>
      <c r="J80">
        <f t="shared" si="2"/>
        <v>1.576705275</v>
      </c>
      <c r="K80" s="5">
        <f t="shared" si="3"/>
        <v>-0.003693819241</v>
      </c>
    </row>
    <row r="81" ht="12.75" customHeight="1">
      <c r="A81">
        <v>78.0</v>
      </c>
      <c r="B81">
        <v>4.887</v>
      </c>
      <c r="C81">
        <v>124.14</v>
      </c>
      <c r="D81">
        <v>4.842</v>
      </c>
      <c r="E81">
        <v>123.0</v>
      </c>
      <c r="G81" s="8">
        <f t="shared" si="4"/>
        <v>1.576923077</v>
      </c>
      <c r="I81" s="6">
        <f t="shared" si="1"/>
        <v>122.9978556</v>
      </c>
      <c r="J81">
        <f t="shared" si="2"/>
        <v>1.576895585</v>
      </c>
      <c r="K81" s="5">
        <f t="shared" si="3"/>
        <v>-0.002144388322</v>
      </c>
    </row>
    <row r="82" ht="12.75" customHeight="1">
      <c r="A82">
        <v>79.0</v>
      </c>
      <c r="B82">
        <v>4.95</v>
      </c>
      <c r="C82">
        <v>125.73</v>
      </c>
      <c r="D82">
        <v>4.905</v>
      </c>
      <c r="E82">
        <v>124.59</v>
      </c>
      <c r="G82" s="8">
        <f t="shared" si="4"/>
        <v>1.577088608</v>
      </c>
      <c r="I82" s="6">
        <f t="shared" si="1"/>
        <v>124.589405</v>
      </c>
      <c r="J82">
        <f t="shared" si="2"/>
        <v>1.577081076</v>
      </c>
      <c r="K82" s="5">
        <f t="shared" si="3"/>
        <v>-0.0005949574027</v>
      </c>
    </row>
    <row r="83" ht="12.75" customHeight="1">
      <c r="A83">
        <v>80.0</v>
      </c>
      <c r="B83">
        <v>5.013</v>
      </c>
      <c r="C83">
        <v>127.32</v>
      </c>
      <c r="D83">
        <v>4.968</v>
      </c>
      <c r="E83">
        <v>126.18</v>
      </c>
      <c r="G83" s="8">
        <f t="shared" si="4"/>
        <v>1.57725</v>
      </c>
      <c r="I83" s="6">
        <f t="shared" si="1"/>
        <v>126.1809545</v>
      </c>
      <c r="J83">
        <f t="shared" si="2"/>
        <v>1.577261931</v>
      </c>
      <c r="K83" s="5">
        <f t="shared" si="3"/>
        <v>0.0009544735163</v>
      </c>
    </row>
    <row r="84" ht="12.75" customHeight="1">
      <c r="A84">
        <v>81.0</v>
      </c>
      <c r="B84">
        <v>5.075</v>
      </c>
      <c r="C84">
        <v>128.92</v>
      </c>
      <c r="D84">
        <v>5.03</v>
      </c>
      <c r="E84">
        <v>127.77</v>
      </c>
      <c r="G84" s="8">
        <f t="shared" si="4"/>
        <v>1.577407407</v>
      </c>
      <c r="I84" s="6">
        <f t="shared" si="1"/>
        <v>127.7725039</v>
      </c>
      <c r="J84">
        <f t="shared" si="2"/>
        <v>1.57743832</v>
      </c>
      <c r="K84" s="5">
        <f t="shared" si="3"/>
        <v>0.002503904435</v>
      </c>
    </row>
    <row r="85" ht="12.75" customHeight="1">
      <c r="A85">
        <v>82.0</v>
      </c>
      <c r="B85">
        <v>5.138</v>
      </c>
      <c r="C85">
        <v>130.51</v>
      </c>
      <c r="D85">
        <v>5.093</v>
      </c>
      <c r="E85">
        <v>129.36</v>
      </c>
      <c r="G85" s="8">
        <f t="shared" si="4"/>
        <v>1.577560976</v>
      </c>
      <c r="I85" s="6">
        <f t="shared" si="1"/>
        <v>129.3640533</v>
      </c>
      <c r="J85">
        <f t="shared" si="2"/>
        <v>1.577610407</v>
      </c>
      <c r="K85" s="5">
        <f t="shared" si="3"/>
        <v>0.004053335354</v>
      </c>
    </row>
    <row r="86" ht="12.75" customHeight="1">
      <c r="A86">
        <v>83.0</v>
      </c>
      <c r="B86">
        <v>5.201</v>
      </c>
      <c r="C86">
        <v>132.1</v>
      </c>
      <c r="D86">
        <v>5.156</v>
      </c>
      <c r="E86">
        <v>130.96</v>
      </c>
      <c r="G86" s="8">
        <f t="shared" si="4"/>
        <v>1.577831325</v>
      </c>
      <c r="I86" s="6">
        <f t="shared" si="1"/>
        <v>130.9556028</v>
      </c>
      <c r="J86">
        <f t="shared" si="2"/>
        <v>1.577778347</v>
      </c>
      <c r="K86" s="5">
        <f t="shared" si="3"/>
        <v>-0.004397233727</v>
      </c>
    </row>
    <row r="87" ht="12.75" customHeight="1">
      <c r="A87">
        <v>84.0</v>
      </c>
      <c r="B87">
        <v>5.263</v>
      </c>
      <c r="C87">
        <v>133.69</v>
      </c>
      <c r="D87">
        <v>5.218</v>
      </c>
      <c r="E87">
        <v>132.55</v>
      </c>
      <c r="G87" s="8">
        <f t="shared" si="4"/>
        <v>1.57797619</v>
      </c>
      <c r="I87" s="6">
        <f t="shared" si="1"/>
        <v>132.5471522</v>
      </c>
      <c r="J87">
        <f t="shared" si="2"/>
        <v>1.577942288</v>
      </c>
      <c r="K87" s="5">
        <f t="shared" si="3"/>
        <v>-0.002847802808</v>
      </c>
    </row>
    <row r="88" ht="12.75" customHeight="1">
      <c r="A88">
        <v>85.0</v>
      </c>
      <c r="B88">
        <v>5.326</v>
      </c>
      <c r="C88">
        <v>135.28</v>
      </c>
      <c r="D88">
        <v>5.281</v>
      </c>
      <c r="E88">
        <v>134.14</v>
      </c>
      <c r="G88" s="8">
        <f t="shared" si="4"/>
        <v>1.578117647</v>
      </c>
      <c r="I88" s="6">
        <f t="shared" si="1"/>
        <v>134.1387016</v>
      </c>
      <c r="J88">
        <f t="shared" si="2"/>
        <v>1.578102372</v>
      </c>
      <c r="K88" s="5">
        <f t="shared" si="3"/>
        <v>-0.001298371889</v>
      </c>
    </row>
    <row r="89" ht="12.75" customHeight="1">
      <c r="A89">
        <v>86.0</v>
      </c>
      <c r="B89">
        <v>5.389</v>
      </c>
      <c r="C89">
        <v>136.87</v>
      </c>
      <c r="D89">
        <v>5.344</v>
      </c>
      <c r="E89">
        <v>135.73</v>
      </c>
      <c r="G89" s="8">
        <f t="shared" si="4"/>
        <v>1.578255814</v>
      </c>
      <c r="I89" s="6">
        <f t="shared" si="1"/>
        <v>135.7302511</v>
      </c>
      <c r="J89">
        <f t="shared" si="2"/>
        <v>1.578258733</v>
      </c>
      <c r="K89" s="5">
        <f t="shared" si="3"/>
        <v>0.00025105903</v>
      </c>
    </row>
    <row r="90" ht="12.75" customHeight="1">
      <c r="A90">
        <v>87.0</v>
      </c>
      <c r="B90">
        <v>5.451</v>
      </c>
      <c r="C90">
        <v>138.46</v>
      </c>
      <c r="D90">
        <v>5.406</v>
      </c>
      <c r="E90">
        <v>137.32</v>
      </c>
      <c r="G90" s="8">
        <f t="shared" si="4"/>
        <v>1.578390805</v>
      </c>
      <c r="I90" s="6">
        <f t="shared" si="1"/>
        <v>137.3218005</v>
      </c>
      <c r="J90">
        <f t="shared" si="2"/>
        <v>1.5784115</v>
      </c>
      <c r="K90" s="5">
        <f t="shared" si="3"/>
        <v>0.001800489949</v>
      </c>
    </row>
    <row r="91" ht="12.75" customHeight="1">
      <c r="A91">
        <v>88.0</v>
      </c>
      <c r="B91">
        <v>5.514</v>
      </c>
      <c r="C91">
        <v>140.06</v>
      </c>
      <c r="D91">
        <v>5.469</v>
      </c>
      <c r="E91">
        <v>138.91</v>
      </c>
      <c r="G91" s="8">
        <f t="shared" si="4"/>
        <v>1.578522727</v>
      </c>
      <c r="I91" s="6">
        <f t="shared" si="1"/>
        <v>138.9133499</v>
      </c>
      <c r="J91">
        <f t="shared" si="2"/>
        <v>1.578560795</v>
      </c>
      <c r="K91" s="5">
        <f t="shared" si="3"/>
        <v>0.003349920868</v>
      </c>
    </row>
    <row r="92" ht="12.75" customHeight="1">
      <c r="A92">
        <v>89.0</v>
      </c>
      <c r="B92">
        <v>5.577</v>
      </c>
      <c r="C92">
        <v>141.65</v>
      </c>
      <c r="D92">
        <v>5.532</v>
      </c>
      <c r="E92">
        <v>140.5</v>
      </c>
      <c r="G92" s="8">
        <f t="shared" si="4"/>
        <v>1.578651685</v>
      </c>
      <c r="I92" s="6">
        <f t="shared" si="1"/>
        <v>140.5048994</v>
      </c>
      <c r="J92">
        <f t="shared" si="2"/>
        <v>1.578706734</v>
      </c>
      <c r="K92" s="5">
        <f t="shared" si="3"/>
        <v>0.004899351787</v>
      </c>
    </row>
    <row r="93" ht="12.75" customHeight="1">
      <c r="A93">
        <v>90.0</v>
      </c>
      <c r="B93">
        <v>5.639</v>
      </c>
      <c r="C93">
        <v>143.24</v>
      </c>
      <c r="D93">
        <v>5.594</v>
      </c>
      <c r="E93">
        <v>142.1</v>
      </c>
      <c r="G93" s="8">
        <f t="shared" si="4"/>
        <v>1.578888889</v>
      </c>
      <c r="I93" s="6">
        <f t="shared" si="1"/>
        <v>142.0964488</v>
      </c>
      <c r="J93">
        <f t="shared" si="2"/>
        <v>1.578849431</v>
      </c>
      <c r="K93" s="5">
        <f t="shared" si="3"/>
        <v>-0.003551217294</v>
      </c>
    </row>
    <row r="94" ht="12.75" customHeight="1">
      <c r="A94">
        <v>91.0</v>
      </c>
      <c r="B94">
        <v>5.702</v>
      </c>
      <c r="C94">
        <v>144.83</v>
      </c>
      <c r="D94">
        <v>5.657</v>
      </c>
      <c r="E94">
        <v>143.69</v>
      </c>
      <c r="G94" s="8">
        <f t="shared" si="4"/>
        <v>1.579010989</v>
      </c>
      <c r="I94" s="6">
        <f t="shared" si="1"/>
        <v>143.6879982</v>
      </c>
      <c r="J94">
        <f t="shared" si="2"/>
        <v>1.578988991</v>
      </c>
      <c r="K94" s="5">
        <f t="shared" si="3"/>
        <v>-0.002001786375</v>
      </c>
    </row>
    <row r="95" ht="12.75" customHeight="1">
      <c r="A95">
        <v>92.0</v>
      </c>
      <c r="B95">
        <v>5.765</v>
      </c>
      <c r="C95">
        <v>146.42</v>
      </c>
      <c r="D95">
        <v>5.72</v>
      </c>
      <c r="E95">
        <v>145.28</v>
      </c>
      <c r="G95" s="8">
        <f t="shared" si="4"/>
        <v>1.579130435</v>
      </c>
      <c r="I95" s="6">
        <f t="shared" si="1"/>
        <v>145.2795476</v>
      </c>
      <c r="J95">
        <f t="shared" si="2"/>
        <v>1.579125518</v>
      </c>
      <c r="K95" s="5">
        <f t="shared" si="3"/>
        <v>-0.0004523554563</v>
      </c>
    </row>
    <row r="96" ht="12.75" customHeight="1">
      <c r="A96">
        <v>93.0</v>
      </c>
      <c r="B96">
        <v>5.827</v>
      </c>
      <c r="C96">
        <v>148.01</v>
      </c>
      <c r="D96">
        <v>5.782</v>
      </c>
      <c r="E96">
        <v>146.87</v>
      </c>
      <c r="G96" s="8">
        <f t="shared" si="4"/>
        <v>1.579247312</v>
      </c>
      <c r="I96" s="6">
        <f t="shared" si="1"/>
        <v>146.8710971</v>
      </c>
      <c r="J96">
        <f t="shared" si="2"/>
        <v>1.579259108</v>
      </c>
      <c r="K96" s="5">
        <f t="shared" si="3"/>
        <v>0.001097075463</v>
      </c>
    </row>
    <row r="97" ht="12.75" customHeight="1">
      <c r="A97">
        <v>94.0</v>
      </c>
      <c r="B97">
        <v>5.89</v>
      </c>
      <c r="C97">
        <v>149.61</v>
      </c>
      <c r="D97">
        <v>5.845</v>
      </c>
      <c r="E97">
        <v>148.46</v>
      </c>
      <c r="G97" s="8">
        <f t="shared" si="4"/>
        <v>1.579361702</v>
      </c>
      <c r="I97" s="6">
        <f t="shared" si="1"/>
        <v>148.4626465</v>
      </c>
      <c r="J97">
        <f t="shared" si="2"/>
        <v>1.579389856</v>
      </c>
      <c r="K97" s="5">
        <f t="shared" si="3"/>
        <v>0.002646506382</v>
      </c>
    </row>
    <row r="98" ht="12.75" customHeight="1">
      <c r="A98">
        <v>95.0</v>
      </c>
      <c r="B98">
        <v>5.953</v>
      </c>
      <c r="C98">
        <v>151.2</v>
      </c>
      <c r="D98">
        <v>5.908</v>
      </c>
      <c r="E98">
        <v>150.05</v>
      </c>
      <c r="G98" s="8">
        <f t="shared" si="4"/>
        <v>1.579473684</v>
      </c>
      <c r="I98" s="6">
        <f t="shared" si="1"/>
        <v>150.0541959</v>
      </c>
      <c r="J98">
        <f t="shared" si="2"/>
        <v>1.579517852</v>
      </c>
      <c r="K98" s="5">
        <f t="shared" si="3"/>
        <v>0.004195937301</v>
      </c>
    </row>
    <row r="99" ht="12.75" customHeight="1">
      <c r="A99">
        <v>96.0</v>
      </c>
      <c r="B99">
        <v>6.015</v>
      </c>
      <c r="C99">
        <v>152.79</v>
      </c>
      <c r="D99">
        <v>5.97</v>
      </c>
      <c r="E99">
        <v>151.65</v>
      </c>
      <c r="G99" s="8">
        <f t="shared" si="4"/>
        <v>1.5796875</v>
      </c>
      <c r="I99" s="6">
        <f t="shared" si="1"/>
        <v>151.6457454</v>
      </c>
      <c r="J99">
        <f t="shared" si="2"/>
        <v>1.579643181</v>
      </c>
      <c r="K99" s="5">
        <f t="shared" si="3"/>
        <v>-0.00425463178</v>
      </c>
    </row>
    <row r="100" ht="12.75" customHeight="1">
      <c r="A100">
        <v>97.0</v>
      </c>
      <c r="B100">
        <v>6.078</v>
      </c>
      <c r="C100">
        <v>154.38</v>
      </c>
      <c r="D100">
        <v>6.033</v>
      </c>
      <c r="E100">
        <v>153.24</v>
      </c>
      <c r="G100" s="8">
        <f t="shared" si="4"/>
        <v>1.579793814</v>
      </c>
      <c r="I100" s="6">
        <f t="shared" si="1"/>
        <v>153.2372948</v>
      </c>
      <c r="J100">
        <f t="shared" si="2"/>
        <v>1.579765926</v>
      </c>
      <c r="K100" s="5">
        <f t="shared" si="3"/>
        <v>-0.002705200862</v>
      </c>
    </row>
    <row r="101" ht="12.75" customHeight="1">
      <c r="A101">
        <v>98.0</v>
      </c>
      <c r="B101">
        <v>6.141</v>
      </c>
      <c r="C101">
        <v>155.97</v>
      </c>
      <c r="D101">
        <v>6.096</v>
      </c>
      <c r="E101">
        <v>154.83</v>
      </c>
      <c r="G101" s="8">
        <f t="shared" si="4"/>
        <v>1.579897959</v>
      </c>
      <c r="I101" s="6">
        <f t="shared" si="1"/>
        <v>154.8288442</v>
      </c>
      <c r="J101">
        <f t="shared" si="2"/>
        <v>1.579886166</v>
      </c>
      <c r="K101" s="5">
        <f t="shared" si="3"/>
        <v>-0.001155769943</v>
      </c>
    </row>
    <row r="102" ht="12.75" customHeight="1">
      <c r="A102">
        <v>99.0</v>
      </c>
      <c r="B102">
        <v>6.203</v>
      </c>
      <c r="C102">
        <v>157.56</v>
      </c>
      <c r="D102">
        <v>6.158</v>
      </c>
      <c r="E102">
        <v>156.42</v>
      </c>
      <c r="G102" s="8">
        <f t="shared" si="4"/>
        <v>1.58</v>
      </c>
      <c r="I102" s="6">
        <f t="shared" si="1"/>
        <v>156.4203937</v>
      </c>
      <c r="J102">
        <f t="shared" si="2"/>
        <v>1.580003976</v>
      </c>
      <c r="K102" s="5">
        <f t="shared" si="3"/>
        <v>0.0003936609764</v>
      </c>
    </row>
    <row r="103" ht="12.75" customHeight="1">
      <c r="A103">
        <v>100.0</v>
      </c>
      <c r="B103">
        <v>6.266</v>
      </c>
      <c r="C103">
        <v>159.15</v>
      </c>
      <c r="D103">
        <v>6.221</v>
      </c>
      <c r="E103">
        <v>158.01</v>
      </c>
      <c r="G103" s="8">
        <f t="shared" si="4"/>
        <v>1.5801</v>
      </c>
      <c r="I103" s="6">
        <f t="shared" si="1"/>
        <v>158.0119431</v>
      </c>
      <c r="J103">
        <f t="shared" si="2"/>
        <v>1.580119431</v>
      </c>
      <c r="K103" s="5">
        <f t="shared" si="3"/>
        <v>0.001943091895</v>
      </c>
    </row>
    <row r="104" ht="12.75" customHeight="1">
      <c r="A104">
        <v>101.0</v>
      </c>
      <c r="B104">
        <v>6.329</v>
      </c>
      <c r="C104">
        <v>160.75</v>
      </c>
      <c r="D104">
        <v>6.284</v>
      </c>
      <c r="E104">
        <v>159.6</v>
      </c>
      <c r="G104" s="8">
        <f t="shared" si="4"/>
        <v>1.58019802</v>
      </c>
      <c r="I104" s="6">
        <f t="shared" si="1"/>
        <v>159.6034925</v>
      </c>
      <c r="J104">
        <f t="shared" si="2"/>
        <v>1.580232599</v>
      </c>
      <c r="K104" s="5">
        <f t="shared" si="3"/>
        <v>0.003492522814</v>
      </c>
    </row>
    <row r="105" ht="12.75" customHeight="1">
      <c r="A105">
        <v>102.0</v>
      </c>
      <c r="B105">
        <v>6.391</v>
      </c>
      <c r="C105">
        <v>162.34</v>
      </c>
      <c r="D105">
        <v>6.346</v>
      </c>
      <c r="E105">
        <v>161.19</v>
      </c>
      <c r="G105" s="8">
        <f t="shared" si="4"/>
        <v>1.580294118</v>
      </c>
      <c r="I105" s="6">
        <f t="shared" si="1"/>
        <v>161.195042</v>
      </c>
      <c r="J105">
        <f t="shared" si="2"/>
        <v>1.580343549</v>
      </c>
      <c r="K105" s="5">
        <f t="shared" si="3"/>
        <v>0.005041953733</v>
      </c>
    </row>
    <row r="106" ht="12.75" customHeight="1">
      <c r="A106">
        <v>103.0</v>
      </c>
      <c r="B106">
        <v>6.454</v>
      </c>
      <c r="C106">
        <v>163.93</v>
      </c>
      <c r="D106">
        <v>6.409</v>
      </c>
      <c r="E106">
        <v>162.79</v>
      </c>
      <c r="G106" s="8">
        <f t="shared" si="4"/>
        <v>1.580485437</v>
      </c>
      <c r="I106" s="6">
        <f t="shared" si="1"/>
        <v>162.7865914</v>
      </c>
      <c r="J106">
        <f t="shared" si="2"/>
        <v>1.580452344</v>
      </c>
      <c r="K106" s="5">
        <f t="shared" si="3"/>
        <v>-0.003408615348</v>
      </c>
    </row>
    <row r="107" ht="12.75" customHeight="1">
      <c r="A107">
        <v>104.0</v>
      </c>
      <c r="B107">
        <v>6.517</v>
      </c>
      <c r="C107">
        <v>165.52</v>
      </c>
      <c r="D107">
        <v>6.472</v>
      </c>
      <c r="E107">
        <v>164.38</v>
      </c>
      <c r="G107" s="8">
        <f t="shared" si="4"/>
        <v>1.580576923</v>
      </c>
      <c r="I107" s="6">
        <f t="shared" si="1"/>
        <v>164.3781408</v>
      </c>
      <c r="J107">
        <f t="shared" si="2"/>
        <v>1.580559046</v>
      </c>
      <c r="K107" s="5">
        <f t="shared" si="3"/>
        <v>-0.001859184429</v>
      </c>
    </row>
    <row r="108" ht="12.75" customHeight="1">
      <c r="A108">
        <v>105.0</v>
      </c>
      <c r="B108">
        <v>6.579</v>
      </c>
      <c r="C108">
        <v>167.11</v>
      </c>
      <c r="D108">
        <v>6.534</v>
      </c>
      <c r="E108">
        <v>165.97</v>
      </c>
      <c r="G108" s="8">
        <f t="shared" si="4"/>
        <v>1.580666667</v>
      </c>
      <c r="I108" s="6">
        <f t="shared" si="1"/>
        <v>165.9696902</v>
      </c>
      <c r="J108">
        <f t="shared" si="2"/>
        <v>1.580663717</v>
      </c>
      <c r="K108" s="5">
        <f t="shared" si="3"/>
        <v>-0.0003097535099</v>
      </c>
    </row>
    <row r="109" ht="12.75" customHeight="1">
      <c r="A109">
        <v>106.0</v>
      </c>
      <c r="B109">
        <v>6.642</v>
      </c>
      <c r="C109">
        <v>168.7</v>
      </c>
      <c r="D109">
        <v>6.597</v>
      </c>
      <c r="E109">
        <v>167.56</v>
      </c>
      <c r="G109" s="8">
        <f t="shared" si="4"/>
        <v>1.580754717</v>
      </c>
      <c r="I109" s="6">
        <f t="shared" si="1"/>
        <v>167.5612397</v>
      </c>
      <c r="J109">
        <f t="shared" si="2"/>
        <v>1.580766412</v>
      </c>
      <c r="K109" s="5">
        <f t="shared" si="3"/>
        <v>0.001239677409</v>
      </c>
    </row>
    <row r="110" ht="12.75" customHeight="1">
      <c r="A110">
        <v>107.0</v>
      </c>
      <c r="B110">
        <v>6.705</v>
      </c>
      <c r="C110">
        <v>170.3</v>
      </c>
      <c r="D110">
        <v>6.66</v>
      </c>
      <c r="E110">
        <v>169.15</v>
      </c>
      <c r="G110" s="8">
        <f t="shared" si="4"/>
        <v>1.580841121</v>
      </c>
      <c r="I110" s="6">
        <f t="shared" si="1"/>
        <v>169.1527891</v>
      </c>
      <c r="J110">
        <f t="shared" si="2"/>
        <v>1.580867188</v>
      </c>
      <c r="K110" s="5">
        <f t="shared" si="3"/>
        <v>0.002789108328</v>
      </c>
    </row>
    <row r="111" ht="12.75" customHeight="1">
      <c r="A111">
        <v>108.0</v>
      </c>
      <c r="B111">
        <v>6.767</v>
      </c>
      <c r="C111">
        <v>171.89</v>
      </c>
      <c r="D111">
        <v>6.722</v>
      </c>
      <c r="E111">
        <v>170.74</v>
      </c>
      <c r="G111" s="8">
        <f t="shared" si="4"/>
        <v>1.580925926</v>
      </c>
      <c r="I111" s="6">
        <f t="shared" si="1"/>
        <v>170.7443385</v>
      </c>
      <c r="J111">
        <f t="shared" si="2"/>
        <v>1.580966098</v>
      </c>
      <c r="K111" s="5">
        <f t="shared" si="3"/>
        <v>0.004338539247</v>
      </c>
    </row>
    <row r="112" ht="12.75" customHeight="1">
      <c r="A112">
        <v>109.0</v>
      </c>
      <c r="B112">
        <v>6.83</v>
      </c>
      <c r="C112">
        <v>173.48</v>
      </c>
      <c r="D112">
        <v>6.785</v>
      </c>
      <c r="E112">
        <v>172.34</v>
      </c>
      <c r="G112" s="8">
        <f t="shared" si="4"/>
        <v>1.581100917</v>
      </c>
      <c r="I112" s="6">
        <f t="shared" si="1"/>
        <v>172.335888</v>
      </c>
      <c r="J112">
        <f t="shared" si="2"/>
        <v>1.581063192</v>
      </c>
      <c r="K112" s="5">
        <f t="shared" si="3"/>
        <v>-0.004112029834</v>
      </c>
    </row>
    <row r="113" ht="12.75" customHeight="1">
      <c r="A113">
        <v>110.0</v>
      </c>
      <c r="B113">
        <v>6.893</v>
      </c>
      <c r="C113">
        <v>175.07</v>
      </c>
      <c r="D113">
        <v>6.848</v>
      </c>
      <c r="E113">
        <v>173.93</v>
      </c>
      <c r="G113" s="8">
        <f t="shared" si="4"/>
        <v>1.581181818</v>
      </c>
      <c r="I113" s="6">
        <f t="shared" si="1"/>
        <v>173.9274374</v>
      </c>
      <c r="J113">
        <f t="shared" si="2"/>
        <v>1.581158522</v>
      </c>
      <c r="K113" s="5">
        <f t="shared" si="3"/>
        <v>-0.002562598915</v>
      </c>
    </row>
    <row r="114" ht="12.75" customHeight="1">
      <c r="A114">
        <v>111.0</v>
      </c>
      <c r="B114">
        <v>6.955</v>
      </c>
      <c r="C114">
        <v>176.66</v>
      </c>
      <c r="D114">
        <v>6.91</v>
      </c>
      <c r="E114">
        <v>175.52</v>
      </c>
      <c r="G114" s="8">
        <f t="shared" si="4"/>
        <v>1.581261261</v>
      </c>
      <c r="I114" s="6">
        <f t="shared" si="1"/>
        <v>175.5189868</v>
      </c>
      <c r="J114">
        <f t="shared" si="2"/>
        <v>1.581252134</v>
      </c>
      <c r="K114" s="5">
        <f t="shared" si="3"/>
        <v>-0.001013167996</v>
      </c>
    </row>
    <row r="115" ht="12.75" customHeight="1">
      <c r="A115">
        <v>112.0</v>
      </c>
      <c r="B115">
        <v>7.018</v>
      </c>
      <c r="C115">
        <v>178.25</v>
      </c>
      <c r="D115">
        <v>6.973</v>
      </c>
      <c r="E115">
        <v>177.11</v>
      </c>
      <c r="G115" s="8">
        <f t="shared" si="4"/>
        <v>1.581339286</v>
      </c>
      <c r="I115" s="6">
        <f t="shared" si="1"/>
        <v>177.1105363</v>
      </c>
      <c r="J115">
        <f t="shared" si="2"/>
        <v>1.581344074</v>
      </c>
      <c r="K115" s="5">
        <f t="shared" si="3"/>
        <v>0.0005362629228</v>
      </c>
    </row>
    <row r="116" ht="12.75" customHeight="1">
      <c r="A116">
        <v>113.0</v>
      </c>
      <c r="B116">
        <v>7.08</v>
      </c>
      <c r="C116">
        <v>179.84</v>
      </c>
      <c r="D116">
        <v>7.035</v>
      </c>
      <c r="E116">
        <v>178.7</v>
      </c>
      <c r="G116" s="8">
        <f t="shared" si="4"/>
        <v>1.581415929</v>
      </c>
      <c r="I116" s="6">
        <f t="shared" si="1"/>
        <v>178.7020857</v>
      </c>
      <c r="J116">
        <f t="shared" si="2"/>
        <v>1.581434387</v>
      </c>
      <c r="K116" s="5">
        <f t="shared" si="3"/>
        <v>0.002085693842</v>
      </c>
    </row>
    <row r="117" ht="12.75" customHeight="1">
      <c r="A117">
        <v>114.0</v>
      </c>
      <c r="B117">
        <v>7.143</v>
      </c>
      <c r="C117">
        <v>181.44</v>
      </c>
      <c r="D117">
        <v>7.098</v>
      </c>
      <c r="E117">
        <v>180.29</v>
      </c>
      <c r="G117" s="8">
        <f t="shared" si="4"/>
        <v>1.581491228</v>
      </c>
      <c r="I117" s="6">
        <f t="shared" si="1"/>
        <v>180.2936351</v>
      </c>
      <c r="J117">
        <f t="shared" si="2"/>
        <v>1.581523115</v>
      </c>
      <c r="K117" s="5">
        <f t="shared" si="3"/>
        <v>0.003635124761</v>
      </c>
    </row>
    <row r="118" ht="12.75" customHeight="1">
      <c r="A118">
        <v>115.0</v>
      </c>
      <c r="B118">
        <v>7.206</v>
      </c>
      <c r="C118">
        <v>183.03</v>
      </c>
      <c r="D118">
        <v>7.161</v>
      </c>
      <c r="E118">
        <v>181.88</v>
      </c>
      <c r="G118" s="8">
        <f t="shared" si="4"/>
        <v>1.581565217</v>
      </c>
      <c r="I118" s="6">
        <f t="shared" si="1"/>
        <v>181.8851846</v>
      </c>
      <c r="J118">
        <f t="shared" si="2"/>
        <v>1.5816103</v>
      </c>
      <c r="K118" s="5">
        <f t="shared" si="3"/>
        <v>0.00518455568</v>
      </c>
    </row>
    <row r="119" ht="12.75" customHeight="1">
      <c r="A119">
        <v>116.0</v>
      </c>
      <c r="B119">
        <v>7.268</v>
      </c>
      <c r="C119">
        <v>184.62</v>
      </c>
      <c r="D119">
        <v>7.223</v>
      </c>
      <c r="E119">
        <v>183.48</v>
      </c>
      <c r="G119" s="8">
        <f t="shared" si="4"/>
        <v>1.581724138</v>
      </c>
      <c r="I119" s="6">
        <f t="shared" si="1"/>
        <v>183.476734</v>
      </c>
      <c r="J119">
        <f t="shared" si="2"/>
        <v>1.581695983</v>
      </c>
      <c r="K119" s="5">
        <f t="shared" si="3"/>
        <v>-0.003266013401</v>
      </c>
    </row>
    <row r="120" ht="12.75" customHeight="1">
      <c r="A120">
        <v>117.0</v>
      </c>
      <c r="B120">
        <v>7.331</v>
      </c>
      <c r="C120">
        <v>186.21</v>
      </c>
      <c r="D120">
        <v>7.286</v>
      </c>
      <c r="E120">
        <v>185.07</v>
      </c>
      <c r="G120" s="8">
        <f t="shared" si="4"/>
        <v>1.581794872</v>
      </c>
      <c r="I120" s="6">
        <f t="shared" si="1"/>
        <v>185.0682834</v>
      </c>
      <c r="J120">
        <f t="shared" si="2"/>
        <v>1.5817802</v>
      </c>
      <c r="K120" s="5">
        <f t="shared" si="3"/>
        <v>-0.001716582482</v>
      </c>
    </row>
    <row r="121" ht="12.75" customHeight="1">
      <c r="A121">
        <v>118.0</v>
      </c>
      <c r="B121">
        <v>7.394</v>
      </c>
      <c r="C121">
        <v>187.8</v>
      </c>
      <c r="D121">
        <v>7.349</v>
      </c>
      <c r="E121">
        <v>186.66</v>
      </c>
      <c r="G121" s="8">
        <f t="shared" si="4"/>
        <v>1.581864407</v>
      </c>
      <c r="I121" s="6">
        <f t="shared" si="1"/>
        <v>186.6598328</v>
      </c>
      <c r="J121">
        <f t="shared" si="2"/>
        <v>1.58186299</v>
      </c>
      <c r="K121" s="5">
        <f t="shared" si="3"/>
        <v>-0.0001671515635</v>
      </c>
    </row>
    <row r="122" ht="12.75" customHeight="1">
      <c r="A122">
        <v>119.0</v>
      </c>
      <c r="B122">
        <v>7.456</v>
      </c>
      <c r="C122">
        <v>189.39</v>
      </c>
      <c r="D122">
        <v>7.411</v>
      </c>
      <c r="E122">
        <v>188.25</v>
      </c>
      <c r="G122" s="8">
        <f t="shared" si="4"/>
        <v>1.581932773</v>
      </c>
      <c r="I122" s="6">
        <f t="shared" si="1"/>
        <v>188.2513823</v>
      </c>
      <c r="J122">
        <f t="shared" si="2"/>
        <v>1.581944389</v>
      </c>
      <c r="K122" s="5">
        <f t="shared" si="3"/>
        <v>0.001382279355</v>
      </c>
    </row>
    <row r="123" ht="12.75" customHeight="1">
      <c r="A123">
        <v>120.0</v>
      </c>
      <c r="B123">
        <v>7.519</v>
      </c>
      <c r="C123">
        <v>190.99</v>
      </c>
      <c r="D123">
        <v>7.474</v>
      </c>
      <c r="E123">
        <v>189.84</v>
      </c>
      <c r="G123" s="8">
        <f t="shared" si="4"/>
        <v>1.582</v>
      </c>
      <c r="I123" s="6">
        <f t="shared" si="1"/>
        <v>189.8429317</v>
      </c>
      <c r="J123">
        <f t="shared" si="2"/>
        <v>1.582024431</v>
      </c>
      <c r="K123" s="5">
        <f t="shared" si="3"/>
        <v>0.002931710274</v>
      </c>
    </row>
    <row r="124" ht="12.75" customHeight="1">
      <c r="A124">
        <v>121.0</v>
      </c>
      <c r="B124">
        <v>7.582</v>
      </c>
      <c r="C124">
        <v>192.58</v>
      </c>
      <c r="D124">
        <v>7.537</v>
      </c>
      <c r="E124">
        <v>191.43</v>
      </c>
      <c r="G124" s="8">
        <f t="shared" si="4"/>
        <v>1.582066116</v>
      </c>
      <c r="I124" s="6">
        <f t="shared" si="1"/>
        <v>191.4344811</v>
      </c>
      <c r="J124">
        <f t="shared" si="2"/>
        <v>1.58210315</v>
      </c>
      <c r="K124" s="5">
        <f t="shared" si="3"/>
        <v>0.004481141193</v>
      </c>
    </row>
    <row r="125" ht="12.75" customHeight="1">
      <c r="A125">
        <v>122.0</v>
      </c>
      <c r="B125">
        <v>7.644</v>
      </c>
      <c r="C125">
        <v>194.17</v>
      </c>
      <c r="D125">
        <v>7.599</v>
      </c>
      <c r="E125">
        <v>193.03</v>
      </c>
      <c r="G125" s="8">
        <f t="shared" si="4"/>
        <v>1.582213115</v>
      </c>
      <c r="I125" s="6">
        <f t="shared" si="1"/>
        <v>193.0260306</v>
      </c>
      <c r="J125">
        <f t="shared" si="2"/>
        <v>1.582180578</v>
      </c>
      <c r="K125" s="5">
        <f t="shared" si="3"/>
        <v>-0.003969427888</v>
      </c>
    </row>
    <row r="126" ht="12.75" customHeight="1">
      <c r="A126">
        <v>123.0</v>
      </c>
      <c r="B126">
        <v>7.707</v>
      </c>
      <c r="C126">
        <v>195.76</v>
      </c>
      <c r="D126">
        <v>7.662</v>
      </c>
      <c r="E126">
        <v>194.62</v>
      </c>
      <c r="G126" s="8">
        <f t="shared" si="4"/>
        <v>1.582276423</v>
      </c>
      <c r="I126" s="6">
        <f t="shared" si="1"/>
        <v>194.61758</v>
      </c>
      <c r="J126">
        <f t="shared" si="2"/>
        <v>1.582256748</v>
      </c>
      <c r="K126" s="5">
        <f t="shared" si="3"/>
        <v>-0.002419996969</v>
      </c>
    </row>
    <row r="127" ht="12.75" customHeight="1">
      <c r="A127">
        <v>124.0</v>
      </c>
      <c r="B127">
        <v>7.77</v>
      </c>
      <c r="C127">
        <v>197.35</v>
      </c>
      <c r="D127">
        <v>7.725</v>
      </c>
      <c r="E127">
        <v>196.21</v>
      </c>
      <c r="G127" s="8">
        <f t="shared" si="4"/>
        <v>1.58233871</v>
      </c>
      <c r="I127" s="6">
        <f t="shared" si="1"/>
        <v>196.2091294</v>
      </c>
      <c r="J127">
        <f t="shared" si="2"/>
        <v>1.582331689</v>
      </c>
      <c r="K127" s="5">
        <f t="shared" si="3"/>
        <v>-0.0008705660498</v>
      </c>
    </row>
    <row r="128" ht="12.75" customHeight="1">
      <c r="A128">
        <v>125.0</v>
      </c>
      <c r="B128">
        <v>7.832</v>
      </c>
      <c r="C128">
        <v>198.94</v>
      </c>
      <c r="D128">
        <v>7.787</v>
      </c>
      <c r="E128">
        <v>197.8</v>
      </c>
      <c r="G128" s="8">
        <f t="shared" si="4"/>
        <v>1.5824</v>
      </c>
      <c r="I128" s="6">
        <f t="shared" si="1"/>
        <v>197.8006789</v>
      </c>
      <c r="J128">
        <f t="shared" si="2"/>
        <v>1.582405431</v>
      </c>
      <c r="K128" s="5">
        <f t="shared" si="3"/>
        <v>0.0006788648692</v>
      </c>
    </row>
    <row r="129" ht="12.75" customHeight="1">
      <c r="A129">
        <v>126.0</v>
      </c>
      <c r="B129">
        <v>7.895</v>
      </c>
      <c r="C129">
        <v>200.53</v>
      </c>
      <c r="D129">
        <v>7.85</v>
      </c>
      <c r="E129">
        <v>199.39</v>
      </c>
      <c r="G129" s="8">
        <f t="shared" si="4"/>
        <v>1.582460317</v>
      </c>
      <c r="I129" s="6">
        <f t="shared" si="1"/>
        <v>199.3922283</v>
      </c>
      <c r="J129">
        <f t="shared" si="2"/>
        <v>1.582478002</v>
      </c>
      <c r="K129" s="5">
        <f t="shared" si="3"/>
        <v>0.002228295788</v>
      </c>
    </row>
    <row r="130" ht="12.75" customHeight="1">
      <c r="A130">
        <v>127.0</v>
      </c>
      <c r="B130">
        <v>7.958</v>
      </c>
      <c r="C130">
        <v>202.13</v>
      </c>
      <c r="D130">
        <v>7.913</v>
      </c>
      <c r="E130">
        <v>200.98</v>
      </c>
      <c r="G130" s="8">
        <f t="shared" si="4"/>
        <v>1.582519685</v>
      </c>
      <c r="I130" s="6">
        <f t="shared" si="1"/>
        <v>200.9837777</v>
      </c>
      <c r="J130">
        <f t="shared" si="2"/>
        <v>1.582549431</v>
      </c>
      <c r="K130" s="5">
        <f t="shared" si="3"/>
        <v>0.003777726707</v>
      </c>
    </row>
    <row r="131" ht="12.75" customHeight="1">
      <c r="A131">
        <v>128.0</v>
      </c>
      <c r="B131">
        <v>8.02</v>
      </c>
      <c r="C131">
        <v>203.72</v>
      </c>
      <c r="D131">
        <v>7.975</v>
      </c>
      <c r="E131">
        <v>202.57</v>
      </c>
      <c r="G131" s="8">
        <f t="shared" si="4"/>
        <v>1.582578125</v>
      </c>
      <c r="I131" s="6">
        <f t="shared" si="1"/>
        <v>202.5753272</v>
      </c>
      <c r="J131">
        <f t="shared" si="2"/>
        <v>1.582619743</v>
      </c>
      <c r="K131" s="5">
        <f t="shared" si="3"/>
        <v>0.005327157626</v>
      </c>
    </row>
    <row r="132" ht="12.75" customHeight="1">
      <c r="A132">
        <v>129.0</v>
      </c>
      <c r="B132">
        <v>8.083</v>
      </c>
      <c r="C132">
        <v>205.31</v>
      </c>
      <c r="D132">
        <v>8.038</v>
      </c>
      <c r="E132">
        <v>204.17</v>
      </c>
      <c r="G132" s="8">
        <f t="shared" si="4"/>
        <v>1.582713178</v>
      </c>
      <c r="I132" s="6">
        <f t="shared" si="1"/>
        <v>204.1668766</v>
      </c>
      <c r="J132">
        <f t="shared" si="2"/>
        <v>1.582688966</v>
      </c>
      <c r="K132" s="5">
        <f t="shared" si="3"/>
        <v>-0.003123411455</v>
      </c>
    </row>
    <row r="133" ht="12.75" customHeight="1">
      <c r="A133">
        <v>130.0</v>
      </c>
      <c r="B133">
        <v>8.146</v>
      </c>
      <c r="C133">
        <v>206.9</v>
      </c>
      <c r="D133">
        <v>8.101</v>
      </c>
      <c r="E133">
        <v>205.76</v>
      </c>
      <c r="G133" s="8">
        <f t="shared" si="4"/>
        <v>1.582769231</v>
      </c>
      <c r="I133" s="6">
        <f t="shared" si="1"/>
        <v>205.758426</v>
      </c>
      <c r="J133">
        <f t="shared" si="2"/>
        <v>1.582757123</v>
      </c>
      <c r="K133" s="5">
        <f t="shared" si="3"/>
        <v>-0.001573980536</v>
      </c>
    </row>
    <row r="134" ht="12.75" customHeight="1">
      <c r="A134">
        <v>131.0</v>
      </c>
      <c r="B134">
        <v>8.208</v>
      </c>
      <c r="C134">
        <v>208.49</v>
      </c>
      <c r="D134">
        <v>8.163</v>
      </c>
      <c r="E134">
        <v>207.35</v>
      </c>
      <c r="G134" s="8">
        <f t="shared" si="4"/>
        <v>1.582824427</v>
      </c>
      <c r="I134" s="6">
        <f t="shared" si="1"/>
        <v>207.3499755</v>
      </c>
      <c r="J134">
        <f t="shared" si="2"/>
        <v>1.58282424</v>
      </c>
      <c r="K134" s="5">
        <f t="shared" si="3"/>
        <v>-0.00002454961711</v>
      </c>
    </row>
    <row r="135" ht="12.75" customHeight="1">
      <c r="A135">
        <v>132.0</v>
      </c>
      <c r="B135">
        <v>8.271</v>
      </c>
      <c r="C135">
        <v>210.08</v>
      </c>
      <c r="D135">
        <v>8.226</v>
      </c>
      <c r="E135">
        <v>208.94</v>
      </c>
      <c r="G135" s="8">
        <f t="shared" si="4"/>
        <v>1.582878788</v>
      </c>
      <c r="I135" s="6">
        <f t="shared" si="1"/>
        <v>208.9415249</v>
      </c>
      <c r="J135">
        <f t="shared" si="2"/>
        <v>1.58289034</v>
      </c>
      <c r="K135" s="5">
        <f t="shared" si="3"/>
        <v>0.001524881302</v>
      </c>
    </row>
    <row r="136" ht="12.75" customHeight="1">
      <c r="A136">
        <v>133.0</v>
      </c>
      <c r="B136">
        <v>8.334</v>
      </c>
      <c r="C136">
        <v>211.68</v>
      </c>
      <c r="D136">
        <v>8.289</v>
      </c>
      <c r="E136">
        <v>210.53</v>
      </c>
      <c r="G136" s="8">
        <f t="shared" si="4"/>
        <v>1.582932331</v>
      </c>
      <c r="I136" s="6">
        <f t="shared" si="1"/>
        <v>210.5330743</v>
      </c>
      <c r="J136">
        <f t="shared" si="2"/>
        <v>1.582955446</v>
      </c>
      <c r="K136" s="5">
        <f t="shared" si="3"/>
        <v>0.003074312221</v>
      </c>
    </row>
    <row r="137" ht="12.75" customHeight="1">
      <c r="A137">
        <v>134.0</v>
      </c>
      <c r="B137">
        <v>8.396</v>
      </c>
      <c r="C137">
        <v>213.27</v>
      </c>
      <c r="D137">
        <v>8.351</v>
      </c>
      <c r="E137">
        <v>212.12</v>
      </c>
      <c r="G137" s="8">
        <f t="shared" si="4"/>
        <v>1.582985075</v>
      </c>
      <c r="I137" s="6">
        <f t="shared" si="1"/>
        <v>212.1246237</v>
      </c>
      <c r="J137">
        <f t="shared" si="2"/>
        <v>1.58301958</v>
      </c>
      <c r="K137" s="5">
        <f t="shared" si="3"/>
        <v>0.00462374314</v>
      </c>
    </row>
    <row r="138" ht="12.75" customHeight="1">
      <c r="A138">
        <v>135.0</v>
      </c>
      <c r="B138">
        <v>8.459</v>
      </c>
      <c r="C138">
        <v>214.86</v>
      </c>
      <c r="D138">
        <v>8.414</v>
      </c>
      <c r="E138">
        <v>213.72</v>
      </c>
      <c r="G138" s="8">
        <f t="shared" si="4"/>
        <v>1.583111111</v>
      </c>
      <c r="I138" s="6">
        <f t="shared" si="1"/>
        <v>213.7161732</v>
      </c>
      <c r="J138">
        <f t="shared" si="2"/>
        <v>1.583082764</v>
      </c>
      <c r="K138" s="5">
        <f t="shared" si="3"/>
        <v>-0.003826825941</v>
      </c>
    </row>
    <row r="139" ht="12.75" customHeight="1">
      <c r="A139">
        <v>136.0</v>
      </c>
      <c r="B139">
        <v>8.522</v>
      </c>
      <c r="C139">
        <v>216.45</v>
      </c>
      <c r="D139">
        <v>8.477</v>
      </c>
      <c r="E139">
        <v>215.31</v>
      </c>
      <c r="G139" s="8">
        <f t="shared" si="4"/>
        <v>1.583161765</v>
      </c>
      <c r="I139" s="6">
        <f t="shared" si="1"/>
        <v>215.3077226</v>
      </c>
      <c r="J139">
        <f t="shared" si="2"/>
        <v>1.583145019</v>
      </c>
      <c r="K139" s="5">
        <f t="shared" si="3"/>
        <v>-0.002277395022</v>
      </c>
    </row>
    <row r="140" ht="12.75" customHeight="1">
      <c r="A140">
        <v>137.0</v>
      </c>
      <c r="B140">
        <v>8.584</v>
      </c>
      <c r="C140">
        <v>218.04</v>
      </c>
      <c r="D140">
        <v>8.539</v>
      </c>
      <c r="E140">
        <v>216.9</v>
      </c>
      <c r="G140" s="8">
        <f t="shared" si="4"/>
        <v>1.583211679</v>
      </c>
      <c r="I140" s="6">
        <f t="shared" si="1"/>
        <v>216.899272</v>
      </c>
      <c r="J140">
        <f t="shared" si="2"/>
        <v>1.583206365</v>
      </c>
      <c r="K140" s="5">
        <f t="shared" si="3"/>
        <v>-0.0007279641034</v>
      </c>
    </row>
    <row r="141" ht="12.75" customHeight="1">
      <c r="A141">
        <v>138.0</v>
      </c>
      <c r="B141">
        <v>8.647</v>
      </c>
      <c r="C141">
        <v>219.63</v>
      </c>
      <c r="D141">
        <v>8.602</v>
      </c>
      <c r="E141">
        <v>218.49</v>
      </c>
      <c r="G141" s="8">
        <f t="shared" si="4"/>
        <v>1.58326087</v>
      </c>
      <c r="I141" s="6">
        <f t="shared" si="1"/>
        <v>218.4908215</v>
      </c>
      <c r="J141">
        <f t="shared" si="2"/>
        <v>1.583266822</v>
      </c>
      <c r="K141" s="5">
        <f t="shared" si="3"/>
        <v>0.0008214668156</v>
      </c>
    </row>
    <row r="142" ht="12.75" customHeight="1">
      <c r="A142">
        <v>139.0</v>
      </c>
      <c r="B142">
        <v>8.71</v>
      </c>
      <c r="C142">
        <v>221.22</v>
      </c>
      <c r="D142">
        <v>8.665</v>
      </c>
      <c r="E142">
        <v>220.08</v>
      </c>
      <c r="G142" s="8">
        <f t="shared" si="4"/>
        <v>1.583309353</v>
      </c>
      <c r="I142" s="6">
        <f t="shared" si="1"/>
        <v>220.0823709</v>
      </c>
      <c r="J142">
        <f t="shared" si="2"/>
        <v>1.583326409</v>
      </c>
      <c r="K142" s="5">
        <f t="shared" si="3"/>
        <v>0.002370897735</v>
      </c>
    </row>
    <row r="143" ht="12.75" customHeight="1">
      <c r="A143">
        <v>140.0</v>
      </c>
      <c r="B143">
        <v>8.772</v>
      </c>
      <c r="C143">
        <v>222.82</v>
      </c>
      <c r="D143">
        <v>8.727</v>
      </c>
      <c r="E143">
        <v>221.67</v>
      </c>
      <c r="G143" s="8">
        <f t="shared" si="4"/>
        <v>1.583357143</v>
      </c>
      <c r="I143" s="6">
        <f t="shared" si="1"/>
        <v>221.6739203</v>
      </c>
      <c r="J143">
        <f t="shared" si="2"/>
        <v>1.583385145</v>
      </c>
      <c r="K143" s="5">
        <f t="shared" si="3"/>
        <v>0.003920328653</v>
      </c>
    </row>
    <row r="144" ht="12.75" customHeight="1">
      <c r="A144">
        <v>141.0</v>
      </c>
      <c r="B144">
        <v>8.835</v>
      </c>
      <c r="C144">
        <v>224.41</v>
      </c>
      <c r="D144">
        <v>8.79</v>
      </c>
      <c r="E144">
        <v>223.26</v>
      </c>
      <c r="G144" s="8">
        <f t="shared" si="4"/>
        <v>1.583404255</v>
      </c>
      <c r="I144" s="6">
        <f t="shared" si="1"/>
        <v>223.2654698</v>
      </c>
      <c r="J144">
        <f t="shared" si="2"/>
        <v>1.583443048</v>
      </c>
      <c r="K144" s="5">
        <f t="shared" si="3"/>
        <v>0.005469759572</v>
      </c>
    </row>
    <row r="145" ht="12.75" customHeight="1">
      <c r="A145">
        <v>142.0</v>
      </c>
      <c r="B145">
        <v>8.898</v>
      </c>
      <c r="C145">
        <v>226.0</v>
      </c>
      <c r="D145">
        <v>8.853</v>
      </c>
      <c r="E145">
        <v>224.86</v>
      </c>
      <c r="G145" s="8">
        <f t="shared" si="4"/>
        <v>1.583521127</v>
      </c>
      <c r="I145" s="6">
        <f t="shared" si="1"/>
        <v>224.8570192</v>
      </c>
      <c r="J145">
        <f t="shared" si="2"/>
        <v>1.583500135</v>
      </c>
      <c r="K145" s="5">
        <f t="shared" si="3"/>
        <v>-0.002980809509</v>
      </c>
    </row>
    <row r="146" ht="12.75" customHeight="1">
      <c r="A146">
        <v>143.0</v>
      </c>
      <c r="B146">
        <v>8.96</v>
      </c>
      <c r="C146">
        <v>227.59</v>
      </c>
      <c r="D146">
        <v>8.915</v>
      </c>
      <c r="E146">
        <v>226.45</v>
      </c>
      <c r="G146" s="8">
        <f t="shared" si="4"/>
        <v>1.583566434</v>
      </c>
      <c r="I146" s="6">
        <f t="shared" si="1"/>
        <v>226.4485686</v>
      </c>
      <c r="J146">
        <f t="shared" si="2"/>
        <v>1.583556424</v>
      </c>
      <c r="K146" s="5">
        <f t="shared" si="3"/>
        <v>-0.00143137859</v>
      </c>
    </row>
    <row r="147" ht="12.75" customHeight="1">
      <c r="A147">
        <v>144.0</v>
      </c>
      <c r="B147">
        <v>9.023</v>
      </c>
      <c r="C147">
        <v>229.18</v>
      </c>
      <c r="D147">
        <v>8.978</v>
      </c>
      <c r="E147">
        <v>228.04</v>
      </c>
      <c r="G147" s="8">
        <f t="shared" si="4"/>
        <v>1.583611111</v>
      </c>
      <c r="I147" s="6">
        <f t="shared" si="1"/>
        <v>228.0401181</v>
      </c>
      <c r="J147">
        <f t="shared" si="2"/>
        <v>1.583611931</v>
      </c>
      <c r="K147" s="5">
        <f t="shared" si="3"/>
        <v>0.0001180523293</v>
      </c>
    </row>
    <row r="148" ht="12.75" customHeight="1">
      <c r="A148">
        <v>145.0</v>
      </c>
      <c r="B148">
        <v>9.086</v>
      </c>
      <c r="C148">
        <v>230.77</v>
      </c>
      <c r="D148">
        <v>9.041</v>
      </c>
      <c r="E148">
        <v>229.63</v>
      </c>
      <c r="G148" s="8">
        <f t="shared" si="4"/>
        <v>1.583655172</v>
      </c>
      <c r="I148" s="6">
        <f t="shared" si="1"/>
        <v>229.6316675</v>
      </c>
      <c r="J148">
        <f t="shared" si="2"/>
        <v>1.583666672</v>
      </c>
      <c r="K148" s="5">
        <f t="shared" si="3"/>
        <v>0.001667483248</v>
      </c>
    </row>
    <row r="149" ht="12.75" customHeight="1">
      <c r="A149">
        <v>146.0</v>
      </c>
      <c r="B149">
        <v>9.148</v>
      </c>
      <c r="C149">
        <v>232.37</v>
      </c>
      <c r="D149">
        <v>9.103</v>
      </c>
      <c r="E149">
        <v>231.22</v>
      </c>
      <c r="G149" s="8">
        <f t="shared" si="4"/>
        <v>1.58369863</v>
      </c>
      <c r="I149" s="6">
        <f t="shared" si="1"/>
        <v>231.2232169</v>
      </c>
      <c r="J149">
        <f t="shared" si="2"/>
        <v>1.583720664</v>
      </c>
      <c r="K149" s="5">
        <f t="shared" si="3"/>
        <v>0.003216914167</v>
      </c>
    </row>
    <row r="150" ht="12.75" customHeight="1">
      <c r="A150">
        <v>147.0</v>
      </c>
      <c r="B150">
        <v>9.211</v>
      </c>
      <c r="C150">
        <v>233.96</v>
      </c>
      <c r="D150">
        <v>9.166</v>
      </c>
      <c r="E150">
        <v>232.81</v>
      </c>
      <c r="G150" s="8">
        <f t="shared" si="4"/>
        <v>1.583741497</v>
      </c>
      <c r="I150" s="6">
        <f t="shared" si="1"/>
        <v>232.8147663</v>
      </c>
      <c r="J150">
        <f t="shared" si="2"/>
        <v>1.583773921</v>
      </c>
      <c r="K150" s="5">
        <f t="shared" si="3"/>
        <v>0.004766345086</v>
      </c>
    </row>
    <row r="151" ht="12.75" customHeight="1">
      <c r="A151">
        <v>148.0</v>
      </c>
      <c r="B151">
        <v>9.274</v>
      </c>
      <c r="C151">
        <v>235.55</v>
      </c>
      <c r="D151">
        <v>9.229</v>
      </c>
      <c r="E151">
        <v>234.41</v>
      </c>
      <c r="G151" s="8">
        <f t="shared" si="4"/>
        <v>1.583851351</v>
      </c>
      <c r="I151" s="6">
        <f t="shared" si="1"/>
        <v>234.4063158</v>
      </c>
      <c r="J151">
        <f t="shared" si="2"/>
        <v>1.583826458</v>
      </c>
      <c r="K151" s="5">
        <f t="shared" si="3"/>
        <v>-0.003684223995</v>
      </c>
    </row>
    <row r="152" ht="12.75" customHeight="1">
      <c r="A152">
        <v>149.0</v>
      </c>
      <c r="B152">
        <v>9.336</v>
      </c>
      <c r="C152">
        <v>237.14</v>
      </c>
      <c r="D152">
        <v>9.291</v>
      </c>
      <c r="E152">
        <v>236.0</v>
      </c>
      <c r="G152" s="8">
        <f t="shared" si="4"/>
        <v>1.583892617</v>
      </c>
      <c r="I152" s="6">
        <f t="shared" si="1"/>
        <v>235.9978652</v>
      </c>
      <c r="J152">
        <f t="shared" si="2"/>
        <v>1.58387829</v>
      </c>
      <c r="K152" s="5">
        <f t="shared" si="3"/>
        <v>-0.002134793076</v>
      </c>
    </row>
    <row r="153" ht="12.75" customHeight="1">
      <c r="A153">
        <v>150.0</v>
      </c>
      <c r="B153">
        <v>9.399</v>
      </c>
      <c r="C153">
        <v>238.73</v>
      </c>
      <c r="D153">
        <v>9.354</v>
      </c>
      <c r="E153">
        <v>237.59</v>
      </c>
      <c r="G153" s="8">
        <f t="shared" si="4"/>
        <v>1.583933333</v>
      </c>
      <c r="I153" s="6">
        <f t="shared" si="1"/>
        <v>237.5894146</v>
      </c>
      <c r="J153">
        <f t="shared" si="2"/>
        <v>1.583929431</v>
      </c>
      <c r="K153" s="5">
        <f t="shared" si="3"/>
        <v>-0.000585362157</v>
      </c>
    </row>
    <row r="154" ht="12.75" customHeight="1">
      <c r="A154">
        <v>151.0</v>
      </c>
      <c r="B154">
        <v>9.462</v>
      </c>
      <c r="C154">
        <v>240.32</v>
      </c>
      <c r="D154">
        <v>9.417</v>
      </c>
      <c r="E154">
        <v>239.18</v>
      </c>
      <c r="G154" s="8">
        <f t="shared" si="4"/>
        <v>1.58397351</v>
      </c>
      <c r="I154" s="6">
        <f t="shared" si="1"/>
        <v>239.1809641</v>
      </c>
      <c r="J154">
        <f t="shared" si="2"/>
        <v>1.583979894</v>
      </c>
      <c r="K154" s="5">
        <f t="shared" si="3"/>
        <v>0.000964068762</v>
      </c>
    </row>
    <row r="155" ht="12.75" customHeight="1">
      <c r="A155">
        <v>152.0</v>
      </c>
      <c r="B155">
        <v>9.524</v>
      </c>
      <c r="C155">
        <v>241.91</v>
      </c>
      <c r="D155">
        <v>9.479</v>
      </c>
      <c r="E155">
        <v>240.77</v>
      </c>
      <c r="G155" s="8">
        <f t="shared" si="4"/>
        <v>1.584013158</v>
      </c>
      <c r="I155" s="6">
        <f t="shared" si="1"/>
        <v>240.7725135</v>
      </c>
      <c r="J155">
        <f t="shared" si="2"/>
        <v>1.584029694</v>
      </c>
      <c r="K155" s="5">
        <f t="shared" si="3"/>
        <v>0.002513499681</v>
      </c>
    </row>
    <row r="156" ht="12.75" customHeight="1">
      <c r="A156">
        <v>153.0</v>
      </c>
      <c r="B156">
        <v>9.587</v>
      </c>
      <c r="C156">
        <v>243.51</v>
      </c>
      <c r="D156">
        <v>9.542</v>
      </c>
      <c r="E156">
        <v>242.36</v>
      </c>
      <c r="G156" s="8">
        <f t="shared" si="4"/>
        <v>1.584052288</v>
      </c>
      <c r="I156" s="6">
        <f t="shared" si="1"/>
        <v>242.3640629</v>
      </c>
      <c r="J156">
        <f t="shared" si="2"/>
        <v>1.584078843</v>
      </c>
      <c r="K156" s="5">
        <f t="shared" si="3"/>
        <v>0.0040629306</v>
      </c>
    </row>
    <row r="157" ht="12.75" customHeight="1">
      <c r="A157">
        <v>154.0</v>
      </c>
      <c r="B157">
        <v>9.65</v>
      </c>
      <c r="C157">
        <v>245.1</v>
      </c>
      <c r="D157">
        <v>9.605</v>
      </c>
      <c r="E157">
        <v>243.96</v>
      </c>
      <c r="G157" s="8">
        <f t="shared" si="4"/>
        <v>1.584155844</v>
      </c>
      <c r="I157" s="6">
        <f t="shared" si="1"/>
        <v>243.9556124</v>
      </c>
      <c r="J157">
        <f t="shared" si="2"/>
        <v>1.584127353</v>
      </c>
      <c r="K157" s="5">
        <f t="shared" si="3"/>
        <v>-0.004387638481</v>
      </c>
    </row>
    <row r="158" ht="12.75" customHeight="1">
      <c r="A158">
        <v>155.0</v>
      </c>
      <c r="B158">
        <v>9.712</v>
      </c>
      <c r="C158">
        <v>246.69</v>
      </c>
      <c r="D158">
        <v>9.667</v>
      </c>
      <c r="E158">
        <v>245.55</v>
      </c>
      <c r="G158" s="8">
        <f t="shared" si="4"/>
        <v>1.584193548</v>
      </c>
      <c r="I158" s="6">
        <f t="shared" si="1"/>
        <v>245.5471618</v>
      </c>
      <c r="J158">
        <f t="shared" si="2"/>
        <v>1.584175237</v>
      </c>
      <c r="K158" s="5">
        <f t="shared" si="3"/>
        <v>-0.002838207562</v>
      </c>
    </row>
    <row r="159" ht="12.75" customHeight="1">
      <c r="A159">
        <v>156.0</v>
      </c>
      <c r="B159">
        <v>9.775</v>
      </c>
      <c r="C159">
        <v>248.28</v>
      </c>
      <c r="D159">
        <v>9.73</v>
      </c>
      <c r="E159">
        <v>247.14</v>
      </c>
      <c r="G159" s="8">
        <f t="shared" si="4"/>
        <v>1.584230769</v>
      </c>
      <c r="I159" s="6">
        <f t="shared" si="1"/>
        <v>247.1387112</v>
      </c>
      <c r="J159">
        <f t="shared" si="2"/>
        <v>1.584222508</v>
      </c>
      <c r="K159" s="5">
        <f t="shared" si="3"/>
        <v>-0.001288776643</v>
      </c>
    </row>
    <row r="160" ht="12.75" customHeight="1">
      <c r="A160">
        <v>157.0</v>
      </c>
      <c r="B160">
        <v>9.837</v>
      </c>
      <c r="C160">
        <v>249.87</v>
      </c>
      <c r="D160">
        <v>9.792</v>
      </c>
      <c r="E160">
        <v>248.73</v>
      </c>
      <c r="G160" s="8">
        <f t="shared" si="4"/>
        <v>1.584267516</v>
      </c>
      <c r="I160" s="6">
        <f t="shared" si="1"/>
        <v>248.7302607</v>
      </c>
      <c r="J160">
        <f t="shared" si="2"/>
        <v>1.584269176</v>
      </c>
      <c r="K160" s="5">
        <f t="shared" si="3"/>
        <v>0.0002606542757</v>
      </c>
    </row>
    <row r="161" ht="12.75" customHeight="1">
      <c r="A161">
        <v>158.0</v>
      </c>
      <c r="B161">
        <v>9.9</v>
      </c>
      <c r="C161">
        <v>251.46</v>
      </c>
      <c r="D161">
        <v>9.855</v>
      </c>
      <c r="E161">
        <v>250.32</v>
      </c>
      <c r="G161" s="8">
        <f t="shared" si="4"/>
        <v>1.584303797</v>
      </c>
      <c r="I161" s="6">
        <f t="shared" si="1"/>
        <v>250.3218101</v>
      </c>
      <c r="J161">
        <f t="shared" si="2"/>
        <v>1.584315254</v>
      </c>
      <c r="K161" s="5">
        <f t="shared" si="3"/>
        <v>0.001810085195</v>
      </c>
    </row>
    <row r="162" ht="12.75" customHeight="1">
      <c r="A162">
        <v>159.0</v>
      </c>
      <c r="B162">
        <v>9.963</v>
      </c>
      <c r="C162">
        <v>253.06</v>
      </c>
      <c r="D162">
        <v>9.918</v>
      </c>
      <c r="E162">
        <v>251.91</v>
      </c>
      <c r="G162" s="8">
        <f t="shared" si="4"/>
        <v>1.584339623</v>
      </c>
      <c r="I162" s="6">
        <f t="shared" si="1"/>
        <v>251.9133595</v>
      </c>
      <c r="J162">
        <f t="shared" si="2"/>
        <v>1.584360752</v>
      </c>
      <c r="K162" s="5">
        <f t="shared" si="3"/>
        <v>0.003359516114</v>
      </c>
    </row>
    <row r="163" ht="12.75" customHeight="1">
      <c r="A163">
        <v>160.0</v>
      </c>
      <c r="B163">
        <v>10.025</v>
      </c>
      <c r="C163">
        <v>254.65</v>
      </c>
      <c r="D163">
        <v>9.98</v>
      </c>
      <c r="E163">
        <v>253.5</v>
      </c>
      <c r="G163" s="8">
        <f t="shared" si="4"/>
        <v>1.584375</v>
      </c>
      <c r="I163" s="6">
        <f t="shared" si="1"/>
        <v>253.5049089</v>
      </c>
      <c r="J163">
        <f t="shared" si="2"/>
        <v>1.584405681</v>
      </c>
      <c r="K163" s="5">
        <f t="shared" si="3"/>
        <v>0.004908947033</v>
      </c>
    </row>
    <row r="164" ht="12.75" customHeight="1">
      <c r="A164">
        <v>161.0</v>
      </c>
      <c r="B164">
        <v>10.088</v>
      </c>
      <c r="C164">
        <v>256.24</v>
      </c>
      <c r="D164">
        <v>10.043</v>
      </c>
      <c r="E164">
        <v>255.1</v>
      </c>
      <c r="G164" s="8">
        <f t="shared" si="4"/>
        <v>1.58447205</v>
      </c>
      <c r="I164" s="6">
        <f t="shared" si="1"/>
        <v>255.0964584</v>
      </c>
      <c r="J164">
        <f t="shared" si="2"/>
        <v>1.584450052</v>
      </c>
      <c r="K164" s="5">
        <f t="shared" si="3"/>
        <v>-0.003541622048</v>
      </c>
    </row>
    <row r="165" ht="12.75" customHeight="1">
      <c r="A165">
        <v>162.0</v>
      </c>
      <c r="B165">
        <v>10.151</v>
      </c>
      <c r="C165">
        <v>257.83</v>
      </c>
      <c r="D165">
        <v>10.106</v>
      </c>
      <c r="E165">
        <v>256.69</v>
      </c>
      <c r="G165" s="8">
        <f t="shared" si="4"/>
        <v>1.584506173</v>
      </c>
      <c r="I165" s="6">
        <f t="shared" si="1"/>
        <v>256.6880078</v>
      </c>
      <c r="J165">
        <f t="shared" si="2"/>
        <v>1.584493875</v>
      </c>
      <c r="K165" s="5">
        <f t="shared" si="3"/>
        <v>-0.001992191129</v>
      </c>
    </row>
    <row r="166" ht="12.75" customHeight="1">
      <c r="A166">
        <v>163.0</v>
      </c>
      <c r="B166">
        <v>10.213</v>
      </c>
      <c r="C166">
        <v>259.42</v>
      </c>
      <c r="D166">
        <v>10.168</v>
      </c>
      <c r="E166">
        <v>258.28</v>
      </c>
      <c r="G166" s="8">
        <f t="shared" si="4"/>
        <v>1.584539877</v>
      </c>
      <c r="I166" s="6">
        <f t="shared" si="1"/>
        <v>258.2795572</v>
      </c>
      <c r="J166">
        <f t="shared" si="2"/>
        <v>1.584537161</v>
      </c>
      <c r="K166" s="5">
        <f t="shared" si="3"/>
        <v>-0.0004427602105</v>
      </c>
    </row>
    <row r="167" ht="12.75" customHeight="1">
      <c r="A167">
        <v>164.0</v>
      </c>
      <c r="B167">
        <v>10.276</v>
      </c>
      <c r="C167">
        <v>261.01</v>
      </c>
      <c r="D167">
        <v>10.231</v>
      </c>
      <c r="E167">
        <v>259.87</v>
      </c>
      <c r="G167" s="8">
        <f t="shared" si="4"/>
        <v>1.584573171</v>
      </c>
      <c r="I167" s="6">
        <f t="shared" si="1"/>
        <v>259.8711067</v>
      </c>
      <c r="J167">
        <f t="shared" si="2"/>
        <v>1.584579919</v>
      </c>
      <c r="K167" s="5">
        <f t="shared" si="3"/>
        <v>0.001106670708</v>
      </c>
    </row>
    <row r="168" ht="12.75" customHeight="1">
      <c r="A168">
        <v>165.0</v>
      </c>
      <c r="B168">
        <v>10.339</v>
      </c>
      <c r="C168">
        <v>262.61</v>
      </c>
      <c r="D168">
        <v>10.294</v>
      </c>
      <c r="E168">
        <v>261.46</v>
      </c>
      <c r="G168" s="8">
        <f t="shared" si="4"/>
        <v>1.584606061</v>
      </c>
      <c r="I168" s="6">
        <f t="shared" si="1"/>
        <v>261.4626561</v>
      </c>
      <c r="J168">
        <f t="shared" si="2"/>
        <v>1.584622158</v>
      </c>
      <c r="K168" s="5">
        <f t="shared" si="3"/>
        <v>0.002656101627</v>
      </c>
    </row>
    <row r="169" ht="12.75" customHeight="1">
      <c r="A169">
        <v>166.0</v>
      </c>
      <c r="B169">
        <v>10.401</v>
      </c>
      <c r="C169">
        <v>264.2</v>
      </c>
      <c r="D169">
        <v>10.356</v>
      </c>
      <c r="E169">
        <v>263.05</v>
      </c>
      <c r="G169" s="8">
        <f t="shared" si="4"/>
        <v>1.584638554</v>
      </c>
      <c r="I169" s="6">
        <f t="shared" si="1"/>
        <v>263.0542055</v>
      </c>
      <c r="J169">
        <f t="shared" si="2"/>
        <v>1.584663889</v>
      </c>
      <c r="K169" s="5">
        <f t="shared" si="3"/>
        <v>0.004205532546</v>
      </c>
    </row>
    <row r="170" ht="12.75" customHeight="1">
      <c r="A170">
        <v>167.0</v>
      </c>
      <c r="B170">
        <v>10.464</v>
      </c>
      <c r="C170">
        <v>265.79</v>
      </c>
      <c r="D170">
        <v>10.419</v>
      </c>
      <c r="E170">
        <v>264.65</v>
      </c>
      <c r="G170" s="8">
        <f t="shared" si="4"/>
        <v>1.584730539</v>
      </c>
      <c r="I170" s="6">
        <f t="shared" si="1"/>
        <v>264.645755</v>
      </c>
      <c r="J170">
        <f t="shared" si="2"/>
        <v>1.58470512</v>
      </c>
      <c r="K170" s="5">
        <f t="shared" si="3"/>
        <v>-0.004245036535</v>
      </c>
    </row>
    <row r="171" ht="12.75" customHeight="1">
      <c r="A171">
        <v>168.0</v>
      </c>
      <c r="B171">
        <v>10.527</v>
      </c>
      <c r="C171">
        <v>267.38</v>
      </c>
      <c r="D171">
        <v>10.482</v>
      </c>
      <c r="E171">
        <v>266.24</v>
      </c>
      <c r="G171" s="8">
        <f t="shared" si="4"/>
        <v>1.584761905</v>
      </c>
      <c r="I171" s="6">
        <f t="shared" si="1"/>
        <v>266.2373044</v>
      </c>
      <c r="J171">
        <f t="shared" si="2"/>
        <v>1.584745859</v>
      </c>
      <c r="K171" s="5">
        <f t="shared" si="3"/>
        <v>-0.002695605616</v>
      </c>
    </row>
    <row r="172" ht="12.75" customHeight="1">
      <c r="A172">
        <v>169.0</v>
      </c>
      <c r="B172">
        <v>10.589</v>
      </c>
      <c r="C172">
        <v>268.97</v>
      </c>
      <c r="D172">
        <v>10.544</v>
      </c>
      <c r="E172">
        <v>267.83</v>
      </c>
      <c r="G172" s="8">
        <f t="shared" si="4"/>
        <v>1.584792899</v>
      </c>
      <c r="I172" s="6">
        <f t="shared" si="1"/>
        <v>267.8288538</v>
      </c>
      <c r="J172">
        <f t="shared" si="2"/>
        <v>1.584786117</v>
      </c>
      <c r="K172" s="5">
        <f t="shared" si="3"/>
        <v>-0.001146174697</v>
      </c>
    </row>
    <row r="173" ht="12.75" customHeight="1">
      <c r="A173">
        <v>170.0</v>
      </c>
      <c r="B173">
        <v>10.652</v>
      </c>
      <c r="C173">
        <v>270.56</v>
      </c>
      <c r="D173">
        <v>10.607</v>
      </c>
      <c r="E173">
        <v>269.42</v>
      </c>
      <c r="G173" s="8">
        <f t="shared" si="4"/>
        <v>1.584823529</v>
      </c>
      <c r="I173" s="6">
        <f t="shared" si="1"/>
        <v>269.4204033</v>
      </c>
      <c r="J173">
        <f t="shared" si="2"/>
        <v>1.584825902</v>
      </c>
      <c r="K173" s="5">
        <f t="shared" si="3"/>
        <v>0.0004032562221</v>
      </c>
    </row>
    <row r="174" ht="12.75" customHeight="1">
      <c r="A174">
        <v>171.0</v>
      </c>
      <c r="B174">
        <v>10.715</v>
      </c>
      <c r="C174">
        <v>272.15</v>
      </c>
      <c r="D174">
        <v>10.67</v>
      </c>
      <c r="E174">
        <v>271.01</v>
      </c>
      <c r="G174" s="8">
        <f t="shared" si="4"/>
        <v>1.584853801</v>
      </c>
      <c r="I174" s="6">
        <f t="shared" si="1"/>
        <v>271.0119527</v>
      </c>
      <c r="J174">
        <f t="shared" si="2"/>
        <v>1.58486522</v>
      </c>
      <c r="K174" s="5">
        <f t="shared" si="3"/>
        <v>0.001952687141</v>
      </c>
    </row>
    <row r="175" ht="12.75" customHeight="1">
      <c r="A175">
        <v>172.0</v>
      </c>
      <c r="B175">
        <v>10.777</v>
      </c>
      <c r="C175">
        <v>273.75</v>
      </c>
      <c r="D175">
        <v>10.732</v>
      </c>
      <c r="E175">
        <v>272.6</v>
      </c>
      <c r="G175" s="8">
        <f t="shared" si="4"/>
        <v>1.584883721</v>
      </c>
      <c r="I175" s="6">
        <f t="shared" si="1"/>
        <v>272.6035021</v>
      </c>
      <c r="J175">
        <f t="shared" si="2"/>
        <v>1.584904082</v>
      </c>
      <c r="K175" s="5">
        <f t="shared" si="3"/>
        <v>0.00350211806</v>
      </c>
    </row>
    <row r="176" ht="12.75" customHeight="1">
      <c r="A176">
        <v>173.0</v>
      </c>
      <c r="B176">
        <v>10.84</v>
      </c>
      <c r="C176">
        <v>275.34</v>
      </c>
      <c r="D176">
        <v>10.795</v>
      </c>
      <c r="E176">
        <v>274.19</v>
      </c>
      <c r="G176" s="8">
        <f t="shared" si="4"/>
        <v>1.584913295</v>
      </c>
      <c r="I176" s="6">
        <f t="shared" si="1"/>
        <v>274.1950515</v>
      </c>
      <c r="J176">
        <f t="shared" si="2"/>
        <v>1.584942495</v>
      </c>
      <c r="K176" s="5">
        <f t="shared" si="3"/>
        <v>0.005051548979</v>
      </c>
    </row>
    <row r="177" ht="12.75" customHeight="1">
      <c r="A177">
        <v>174.0</v>
      </c>
      <c r="B177">
        <v>10.903</v>
      </c>
      <c r="C177">
        <v>276.93</v>
      </c>
      <c r="D177">
        <v>10.858</v>
      </c>
      <c r="E177">
        <v>275.79</v>
      </c>
      <c r="G177" s="8">
        <f t="shared" si="4"/>
        <v>1.585</v>
      </c>
      <c r="I177" s="6">
        <f t="shared" si="1"/>
        <v>275.786601</v>
      </c>
      <c r="J177">
        <f t="shared" si="2"/>
        <v>1.584980465</v>
      </c>
      <c r="K177" s="5">
        <f t="shared" si="3"/>
        <v>-0.003399020102</v>
      </c>
    </row>
    <row r="178" ht="12.75" customHeight="1">
      <c r="A178">
        <v>175.0</v>
      </c>
      <c r="B178">
        <v>10.965</v>
      </c>
      <c r="C178">
        <v>278.52</v>
      </c>
      <c r="D178">
        <v>10.92</v>
      </c>
      <c r="E178">
        <v>277.38</v>
      </c>
      <c r="G178" s="8">
        <f t="shared" si="4"/>
        <v>1.585028571</v>
      </c>
      <c r="I178" s="6">
        <f t="shared" si="1"/>
        <v>277.3781504</v>
      </c>
      <c r="J178">
        <f t="shared" si="2"/>
        <v>1.585018002</v>
      </c>
      <c r="K178" s="5">
        <f t="shared" si="3"/>
        <v>-0.001849589183</v>
      </c>
    </row>
    <row r="179" ht="12.75" customHeight="1">
      <c r="A179">
        <v>176.0</v>
      </c>
      <c r="B179">
        <v>11.028</v>
      </c>
      <c r="C179">
        <v>280.11</v>
      </c>
      <c r="D179">
        <v>10.983</v>
      </c>
      <c r="E179">
        <v>278.97</v>
      </c>
      <c r="G179" s="8">
        <f t="shared" si="4"/>
        <v>1.585056818</v>
      </c>
      <c r="I179" s="6">
        <f t="shared" si="1"/>
        <v>278.9696998</v>
      </c>
      <c r="J179">
        <f t="shared" si="2"/>
        <v>1.585055113</v>
      </c>
      <c r="K179" s="5">
        <f t="shared" si="3"/>
        <v>-0.0003001582642</v>
      </c>
    </row>
    <row r="180" ht="12.75" customHeight="1">
      <c r="A180">
        <v>177.0</v>
      </c>
      <c r="B180">
        <v>11.091</v>
      </c>
      <c r="C180">
        <v>281.7</v>
      </c>
      <c r="D180">
        <v>11.046</v>
      </c>
      <c r="E180">
        <v>280.56</v>
      </c>
      <c r="G180" s="8">
        <f t="shared" si="4"/>
        <v>1.585084746</v>
      </c>
      <c r="I180" s="6">
        <f t="shared" si="1"/>
        <v>280.5612493</v>
      </c>
      <c r="J180">
        <f t="shared" si="2"/>
        <v>1.585091804</v>
      </c>
      <c r="K180" s="5">
        <f t="shared" si="3"/>
        <v>0.001249272655</v>
      </c>
    </row>
    <row r="181" ht="12.75" customHeight="1">
      <c r="A181">
        <v>178.0</v>
      </c>
      <c r="B181">
        <v>11.153</v>
      </c>
      <c r="C181">
        <v>283.3</v>
      </c>
      <c r="D181">
        <v>11.108</v>
      </c>
      <c r="E181">
        <v>282.15</v>
      </c>
      <c r="G181" s="8">
        <f t="shared" si="4"/>
        <v>1.58511236</v>
      </c>
      <c r="I181" s="6">
        <f t="shared" si="1"/>
        <v>282.1527987</v>
      </c>
      <c r="J181">
        <f t="shared" si="2"/>
        <v>1.585128083</v>
      </c>
      <c r="K181" s="5">
        <f t="shared" si="3"/>
        <v>0.002798703574</v>
      </c>
    </row>
    <row r="182" ht="12.75" customHeight="1">
      <c r="A182">
        <v>179.0</v>
      </c>
      <c r="B182">
        <v>11.216</v>
      </c>
      <c r="C182">
        <v>284.89</v>
      </c>
      <c r="D182">
        <v>11.171</v>
      </c>
      <c r="E182">
        <v>283.74</v>
      </c>
      <c r="G182" s="8">
        <f t="shared" si="4"/>
        <v>1.585139665</v>
      </c>
      <c r="I182" s="6">
        <f t="shared" si="1"/>
        <v>283.7443481</v>
      </c>
      <c r="J182">
        <f t="shared" si="2"/>
        <v>1.585163956</v>
      </c>
      <c r="K182" s="5">
        <f t="shared" si="3"/>
        <v>0.004348134493</v>
      </c>
    </row>
    <row r="183" ht="12.75" customHeight="1">
      <c r="A183">
        <v>180.0</v>
      </c>
      <c r="B183">
        <v>11.279</v>
      </c>
      <c r="C183">
        <v>286.48</v>
      </c>
      <c r="D183">
        <v>11.234</v>
      </c>
      <c r="E183">
        <v>285.34</v>
      </c>
      <c r="G183" s="8">
        <f t="shared" si="4"/>
        <v>1.585222222</v>
      </c>
      <c r="I183" s="6">
        <f t="shared" si="1"/>
        <v>285.3358976</v>
      </c>
      <c r="J183">
        <f t="shared" si="2"/>
        <v>1.585199431</v>
      </c>
      <c r="K183" s="5">
        <f t="shared" si="3"/>
        <v>-0.004102434588</v>
      </c>
    </row>
    <row r="184" ht="12.75" customHeight="1">
      <c r="A184">
        <v>181.0</v>
      </c>
      <c r="B184">
        <v>11.341</v>
      </c>
      <c r="C184">
        <v>288.07</v>
      </c>
      <c r="D184">
        <v>11.296</v>
      </c>
      <c r="E184">
        <v>286.93</v>
      </c>
      <c r="G184" s="8">
        <f t="shared" si="4"/>
        <v>1.585248619</v>
      </c>
      <c r="I184" s="6">
        <f t="shared" si="1"/>
        <v>286.927447</v>
      </c>
      <c r="J184">
        <f t="shared" si="2"/>
        <v>1.585234514</v>
      </c>
      <c r="K184" s="5">
        <f t="shared" si="3"/>
        <v>-0.002553003669</v>
      </c>
    </row>
    <row r="185" ht="12.75" customHeight="1">
      <c r="A185">
        <v>182.0</v>
      </c>
      <c r="B185">
        <v>11.404</v>
      </c>
      <c r="C185">
        <v>289.66</v>
      </c>
      <c r="D185">
        <v>11.359</v>
      </c>
      <c r="E185">
        <v>288.52</v>
      </c>
      <c r="G185" s="8">
        <f t="shared" si="4"/>
        <v>1.585274725</v>
      </c>
      <c r="I185" s="6">
        <f t="shared" si="1"/>
        <v>288.5189964</v>
      </c>
      <c r="J185">
        <f t="shared" si="2"/>
        <v>1.585269211</v>
      </c>
      <c r="K185" s="5">
        <f t="shared" si="3"/>
        <v>-0.00100357275</v>
      </c>
    </row>
    <row r="186" ht="12.75" customHeight="1">
      <c r="A186">
        <v>183.0</v>
      </c>
      <c r="B186">
        <v>11.467</v>
      </c>
      <c r="C186">
        <v>291.25</v>
      </c>
      <c r="D186">
        <v>11.422</v>
      </c>
      <c r="E186">
        <v>290.11</v>
      </c>
      <c r="G186" s="8">
        <f t="shared" si="4"/>
        <v>1.585300546</v>
      </c>
      <c r="I186" s="6">
        <f t="shared" si="1"/>
        <v>290.1105459</v>
      </c>
      <c r="J186">
        <f t="shared" si="2"/>
        <v>1.585303529</v>
      </c>
      <c r="K186" s="5">
        <f t="shared" si="3"/>
        <v>0.0005458581685</v>
      </c>
    </row>
    <row r="187" ht="12.75" customHeight="1">
      <c r="A187">
        <v>184.0</v>
      </c>
      <c r="B187">
        <v>11.529</v>
      </c>
      <c r="C187">
        <v>292.84</v>
      </c>
      <c r="D187">
        <v>11.484</v>
      </c>
      <c r="E187">
        <v>291.7</v>
      </c>
      <c r="G187" s="8">
        <f t="shared" si="4"/>
        <v>1.585326087</v>
      </c>
      <c r="I187" s="6">
        <f t="shared" si="1"/>
        <v>291.7020953</v>
      </c>
      <c r="J187">
        <f t="shared" si="2"/>
        <v>1.585337474</v>
      </c>
      <c r="K187" s="5">
        <f t="shared" si="3"/>
        <v>0.002095289087</v>
      </c>
    </row>
    <row r="188" ht="12.75" customHeight="1">
      <c r="A188">
        <v>185.0</v>
      </c>
      <c r="B188">
        <v>11.592</v>
      </c>
      <c r="C188">
        <v>294.44</v>
      </c>
      <c r="D188">
        <v>11.547</v>
      </c>
      <c r="E188">
        <v>293.29</v>
      </c>
      <c r="G188" s="8">
        <f t="shared" si="4"/>
        <v>1.585351351</v>
      </c>
      <c r="I188" s="6">
        <f t="shared" si="1"/>
        <v>293.2936447</v>
      </c>
      <c r="J188">
        <f t="shared" si="2"/>
        <v>1.585371053</v>
      </c>
      <c r="K188" s="5">
        <f t="shared" si="3"/>
        <v>0.003644720006</v>
      </c>
    </row>
    <row r="189" ht="12.75" customHeight="1">
      <c r="A189">
        <v>186.0</v>
      </c>
      <c r="B189">
        <v>11.655</v>
      </c>
      <c r="C189">
        <v>296.03</v>
      </c>
      <c r="D189">
        <v>11.61</v>
      </c>
      <c r="E189">
        <v>294.88</v>
      </c>
      <c r="G189" s="8">
        <f t="shared" si="4"/>
        <v>1.585376344</v>
      </c>
      <c r="I189" s="6">
        <f t="shared" si="1"/>
        <v>294.8851942</v>
      </c>
      <c r="J189">
        <f t="shared" si="2"/>
        <v>1.58540427</v>
      </c>
      <c r="K189" s="5">
        <f t="shared" si="3"/>
        <v>0.005194150925</v>
      </c>
    </row>
    <row r="190" ht="12.75" customHeight="1">
      <c r="A190">
        <v>187.0</v>
      </c>
      <c r="B190">
        <v>11.717</v>
      </c>
      <c r="C190">
        <v>297.62</v>
      </c>
      <c r="D190">
        <v>11.672</v>
      </c>
      <c r="E190">
        <v>296.48</v>
      </c>
      <c r="G190" s="8">
        <f t="shared" si="4"/>
        <v>1.585454545</v>
      </c>
      <c r="I190" s="6">
        <f t="shared" si="1"/>
        <v>296.4767436</v>
      </c>
      <c r="J190">
        <f t="shared" si="2"/>
        <v>1.585437131</v>
      </c>
      <c r="K190" s="5">
        <f t="shared" si="3"/>
        <v>-0.003256418156</v>
      </c>
    </row>
    <row r="191" ht="12.75" customHeight="1">
      <c r="A191">
        <v>188.0</v>
      </c>
      <c r="B191">
        <v>11.78</v>
      </c>
      <c r="C191">
        <v>299.21</v>
      </c>
      <c r="D191">
        <v>11.735</v>
      </c>
      <c r="E191">
        <v>298.07</v>
      </c>
      <c r="G191" s="8">
        <f t="shared" si="4"/>
        <v>1.585478723</v>
      </c>
      <c r="I191" s="6">
        <f t="shared" si="1"/>
        <v>298.068293</v>
      </c>
      <c r="J191">
        <f t="shared" si="2"/>
        <v>1.585469644</v>
      </c>
      <c r="K191" s="5">
        <f t="shared" si="3"/>
        <v>-0.001706987237</v>
      </c>
    </row>
    <row r="192" ht="12.75" customHeight="1">
      <c r="A192">
        <v>189.0</v>
      </c>
      <c r="B192">
        <v>11.843</v>
      </c>
      <c r="C192">
        <v>300.8</v>
      </c>
      <c r="D192">
        <v>11.798</v>
      </c>
      <c r="E192">
        <v>299.66</v>
      </c>
      <c r="G192" s="8">
        <f t="shared" si="4"/>
        <v>1.585502646</v>
      </c>
      <c r="I192" s="6">
        <f t="shared" si="1"/>
        <v>299.6598424</v>
      </c>
      <c r="J192">
        <f t="shared" si="2"/>
        <v>1.585501812</v>
      </c>
      <c r="K192" s="5">
        <f t="shared" si="3"/>
        <v>-0.0001575563178</v>
      </c>
    </row>
    <row r="193" ht="12.75" customHeight="1">
      <c r="A193">
        <v>190.0</v>
      </c>
      <c r="B193">
        <v>11.905</v>
      </c>
      <c r="C193">
        <v>302.39</v>
      </c>
      <c r="D193">
        <v>11.86</v>
      </c>
      <c r="E193">
        <v>301.25</v>
      </c>
      <c r="G193" s="8">
        <f t="shared" si="4"/>
        <v>1.585526316</v>
      </c>
      <c r="I193" s="6">
        <f t="shared" si="1"/>
        <v>301.2513919</v>
      </c>
      <c r="J193">
        <f t="shared" si="2"/>
        <v>1.585533641</v>
      </c>
      <c r="K193" s="5">
        <f t="shared" si="3"/>
        <v>0.001391874601</v>
      </c>
    </row>
    <row r="194" ht="12.75" customHeight="1">
      <c r="A194">
        <v>191.0</v>
      </c>
      <c r="B194">
        <v>11.968</v>
      </c>
      <c r="C194">
        <v>303.99</v>
      </c>
      <c r="D194">
        <v>11.923</v>
      </c>
      <c r="E194">
        <v>302.84</v>
      </c>
      <c r="G194" s="8">
        <f t="shared" si="4"/>
        <v>1.585549738</v>
      </c>
      <c r="I194" s="6">
        <f t="shared" si="1"/>
        <v>302.8429413</v>
      </c>
      <c r="J194">
        <f t="shared" si="2"/>
        <v>1.585565138</v>
      </c>
      <c r="K194" s="5">
        <f t="shared" si="3"/>
        <v>0.00294130552</v>
      </c>
    </row>
    <row r="195" ht="12.75" customHeight="1">
      <c r="A195">
        <v>192.0</v>
      </c>
      <c r="B195">
        <v>12.031</v>
      </c>
      <c r="C195">
        <v>305.58</v>
      </c>
      <c r="D195">
        <v>11.986</v>
      </c>
      <c r="E195">
        <v>304.43</v>
      </c>
      <c r="G195" s="8">
        <f t="shared" si="4"/>
        <v>1.585572917</v>
      </c>
      <c r="I195" s="6">
        <f t="shared" si="1"/>
        <v>304.4344907</v>
      </c>
      <c r="J195">
        <f t="shared" si="2"/>
        <v>1.585596306</v>
      </c>
      <c r="K195" s="5">
        <f t="shared" si="3"/>
        <v>0.004490736439</v>
      </c>
    </row>
    <row r="196" ht="12.75" customHeight="1">
      <c r="A196">
        <v>193.0</v>
      </c>
      <c r="B196">
        <v>12.093</v>
      </c>
      <c r="C196">
        <v>307.17</v>
      </c>
      <c r="D196">
        <v>12.048</v>
      </c>
      <c r="E196">
        <v>306.03</v>
      </c>
      <c r="G196" s="8">
        <f t="shared" si="4"/>
        <v>1.585647668</v>
      </c>
      <c r="I196" s="6">
        <f t="shared" si="1"/>
        <v>306.0260402</v>
      </c>
      <c r="J196">
        <f t="shared" si="2"/>
        <v>1.585627151</v>
      </c>
      <c r="K196" s="5">
        <f t="shared" si="3"/>
        <v>-0.003959832642</v>
      </c>
    </row>
    <row r="197" ht="12.75" customHeight="1">
      <c r="A197">
        <v>194.0</v>
      </c>
      <c r="B197">
        <v>12.156</v>
      </c>
      <c r="C197">
        <v>308.76</v>
      </c>
      <c r="D197">
        <v>12.111</v>
      </c>
      <c r="E197">
        <v>307.62</v>
      </c>
      <c r="G197" s="8">
        <f t="shared" si="4"/>
        <v>1.585670103</v>
      </c>
      <c r="I197" s="6">
        <f t="shared" si="1"/>
        <v>307.6175896</v>
      </c>
      <c r="J197">
        <f t="shared" si="2"/>
        <v>1.585657678</v>
      </c>
      <c r="K197" s="5">
        <f t="shared" si="3"/>
        <v>-0.002410401723</v>
      </c>
    </row>
    <row r="198" ht="12.75" customHeight="1">
      <c r="A198">
        <v>195.0</v>
      </c>
      <c r="B198">
        <v>12.219</v>
      </c>
      <c r="C198">
        <v>310.35</v>
      </c>
      <c r="D198">
        <v>12.174</v>
      </c>
      <c r="E198">
        <v>309.21</v>
      </c>
      <c r="G198" s="8">
        <f t="shared" si="4"/>
        <v>1.585692308</v>
      </c>
      <c r="I198" s="6">
        <f t="shared" si="1"/>
        <v>309.209139</v>
      </c>
      <c r="J198">
        <f t="shared" si="2"/>
        <v>1.585687892</v>
      </c>
      <c r="K198" s="5">
        <f t="shared" si="3"/>
        <v>-0.000860970804</v>
      </c>
    </row>
    <row r="199" ht="12.75" customHeight="1">
      <c r="A199">
        <v>196.0</v>
      </c>
      <c r="B199">
        <v>12.281</v>
      </c>
      <c r="C199">
        <v>311.94</v>
      </c>
      <c r="D199">
        <v>12.236</v>
      </c>
      <c r="E199">
        <v>310.8</v>
      </c>
      <c r="G199" s="8">
        <f t="shared" si="4"/>
        <v>1.585714286</v>
      </c>
      <c r="I199" s="6">
        <f t="shared" si="1"/>
        <v>310.8006885</v>
      </c>
      <c r="J199">
        <f t="shared" si="2"/>
        <v>1.585717798</v>
      </c>
      <c r="K199" s="5">
        <f t="shared" si="3"/>
        <v>0.0006884601149</v>
      </c>
    </row>
    <row r="200" ht="12.75" customHeight="1">
      <c r="A200">
        <v>197.0</v>
      </c>
      <c r="B200">
        <v>12.344</v>
      </c>
      <c r="C200">
        <v>313.53</v>
      </c>
      <c r="D200">
        <v>12.299</v>
      </c>
      <c r="E200">
        <v>312.39</v>
      </c>
      <c r="G200" s="8">
        <f t="shared" si="4"/>
        <v>1.585736041</v>
      </c>
      <c r="I200" s="6">
        <f t="shared" si="1"/>
        <v>312.3922379</v>
      </c>
      <c r="J200">
        <f t="shared" si="2"/>
        <v>1.5857474</v>
      </c>
      <c r="K200" s="5">
        <f t="shared" si="3"/>
        <v>0.002237891034</v>
      </c>
    </row>
    <row r="201" ht="12.75" customHeight="1">
      <c r="A201">
        <v>198.0</v>
      </c>
      <c r="B201">
        <v>12.407</v>
      </c>
      <c r="C201">
        <v>315.13</v>
      </c>
      <c r="D201">
        <v>12.362</v>
      </c>
      <c r="E201">
        <v>313.98</v>
      </c>
      <c r="G201" s="8">
        <f t="shared" si="4"/>
        <v>1.585757576</v>
      </c>
      <c r="I201" s="6">
        <f t="shared" si="1"/>
        <v>313.9837873</v>
      </c>
      <c r="J201">
        <f t="shared" si="2"/>
        <v>1.585776704</v>
      </c>
      <c r="K201" s="5">
        <f t="shared" si="3"/>
        <v>0.003787321953</v>
      </c>
    </row>
    <row r="202" ht="12.75" customHeight="1">
      <c r="A202">
        <v>199.0</v>
      </c>
      <c r="B202">
        <v>12.469</v>
      </c>
      <c r="C202">
        <v>316.72</v>
      </c>
      <c r="D202">
        <v>12.424</v>
      </c>
      <c r="E202">
        <v>315.57</v>
      </c>
      <c r="G202" s="8">
        <f t="shared" si="4"/>
        <v>1.585778894</v>
      </c>
      <c r="I202" s="6">
        <f t="shared" si="1"/>
        <v>315.5753368</v>
      </c>
      <c r="J202">
        <f t="shared" si="2"/>
        <v>1.585805712</v>
      </c>
      <c r="K202" s="5">
        <f t="shared" si="3"/>
        <v>0.005336752872</v>
      </c>
    </row>
    <row r="203" ht="12.75" customHeight="1">
      <c r="A203">
        <v>200.0</v>
      </c>
      <c r="B203">
        <v>12.532</v>
      </c>
      <c r="C203">
        <v>318.31</v>
      </c>
      <c r="D203">
        <v>12.487</v>
      </c>
      <c r="E203">
        <v>317.17</v>
      </c>
      <c r="G203" s="8">
        <f t="shared" si="4"/>
        <v>1.58585</v>
      </c>
      <c r="I203" s="6">
        <f t="shared" si="1"/>
        <v>317.1668862</v>
      </c>
      <c r="J203">
        <f t="shared" si="2"/>
        <v>1.585834431</v>
      </c>
      <c r="K203" s="5">
        <f t="shared" si="3"/>
        <v>-0.003113816209</v>
      </c>
    </row>
    <row r="204" ht="12.75" customHeight="1">
      <c r="A204">
        <v>201.0</v>
      </c>
      <c r="B204">
        <v>12.594</v>
      </c>
      <c r="C204">
        <v>319.9</v>
      </c>
      <c r="D204">
        <v>12.549</v>
      </c>
      <c r="E204">
        <v>318.76</v>
      </c>
      <c r="G204" s="8">
        <f t="shared" si="4"/>
        <v>1.585870647</v>
      </c>
      <c r="I204" s="6">
        <f t="shared" si="1"/>
        <v>318.7584356</v>
      </c>
      <c r="J204">
        <f t="shared" si="2"/>
        <v>1.585862864</v>
      </c>
      <c r="K204" s="5">
        <f t="shared" si="3"/>
        <v>-0.00156438529</v>
      </c>
    </row>
    <row r="205" ht="12.75" customHeight="1">
      <c r="A205">
        <v>202.0</v>
      </c>
      <c r="B205">
        <v>12.657</v>
      </c>
      <c r="C205">
        <v>321.49</v>
      </c>
      <c r="D205">
        <v>12.612</v>
      </c>
      <c r="E205">
        <v>320.35</v>
      </c>
      <c r="G205" s="8">
        <f t="shared" si="4"/>
        <v>1.585891089</v>
      </c>
      <c r="I205" s="6">
        <f t="shared" si="1"/>
        <v>320.349985</v>
      </c>
      <c r="J205">
        <f t="shared" si="2"/>
        <v>1.585891015</v>
      </c>
      <c r="K205" s="5">
        <f t="shared" si="3"/>
        <v>-0.00001495437141</v>
      </c>
    </row>
    <row r="206" ht="12.75" customHeight="1">
      <c r="A206">
        <v>203.0</v>
      </c>
      <c r="B206">
        <v>12.72</v>
      </c>
      <c r="C206">
        <v>323.08</v>
      </c>
      <c r="D206">
        <v>12.675</v>
      </c>
      <c r="E206">
        <v>321.94</v>
      </c>
      <c r="G206" s="8">
        <f t="shared" si="4"/>
        <v>1.58591133</v>
      </c>
      <c r="I206" s="6">
        <f t="shared" si="1"/>
        <v>321.9415345</v>
      </c>
      <c r="J206">
        <f t="shared" si="2"/>
        <v>1.585918889</v>
      </c>
      <c r="K206" s="5">
        <f t="shared" si="3"/>
        <v>0.001534476548</v>
      </c>
    </row>
    <row r="207" ht="12.75" customHeight="1">
      <c r="A207">
        <v>204.0</v>
      </c>
      <c r="B207">
        <v>12.782</v>
      </c>
      <c r="C207">
        <v>324.68</v>
      </c>
      <c r="D207">
        <v>12.737</v>
      </c>
      <c r="E207">
        <v>323.53</v>
      </c>
      <c r="G207" s="8">
        <f t="shared" si="4"/>
        <v>1.585931373</v>
      </c>
      <c r="I207" s="6">
        <f t="shared" si="1"/>
        <v>323.5330839</v>
      </c>
      <c r="J207">
        <f t="shared" si="2"/>
        <v>1.58594649</v>
      </c>
      <c r="K207" s="5">
        <f t="shared" si="3"/>
        <v>0.003083907467</v>
      </c>
    </row>
    <row r="208" ht="12.75" customHeight="1">
      <c r="A208">
        <v>205.0</v>
      </c>
      <c r="B208">
        <v>12.845</v>
      </c>
      <c r="C208">
        <v>326.27</v>
      </c>
      <c r="D208">
        <v>12.8</v>
      </c>
      <c r="E208">
        <v>325.12</v>
      </c>
      <c r="G208" s="8">
        <f t="shared" si="4"/>
        <v>1.58595122</v>
      </c>
      <c r="I208" s="6">
        <f t="shared" si="1"/>
        <v>325.1246333</v>
      </c>
      <c r="J208">
        <f t="shared" si="2"/>
        <v>1.585973821</v>
      </c>
      <c r="K208" s="5">
        <f t="shared" si="3"/>
        <v>0.004633338385</v>
      </c>
    </row>
    <row r="209" ht="12.75" customHeight="1">
      <c r="A209">
        <v>206.0</v>
      </c>
      <c r="B209">
        <v>12.908</v>
      </c>
      <c r="C209">
        <v>327.86</v>
      </c>
      <c r="D209">
        <v>12.863</v>
      </c>
      <c r="E209">
        <v>326.72</v>
      </c>
      <c r="G209" s="8">
        <f t="shared" si="4"/>
        <v>1.586019417</v>
      </c>
      <c r="I209" s="6">
        <f t="shared" si="1"/>
        <v>326.7161828</v>
      </c>
      <c r="J209">
        <f t="shared" si="2"/>
        <v>1.586000887</v>
      </c>
      <c r="K209" s="5">
        <f t="shared" si="3"/>
        <v>-0.003817230696</v>
      </c>
    </row>
    <row r="210" ht="12.75" customHeight="1">
      <c r="A210">
        <v>207.0</v>
      </c>
      <c r="B210">
        <v>12.97</v>
      </c>
      <c r="C210">
        <v>329.45</v>
      </c>
      <c r="D210">
        <v>12.925</v>
      </c>
      <c r="E210">
        <v>328.31</v>
      </c>
      <c r="G210" s="8">
        <f t="shared" si="4"/>
        <v>1.586038647</v>
      </c>
      <c r="I210" s="6">
        <f t="shared" si="1"/>
        <v>328.3077322</v>
      </c>
      <c r="J210">
        <f t="shared" si="2"/>
        <v>1.586027692</v>
      </c>
      <c r="K210" s="5">
        <f t="shared" si="3"/>
        <v>-0.002267799777</v>
      </c>
    </row>
    <row r="211" ht="12.75" customHeight="1">
      <c r="A211">
        <v>208.0</v>
      </c>
      <c r="B211">
        <v>13.033</v>
      </c>
      <c r="C211">
        <v>331.04</v>
      </c>
      <c r="D211">
        <v>12.988</v>
      </c>
      <c r="E211">
        <v>329.9</v>
      </c>
      <c r="G211" s="8">
        <f t="shared" si="4"/>
        <v>1.586057692</v>
      </c>
      <c r="I211" s="6">
        <f t="shared" si="1"/>
        <v>329.8992816</v>
      </c>
      <c r="J211">
        <f t="shared" si="2"/>
        <v>1.586054239</v>
      </c>
      <c r="K211" s="5">
        <f t="shared" si="3"/>
        <v>-0.0007183688576</v>
      </c>
    </row>
    <row r="212" ht="12.75" customHeight="1">
      <c r="A212">
        <v>209.0</v>
      </c>
      <c r="B212">
        <v>13.096</v>
      </c>
      <c r="C212">
        <v>332.63</v>
      </c>
      <c r="D212">
        <v>13.051</v>
      </c>
      <c r="E212">
        <v>331.49</v>
      </c>
      <c r="G212" s="8">
        <f t="shared" si="4"/>
        <v>1.586076555</v>
      </c>
      <c r="I212" s="6">
        <f t="shared" si="1"/>
        <v>331.4908311</v>
      </c>
      <c r="J212">
        <f t="shared" si="2"/>
        <v>1.586080531</v>
      </c>
      <c r="K212" s="5">
        <f t="shared" si="3"/>
        <v>0.0008310620613</v>
      </c>
    </row>
    <row r="213" ht="12.75" customHeight="1"/>
    <row r="214" ht="12.75" customHeight="1">
      <c r="J214" t="s">
        <v>28</v>
      </c>
      <c r="K214" s="5">
        <f>AVERAGE(K13:K212)</f>
        <v>0.0003626856254</v>
      </c>
    </row>
    <row r="215" ht="12.75" customHeight="1">
      <c r="J215" t="s">
        <v>29</v>
      </c>
      <c r="K215" s="5">
        <f>STDEV(K13:K212)</f>
        <v>0.002899901545</v>
      </c>
    </row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E1"/>
    <mergeCell ref="B7:C7"/>
    <mergeCell ref="D7:E7"/>
  </mergeCells>
  <printOptions/>
  <pageMargins bottom="0.75" footer="0.0" header="0.0" left="0.7" right="0.7" top="0.75"/>
  <pageSetup orientation="landscape"/>
  <drawing r:id="rId1"/>
</worksheet>
</file>