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ov\Documents\githubfiles\Project-1\Resources\"/>
    </mc:Choice>
  </mc:AlternateContent>
  <xr:revisionPtr revIDLastSave="0" documentId="13_ncr:1_{8A5A59A3-6268-4928-9DBB-1C3EB61F0817}" xr6:coauthVersionLast="43" xr6:coauthVersionMax="43" xr10:uidLastSave="{00000000-0000-0000-0000-000000000000}"/>
  <bookViews>
    <workbookView xWindow="1500" yWindow="1500" windowWidth="17280" windowHeight="8964" xr2:uid="{1AA0248F-F7E8-4CC2-9FDF-97A41541F79D}"/>
  </bookViews>
  <sheets>
    <sheet name="Sheet2" sheetId="2" r:id="rId1"/>
    <sheet name="Sheet1" sheetId="1" r:id="rId2"/>
  </sheets>
  <definedNames>
    <definedName name="_xlnm._FilterDatabase" localSheetId="1" hidden="1">Sheet1!$A$1:$A$36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2" l="1"/>
  <c r="B45" i="2"/>
  <c r="B37" i="2"/>
  <c r="B38" i="2"/>
  <c r="B39" i="2"/>
  <c r="B36" i="2"/>
  <c r="C37" i="2" l="1"/>
  <c r="C38" i="2"/>
  <c r="B40" i="2"/>
  <c r="C36" i="2" s="1"/>
  <c r="F24" i="2"/>
  <c r="C23" i="2"/>
  <c r="D23" i="2"/>
  <c r="E23" i="2"/>
  <c r="F23" i="2"/>
  <c r="G23" i="2"/>
  <c r="H23" i="2"/>
  <c r="I23" i="2"/>
  <c r="J23" i="2"/>
  <c r="C22" i="2"/>
  <c r="C24" i="2" s="1"/>
  <c r="C29" i="2" s="1"/>
  <c r="D22" i="2"/>
  <c r="E22" i="2"/>
  <c r="F22" i="2"/>
  <c r="G22" i="2"/>
  <c r="G24" i="2" s="1"/>
  <c r="H22" i="2"/>
  <c r="I22" i="2"/>
  <c r="I24" i="2" s="1"/>
  <c r="I29" i="2" s="1"/>
  <c r="J22" i="2"/>
  <c r="B23" i="2"/>
  <c r="B22" i="2"/>
  <c r="B24" i="2" s="1"/>
  <c r="B29" i="2" s="1"/>
  <c r="G16" i="2"/>
  <c r="I16" i="2"/>
  <c r="J16" i="2"/>
  <c r="G14" i="2"/>
  <c r="I14" i="2"/>
  <c r="I13" i="2"/>
  <c r="C8" i="2"/>
  <c r="C15" i="2" s="1"/>
  <c r="D8" i="2"/>
  <c r="D15" i="2" s="1"/>
  <c r="E8" i="2"/>
  <c r="E15" i="2" s="1"/>
  <c r="F8" i="2"/>
  <c r="F15" i="2" s="1"/>
  <c r="G8" i="2"/>
  <c r="G15" i="2" s="1"/>
  <c r="H8" i="2"/>
  <c r="H15" i="2" s="1"/>
  <c r="I8" i="2"/>
  <c r="I15" i="2" s="1"/>
  <c r="J8" i="2"/>
  <c r="J14" i="2" s="1"/>
  <c r="B8" i="2"/>
  <c r="B15" i="2" s="1"/>
  <c r="I17" i="2" l="1"/>
  <c r="G13" i="2"/>
  <c r="G17" i="2" s="1"/>
  <c r="F29" i="2"/>
  <c r="F30" i="2"/>
  <c r="C39" i="2"/>
  <c r="C40" i="2" s="1"/>
  <c r="J24" i="2"/>
  <c r="J29" i="2" s="1"/>
  <c r="J13" i="2"/>
  <c r="J17" i="2" s="1"/>
  <c r="H24" i="2"/>
  <c r="H29" i="2" s="1"/>
  <c r="J15" i="2"/>
  <c r="H16" i="2"/>
  <c r="H30" i="2"/>
  <c r="H31" i="2" s="1"/>
  <c r="H13" i="2"/>
  <c r="H14" i="2"/>
  <c r="I30" i="2"/>
  <c r="I31" i="2" s="1"/>
  <c r="G30" i="2"/>
  <c r="E30" i="2"/>
  <c r="B30" i="2"/>
  <c r="B31" i="2" s="1"/>
  <c r="C30" i="2"/>
  <c r="C31" i="2" s="1"/>
  <c r="D24" i="2"/>
  <c r="D29" i="2" s="1"/>
  <c r="B16" i="2"/>
  <c r="F13" i="2"/>
  <c r="F14" i="2"/>
  <c r="F16" i="2"/>
  <c r="G29" i="2"/>
  <c r="B13" i="2"/>
  <c r="E13" i="2"/>
  <c r="E14" i="2"/>
  <c r="E16" i="2"/>
  <c r="E24" i="2"/>
  <c r="E29" i="2" s="1"/>
  <c r="B14" i="2"/>
  <c r="D13" i="2"/>
  <c r="D14" i="2"/>
  <c r="D16" i="2"/>
  <c r="C13" i="2"/>
  <c r="C14" i="2"/>
  <c r="C16" i="2"/>
  <c r="F31" i="2" l="1"/>
  <c r="E17" i="2"/>
  <c r="B17" i="2"/>
  <c r="J30" i="2"/>
  <c r="J31" i="2" s="1"/>
  <c r="D30" i="2"/>
  <c r="D31" i="2" s="1"/>
  <c r="H17" i="2"/>
  <c r="D17" i="2"/>
  <c r="F17" i="2"/>
  <c r="G31" i="2"/>
  <c r="C17" i="2"/>
  <c r="E31" i="2"/>
  <c r="B47" i="2" l="1"/>
  <c r="C46" i="2" s="1"/>
  <c r="C45" i="2"/>
  <c r="C47" i="2" l="1"/>
</calcChain>
</file>

<file path=xl/sharedStrings.xml><?xml version="1.0" encoding="utf-8"?>
<sst xmlns="http://schemas.openxmlformats.org/spreadsheetml/2006/main" count="107" uniqueCount="62">
  <si>
    <t>pubs</t>
  </si>
  <si>
    <t>bars</t>
  </si>
  <si>
    <t>restaurants</t>
  </si>
  <si>
    <t>coffee&amp;tea</t>
  </si>
  <si>
    <t>gasstations</t>
  </si>
  <si>
    <t>cocktailbars</t>
  </si>
  <si>
    <t>beergardens</t>
  </si>
  <si>
    <t>juicebars&amp;smoothies</t>
  </si>
  <si>
    <t>wineries</t>
  </si>
  <si>
    <t>bubbletea</t>
  </si>
  <si>
    <t>cookingclasses</t>
  </si>
  <si>
    <t>lounges</t>
  </si>
  <si>
    <t>jazz&amp;blues</t>
  </si>
  <si>
    <t>specialityfood</t>
  </si>
  <si>
    <t>importedfood</t>
  </si>
  <si>
    <t>divebars</t>
  </si>
  <si>
    <t>meatshops</t>
  </si>
  <si>
    <t>tearooms</t>
  </si>
  <si>
    <t>coffeeroasteries</t>
  </si>
  <si>
    <t>speakeasies</t>
  </si>
  <si>
    <t>internetcafes</t>
  </si>
  <si>
    <t>party&amp;eventplanning</t>
  </si>
  <si>
    <t>fruits&amp;veggies</t>
  </si>
  <si>
    <t>foodtours</t>
  </si>
  <si>
    <t>localflavor</t>
  </si>
  <si>
    <t>dropped cat</t>
  </si>
  <si>
    <t>bed &amp; breakfast</t>
  </si>
  <si>
    <t>breweries</t>
  </si>
  <si>
    <t>food</t>
  </si>
  <si>
    <t>giftshops</t>
  </si>
  <si>
    <t>beerbars</t>
  </si>
  <si>
    <t>cheeseshops</t>
  </si>
  <si>
    <t>Cinema</t>
  </si>
  <si>
    <t>WhiskeyBars</t>
  </si>
  <si>
    <t>campgrounds</t>
  </si>
  <si>
    <t>Campgrounds</t>
  </si>
  <si>
    <t>RV Parks</t>
  </si>
  <si>
    <t>Star Ratings</t>
  </si>
  <si>
    <t>Alameda</t>
  </si>
  <si>
    <t>Contra Costa</t>
  </si>
  <si>
    <t>Marin</t>
  </si>
  <si>
    <t>Napa</t>
  </si>
  <si>
    <t>San Mateo</t>
  </si>
  <si>
    <t>Santa Clara</t>
  </si>
  <si>
    <t>SF</t>
  </si>
  <si>
    <t>Solano</t>
  </si>
  <si>
    <t>Sonoma</t>
  </si>
  <si>
    <t xml:space="preserve">Totals: </t>
  </si>
  <si>
    <t>4.5 &amp; 5 Star</t>
  </si>
  <si>
    <t>% Percentages of 3.5 to 5 Star Ratings in the Bay Area</t>
  </si>
  <si>
    <t>Total Number of Restaurant Ratings</t>
  </si>
  <si>
    <t xml:space="preserve">Total Number of Restaurant Ratings - Clustered </t>
  </si>
  <si>
    <t>% Percentages of 3.5 to 5 Star Ratings in the Bay Area - Clustered</t>
  </si>
  <si>
    <t xml:space="preserve">3.5 &amp; 4 Star </t>
  </si>
  <si>
    <t>Total:</t>
  </si>
  <si>
    <t>Total Bay Area</t>
  </si>
  <si>
    <t>Sum Total Bay Area - Ratings 3.5 to 5 Star Rated Restaurants</t>
  </si>
  <si>
    <t>% Bay Area</t>
  </si>
  <si>
    <t>Sum Total Bay Area - Ratings 3.5 to 5 Star Rated Restaurants - Clustered</t>
  </si>
  <si>
    <t>4.5 &amp; 5</t>
  </si>
  <si>
    <t>3.5 &amp; 4</t>
  </si>
  <si>
    <t>Work was performed on Final Clean Restaurant, located in the Resources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</si>
</sst>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0B81-4787-4289-93FF-1741EF8FE776}">
  <dimension ref="A1:K47"/>
  <sheetViews>
    <sheetView tabSelected="1" workbookViewId="0">
      <selection activeCell="H7" sqref="H7"/>
    </sheetView>
  </sheetViews>
  <sheetFormatPr defaultRowHeight="14.4" x14ac:dyDescent="0.3"/>
  <cols>
    <col min="1" max="1" width="17.33203125" customWidth="1"/>
    <col min="2" max="2" width="12.88671875" customWidth="1"/>
    <col min="3" max="3" width="11.77734375" bestFit="1" customWidth="1"/>
    <col min="6" max="6" width="10.109375" bestFit="1" customWidth="1"/>
    <col min="7" max="7" width="10.44140625" bestFit="1" customWidth="1"/>
    <col min="11" max="11" width="13.21875" bestFit="1" customWidth="1"/>
  </cols>
  <sheetData>
    <row r="1" spans="1:11" x14ac:dyDescent="0.3">
      <c r="A1" s="1" t="s">
        <v>61</v>
      </c>
    </row>
    <row r="2" spans="1:11" x14ac:dyDescent="0.3">
      <c r="A2" s="1" t="s">
        <v>50</v>
      </c>
    </row>
    <row r="3" spans="1:11" x14ac:dyDescent="0.3">
      <c r="A3" s="2" t="s">
        <v>37</v>
      </c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/>
    </row>
    <row r="4" spans="1:11" x14ac:dyDescent="0.3">
      <c r="A4" s="2">
        <v>5</v>
      </c>
      <c r="B4">
        <v>119</v>
      </c>
      <c r="C4">
        <v>56</v>
      </c>
      <c r="D4">
        <v>18</v>
      </c>
      <c r="E4">
        <v>12</v>
      </c>
      <c r="F4">
        <v>37</v>
      </c>
      <c r="G4">
        <v>101</v>
      </c>
      <c r="H4">
        <v>119</v>
      </c>
      <c r="I4">
        <v>15</v>
      </c>
      <c r="J4">
        <v>29</v>
      </c>
    </row>
    <row r="5" spans="1:11" x14ac:dyDescent="0.3">
      <c r="A5" s="2">
        <v>4.5</v>
      </c>
      <c r="B5">
        <v>531</v>
      </c>
      <c r="C5">
        <v>186</v>
      </c>
      <c r="D5">
        <v>75</v>
      </c>
      <c r="E5">
        <v>31</v>
      </c>
      <c r="F5">
        <v>134</v>
      </c>
      <c r="G5">
        <v>366</v>
      </c>
      <c r="H5">
        <v>899</v>
      </c>
      <c r="I5">
        <v>76</v>
      </c>
      <c r="J5">
        <v>174</v>
      </c>
    </row>
    <row r="6" spans="1:11" x14ac:dyDescent="0.3">
      <c r="A6" s="2">
        <v>4</v>
      </c>
      <c r="B6">
        <v>1420</v>
      </c>
      <c r="C6">
        <v>551</v>
      </c>
      <c r="D6">
        <v>177</v>
      </c>
      <c r="E6">
        <v>104</v>
      </c>
      <c r="F6">
        <v>485</v>
      </c>
      <c r="G6">
        <v>1214</v>
      </c>
      <c r="H6">
        <v>2386</v>
      </c>
      <c r="I6">
        <v>164</v>
      </c>
      <c r="J6">
        <v>332</v>
      </c>
    </row>
    <row r="7" spans="1:11" x14ac:dyDescent="0.3">
      <c r="A7" s="2">
        <v>3</v>
      </c>
      <c r="B7">
        <v>1220</v>
      </c>
      <c r="C7">
        <v>430</v>
      </c>
      <c r="D7">
        <v>155</v>
      </c>
      <c r="E7">
        <v>60</v>
      </c>
      <c r="F7">
        <v>458</v>
      </c>
      <c r="G7">
        <v>1225</v>
      </c>
      <c r="H7">
        <v>985</v>
      </c>
      <c r="I7">
        <v>152</v>
      </c>
      <c r="J7">
        <v>196</v>
      </c>
    </row>
    <row r="8" spans="1:11" x14ac:dyDescent="0.3">
      <c r="A8" s="8" t="s">
        <v>47</v>
      </c>
      <c r="B8">
        <f>SUM(B4:B7)</f>
        <v>3290</v>
      </c>
      <c r="C8">
        <f t="shared" ref="C8:J8" si="0">SUM(C4:C7)</f>
        <v>1223</v>
      </c>
      <c r="D8">
        <f t="shared" si="0"/>
        <v>425</v>
      </c>
      <c r="E8">
        <f t="shared" si="0"/>
        <v>207</v>
      </c>
      <c r="F8">
        <f t="shared" si="0"/>
        <v>1114</v>
      </c>
      <c r="G8">
        <f t="shared" si="0"/>
        <v>2906</v>
      </c>
      <c r="H8">
        <f t="shared" si="0"/>
        <v>4389</v>
      </c>
      <c r="I8">
        <f t="shared" si="0"/>
        <v>407</v>
      </c>
      <c r="J8">
        <f t="shared" si="0"/>
        <v>731</v>
      </c>
    </row>
    <row r="9" spans="1:11" x14ac:dyDescent="0.3">
      <c r="A9" s="7"/>
    </row>
    <row r="11" spans="1:11" x14ac:dyDescent="0.3">
      <c r="A11" s="1" t="s">
        <v>49</v>
      </c>
    </row>
    <row r="12" spans="1:11" x14ac:dyDescent="0.3">
      <c r="A12" s="2" t="s">
        <v>37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42</v>
      </c>
      <c r="G12" s="2" t="s">
        <v>43</v>
      </c>
      <c r="H12" s="2" t="s">
        <v>44</v>
      </c>
      <c r="I12" s="2" t="s">
        <v>45</v>
      </c>
      <c r="J12" s="2" t="s">
        <v>46</v>
      </c>
      <c r="K12" s="2" t="s">
        <v>55</v>
      </c>
    </row>
    <row r="13" spans="1:11" x14ac:dyDescent="0.3">
      <c r="A13" s="2">
        <v>5</v>
      </c>
      <c r="B13" s="5">
        <f t="shared" ref="B13:J13" si="1">(B4/B8)*100</f>
        <v>3.6170212765957444</v>
      </c>
      <c r="C13" s="5">
        <f t="shared" si="1"/>
        <v>4.5789043336058866</v>
      </c>
      <c r="D13" s="5">
        <f t="shared" si="1"/>
        <v>4.2352941176470589</v>
      </c>
      <c r="E13" s="6">
        <f t="shared" si="1"/>
        <v>5.7971014492753623</v>
      </c>
      <c r="F13" s="5">
        <f t="shared" si="1"/>
        <v>3.321364452423698</v>
      </c>
      <c r="G13" s="5">
        <f t="shared" si="1"/>
        <v>3.4755677907777014</v>
      </c>
      <c r="H13" s="5">
        <f t="shared" si="1"/>
        <v>2.7113237639553431</v>
      </c>
      <c r="I13" s="5">
        <f t="shared" si="1"/>
        <v>3.6855036855036856</v>
      </c>
      <c r="J13" s="5">
        <f t="shared" si="1"/>
        <v>3.9671682626538987</v>
      </c>
    </row>
    <row r="14" spans="1:11" x14ac:dyDescent="0.3">
      <c r="A14" s="2">
        <v>4.5</v>
      </c>
      <c r="B14" s="5">
        <f t="shared" ref="B14:J14" si="2">(B5/B8)*100</f>
        <v>16.139817629179333</v>
      </c>
      <c r="C14" s="5">
        <f t="shared" si="2"/>
        <v>15.208503679476696</v>
      </c>
      <c r="D14" s="5">
        <f t="shared" si="2"/>
        <v>17.647058823529413</v>
      </c>
      <c r="E14" s="5">
        <f t="shared" si="2"/>
        <v>14.975845410628018</v>
      </c>
      <c r="F14" s="5">
        <f t="shared" si="2"/>
        <v>12.028725314183124</v>
      </c>
      <c r="G14" s="5">
        <f t="shared" si="2"/>
        <v>12.594631796283551</v>
      </c>
      <c r="H14" s="5">
        <f t="shared" si="2"/>
        <v>20.483025746183642</v>
      </c>
      <c r="I14" s="5">
        <f t="shared" si="2"/>
        <v>18.67321867321867</v>
      </c>
      <c r="J14" s="6">
        <f t="shared" si="2"/>
        <v>23.803009575923394</v>
      </c>
    </row>
    <row r="15" spans="1:11" x14ac:dyDescent="0.3">
      <c r="A15" s="2">
        <v>4</v>
      </c>
      <c r="B15" s="5">
        <f t="shared" ref="B15:J15" si="3">(B6/B8)*100</f>
        <v>43.161094224924014</v>
      </c>
      <c r="C15" s="5">
        <f t="shared" si="3"/>
        <v>45.053147996729351</v>
      </c>
      <c r="D15" s="5">
        <f t="shared" si="3"/>
        <v>41.647058823529406</v>
      </c>
      <c r="E15" s="5">
        <f t="shared" si="3"/>
        <v>50.24154589371981</v>
      </c>
      <c r="F15" s="5">
        <f t="shared" si="3"/>
        <v>43.53680430879713</v>
      </c>
      <c r="G15" s="5">
        <f t="shared" si="3"/>
        <v>41.775636613902272</v>
      </c>
      <c r="H15" s="10">
        <f t="shared" si="3"/>
        <v>54.36318067897016</v>
      </c>
      <c r="I15" s="5">
        <f t="shared" si="3"/>
        <v>40.294840294840299</v>
      </c>
      <c r="J15" s="5">
        <f t="shared" si="3"/>
        <v>45.417236662106703</v>
      </c>
    </row>
    <row r="16" spans="1:11" x14ac:dyDescent="0.3">
      <c r="A16" s="2">
        <v>3</v>
      </c>
      <c r="B16" s="5">
        <f t="shared" ref="B16:J16" si="4">(B7/B8)*100</f>
        <v>37.08206686930091</v>
      </c>
      <c r="C16" s="5">
        <f t="shared" si="4"/>
        <v>35.159443990188059</v>
      </c>
      <c r="D16" s="5">
        <f t="shared" si="4"/>
        <v>36.470588235294116</v>
      </c>
      <c r="E16" s="5">
        <f t="shared" si="4"/>
        <v>28.985507246376812</v>
      </c>
      <c r="F16" s="5">
        <f t="shared" si="4"/>
        <v>41.113105924596049</v>
      </c>
      <c r="G16" s="10">
        <f t="shared" si="4"/>
        <v>42.154163799036475</v>
      </c>
      <c r="H16" s="5">
        <f t="shared" si="4"/>
        <v>22.442469810890863</v>
      </c>
      <c r="I16" s="5">
        <f t="shared" si="4"/>
        <v>37.346437346437341</v>
      </c>
      <c r="J16" s="5">
        <f t="shared" si="4"/>
        <v>26.812585499316004</v>
      </c>
    </row>
    <row r="17" spans="1:11" x14ac:dyDescent="0.3">
      <c r="A17" s="8" t="s">
        <v>47</v>
      </c>
      <c r="B17" s="4">
        <f>SUM(B13:B16)</f>
        <v>100</v>
      </c>
      <c r="C17" s="4">
        <f t="shared" ref="C17:J17" si="5">SUM(C13:C16)</f>
        <v>100</v>
      </c>
      <c r="D17" s="4">
        <f t="shared" si="5"/>
        <v>100</v>
      </c>
      <c r="E17" s="4">
        <f t="shared" si="5"/>
        <v>100</v>
      </c>
      <c r="F17" s="4">
        <f t="shared" si="5"/>
        <v>100</v>
      </c>
      <c r="G17" s="4">
        <f t="shared" si="5"/>
        <v>100</v>
      </c>
      <c r="H17" s="4">
        <f t="shared" si="5"/>
        <v>100</v>
      </c>
      <c r="I17" s="4">
        <f t="shared" si="5"/>
        <v>100</v>
      </c>
      <c r="J17" s="4">
        <f t="shared" si="5"/>
        <v>100</v>
      </c>
    </row>
    <row r="18" spans="1:11" x14ac:dyDescent="0.3">
      <c r="A18" s="8"/>
      <c r="B18" s="4"/>
      <c r="C18" s="4"/>
      <c r="D18" s="4"/>
      <c r="E18" s="4"/>
      <c r="F18" s="4"/>
      <c r="G18" s="4"/>
      <c r="H18" s="4"/>
      <c r="I18" s="4"/>
      <c r="J18" s="4"/>
    </row>
    <row r="19" spans="1:11" x14ac:dyDescent="0.3">
      <c r="A19" s="8"/>
      <c r="B19" s="4"/>
      <c r="C19" s="4"/>
      <c r="D19" s="4"/>
      <c r="E19" s="4"/>
      <c r="F19" s="4"/>
      <c r="G19" s="4"/>
      <c r="H19" s="4"/>
      <c r="I19" s="4"/>
      <c r="J19" s="4"/>
    </row>
    <row r="20" spans="1:11" x14ac:dyDescent="0.3">
      <c r="A20" s="1" t="s">
        <v>51</v>
      </c>
    </row>
    <row r="21" spans="1:11" x14ac:dyDescent="0.3">
      <c r="A21" s="2" t="s">
        <v>37</v>
      </c>
      <c r="B21" s="2" t="s">
        <v>38</v>
      </c>
      <c r="C21" s="2" t="s">
        <v>39</v>
      </c>
      <c r="D21" s="2" t="s">
        <v>40</v>
      </c>
      <c r="E21" s="2" t="s">
        <v>41</v>
      </c>
      <c r="F21" s="2" t="s">
        <v>42</v>
      </c>
      <c r="G21" s="2" t="s">
        <v>43</v>
      </c>
      <c r="H21" s="2" t="s">
        <v>44</v>
      </c>
      <c r="I21" s="2" t="s">
        <v>45</v>
      </c>
      <c r="J21" s="2" t="s">
        <v>46</v>
      </c>
      <c r="K21" s="2" t="s">
        <v>55</v>
      </c>
    </row>
    <row r="22" spans="1:11" x14ac:dyDescent="0.3">
      <c r="A22" s="2" t="s">
        <v>48</v>
      </c>
      <c r="B22" s="3">
        <f t="shared" ref="B22:J22" si="6">SUM(B4:B5)</f>
        <v>650</v>
      </c>
      <c r="C22" s="3">
        <f t="shared" si="6"/>
        <v>242</v>
      </c>
      <c r="D22" s="3">
        <f t="shared" si="6"/>
        <v>93</v>
      </c>
      <c r="E22" s="3">
        <f t="shared" si="6"/>
        <v>43</v>
      </c>
      <c r="F22" s="3">
        <f t="shared" si="6"/>
        <v>171</v>
      </c>
      <c r="G22" s="3">
        <f t="shared" si="6"/>
        <v>467</v>
      </c>
      <c r="H22" s="3">
        <f t="shared" si="6"/>
        <v>1018</v>
      </c>
      <c r="I22" s="3">
        <f t="shared" si="6"/>
        <v>91</v>
      </c>
      <c r="J22" s="3">
        <f t="shared" si="6"/>
        <v>203</v>
      </c>
    </row>
    <row r="23" spans="1:11" x14ac:dyDescent="0.3">
      <c r="A23" s="2" t="s">
        <v>53</v>
      </c>
      <c r="B23" s="3">
        <f t="shared" ref="B23:J23" si="7">SUM(B6:B7)</f>
        <v>2640</v>
      </c>
      <c r="C23" s="3">
        <f t="shared" si="7"/>
        <v>981</v>
      </c>
      <c r="D23" s="3">
        <f t="shared" si="7"/>
        <v>332</v>
      </c>
      <c r="E23" s="3">
        <f t="shared" si="7"/>
        <v>164</v>
      </c>
      <c r="F23" s="3">
        <f t="shared" si="7"/>
        <v>943</v>
      </c>
      <c r="G23" s="3">
        <f t="shared" si="7"/>
        <v>2439</v>
      </c>
      <c r="H23" s="3">
        <f t="shared" si="7"/>
        <v>3371</v>
      </c>
      <c r="I23" s="3">
        <f t="shared" si="7"/>
        <v>316</v>
      </c>
      <c r="J23" s="3">
        <f t="shared" si="7"/>
        <v>528</v>
      </c>
    </row>
    <row r="24" spans="1:11" x14ac:dyDescent="0.3">
      <c r="A24" s="9" t="s">
        <v>54</v>
      </c>
      <c r="B24" s="3">
        <f>SUM(B22:B23)</f>
        <v>3290</v>
      </c>
      <c r="C24" s="3">
        <f t="shared" ref="C24:J24" si="8">SUM(C22:C23)</f>
        <v>1223</v>
      </c>
      <c r="D24" s="3">
        <f t="shared" si="8"/>
        <v>425</v>
      </c>
      <c r="E24" s="3">
        <f t="shared" si="8"/>
        <v>207</v>
      </c>
      <c r="F24" s="3">
        <f t="shared" si="8"/>
        <v>1114</v>
      </c>
      <c r="G24" s="3">
        <f t="shared" si="8"/>
        <v>2906</v>
      </c>
      <c r="H24" s="3">
        <f t="shared" si="8"/>
        <v>4389</v>
      </c>
      <c r="I24" s="3">
        <f t="shared" si="8"/>
        <v>407</v>
      </c>
      <c r="J24" s="3">
        <f t="shared" si="8"/>
        <v>731</v>
      </c>
    </row>
    <row r="25" spans="1:11" x14ac:dyDescent="0.3">
      <c r="A25" s="9"/>
      <c r="B25" s="3"/>
      <c r="C25" s="3"/>
      <c r="D25" s="3"/>
      <c r="E25" s="3"/>
      <c r="F25" s="3"/>
      <c r="G25" s="3"/>
      <c r="H25" s="3"/>
      <c r="I25" s="3"/>
      <c r="J25" s="3"/>
    </row>
    <row r="27" spans="1:11" x14ac:dyDescent="0.3">
      <c r="A27" s="1" t="s">
        <v>52</v>
      </c>
    </row>
    <row r="28" spans="1:11" x14ac:dyDescent="0.3">
      <c r="A28" s="2" t="s">
        <v>37</v>
      </c>
      <c r="B28" s="2" t="s">
        <v>38</v>
      </c>
      <c r="C28" s="2" t="s">
        <v>39</v>
      </c>
      <c r="D28" s="2" t="s">
        <v>40</v>
      </c>
      <c r="E28" s="2" t="s">
        <v>41</v>
      </c>
      <c r="F28" s="2" t="s">
        <v>42</v>
      </c>
      <c r="G28" s="2" t="s">
        <v>43</v>
      </c>
      <c r="H28" s="2" t="s">
        <v>44</v>
      </c>
      <c r="I28" s="2" t="s">
        <v>45</v>
      </c>
      <c r="J28" s="2" t="s">
        <v>46</v>
      </c>
      <c r="K28" s="2" t="s">
        <v>55</v>
      </c>
    </row>
    <row r="29" spans="1:11" x14ac:dyDescent="0.3">
      <c r="A29" s="2" t="s">
        <v>48</v>
      </c>
      <c r="B29" s="5">
        <f>(B22/B24)*100</f>
        <v>19.756838905775076</v>
      </c>
      <c r="C29" s="5">
        <f t="shared" ref="C29:J29" si="9">(C22/C24)*100</f>
        <v>19.787408013082583</v>
      </c>
      <c r="D29" s="5">
        <f t="shared" si="9"/>
        <v>21.882352941176471</v>
      </c>
      <c r="E29" s="5">
        <f t="shared" si="9"/>
        <v>20.772946859903382</v>
      </c>
      <c r="F29" s="5">
        <f t="shared" si="9"/>
        <v>15.350089766606823</v>
      </c>
      <c r="G29" s="5">
        <f t="shared" si="9"/>
        <v>16.07019958706125</v>
      </c>
      <c r="H29" s="5">
        <f t="shared" si="9"/>
        <v>23.194349510138984</v>
      </c>
      <c r="I29" s="5">
        <f t="shared" si="9"/>
        <v>22.358722358722357</v>
      </c>
      <c r="J29" s="6">
        <f t="shared" si="9"/>
        <v>27.770177838577293</v>
      </c>
    </row>
    <row r="30" spans="1:11" x14ac:dyDescent="0.3">
      <c r="A30" s="2" t="s">
        <v>53</v>
      </c>
      <c r="B30" s="5">
        <f>(B23/B24)*100</f>
        <v>80.243161094224931</v>
      </c>
      <c r="C30" s="5">
        <f t="shared" ref="C30:J30" si="10">(C23/C24)*100</f>
        <v>80.212591986917417</v>
      </c>
      <c r="D30" s="5">
        <f t="shared" si="10"/>
        <v>78.117647058823522</v>
      </c>
      <c r="E30" s="5">
        <f t="shared" si="10"/>
        <v>79.227053140096615</v>
      </c>
      <c r="F30" s="10">
        <f t="shared" si="10"/>
        <v>84.649910233393172</v>
      </c>
      <c r="G30" s="5">
        <f t="shared" si="10"/>
        <v>83.929800412938746</v>
      </c>
      <c r="H30" s="5">
        <f t="shared" si="10"/>
        <v>76.805650489861023</v>
      </c>
      <c r="I30" s="5">
        <f t="shared" si="10"/>
        <v>77.64127764127764</v>
      </c>
      <c r="J30" s="5">
        <f t="shared" si="10"/>
        <v>72.229822161422703</v>
      </c>
    </row>
    <row r="31" spans="1:11" x14ac:dyDescent="0.3">
      <c r="A31" s="9" t="s">
        <v>54</v>
      </c>
      <c r="B31" s="3">
        <f>SUM(B29:B30)</f>
        <v>100</v>
      </c>
      <c r="C31" s="3">
        <f t="shared" ref="C31" si="11">SUM(C29:C30)</f>
        <v>100</v>
      </c>
      <c r="D31" s="3">
        <f t="shared" ref="D31" si="12">SUM(D29:D30)</f>
        <v>100</v>
      </c>
      <c r="E31" s="3">
        <f t="shared" ref="E31" si="13">SUM(E29:E30)</f>
        <v>100</v>
      </c>
      <c r="F31" s="3">
        <f t="shared" ref="F31" si="14">SUM(F29:F30)</f>
        <v>100</v>
      </c>
      <c r="G31" s="3">
        <f t="shared" ref="G31" si="15">SUM(G29:G30)</f>
        <v>100</v>
      </c>
      <c r="H31" s="3">
        <f t="shared" ref="H31" si="16">SUM(H29:H30)</f>
        <v>100</v>
      </c>
      <c r="I31" s="3">
        <f t="shared" ref="I31" si="17">SUM(I29:I30)</f>
        <v>100</v>
      </c>
      <c r="J31" s="3">
        <f t="shared" ref="J31" si="18">SUM(J29:J30)</f>
        <v>100</v>
      </c>
    </row>
    <row r="34" spans="1:3" x14ac:dyDescent="0.3">
      <c r="A34" s="1" t="s">
        <v>56</v>
      </c>
    </row>
    <row r="35" spans="1:3" x14ac:dyDescent="0.3">
      <c r="A35" s="2" t="s">
        <v>37</v>
      </c>
      <c r="B35" s="1" t="s">
        <v>55</v>
      </c>
      <c r="C35" s="2" t="s">
        <v>57</v>
      </c>
    </row>
    <row r="36" spans="1:3" x14ac:dyDescent="0.3">
      <c r="A36" s="2">
        <v>5</v>
      </c>
      <c r="B36" s="3">
        <f>SUM(B4:J4)</f>
        <v>506</v>
      </c>
      <c r="C36" s="5">
        <f>(B36/B40)*100</f>
        <v>3.4440511843179964</v>
      </c>
    </row>
    <row r="37" spans="1:3" x14ac:dyDescent="0.3">
      <c r="A37" s="2">
        <v>4.5</v>
      </c>
      <c r="B37" s="3">
        <f t="shared" ref="B37:B39" si="19">SUM(B5:J5)</f>
        <v>2472</v>
      </c>
      <c r="C37" s="5">
        <f>(B37/B40)*100</f>
        <v>16.825483256193845</v>
      </c>
    </row>
    <row r="38" spans="1:3" x14ac:dyDescent="0.3">
      <c r="A38" s="2">
        <v>4</v>
      </c>
      <c r="B38" s="3">
        <f t="shared" si="19"/>
        <v>6833</v>
      </c>
      <c r="C38" s="5">
        <f>(B38/B40)*100</f>
        <v>46.508303838823849</v>
      </c>
    </row>
    <row r="39" spans="1:3" x14ac:dyDescent="0.3">
      <c r="A39" s="2">
        <v>3</v>
      </c>
      <c r="B39" s="3">
        <f t="shared" si="19"/>
        <v>4881</v>
      </c>
      <c r="C39" s="5">
        <f>(B39/B40)*100</f>
        <v>33.222161720664303</v>
      </c>
    </row>
    <row r="40" spans="1:3" x14ac:dyDescent="0.3">
      <c r="A40" s="8" t="s">
        <v>47</v>
      </c>
      <c r="B40" s="3">
        <f>SUM(B36:B39)</f>
        <v>14692</v>
      </c>
      <c r="C40" s="5">
        <f>SUM(C36:C39)</f>
        <v>100</v>
      </c>
    </row>
    <row r="43" spans="1:3" x14ac:dyDescent="0.3">
      <c r="A43" s="1" t="s">
        <v>58</v>
      </c>
    </row>
    <row r="44" spans="1:3" x14ac:dyDescent="0.3">
      <c r="A44" s="2" t="s">
        <v>37</v>
      </c>
      <c r="B44" s="1" t="s">
        <v>55</v>
      </c>
      <c r="C44" s="2" t="s">
        <v>57</v>
      </c>
    </row>
    <row r="45" spans="1:3" x14ac:dyDescent="0.3">
      <c r="A45" s="2" t="s">
        <v>59</v>
      </c>
      <c r="B45" s="3">
        <f>SUM(B36:B37)</f>
        <v>2978</v>
      </c>
      <c r="C45" s="5">
        <f>(B45/B47)*100</f>
        <v>20.269534440511844</v>
      </c>
    </row>
    <row r="46" spans="1:3" x14ac:dyDescent="0.3">
      <c r="A46" s="2" t="s">
        <v>60</v>
      </c>
      <c r="B46" s="3">
        <f>SUM(B38:B39)</f>
        <v>11714</v>
      </c>
      <c r="C46" s="5">
        <f>(B46/B47)*100</f>
        <v>79.730465559488167</v>
      </c>
    </row>
    <row r="47" spans="1:3" x14ac:dyDescent="0.3">
      <c r="A47" s="8" t="s">
        <v>47</v>
      </c>
      <c r="B47" s="3">
        <f>SUM(B45:B46)</f>
        <v>14692</v>
      </c>
      <c r="C47" s="5">
        <f>SUM(C45:C46)</f>
        <v>100.00000000000001</v>
      </c>
    </row>
  </sheetData>
  <pageMargins left="0.7" right="0.7" top="0.75" bottom="0.75" header="0.3" footer="0.3"/>
  <pageSetup orientation="portrait" r:id="rId1"/>
  <ignoredErrors>
    <ignoredError sqref="B22:C23 D22:J23 B36:B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443C2-8213-4CE8-864C-6705DF7C630E}">
  <dimension ref="A1:A39"/>
  <sheetViews>
    <sheetView workbookViewId="0">
      <selection activeCell="E24" sqref="E24"/>
    </sheetView>
  </sheetViews>
  <sheetFormatPr defaultRowHeight="14.4" x14ac:dyDescent="0.3"/>
  <sheetData>
    <row r="1" spans="1:1" x14ac:dyDescent="0.3">
      <c r="A1" t="s">
        <v>25</v>
      </c>
    </row>
    <row r="2" spans="1:1" x14ac:dyDescent="0.3">
      <c r="A2" t="s">
        <v>1</v>
      </c>
    </row>
    <row r="3" spans="1:1" x14ac:dyDescent="0.3">
      <c r="A3" t="s">
        <v>26</v>
      </c>
    </row>
    <row r="4" spans="1:1" x14ac:dyDescent="0.3">
      <c r="A4" t="s">
        <v>30</v>
      </c>
    </row>
    <row r="5" spans="1:1" x14ac:dyDescent="0.3">
      <c r="A5" t="s">
        <v>6</v>
      </c>
    </row>
    <row r="6" spans="1:1" x14ac:dyDescent="0.3">
      <c r="A6" t="s">
        <v>27</v>
      </c>
    </row>
    <row r="7" spans="1:1" x14ac:dyDescent="0.3">
      <c r="A7" t="s">
        <v>9</v>
      </c>
    </row>
    <row r="8" spans="1:1" x14ac:dyDescent="0.3">
      <c r="A8" t="s">
        <v>31</v>
      </c>
    </row>
    <row r="9" spans="1:1" x14ac:dyDescent="0.3">
      <c r="A9" t="s">
        <v>34</v>
      </c>
    </row>
    <row r="10" spans="1:1" x14ac:dyDescent="0.3">
      <c r="A10" t="s">
        <v>32</v>
      </c>
    </row>
    <row r="11" spans="1:1" x14ac:dyDescent="0.3">
      <c r="A11" t="s">
        <v>5</v>
      </c>
    </row>
    <row r="12" spans="1:1" x14ac:dyDescent="0.3">
      <c r="A12" t="s">
        <v>3</v>
      </c>
    </row>
    <row r="13" spans="1:1" x14ac:dyDescent="0.3">
      <c r="A13" t="s">
        <v>18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28</v>
      </c>
    </row>
    <row r="17" spans="1:1" x14ac:dyDescent="0.3">
      <c r="A17" t="s">
        <v>23</v>
      </c>
    </row>
    <row r="18" spans="1:1" x14ac:dyDescent="0.3">
      <c r="A18" t="s">
        <v>22</v>
      </c>
    </row>
    <row r="19" spans="1:1" x14ac:dyDescent="0.3">
      <c r="A19" t="s">
        <v>4</v>
      </c>
    </row>
    <row r="20" spans="1:1" x14ac:dyDescent="0.3">
      <c r="A20" t="s">
        <v>29</v>
      </c>
    </row>
    <row r="21" spans="1:1" x14ac:dyDescent="0.3">
      <c r="A21" t="s">
        <v>14</v>
      </c>
    </row>
    <row r="22" spans="1:1" x14ac:dyDescent="0.3">
      <c r="A22" t="s">
        <v>20</v>
      </c>
    </row>
    <row r="23" spans="1:1" x14ac:dyDescent="0.3">
      <c r="A23" t="s">
        <v>12</v>
      </c>
    </row>
    <row r="24" spans="1:1" x14ac:dyDescent="0.3">
      <c r="A24" t="s">
        <v>7</v>
      </c>
    </row>
    <row r="25" spans="1:1" x14ac:dyDescent="0.3">
      <c r="A25" t="s">
        <v>24</v>
      </c>
    </row>
    <row r="26" spans="1:1" x14ac:dyDescent="0.3">
      <c r="A26" t="s">
        <v>11</v>
      </c>
    </row>
    <row r="27" spans="1:1" x14ac:dyDescent="0.3">
      <c r="A27" t="s">
        <v>16</v>
      </c>
    </row>
    <row r="28" spans="1:1" x14ac:dyDescent="0.3">
      <c r="A28" t="s">
        <v>16</v>
      </c>
    </row>
    <row r="29" spans="1:1" x14ac:dyDescent="0.3">
      <c r="A29" t="s">
        <v>21</v>
      </c>
    </row>
    <row r="30" spans="1:1" x14ac:dyDescent="0.3">
      <c r="A30" t="s">
        <v>0</v>
      </c>
    </row>
    <row r="31" spans="1:1" x14ac:dyDescent="0.3">
      <c r="A31" t="s">
        <v>2</v>
      </c>
    </row>
    <row r="32" spans="1:1" x14ac:dyDescent="0.3">
      <c r="A32" t="s">
        <v>19</v>
      </c>
    </row>
    <row r="33" spans="1:1" x14ac:dyDescent="0.3">
      <c r="A33" t="s">
        <v>13</v>
      </c>
    </row>
    <row r="34" spans="1:1" x14ac:dyDescent="0.3">
      <c r="A34" t="s">
        <v>17</v>
      </c>
    </row>
    <row r="35" spans="1:1" x14ac:dyDescent="0.3">
      <c r="A35" t="s">
        <v>8</v>
      </c>
    </row>
    <row r="36" spans="1:1" x14ac:dyDescent="0.3">
      <c r="A36" t="s">
        <v>33</v>
      </c>
    </row>
    <row r="37" spans="1:1" x14ac:dyDescent="0.3">
      <c r="A37" t="s">
        <v>32</v>
      </c>
    </row>
    <row r="38" spans="1:1" x14ac:dyDescent="0.3">
      <c r="A38" t="s">
        <v>35</v>
      </c>
    </row>
    <row r="39" spans="1:1" x14ac:dyDescent="0.3">
      <c r="A39" t="s">
        <v>36</v>
      </c>
    </row>
  </sheetData>
  <autoFilter ref="A1:A36" xr:uid="{38B36E2C-4F8F-499B-8E41-D3253A9070DD}">
    <sortState xmlns:xlrd2="http://schemas.microsoft.com/office/spreadsheetml/2017/richdata2" ref="A2:A36">
      <sortCondition ref="A1:A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Russell</dc:creator>
  <cp:lastModifiedBy>Carly Russell</cp:lastModifiedBy>
  <dcterms:created xsi:type="dcterms:W3CDTF">2019-07-13T03:50:26Z</dcterms:created>
  <dcterms:modified xsi:type="dcterms:W3CDTF">2019-07-14T17:23:48Z</dcterms:modified>
</cp:coreProperties>
</file>