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60" windowHeight="11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<sst xmlns="http://schemas.openxmlformats.org/spreadsheetml/2006/main" count="57" uniqueCount="44">
  <si>
    <t>几何光学实验数据</t>
  </si>
  <si>
    <t>未央-软 11</t>
  </si>
  <si>
    <t>鲁睿</t>
  </si>
  <si>
    <t>B1 物距像距法（cm）</t>
  </si>
  <si>
    <t>x1</t>
  </si>
  <si>
    <t>x2</t>
  </si>
  <si>
    <t>x3</t>
  </si>
  <si>
    <t>u</t>
  </si>
  <si>
    <t>v</t>
  </si>
  <si>
    <t>f</t>
  </si>
  <si>
    <t>放大</t>
  </si>
  <si>
    <t>缩小</t>
  </si>
  <si>
    <t>B2 共轭（cm)</t>
  </si>
  <si>
    <t>x4</t>
  </si>
  <si>
    <t>D</t>
  </si>
  <si>
    <t>d</t>
  </si>
  <si>
    <t>B3 焦距仪法（mm）</t>
  </si>
  <si>
    <t>y1</t>
  </si>
  <si>
    <t>y2</t>
  </si>
  <si>
    <t>△y</t>
  </si>
  <si>
    <t>y</t>
  </si>
  <si>
    <t>fo</t>
  </si>
  <si>
    <t>f1'</t>
  </si>
  <si>
    <t>C 主面间距测量（cm）</t>
  </si>
  <si>
    <t>zF1</t>
  </si>
  <si>
    <t>zB1</t>
  </si>
  <si>
    <t>dBH</t>
  </si>
  <si>
    <t>zF2</t>
  </si>
  <si>
    <t>zB2</t>
  </si>
  <si>
    <t>dAH</t>
  </si>
  <si>
    <t>eb</t>
  </si>
  <si>
    <t>D 视放大率测量（mm）</t>
  </si>
  <si>
    <t>y0l</t>
  </si>
  <si>
    <t>y0r</t>
  </si>
  <si>
    <t>y0</t>
  </si>
  <si>
    <t>y''l</t>
  </si>
  <si>
    <t>y''r</t>
  </si>
  <si>
    <t>y''</t>
  </si>
  <si>
    <t>τ</t>
  </si>
  <si>
    <t>f2'</t>
  </si>
  <si>
    <t>E 自组内调焦望远镜（mm）</t>
  </si>
  <si>
    <t>f0'</t>
  </si>
  <si>
    <t>d反推</t>
  </si>
  <si>
    <t>误差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</si>
</sst>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0.000_ "/>
    <numFmt numFmtId="178" formatCode="0.0_ "/>
    <numFmt numFmtId="179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266065</xdr:colOff>
      <xdr:row>4</xdr:row>
      <xdr:rowOff>185420</xdr:rowOff>
    </xdr:from>
    <xdr:to>
      <xdr:col>8</xdr:col>
      <xdr:colOff>153670</xdr:colOff>
      <xdr:row>6</xdr:row>
      <xdr:rowOff>140335</xdr:rowOff>
    </xdr:to>
    <xdr:pic>
      <xdr:nvPicPr>
        <xdr:cNvPr id="2" name="334E55B0-647D-440b-865C-3EC943EB4CBC-1" descr="/private/var/folders/th/mgks2g3d4v94mpy5jcf7qg3w0000gn/T/com.kingsoft.wpsoffice.mac/wpsoffice.umVWoLwpsoffic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20945" y="1038860"/>
          <a:ext cx="817245" cy="381635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8</xdr:row>
      <xdr:rowOff>89535</xdr:rowOff>
    </xdr:from>
    <xdr:to>
      <xdr:col>8</xdr:col>
      <xdr:colOff>289560</xdr:colOff>
      <xdr:row>10</xdr:row>
      <xdr:rowOff>135255</xdr:rowOff>
    </xdr:to>
    <xdr:pic>
      <xdr:nvPicPr>
        <xdr:cNvPr id="3" name="334E55B0-647D-440b-865C-3EC943EB4CBC-2" descr="wpsoffic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46980" y="1796415"/>
          <a:ext cx="927100" cy="449580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12</xdr:row>
      <xdr:rowOff>194945</xdr:rowOff>
    </xdr:from>
    <xdr:to>
      <xdr:col>7</xdr:col>
      <xdr:colOff>252730</xdr:colOff>
      <xdr:row>14</xdr:row>
      <xdr:rowOff>206375</xdr:rowOff>
    </xdr:to>
    <xdr:pic>
      <xdr:nvPicPr>
        <xdr:cNvPr id="4" name="334E55B0-647D-440b-865C-3EC943EB4CBC-3" descr="/private/var/folders/th/mgks2g3d4v94mpy5jcf7qg3w0000gn/T/com.kingsoft.wpsoffice.mac/wpsoffice.XxoKezwpsoffic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8140" y="2732405"/>
          <a:ext cx="839470" cy="438150"/>
        </a:xfrm>
        <a:prstGeom prst="rect">
          <a:avLst/>
        </a:prstGeom>
      </xdr:spPr>
    </xdr:pic>
    <xdr:clientData/>
  </xdr:twoCellAnchor>
  <xdr:twoCellAnchor editAs="oneCell">
    <xdr:from>
      <xdr:col>8</xdr:col>
      <xdr:colOff>176530</xdr:colOff>
      <xdr:row>20</xdr:row>
      <xdr:rowOff>158115</xdr:rowOff>
    </xdr:from>
    <xdr:to>
      <xdr:col>9</xdr:col>
      <xdr:colOff>130175</xdr:colOff>
      <xdr:row>22</xdr:row>
      <xdr:rowOff>182245</xdr:rowOff>
    </xdr:to>
    <xdr:pic>
      <xdr:nvPicPr>
        <xdr:cNvPr id="5" name="334E55B0-647D-440b-865C-3EC943EB4CBC-4" descr="wpsoffic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61050" y="4402455"/>
          <a:ext cx="807085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299085</xdr:colOff>
      <xdr:row>24</xdr:row>
      <xdr:rowOff>168275</xdr:rowOff>
    </xdr:from>
    <xdr:to>
      <xdr:col>14</xdr:col>
      <xdr:colOff>146050</xdr:colOff>
      <xdr:row>27</xdr:row>
      <xdr:rowOff>12700</xdr:rowOff>
    </xdr:to>
    <xdr:pic>
      <xdr:nvPicPr>
        <xdr:cNvPr id="6" name="334E55B0-647D-440b-865C-3EC943EB4CBC-5" descr="/private/var/folders/th/mgks2g3d4v94mpy5jcf7qg3w0000gn/T/com.kingsoft.wpsoffice.mac/wpsoffice.TECCJnwpsoffic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96325" y="5266055"/>
          <a:ext cx="1675765" cy="484505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17</xdr:row>
      <xdr:rowOff>89535</xdr:rowOff>
    </xdr:from>
    <xdr:to>
      <xdr:col>12</xdr:col>
      <xdr:colOff>87630</xdr:colOff>
      <xdr:row>18</xdr:row>
      <xdr:rowOff>107950</xdr:rowOff>
    </xdr:to>
    <xdr:pic>
      <xdr:nvPicPr>
        <xdr:cNvPr id="7" name="334E55B0-647D-440b-865C-3EC943EB4CBC-6" descr="/private/var/folders/th/mgks2g3d4v94mpy5jcf7qg3w0000gn/T/com.kingsoft.wpsoffice.mac/wpsoffice.zLmOZnwpsoffic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59780" y="3693795"/>
          <a:ext cx="3234690" cy="23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141" zoomScaleNormal="141" workbookViewId="0">
      <selection activeCell="I4" sqref="I4"/>
    </sheetView>
  </sheetViews>
  <sheetFormatPr defaultColWidth="9.23076923076923" defaultRowHeight="16.8"/>
  <cols>
    <col min="1" max="5" width="9.23076923076923" style="1"/>
    <col min="6" max="7" width="12.9230769230769" style="1"/>
    <col min="8" max="8" width="14.0769230769231" style="1"/>
    <col min="9" max="9" width="12.9230769230769" style="1"/>
    <col min="10" max="11" width="14.0769230769231" style="1"/>
    <col min="12" max="16384" width="9.23076923076923" style="1"/>
  </cols>
  <sheetData>
    <row r="1" spans="1:8">
      <c r="A1" s="1" t="s">
        <v>0</v>
      </c>
      <c r="H1" s="1" t="s">
        <v>1</v>
      </c>
    </row>
    <row r="2" spans="8:8">
      <c r="H2" s="1" t="s">
        <v>2</v>
      </c>
    </row>
    <row r="3" spans="1:7">
      <c r="A3" s="2"/>
      <c r="B3" s="2"/>
      <c r="C3" s="2"/>
      <c r="D3" s="2"/>
      <c r="E3" s="2"/>
      <c r="F3" s="2"/>
      <c r="G3" s="2"/>
    </row>
    <row r="4" spans="1:7">
      <c r="A4" s="3" t="s">
        <v>3</v>
      </c>
      <c r="B4" s="3"/>
      <c r="C4" s="3"/>
      <c r="D4" s="3"/>
      <c r="E4" s="3"/>
      <c r="F4" s="3"/>
      <c r="G4" s="3"/>
    </row>
    <row r="5" spans="1:7">
      <c r="A5" s="4"/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</row>
    <row r="6" spans="1:7">
      <c r="A6" s="4" t="s">
        <v>10</v>
      </c>
      <c r="B6" s="5">
        <v>33.15</v>
      </c>
      <c r="C6" s="5">
        <v>67.6</v>
      </c>
      <c r="D6" s="5">
        <v>94.21</v>
      </c>
      <c r="E6" s="5">
        <f>D6-C6</f>
        <v>26.61</v>
      </c>
      <c r="F6" s="5">
        <f>C6-B6</f>
        <v>34.45</v>
      </c>
      <c r="G6" s="4">
        <f>1/(1/E6+1/F6)</f>
        <v>15.0133393383557</v>
      </c>
    </row>
    <row r="7" spans="1:7">
      <c r="A7" s="4" t="s">
        <v>11</v>
      </c>
      <c r="B7" s="4">
        <v>36.16</v>
      </c>
      <c r="C7" s="4">
        <v>58.62</v>
      </c>
      <c r="D7" s="4">
        <v>104.26</v>
      </c>
      <c r="E7" s="5">
        <f>D7-C7</f>
        <v>45.64</v>
      </c>
      <c r="F7" s="5">
        <f>C7-B7</f>
        <v>22.46</v>
      </c>
      <c r="G7" s="4">
        <f>1/(1/E7+1/F7)</f>
        <v>15.0524875183554</v>
      </c>
    </row>
    <row r="8" spans="5:6">
      <c r="E8" s="6"/>
      <c r="F8" s="6"/>
    </row>
    <row r="9" ht="15" customHeight="1" spans="1:7">
      <c r="A9" s="4" t="s">
        <v>12</v>
      </c>
      <c r="B9" s="4"/>
      <c r="C9" s="4"/>
      <c r="D9" s="4"/>
      <c r="E9" s="4"/>
      <c r="F9" s="4"/>
      <c r="G9" s="4"/>
    </row>
    <row r="10" spans="1:7">
      <c r="A10" s="4" t="s">
        <v>4</v>
      </c>
      <c r="B10" s="4" t="s">
        <v>5</v>
      </c>
      <c r="C10" s="4" t="s">
        <v>6</v>
      </c>
      <c r="D10" s="4" t="s">
        <v>13</v>
      </c>
      <c r="E10" s="4" t="s">
        <v>14</v>
      </c>
      <c r="F10" s="4" t="s">
        <v>15</v>
      </c>
      <c r="G10" s="4" t="s">
        <v>9</v>
      </c>
    </row>
    <row r="11" spans="1:7">
      <c r="A11" s="4">
        <v>18.06</v>
      </c>
      <c r="B11" s="4">
        <v>38.43</v>
      </c>
      <c r="C11" s="4">
        <v>73.14</v>
      </c>
      <c r="D11" s="4">
        <v>94.21</v>
      </c>
      <c r="E11" s="4">
        <f>D11-A11</f>
        <v>76.15</v>
      </c>
      <c r="F11" s="4">
        <f>C11-B11</f>
        <v>34.71</v>
      </c>
      <c r="G11" s="4">
        <f>(E11*E11-F11*F11)/(4*E11)</f>
        <v>15.0822009192383</v>
      </c>
    </row>
    <row r="13" spans="1:6">
      <c r="A13" s="4" t="s">
        <v>16</v>
      </c>
      <c r="B13" s="4"/>
      <c r="C13" s="4"/>
      <c r="D13" s="4"/>
      <c r="E13" s="4"/>
      <c r="F13" s="4"/>
    </row>
    <row r="14" spans="1:6">
      <c r="A14" s="4" t="s">
        <v>17</v>
      </c>
      <c r="B14" s="4" t="s">
        <v>18</v>
      </c>
      <c r="C14" s="4" t="s">
        <v>19</v>
      </c>
      <c r="D14" s="4" t="s">
        <v>20</v>
      </c>
      <c r="E14" s="4" t="s">
        <v>21</v>
      </c>
      <c r="F14" s="4" t="s">
        <v>22</v>
      </c>
    </row>
    <row r="15" spans="1:6">
      <c r="A15" s="4">
        <v>0.885</v>
      </c>
      <c r="B15" s="4">
        <v>3.142</v>
      </c>
      <c r="C15" s="4">
        <f>B15-A15</f>
        <v>2.257</v>
      </c>
      <c r="D15" s="4">
        <v>4.0029</v>
      </c>
      <c r="E15" s="4">
        <v>550.92</v>
      </c>
      <c r="F15" s="4">
        <f>E15*C15/D15</f>
        <v>310.631402233381</v>
      </c>
    </row>
    <row r="17" spans="1:8">
      <c r="A17" s="4" t="s">
        <v>23</v>
      </c>
      <c r="B17" s="4"/>
      <c r="C17" s="4"/>
      <c r="D17" s="4"/>
      <c r="E17" s="4"/>
      <c r="F17" s="4"/>
      <c r="G17" s="4"/>
      <c r="H17" s="4"/>
    </row>
    <row r="18" spans="1:8">
      <c r="A18" s="4" t="s">
        <v>24</v>
      </c>
      <c r="B18" s="4" t="s">
        <v>25</v>
      </c>
      <c r="C18" s="4" t="s">
        <v>26</v>
      </c>
      <c r="D18" s="4" t="s">
        <v>27</v>
      </c>
      <c r="E18" s="4" t="s">
        <v>28</v>
      </c>
      <c r="F18" s="4" t="s">
        <v>29</v>
      </c>
      <c r="G18" s="4" t="s">
        <v>15</v>
      </c>
      <c r="H18" s="4" t="s">
        <v>30</v>
      </c>
    </row>
    <row r="19" spans="1:8">
      <c r="A19" s="5">
        <v>3.48</v>
      </c>
      <c r="B19" s="5">
        <v>12.87</v>
      </c>
      <c r="C19" s="5">
        <f>B19-A19</f>
        <v>9.39</v>
      </c>
      <c r="D19" s="5">
        <v>2.61</v>
      </c>
      <c r="E19" s="5">
        <v>17.81</v>
      </c>
      <c r="F19" s="5">
        <f>E19-D19</f>
        <v>15.2</v>
      </c>
      <c r="G19" s="4">
        <v>0.774</v>
      </c>
      <c r="H19" s="4">
        <f>C19+F19+G19-2*G6</f>
        <v>-4.66267867671143</v>
      </c>
    </row>
    <row r="20" spans="1:6">
      <c r="A20" s="6"/>
      <c r="B20" s="6"/>
      <c r="C20" s="6"/>
      <c r="D20" s="6"/>
      <c r="E20" s="6"/>
      <c r="F20" s="6"/>
    </row>
    <row r="21" spans="1:8">
      <c r="A21" s="4" t="s">
        <v>31</v>
      </c>
      <c r="B21" s="4"/>
      <c r="C21" s="4"/>
      <c r="D21" s="4"/>
      <c r="E21" s="4"/>
      <c r="F21" s="4"/>
      <c r="G21" s="4"/>
      <c r="H21" s="4"/>
    </row>
    <row r="22" spans="1:8">
      <c r="A22" s="4" t="s">
        <v>32</v>
      </c>
      <c r="B22" s="4" t="s">
        <v>33</v>
      </c>
      <c r="C22" s="4" t="s">
        <v>34</v>
      </c>
      <c r="D22" s="4" t="s">
        <v>35</v>
      </c>
      <c r="E22" s="4" t="s">
        <v>36</v>
      </c>
      <c r="F22" s="4" t="s">
        <v>37</v>
      </c>
      <c r="G22" s="4" t="s">
        <v>38</v>
      </c>
      <c r="H22" s="4" t="s">
        <v>39</v>
      </c>
    </row>
    <row r="23" spans="1:8">
      <c r="A23" s="4">
        <v>1.183</v>
      </c>
      <c r="B23" s="4">
        <v>2.367</v>
      </c>
      <c r="C23" s="4">
        <f>B23-A23</f>
        <v>1.184</v>
      </c>
      <c r="D23" s="4">
        <v>0.998</v>
      </c>
      <c r="E23" s="4">
        <v>2.581</v>
      </c>
      <c r="F23" s="4">
        <f>E23-D23</f>
        <v>1.583</v>
      </c>
      <c r="G23" s="4">
        <f>F23/C23</f>
        <v>1.33699324324324</v>
      </c>
      <c r="H23" s="4">
        <f>-F15/G23</f>
        <v>-232.335805587064</v>
      </c>
    </row>
    <row r="25" spans="1:11">
      <c r="A25" s="4" t="s">
        <v>40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4</v>
      </c>
      <c r="B26" s="4" t="s">
        <v>5</v>
      </c>
      <c r="C26" s="4" t="s">
        <v>6</v>
      </c>
      <c r="D26" s="4" t="s">
        <v>15</v>
      </c>
      <c r="E26" s="4" t="s">
        <v>34</v>
      </c>
      <c r="F26" s="4" t="s">
        <v>17</v>
      </c>
      <c r="G26" s="4" t="s">
        <v>18</v>
      </c>
      <c r="H26" s="4" t="s">
        <v>19</v>
      </c>
      <c r="I26" s="4" t="s">
        <v>41</v>
      </c>
      <c r="J26" s="4" t="s">
        <v>42</v>
      </c>
      <c r="K26" s="4" t="s">
        <v>43</v>
      </c>
    </row>
    <row r="27" spans="1:11">
      <c r="A27" s="4">
        <v>17.8</v>
      </c>
      <c r="B27" s="4">
        <v>172.1</v>
      </c>
      <c r="C27" s="7">
        <v>382.1</v>
      </c>
      <c r="D27" s="4">
        <f>C27-B27</f>
        <v>210</v>
      </c>
      <c r="E27" s="8">
        <v>4.0029</v>
      </c>
      <c r="F27" s="8">
        <v>0.037</v>
      </c>
      <c r="G27" s="8">
        <v>4.187</v>
      </c>
      <c r="H27" s="8">
        <f>G27-F27</f>
        <v>4.15</v>
      </c>
      <c r="I27" s="4">
        <f>H27/E27*E15</f>
        <v>571.165405081316</v>
      </c>
      <c r="J27" s="4">
        <f>-H23*F15/I27+F15+H23</f>
        <v>204.652684166799</v>
      </c>
      <c r="K27" s="9">
        <f>(J27-D27)/D27</f>
        <v>-0.0254634087295273</v>
      </c>
    </row>
  </sheetData>
  <mergeCells count="7">
    <mergeCell ref="A4:G4"/>
    <mergeCell ref="A9:G9"/>
    <mergeCell ref="A13:F13"/>
    <mergeCell ref="A17:H17"/>
    <mergeCell ref="A21:H21"/>
    <mergeCell ref="A25:K25"/>
    <mergeCell ref="A1:G2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334E55B0-647D-440b-865C-3EC943EB4CBC-1">
      <extobjdata type="334E55B0-647D-440b-865C-3EC943EB4CBC" data="ewoJIkltZ1NldHRpbmdKc29uIiA6ICJ7XCJkcGlcIjpcIjYwMFwiLFwiZm9ybWF0XCI6XCJQTkdcIixcInRyYW5zcGFyZW50XCI6dHJ1ZSxcImF1dG9cIjpmYWxzZX0iLAoJIkxhdGV4IiA6ICJYRnNnWmoxY1pHWnlZV043ZFhaOWUzVXJkbjBnWEYwPSIsCgkiTGF0ZXhJbWdCYXNlNjQiIDogImlWQk9SdzBLR2dvQUFBQU5TVWhFVWdBQUFXY0FBQUNkQkFNQUFBQ2E2S1IxQUFBQU1GQk1WRVgvLy84QUFBQUFBQUFBQUFBQUFBQUFBQUFBQUFBQUFBQUFBQUFBQUFBQUFBQUFBQUFBQUFBQUFBQUFBQUFBQUFBdjNhQjdBQUFBRDNSU1RsTUFFR2E3M1hidmlhc3lWTTFFbVNJN3dxeFFBQUFBQ1hCSVdYTUFBQTdFQUFBT3hBR1ZLdzRiQUFBSlEwbEVRVlI0QWUyZFAyOGpSUlRBeDg0bE9TZE9ISjNnQkFXS3BVTzBUbkVnVVlDRGtLNENuSlBRQ1Fya1NLRGpUOEhtQzZDNG9nSGhWRFFnT1JVTmhVTkRhMHRJRk9qQXh3ZkkyYzFKZEFsZ3pCMkJlN3laMlpsWjI3c3pXY2M3T3l2ZEZ0N1p0N003djUyZGZmdmV6T3d6SWJhWC9BdWp6OFBLWEFuSTMzdy9MRWQ2c2tKbjVFRkRsSi8zdnZPVGhRN1VoSHdCUkVya1MzbmQrMitRaC84RVJGc21nL0k2d0NPUnc0VjFBUTRKQVRqd1dUcndnS2ZHNUIyQXYxeUFGUXhYLzhCVURiYjRkZzZBYnVPeUZKUWp0THdYZkhlNnYwMktDN0RMS1ZZQUh2SlV2NEZySWE4QS9NbkZUdndXWUVESU9zRHZuR1lONEpTbENyQVJrS1BZSmVpRnY1RVI2NWVqa2tzQVJ3eWF5WXRTWGhWTm5WOWJ5cjh0V3NWWWtidWNZeE5najZXbTVQVGlYRm42VzBpeUJPSkJiQU4wR1JwcjBrcStMSjVQSjdpcHdpTTlZQ3RNN1FOd0xLODdKaStJNTVQdlRmZTN3QmliQXBWMDRJd0JjWGxmeW9sbzlPbmk4dEtYbWZwVldoaUF0OTFGSnZmVTQxZmJkUUdYTXhSZnhqVXFqMy85VFpGaWNsUWUvd2pVVGtPa0hGbGZsc3BqV1Nwc2lvWnlYeE1TNHBVZGdSVVlKWUM3UEwwcTFEVGJWSEo4Tnc1RWJrZldiYUhuQ0dKeU5jM0lsSndVUjQ2d1Nvd3FDS1NleEtjN20xSk9GbjNiVHg2VGRnSXRPMkhDU1RYTm1KU2NMUGkyWDlxc3N2eTh0T3lrbW1iN2xNVkhTTWszcU9SQmFTZlFsOXIxR1lTYVpwc0JPV25UdDcxTEN6NTl2dkpBeGV3cmJNcW41Tmk4eXk0UkkwdExXaDZvcGs4Vm5KS2p4dHRRY2lkU2RSQkk0MnBheVVuZUpSZUFWVm9WaG43bFlZUFl3K1E3ZkxNcDVlUlNvTlg0ZVZOZTFhUlp4TlYwenRmYUhlVmk5WTVTWnB3cTN2TXRPMEo0ZzFqeDI0SW4xVGVwSGs0ZGxiSkE5aG9RM2xEVy9DNE8xZGRSRk8wblpkSkE4Y29BQmRaUUx2bWRDSjUwc1ZaZGV4K2kxU21VTTc0Q2FTV2Y3UElyNmtqbzlqYVhPUFRiRWFZKzloOVFvMysvd2VHYW9xMnZld2NPNFhLVWZkRlAxK1JHQ1BOcGNWZGJhSlZWWVU4NWhON3lWVnQrNk5HT0ptazZvOWJtNzhHbWN3cVBFRFNNR0Z6bFVaMTI2SzZLL3RGRmdCMWF0OHNqenU1UVBiTWV1d1lDclkwT051bWpWOThXZEZYVzJaRnJ2aUVFNTE1ZnVUNThQdUVyL1JJZURNaVQzc2VrQ01PTlJkbFZUUjNibTJUOTFsbnM0dkVlM1JCUDhia3ZOR2JHSFBwVk5mWTAvZ2hEb2Yvb09aNEZlTThibFdPZWp1Qkxxa3l1ZUkzWXg4VTZZUDJ0NzBmOGRsNnJ2UjZzMTUrdmU2OGV4am9WemJ4QW05VzN3YXVQZlFyN0IvU2hRZEEwZDgwWDFsWkVnVG9WYURBNlo0UHJxTkdWMk1CbW5mU1RxRU9JdjY5Rm5ZZmFtTHNaL3lTMmoyaFNPeHhOZ29idGdpOVNIak83bmxBZXhFWE9aZXRZN0llZ283cy9CVlducmJKbkxtZThIMkxtMDlnOUVKWEhsdDBTNTFBYVdyUjdjemlOM1ZPY3lBNHJ1K1ZlcUxRS09EZHFZTDZldmhySE0yZDJKWWNZaW5TRjUxd2NnZkdEYytWM0lSUGFlTzUxN1pncUpqQVlZc3Jxem40NXpjVWRKRDNKc2dkaU9kUG5kR2d2OXF2SnhTRXNQVXJ4aytQakpzQkx4OGZIYit0ek9yYTNwK2I0T1VhbXdhbG44WVVZR0Y2YXZMU243MFF0djB4bXRieXRocDBtQzg0cDNTSWZWNUhZbWN4c2RSdG5CNGhlMThseTBRK0xYTkoxRzhaSHFzZTVQNDFrSG5iSGMxcmV3ZzVUMXlZc21HdEF6WWN5NTNVbUI3NFUwMjJmczlSRUtZdHViV3R1Ym0za1V6dW5IYWZxbmxUbTV0Yk9pUzN5TkFIby90emU0cEdseldsSEFIcCtidTJjMkNKUEU0RE9vbHVMWHhka3o2ME56dVZUVDZmanFVejI4K0k0KzNaa3ZSYWl6T2s3NmRyVFM1cWhGbWZ0NlUxLzVrSlliVHRyVDZOYjJ3MERaakpYN2VtNm1OZ1NTZTdnanNBOGNRZnBJcEJxMlJvUjUxZVJzUkZ4Qm8yZDA4NU5wWTFvRTBxTW5kUFpjMnV4YzNwYlhVSkdVdWpXTmpLQ3FqRFJyUzJycll5a1dsbnM1MFczTmlQVkc4RHNaMnVLR0NkWFU2NERWK0o2TW90cUd0M2FJOWZyZFlvUDNkcWRLYUhyQW53aGJyak9HT1Q3N2ZaZGdrRUpNalcvRlAwL25FRjRraTBiRDcxdy9IaXFrcWE1bEw4WHZQUG5TYmNaZEJXbjg2YTJ0R0xQSXQ1bjA2VWh6YmtIN2RqZmFpSDBJN0xJUG54SXE2b3I0cFBzY3dOVVlEakFpQnZsY3g4dy80enhvVGVIQjRUMFUxVjQ4YUZYNEVYeVRMcURjZkdoeVRmNHNVbTZFV0ptZ0NiNHNjbGcvZzAxeGhsbmdZNXgrbVN5UG9aT3BsNm56K3BPVFYvelB1aE84NFZLRE5EMm92OTlCYmNEMXU1ejJ1LzE5TkFGYTlIL2luQVBMVWMwMU5tQ2ZwRklobFcxSHRwZTlMOFdmcWRja2dZTmZpSFJDS1AxWlZwb2U5SC9jbDZaZWtQQzVOelU5N2xwb2UxRi83dE1jVXN5Y0E3YTdHamdSQzVhNkg0RGp3TS8rQXIyZzRtS2lEemJ6RHRhOU11a0Ura3M5L1Y5Ympwb2k5SC9xbnNJamZYclgzVk43MlBvb08xRi8yUFZRL3FpZWVBMFJhMUZwb08yRi8xdmpUVThUN1EvMUhqYThSd2ROR3ZTNkh4djhadVdZUFMvRWczTWdIMFRkSVdMYVlLRER0cGU5TC9XS2FLcW9HeW9wbzhZZmNTUEJ0cGk5TC85dTRoWGtxOUJUTzFGOERLeEJ0cGk5TDhmQmdpRHlxUExtT2ozMFg2S2IwLythcUJ0Ui85VGcrM1lTN0V4QVpyN09qRHRwVDhLYk53WlRHUU5OclRFby8rcDJXY2hrK2V1UXVReVBZbGJOYlNrby84RjlGeUltc1lXRTdWTXY2ZFZRMU1oVEtadXgxd0VLaWhiMkd6eXkxNFVNN3cyVmJ4cWFFbEgvOXVVeXNPa3Bvbm1RV1FYb0JwYTB0SC9LdEt5TTZscEV6UTJ0SWVpOWhPTy9xY2lQWllNYXRvRXJSb2E2dEV0Z1ovSVd0M1Rua0ZObTZEeG91bkxpaTNOc3A5SVpJV1RYbnpMZyt4TEV6V2lKRU9iYmdFY2lpT25GTDdZTVpkMTRGdU9FRFU5WG9RQnVxN2VUUWxIL3d2TUF1VnFlbEhlNG5GaTNESkFCejdQU2pqNm41cjA0cXZwemQwcFdDRXdRTnVML29kMit4Nkg4aHVLNXJrM1FOdUwvb2VQZkpsRCt3Mmx2eU1xZG1wdGdGYmZsQ1VkL1EraER6a2RwaHFZcWgzd3paQmZBN1M5NkgvWVBMcWNyODNtQ3F4clJyQU0wR29xU3RMUi8vRGRmY2loYXl5MXJCbUtNa0RiaS82SFZoSnZ4T2dxMHU2bEpZMC9ib0MyRi8wUDM0aGJyS1lyTjlpN29iZkw2ejNzMXdDTkQ4VUdPeXo1Nkg5VlBnMDBEL2VCUmczcDhIb1BZemE5WEZCbnNvTXRSUDg3NFgzcS9RK3hmNmxNRm5YRDM0YWFKck5IL3d1dEk0Mnc0TUVYSkhkck5FQm4vQlZTbHhaeHlDRW02Sm1qLzRXVVpSQTloU0g3MkkwdGV2anZRMTFOYmhQMHpOSC9OR1ZHN2JyL21mZnVUYm96ZjMzNGExUW1LamRDazltaS8rbkt2UEErTS9TRmk1ai9DUjVEejc5T3c4OVkwZW5EOEVQU2wvYk8wbWVJVGJENlVjeEQvZ2NkM0NTRjlTbWw1Z0FBQUFCSlJVNUVya0pnZ2c9PSIKfQo="/>
    </extobj>
    <extobj name="334E55B0-647D-440b-865C-3EC943EB4CBC-2">
      <extobjdata type="334E55B0-647D-440b-865C-3EC943EB4CBC" data="ewoJIkltZ1NldHRpbmdKc29uIiA6ICJ7XCJkcGlcIjpcIjYwMFwiLFwiZm9ybWF0XCI6XCJQTkdcIixcInRyYW5zcGFyZW50XCI6dHJ1ZSxcImF1dG9cIjpmYWxzZX0iLAoJIkxhdGV4IiA6ICJYRnNnWmoxY1pHWnlZV043UkY0eUxXUmVNbjE3TkVSOUlGeGQiLAoJIkxhdGV4SW1nQmFzZTY0IiA6ICJpVkJPUncwS0dnb0FBQUFOU1VoRVVnQUFBY2tBQUFDMkJBTUFBQUJBRW12aUFBQUFNRkJNVkVYLy8vOEFBQUFBQUFBQUFBQUFBQUFBQUFBQUFBQUFBQUFBQUFBQUFBQUFBQUFBQUFBQUFBQUFBQUFBQUFBQUFBQXYzYUI3QUFBQUQzUlNUbE1BRUdhNzNYYnZpYXN5Vk0xRW1TSTd3cXhRQUFBQUNYQklXWE1BQUE3RUFBQU94QUdWS3c0YkFBQU5Ya2xFUVZSNEFlVmRXMmdrV1JtdVRqYk9KSk9kQ2NNcUtFZ0hGQmNmbHM3cUtzZ2luWlZkUVVidFBBays5U3dNV1Zrdk5ZSVNIM1pJeThpcTZOTFpkeVVCY1Y5RUVsR0doVVc3WC9SQjNVMFEwUUdObllkRkJZV09UbThjZDl3NWZuOTFYYzZ0cXV0eXFyb3FxWWZrWFA3elg4N2wvLy96bjFQVmxqWEY1OVZiN01weitkRFBFWFZDaHQvSDZIbG1LV0d6T09BNW9vNURub041blQzMTJqKy93dGkvdVRKRHlSeFJKK1J3bm4yQ1dyUVo2eVJzT1JFOFI5UVRhVXNBZjczalROVjV4dTVLTlptek9hSk95bHR2Yjl4aW43SGxwRzBud09lSWVnSmx1WHFCdVZyblBHUC9raXV6NVhORW5aU3gyYmZjRmhjWmV5TnA0Mmo0SEZGSEUxWnI2K3dadDdESFJtcDFscEljVVNkbGE1dXh0WEdiVGVaTjNxUTRRdUJ6UkIxQ01iUVlTc2RWUHczR2prTEIwbFRraURvcE8wUEdWc1p0ZGhuckoyMnRoYTk5NzRkZmU5dytzSEpBcmFVM0xweTFtZkJjK1dZL2dINkFzWjF4cnNIWVZsQ2VJVFZ3cUhXc0hGQkhjRlVYWkhReTMvWEJMelkvNXFiYnBtYnN1Rk9YclJ4USsyeXJpWmtiTno5TXN0MDVwT2YyWTVUK2hRcldaQ2RxWVpxU1gyNDhEd3BIWEZOanFEbWN1dVNBc1pNbHQySVJHWGFnUURIbW1VNmxLbkdCTGZhWVNkUlJ2TFFGbTQvY1BSbDZqckg3Y2xucXZDMDR4VVpSUi9IVUZXUzQyR1BzSnhMNDIzVGpLOEhFemRiRWZaeEoxSkVzUUNOYzVRQm0xY0ZzaUpPTUEwNmVYQkQ2MURLSk9vb1pPS25pOWhHRGVWMW9BSWd2Q1FWWk1nOEtmV29VZFJSYk01QnltUWVvTS9ZL1BtOWRNR1V0Q1Nzc1pTZkFiaFIxZ0ZaTllWc2xxSGJySEpOODg0RWt0WW9qUVFuNmNEa0FONG82UUt1bXNQNUZZMWpEUXQzaDRPYllpUm5IeDhHNXkvZXBXZFFjejBweXFNUTdCcjZYN2dBMzJCTktvL1FGQTc1UHphS09ZcW9ocW5hQW9ydi9HN1NZWVhlQ1RQWlVpek9YaGxGSE1kY1ZWVHRBc1hUK0U3Um9TQm8zcUVtVEVzeWxXZFNSN05pQ2FpZFFxTUhBL1preHFYb3NpemVYaGxGSFNhbVlTNHNzQi9PYk5FWkhmdHBBZ2plWGhsRkhjYWVZUzhzaTI5SjMyOHl4UjUzVUkwZHVRY1ovbkxrMGpUcUtNOFZjV2hiNjI3ZHBiVGZlM0RJa0pkYjhtc3VPYWRSUlVpcm1jaXlseThxY3AzcUNLUnlGYkhJZDlMZHJmSTJqamlJK1ZNeWxNMk92ajl1MDNYT2crVUFkUlNHYlhEZndsN3h4MUZIRUc0cTV0TEFyY1hmU2M5NzZQT2RPM0NoTTBYVUwzN0JmN2x0V3k3TytCbEZIRTNacXU0SUw0QlJCUTdnZWRkdmRpOVQyczhiVzMyNnphK3pPRXN5bGk4a2M2aGhDV3JaaUxpMHMxZkZZd3MxY3B3ZDVjWmNTQjdFQWc1REFYNnpGMWhNd2wyTzN5aHhxZ1U1SWhzemxpbFJYUjVtekxqZVJjSi83RWt5eWJLM3BuSVRPM29QNlBuYWFibnFJRmM4ckdlWjQwR1F1MXlUUWZiY01XekQvR2ZNbUFjYk8vc3AxcGxydmRmdlVIT3BZUEpCdDNKSWcyeWpiUWRrMi9udlBxZ1NUS0x2b2JYSzgvak9IT2g0ZnBHbGtTQ2drWjErOTY0bUkveDBaS0VsK200MldISGlpNXZTcE1kVHgyS2dqNGl4RHRzQ0xYSllsanhON1YzbEJDUm5GSEpjcmRLcGlKTUNLS1NmQVlRTWoyQm56QTNtVlBvM0xhUmE0Z2FmYUF5UmdoZDlmQmhWcFV3Z1BqQ2VzRlpqTHRMalN0Y1BzUEpaYWt2N2pZZ1ZTYmZJc2RJKzNLVWZTSk9hNHZLQnpGWE5KS3VKcVhBUXg0T0JrZU5ZV0hTajNhUXdFbVVIZ2l5am1zbzZ5Zzh5WUF3VHRvQ094UDE4SktncEw2Y3hsQTFKdUdlVEFEZ0tmbDlRK05VZ29GSlhPWFBiaXFkaUx2OVUvTDByRXlMdnlpdmJOOXArSGR0TC91cXJheWJOOWMxSTcxTGNBcDMzNlltTjBwRytYTmdPQlJhQjhjN3VxdVNRVnV4cURxbFpDS2x3VEcyOXpKSHFsTVplMDc5b1JHZFhtY0tGVSszeitTQVJ2QnlyV0NteUtDSk56RHRQdVdDTFI0R2FZVkpVcTJ3dnNFc3hseG4xcUtnNTA1dEkyYTdtSlJNZGxyanpta2xUaVFhb3UwemZDK1BsaFQ1akxQVDFVcnFVYWM0bGxhZlJtSWZYYWxpdEVYVDdsemxVNEg3bkdYQTQ0WmVIRFpVandtNjM5SUdhZkFXUGlwdWhjYVNmRVQ3REU2SFFOTUYzS1p5NHh1dDRHUXNkejhqS2NVUGczb25xT3dJdGZUNDRsVXd0TVQya24xRFR0VDJNc3ZXMDYxQzMxNEFXSlpDWUo0alJXekNWNlhwckNjZEJFd2NCNmVHK2pZQU5FNXJJdVcraW81Z2JxVkhPSndWMHhnSmhEQWUzamVRSVlWaEp3MXpBRmpwZzJxZXd1TVpTWkQwUWtTb2l2ZURNVVJtb1B0ZDAxQ1NUbkxKbkxQa2ZqWWsveHRibmFsTWxnaDRPSmNnQWs5bEZLVENtYnllWVNMdXdYVXFJS2I5YjExcVVieGw4VWJ4ZUZOelJWTStSc0dYRCtCcXBueVJSdUg4KzJ0d2gyTVhPV2NaNXYxbEw1ZEVJVGJjRTQvZ0NYdUhaQ1lWTlh3SGwxMmk2eVI1d3RYZDBMZGFYR21Ld2hLUjlQeTF2ditnTnllZWdGeEI1MmlLL0dHMUJFeTVhMXVVSzVZcDdhdzdlL0E3SFl5UXQvM05qWXVISHpGdEtqUElTa3EyQlBRNmJ6a0xDSlBkaThjd1F6V2NqTGo0MCtsSG41a0hxVm5pLzJKOU5PQTdIQVJuM3JiL1luTGVzaG1NNlhQRThvR2hYTTdNZXorNXB6dGlqanRaKy9QNXBzaHRwL01OWnkzTHhhazYzSFhCVk5EUDFsdTVPQmF1Rk52My9yNUFQTzdGdjgwK2pic2FqUGtpdnhJOTlyaXRXbWVrQURyR0I0d0tZZHNYSjFCTFR4anJWdmZPZFFMaUhwdnVNU05ISjI5Vk15dVVSMmNFVHZCTys5M1l4WWUxcHlYWW92ZEprZjRqd3Rjb2x5T1B1WWg0SlFpbGg3U25JSXNaR3orK3ZNdmsrcCsyTktNZmlDK3dRcWRxVmdrbE1nZDJrNk1maUNKUjNHTzFzc21DdlQ1QnJqRzNLbTBaWU0zMkE2Qi9NRjk4TDRwS0Znb29XVDQ0NVdDcWRkR0VIc1NQeHdWR0ZFQ3llRXdLMFhqaStjZG5FRTNmT1U0Z2dXVHVtYzdjZWovTVBkd3BuSW5TQWRhbmhQN3NTbVJtRHh4dUZobDdHUDRxc21uNTBhRTRVUTNnOXVsUlJDYnpwRTJtZkM5ZW1HM3poNnAvNjJLa3BmbTg2SXBLZkt2d1l2WXFGUEtZUTlheUpvMlhPNDdSQjJsa0sza2NLZWl1MjdJVXBvaFBMNU1CbnB4S2xTRDQ2N0RIOHZzb3ppNDZMSzFUTHlaWlludUQ4VlcyTnA1TDkwSm1KYjI4WmlXNkdxYWxvVng4R29ONHpGdHFZbFRDaGRUc3FCTVFjdmxOcTBLamdwemNXMnBpVk1LRjFPeWpNUjI4SXRxRE1RMjhLTnNqTVEyem9ieDNyNFZzdHFZRmFrMVB4cDJWL2lSblJIa3MzUG5wNzlaVDNpYXVmcDJWOGl0dFgzQjA5T25KcjlaZHYwdDkzbG5pcEZ2c3QvNHJFVUhPWEJoUC9OcWp5UWx3Ym5hYjk5NTNRMERpOURZMXVsR1luTWpPRHc4Z3pFdG5CNHVacTVxMHFQQUxHdFR1bVp6TXdnWWx2TG1aR1VIc0gybVRqV1EyeXI5Q09SbmNGQktWODhjSDc0SXdqbmpGNStMcHVrdlZMRVEyYkZVemQ2NlZoNjd2YXp5RmtPYzdrcHZSMys4TzBQMmlRbTNYYzRQTHpaUXZMZVVYb3hFZHZhUzkvYVZNdDVwbDdEb1RmajZMVTg1M2tWR2Y4REJWNWgvUCtJYmEzRmg4NEw4Z0dObFBRUmpZQTF5cVVmRHZUWVVsNjh4OGU3cVpFU0I0NzhTNVY0UmU5ZUdrNy92bjVBMzNvdndidGRXRGJxakVVOFNuaWp1NWxxTUJIVHdVd2ZsbUZIZ3JjRFZDbUgwc3QxQUVyeGh2ZTRyeHBsOE5YYk9pbmhyZ2d4ZjdJdS9maUx3SVhjZFdaRU05WTN2eElqVDlRQUUxWXpsbDM1azBDYmFYWlBhSVFscVVHZmlFTVR3QmZ1NnFTMDVlc083d2krTnhHZktxUzhiODJWNFl5azhXbU5sRFRBSFVFYW1BTjE5UW9RbWt5RGpZN3dlZkJsVFZXeFJUWDJvb1ovK25LR3lCdDlDR0VyS1d2MUVab01TbUJIWnQrQ1lsRkdTVEtYa0k3VXovV2tVaTZ3ajFqdkxzTWRtTVpWblpTeXVZUjRyVFFXOHlVMlNtT0JrdmJtSlBpYTNkZEpPWlRNSmREMDFFOG1Ua0tPK3ZlMFBuVVVBeXhuRVB3d3NFN0tobVF1d1VXM3drSFYzYWUxVWtLaysxTC9EbFRCSllqU1ptdjJqbFpLV3phWGxnVXB4YzEyYVlWU0dEc1BMYStac2FxNWRHWnNDazlXb1RpTmduM3NsRFZTcXViU3NwcVpkdExURU02bmlRbXJrNUxNcGV3Q3RGUzE2Nk1wZCtKQkN2aG94bEpqTHVtblhUSkVSYWJaRC90MEZLV1JjcWgrMUFSUVpiRHZhWHFydGF5WHNxSHFVN3JLVVUwZDYweFkzVmdPMUJ0bEZPQjZNMDFQVHIzTnRtUDVOVE1XbXVaWTRvNFVrdXdvU0NBbHpiYldpREZWU2xxREt4TFA5SHFoTExrRVVzN3N1ZkdHUzVXUzlwSk9CM0I4WDBMWkhwZXZUSEk4WVRWalNZSDFMVW1NYlpSZGw4b3FrUjFQV0kyVU5EdGxDVFpSSmtzdXc1UXhQK2QrblZ5ZHNYWFZYTkltV2doRGwxRWlIVTlEOS9xeEt1V3VhaHBKSVZYUzllbTV5MHlWY3FDYVMvTGZxM2dwMjV1d21uV3BNWmM0UWFpa2l2VW1yQ29semM0VmFZNFBVYllqbFZVaDJ6eHd1VlJtck01Y2JocitLWVdDZW1qRzE1aUtsRHB6YVZmVGk2Mzd0eHdWS1RYbWtwVFBYa0g5YjVLTVAySFZkVmxYelNXMjFWWDBDUmE4bjhuVGVPc2FjOW1vcHJXa2paVDArRE5sb0pwR0xNdFZ2NzQ2aVNncFc4b2VpL1RSVVhXRTh6bWRjUzRzT1g5K0R3K1ZFbDZkeGx6dVZ6ZXU3a2tsbjc5cXpDVkcxM1VIdlVhVit5OUxxWnBMdkl3bTNXR3JuSkNXTEtWcUxydXF4MWM1TVdVcDYvTElBYUR5UTZtTTVhNjh1OFJRZGlvM2RqTEQ4bGpDWFByZUg4SGlEbDQxdzgyQ29EQ2R3dTBKS05SakRnQXU3RW1meTFjMENTbjUzNmVqczB2T01WL3NNZlpvUlNYajJVWVl3TitGb1p5T0NnTGp1TkJrN0ZrZXVxcnBOc1Q2Y3NBOGxJOS9vYW4yWS9zMExNcVpHOS9xUVNyR2Z2ckNWeUhvWlRmN3VVUDhqTXZHN2NjaEkzc3E2SUNxcGppbm5UVFFnQVFXbnBNL1YxVTBqdS96YlAzYWs2Kzg4ck1uMTIyUzhqT0NoT3preXUrMk9PREV5ZjhEbnBhTld2bGRVZDhBQUFBQVNVVk9SSzVDWUlJPSIKfQo="/>
    </extobj>
    <extobj name="334E55B0-647D-440b-865C-3EC943EB4CBC-3">
      <extobjdata type="334E55B0-647D-440b-865C-3EC943EB4CBC" data="ewoJIkltZ1NldHRpbmdKc29uIiA6ICJ7XCJkcGlcIjpcIjYwMFwiLFwiZm9ybWF0XCI6XCJQTkdcIixcInRyYW5zcGFyZW50XCI6dHJ1ZSxcImF1dG9cIjpmYWxzZX0iLAoJIkxhdGV4IiA6ICJYRnNnWmw5N01YMWVlMXh3Y21sdFpYMDlYR1JtY21GamUyWmZlMjk5WEVSbGJIUmhJSGw5ZTNsOUlGeGQiLAoJIkxhdGV4SW1nQmFzZTY0IiA6ICJpVkJPUncwS0dnb0FBQUFOU1VoRVVnQUFBWUlBQUFDK0JBTUFBQURLR3hYWUFBQUFNRkJNVkVYLy8vOEFBQUFBQUFBQUFBQUFBQUFBQUFBQUFBQUFBQUFBQUFBQUFBQUFBQUFBQUFBQUFBQUFBQUFBQUFBQUFBQXYzYUI3QUFBQUQzUlNUbE1BRUdhNzNYYnZpYXN5Vk0xRW1TSTd3cXhRQUFBQUNYQklXWE1BQUE3RUFBQU94QUdWS3c0YkFBQU5CMGxFUVZSNEFkVmRYNGdrUnhtdjJiM04zZTd0M1d4Q0NBbVM3RXBBZkp0VnpnUWZkQllTdzRtWVdSR0V2RGdqSG9lb29RK0VQQ2t6RHhJUXhOa25SUlJtUlJERWh6bEI5SEVHRllVZzdpb292bXhtSlpqNHRuZTNjMnYwY2lsLzliLy9WODlPVDNkWFAweFhkMzMxMWZkOVZkKy9xdXBkUWlwNkxmMjFvb1JsSnF0TnR6TERGZzFZZTdiMXd1ZXNuWHEwWTRVcEM2Qk5weDY5WmVsOWhkTDdGcERTcXBmcFBWTDcwTHVXL2graDlNd0NVbHAxays2UnRSRWRweFBRcHBUdXBvT1VWWHVGUXZ4ZFNudnBCSGpnb0pNT1VsYnRnUDZQcklPODdWUUNvQWFWVllRUnZVdVdRVjY2S2tNTnFxb0lxNVR1a0FzZ2I1dzZCdTE3VGNCc3BjS1VWSG1KMGtPQ0g0c3Q4am9INEtCVEVwR3AzZFlwM1NlMUZ0aEl1MWJvMW1Wd2NDOE5wcXc2aVBhWWtQV2ZwUGYveUJuWDlrcDZoQzZsNmNUejJqYjg4UWlEc0pVQnRtaVFFVDNOMEtYWElhU3Fpa0RwZit3Y3JEQjNYRkZGdUVyaDBLd1gxQUM2Z2xsVVFVVllvdlI5S3dPRXFVRlZGZUVLcFhmc0hEQTFxS29pWUhMZnRuS3dKS0xTYWlvQ0hGcTZMMlBzY1RXb3FpSU1zdGo0aHN6T0t1a1JHaFQ1amUwU2FpQVVZY2NHWEhUOUpJTkxsbW9RN3hHV25qdjdidEZFNi81ZWc0R1hWNm8yU3pVZ1pBM1FVOTJjRjFaSFp5MlQzcTE0MjhIcUJUKzFGUDBXaTZyVWdCRFdZaXRBMWNIRDR5WDZVTDNxRnJ5ZThjZWpvMzlRZW5wMGRQUzNWRjFRYWtESUVCenNLSExaZlJXaE9UR3E1QmxtL0ZDTExDTlMrSzhOdjFZRHduTzVRQkR5Qkh0cXFSd2JJVXJoR1FRUytEczJEclFheENoQy94Q3RkZTZHRU1VcUQxdHZzOVlqdmR5eHRURnFJQlJoM3pSWXBSdUVRUEozeFN0Z3M4ckROTTZuaEJTL1o4UFU2aGlJa0NJc3M4Z2NNMUhTalFXTmJRTmJUR25UdmhEblU0T0lJZ3hZWEl2Z3NDT29QYkZqeTUydEE5c3FDNGoyNXdRaGp6QmhJamVTYnhpcmxEdWxTUWpibE0zazFNdXZCbUZGWUxhVVpaL3NocXVmd2NFTHlQeCsrL2FzcXlVbnVlaDA2UGNJcTN5UllLTHA5akxsM1BsUnp6QzFySDJ1QlpjajJlcWU5Z2dYdVRQMjFHb1pqRkx4V3d6MlBQOUNjSnJCNUp2UWFQMlRFQUpNMFh0Q3JHVzRBeXlhYW9FS0tpSy93OUJTUmdzczdQdWg0QVE2NHJrTWQ1QWh6MjlKYjZXSWJvQ0RIZlhBN25XOTdHMk1rcjkrc1dWN25oOVNnNGhINE5IZW5xRHlwQVIzWU0velEycEFTRUFSR09WOXJSY1lIc25MWXVYdXg0NFpjT2gvanBiRGFrQ0lGMUlFWXd6NjJxeEc4U3pxelVrNFlZbDBGRllEUWhyZzRMYUJnNWRXOFdnWjdtQm9HL2VJR3ZBZ1FwbFB4Z2Myc0RxQ24xTGNRZGMyN2hFMUVJcndRTkRNZnV0Nkl2cEd3MVF2dXRUVVdwalFVMVFOaENLTU5meEF1d2U3WWRPTjhpdm9nQ0FKWlZRTndvclExckVoQW83dEpEeUxlbCtMQkRLMUQvLzY3RGZHSk1hb1FWZ1JUR3k0V1lJN01DR05sTkZxazM3dEdqM1ZMTVNvUVZnUldpcXVZd3NadW1HeXpHdkpWZWVvUVo0ZmlCbHFmZm9kUXQ0eUN3NXhhaEJTQkUvSG94T2JXV0FVMWthbngrZWdOS21KQ2NvRXhKQituUlc2T25RYkJSaFVhREQxalVjd0N5ejJTQjBJWUh4M0ZKNGM3aUhkVzZFUE5oaldDMVJ1NjZ3SGN3UFZJenVoSUFOcXR0UWlvOXVvVWlsNC8zMWdIS0QvOVhuTHNPVzNmRzI3OUV2OGFVbWxQWmVEdVlFQ1phZEV0RWZ3RkRONHE1eXpBb3k1ZDMzTXgxVFArZ29DR1pzMmlObU8rUk9jcXlnY25QNHA3bm9ESE9pR0l6VUdUK2hGRjRNeVdtcGxnb3EyUzNqVDBMYWNBUXkwVHFwb2FjUklUYmh1UzV4NnNiZVp4UjFBT0lGaFR5QXM4K3RKd0NXM1ZJQ0R1ZDFqT0dCc2t5K2xDQU01NVM0Q2ROZmFNNXVBWE5lc2tOa0FqQzBIUENhUm9rQktrKzM4SlY1S0VXQmNPRWx0UU81WnV3Vkt5eUVhSzRvQWdMR0VlQTBMSTZXRG9iN040QTRTeVdjVll3YUNWVk9QRDlpVDJBakpjRUJqTTVPNkM4d1pmcEhuKzZ6SFVOc1hCSm5iclBtSUVacDRjUkJBZlorK2UwemU4VjVPekE0ZXV6YjltSlFOODl1cVhRWUNyU0NZTjNjTVVGTXJNcWIwSVh2dkpWTFBLanF5S1J3NTVIOC9NVHZBMUg5Sm45M282N0dUcmVlN0lSenVHUXptZUFLbTlxNTVieTFkL1lZMy9lZ0d4T0ViVUYrakp2YXRIdk42NG8xdnNja0hjdTRpMUdwTE40WU0xWURVbFQvUWxSa0tZTHNUQjdiTUdQdUZkSHV3YnJsdThvRFNEZDBwa04rV0R3ZGFJM1N0dlFCa3QrS2dKaGhuVEV0aGdjeENmUnpvN085Ty9KUmlGaHhLRkJPdEVUUGdITVliVTFpTGZXYlV4REVzMkx2ZEdYQmFRWWQrU21HQXBBd1JvbldzYlJYQVUzdXkxRlRCbEtvUmQ4elVEZEpVS3pJRC82Z0hBYy8xTlBGbkJ4RFdsc0NDTWQvUGl1K0tER2V4TFJ1dnlBUG05bHNxbk92bXRsdDc5ZlZYUWFOdk14NVBlb0RyOGRLTVphcXY1aDVTamUwNGlENmpHVkE5WGptaU1tNlBBNTNwSFNibUlkdURIUHRhTlpVZTlMUG5JSmg2VXY4SDlHekRoMHdYZWZyd3VCUTk1bWRQMTh4WDhOaFVYd3JFZFZDM0hZNTBKWUdXdUI0aGVTbDZIV1FId1dEaG1OVGZFTnpCV2lpMUNZTE4vTVJFMTBIQ0o3TXIwWDVaMnV3R2ZUa3pRaGI3N1ROb09ON0R1RmJRcVR2bS9iTGYrSm5YNXlnQkw0YXpyaDBBUjFGcjhYbHdaUVl0WUtjVU1NMXhEUkpDVHJDNHpRSDRUejBvTTFNeGM0bHhjRXphb1NIOUFQMHFoT21kYldYSGQ0bE9keG0wREZDakRldmFSck82WVhZTmk2SUt2TUY4eEV6eHdnNitTNy84YlhyR1NRcUFKeitzeWIzbVAralFMUVI3RXJETWZXV3dRMUN6UDlib3A5bFdmQy9VRWw5MVRaL2ZDNzFNZnh4OWhOVmZwR2ZqZUxoR0lNVHkvSnZyOFEyeXZoMmU3dFVtV2M1YjJ4QStUcjlJeUE4by9Vc0M0TVNmOXF3bWpWUkM0N1RYYXg1dHFTQWlEYzVhVjV2UUd4NDlTMktBalB6VzU2SS9CckNpdGdBc1hadSthUUhKVm4zMTg5NzArWEVpckxKVkhPQkN2TVZOYkZ5RkNrUkxQbk94S1plaHFrQlpWaHBnOUh5SjI4cjFyTzJxQTFmS3RrNXU3RjlFOENXdkI3a2hMUlFSSWc1OUZkcHhicDJ0Zit2b3FFL3BKM0NjOVpYY2tCYU82Q0MzY0xwdzBtV0hiYjlMTG91SXVmbzFwMFlzYUo2SzI2Zmc3LzVzYWJuZzZzRGllRXBmTldPM3RQYXJ3aXl4Y2tvWDU2dkt0clVHM0drN0Zkdm42enVmVmlEc3ZXeVlYbGNTajl5bjQyd1lGZ09GN1BudVlqQVhoVFc4WDExVXYvbjFFOXF2emc5eFlaanFnVHcvdjI2QmQ2R1hvWFFReVBQTiszbEx4WEhRQ09UNTg5SnQyaGZId1dSQlFVVnhIQVR5ZkNOQ2gwcUJQSi9SWFJ1TkhTS2ZmMkxreS9NWjZiL1BkeE5xNGRMQUVya3Z6MGQzUDlXN0xBdnZPNThPZ2t2dnovejI3ekRpcFVhYU03T0ZMZVlkM1lodGxseFA1R0MxbXZrQjlsNTdob09iMTEvQkFsajhHRlExUDlnTUU1eklRVlh6ZzRQZ1ZpUDdralpoREVoRjg0TjJlUDg3bVFNOTJhcFZNQWVhSlYzT2NSQTVRdXNjQitvMGhaNFpybkVBZWtONXZtc2NZUE1nbE9lN3hnRTJEM2IwQk9JRjF6aEFudDl6bXdOa1VsdHVjekNJTEwyN05vc2FrU3paTlE0bU5IekUyalVPUnY2OVpLNFFybkVRY1FjcHNXbFE0eXZ5cEU3USs4aHhiQXlRNTRjVE1zYzRnRXZlOE1tZkZkM2g0TjgzRDlrM1lXRlQ1QTRIeUhweGZ2QWtISms2TkFaWW84Qnh0RVk0cm5PSWd5SG5vQms5dmUyTUhuVDU1d2IrODJsU28xM2k0SDJjQWc2dW1UcGxpeHAwZW95UHc3YWs1TTNObVRIWW5PNFJNb25ZVW9jMGVZMStuRHp0UDIrdFJzR1pNU0EvbzlQWXc3RndGT0ZBUXpGWHRmdXpyYzhleDlDRVV3cTltTmV1dkhyMG1SOHpNL3Z6Zno3cUNzVWhPbjBMN0s3TXBBZ0haemRmL015dlhyenBGYWtMejNwZkdZY0ljZXZ4Ui9TR0wwTCtRaDZuL1lzVndEcDlFd0VtSW4xK1lXUFN1Zms3d0tkU2RSM2RJR1JXekJRcnlQUDNWdlAyV2FLbDVzNUpaQTN4L0tnTGFua0plUmJHUUgwNmd4VzR2WUo2enF1YkFWdjhoK1EzQk1KK1pBMHhyNDRXaHFkNUM2Z1BOTjJKZjBoZ1lRVE1pM2lWZjNJeVViTW84UThKek52UDR0cGY0U3FzSlIvOEhtVngzZWFJdWM0K08wVXd3MjY0Y0xEamppZzU4enRnQkp2dmFPQU90cDJoWFJEYVBjUWRkUGZFSTR6U3JpZzU4L3U3WTVBS1V6UVdGRGZjY3dlY2NITXlvcS9OcXVESWxWOXpya0FiSlZkSUYzU2FvMzRPdWdQT0Frem9qdURGUVhmQUNhL3JzK3NPdWdQT3dWQWJJQWZkQWVlZ3FhSWlGcU82NWc0NEIrYmN0QmtOWHVIS0Q1WTVaVlJFSm02NkE5K25USkVqYzI2TUFneFFSMUNhK2RPNGlqRm1qamdaMTFZeEVpM2t3SVJLQTJTaWJFdVRpbFhEb1cwSmtsejlzQXdjN0FzT052Vm9pR2RYZmpHTHhvTFd0bmJPcnRBdTZNUWZIOXJuSmZaNWdGdWtTMnIxWWk4KzVsQ0xqMjR4QXArOHpTbkc3bEh4LzZJa0YxazF4YkZqK0dhOWhKMEwzdUtRdk0wM1FHcjlHKzR0RmtraHJYcjBlK1RxYTlPMzFYUXFUbmg1OWZRa3hVWVUzVDF4MUIwd01ienpISDNoZyt3ZloremxKWlJ5OEpoY3Jaeis1Ky9WTEJ2Tmo2c1VESzdHMXFUMlF5a3Z1R1RoMlVxUjN4eWRUdWd2UmV1Qm80cU1ISlB0WnVMcU94b1ZEZFUvT1VCNEpQNHZndURIbmQrK0NraDFrTzBPN1lMU2tWb3RhcXZaNUJvSExYbVFBcE9vNXhydGd0NCsvUlF2aUFEVlJSNkdIVTcxdXBmTEgrRXNRd0tYVHpkWXQxM3hQM0xLb0dEZVBtdXQrOGRrdFVzZmNrYm14VlpLKzZmcDJVdVV2dW91QTRUOEM4bkJOMmNYM3Y4QkR6YVlXb2Z1MDdJQUFBQUFTVVZPUks1Q1lJST0iCn0K"/>
    </extobj>
    <extobj name="334E55B0-647D-440b-865C-3EC943EB4CBC-4">
      <extobjdata type="334E55B0-647D-440b-865C-3EC943EB4CBC" data="ewoJIkltZ1NldHRpbmdKc29uIiA6ICJ7XCJkcGlcIjpcIjYwMFwiLFwiZm9ybWF0XCI6XCJQTkdcIixcInRyYW5zcGFyZW50XCI6dHJ1ZSxcImF1dG9cIjpmYWxzZX0iLAoJIkxhdGV4IiA6ICJYRnNnWmw5N01uMWVlMXh3Y21sdFpYMDlMVnhrWm5KaFkzdG1YM3N4ZlY1N1hIQnlhVzFsZlgxN1hFZGhiVzFoZlNCY1hRPT0iLAoJIkxhdGV4SW1nQmFzZTY0IiA6ICJpVkJPUncwS0dnb0FBQUFOU1VoRVVnQUFBVkVBQUFDd0JBTUFBQUJFTjBEaUFBQUFNRkJNVkVYLy8vOEFBQUFBQUFBQUFBQUFBQUFBQUFBQUFBQUFBQUFBQUFBQUFBQUFBQUFBQUFBQUFBQUFBQUFBQUFBQUFBQXYzYUI3QUFBQUQzUlNUbE1BRUdhNzNYYnZpYXN5Vk0xRW1TSTd3cXhRQUFBQUNYQklXWE1BQUE3RUFBQU94QUdWS3c0YkFBQUkvRWxFUVZSNEFlMmNQWXdiUlJUSHgvZVZuTG1jbllnR0luU1JJcVdMZkNpaG9BQWZjRVFnQkJza0dpcW5pQzRGQWxNZ0t1QXNJVklnSVJ0QmpZK0dCcUc3QXRHa3NMdElLTVRYSUdpTVhTQStwRWgzY09ZSVNjanduL1hPN3N6T3JHODNtVjBQa3FjNHo5ZSsrZTNibVRmelppWWh4UFpRdEIyUTh4Mm5UL0tvNWI5bE9yQ2MwTU9icDVRMi9oZW9oMERhdHBVMGQ5SjU1bVVPTndOU0hyZnV0MElIVmZxbWg3VkQ2ZC9XRVhwQTAvUlBranQxMDB0VktQM0RWdEl5UmxDK3hUdG5pOUthcGFSSEtOUzV6dmx5NkthMkR2MG12VVVXd0xmc2FqSlA2WjZsS2lVdDlNdHBrQTZIMUdGSzcxaEtDa3UvUXBocGFydUFCWmEwTTBDSjJ3Ui92TEhmb2ZTRW5hQUVTdHdnT1FlNGJ1alJmVXRCQ1pUWUoyVGhjNCt2U3YreWxYUmRtanpSYTYyMSt5M0pLbUY5NG5VRCt6UXJUL01QdUgzQlBrb1FMVklZL2lBc2NSc1FaTmtTbTZMMHJzQlNvdjhJS2F1aVJ5amRGWURLZEV0SVdSVkZ4eFRabUhHMU5NRHdDNE05YjdHMzE1Um16OE5ZVk5zYVN0SnlkSTVlc0JXVTlLUXBxdW03VTNZQnY0MjFuaGU4VWJWT2kzWWhlalFPNS9RdGxmT3ZsYURrYXJmN0k1eVJicmY3ZmNNbHpFbXpnRjNRY0tERVNlbVZtbDE0QXMycy8rR0ZUQ3VqY0V0V3JBUlRvT0RxMVpSTUt6T1dLRDF2SlpnQ0JTK3FyV1JhbVZHaGx0cDZSVnQxZTUzbUVLc2orWHVoUXF1U3NyOW5GWm9NQS9kZTlQZmtRcXRTSVgvUEtqWVpKdVR2eVlWV3BVTCtubFZzTW96czc4bGxkcVYySkgrUHNSMjNkRWQ2VS9MM0FMcmdXTG9wdVM3NWU0VGt5N1p1bjBybnpya2JwNnZVVnRLcXVMVlhwM1JRdDVRVXgyUkN0N3g4OFlOR1U4eXdhUFREM3dzTjlmaWt1VXpmQS81ZWFGYy9ObW11dGRmUGtCWCszZ1c1dWRpa09CVmNrUjlOTlFWL2IxbHVJRFpwVTk0b2tLV1lUeFg0YWFrdk9qWXBMSEdvaS9zeTBvaEFNVzFaYm14U0o5c3RqWkxpNzhVbHhaRkxwaHVZUFdXelBDNHByRWFtVHEwalRsRnVONGhMaW9VdHY3Z2lkNStVVWxUWjFoOUZldXpzNExHaVI3S1U3ZENIdnlkdVNUS0lFYVQ0NE9mOEMwcWJpbjFMU1psRHNmRDNka01OakNBdDQ0ckNzV3B0K0VCZHNSb2hRV2FUOFBlOGhuMjUwYVRUVFA5ZmNpT0taWmYvVEFZUkRJc1RvV2FpU1h0NEs1eXBEOGNSbGphWkhsd1ZWRXNUU1lvK3ZjSHVWd3l2S09GclhBaTlZNnJKSFhvN0xEK1NGUG92a2pMZkhKckxlTnQxVTEwMlI1STJXY2QwK0dUZlZMOUcrSjJOcG52aDFla0lLMVduT0tyQ2lLKzVCT3NzbFVsWXZQdzYybkdVb1I5dFQ5MnR0Z2M1WUN1emd5c01qVzEyc2FNZDFrdlUxOGRnWjFjcnZoM09VZkMvYXVFblUwcFgyZGlkMHRqRUtGTFlKMkdTd0pUUlNJa3NKQllYSWtFNnJkazdqU0xGMEY4T2hFeXJSaU1vTkJwanQ3WnJ1Q2UzcFVpTklpMUl5OUdDNWgwVlVVWXlHR21mVkRTZk1JcDBoeGwrUDJ4bTV1MmhuNzFFU0ZVeklVYVJsdGlyK2FHdXpNSitrZUZJamo1UHlCSGQrSTBpN1VsYmJkWHM3bE51N2pWeVBkMHQ0eWpTbGppRzV2MWxxbUVOYXNUbHE5VFJlbXhScEpUYmZDYnNrRHEzYWRvd2xEVjFkdkNUVGxSSFhRcXdhbGhKQ1oxNlJyeGlwWk9TUlY1Rjc4aGhDQXArekpJNHVyS2dDcmVSTy9yN1ZaaXZEejg3V2d3WHlhZEJzOCtGeXpOT2Q0QTVETUttS25wbGxXZUxveXBqTnJtNURsMjd1SHBsOWR5YTNGZlpEWG9lNUFkc1N5MjgyKzNXS1gwQ2w1VmV0WTFONVVISHlHanhwTGFkTEtjaVRWSEpuczIyZGwyemxOVVNQSFF0S2x6WDFqZWVxVzYxNlp2SUJYYUNEMEwvOTd6K0ViTzU4bW5RQ05sd1lpTEQ4b2puakJXcHAwRlJvaTlIZ2c3YVVjK1l6RmRQZzB4S055bExQUTB5S2Qya0xQVTB5S1IwazdJS2tyOW5VckpwV1UzSjN6TW1mVEhDOW43TVc0Q0c0b1JkWHArUWt1VHZCZm4zR1hPaU1OcWU0T1NrdlhRbTB5aFEvNkpwY2xMSjM3dFBSUXFQdnhXQitsci9ublVxK1h0Q1U5WkZzU2tvK0h1RWZQY05mZUVkNnlnWkVEYmNCSCtQbkhJLzJxV2loYXp5bHVUUDlObnJOOURGSkRWYlFpM2RqNWhuTzBVRTIyKzZ6U0l5SDJFaXIxM0xaSDJLazVLYXI3UmY5dHpQanIySzRkR1VYOEFpNDE2ZkxvbG5PcTJ0SVZ0SFBYYkRaYnNJdThPeWw2VjNTaWNCcURhWG5PZkgrbGhmaGU0RnNTcGpYcDlXaE5PbmFYNjhBOU1sYldEd1Z4bnJyM2lWZm9sZThsaGFjYjNBRE5uRnEvUk52OCt1QzVyT0VHWmtVL3kwbEZWQ24vV0dWQ21kQmRaSWtnTUtZWkR1K0ZWMi9FRzhLWXd6djNpOEVXeWVCcU1janNyR0VBYzZiWXdYVEdrZG02Y3JmdVppK1drdkRvdlE5N1B0aUVDTk5RMUoyYjUvWEZQUXpVYUVXTGhvaFdIU2RFanNWckRUYWFzQ2hvNkdCOHVXYlUzMldMTjZ1bFVUL05Yc0R2bytPYU1McWxKYXVrVXpwdjAzMUtvcDVYU29MaFNWMWtSejZoZml3Ri9UZWYxaXM1RlBWNnREMVAxVkZyeUUwajYwdDZVMjNCUG1MYlhVZk03RExiQnloMmp4S3dlcGpYQXI4UGZPaC9QSUxOMVhYa21wWkRTakFMWkFZM21nS2xTWW9vcEtteVg2bEpLWGJnWTdGcXNGVFlCcU8waVIzOWFRbXRFTS9hbnMvMGtsQm9aSWl2L01ZVGtnaFZlRUZmNk9wa2VXdEVmdXdaTXB4T0FnUzZRendtS0V3TGpEWnBiRXJDSENsQVkrQlRoSlpKaDBRYndXdGVtU2x0VkJWaHIwSlNsWkpNS2twQlVzUmNtNjY5UFQyMkdRV2Zxb20zVzZIeTVKTWEyUVZvUWRLSkRlaFQwU2NvWWtGVzlQd2hrcjZjNnRRQzhsaXE4OHA5dzRtdVhEU2Jkd0NaNDJIRk4wT2ljNDhVdURCaUU5WlZPbjRrMFY4MHEzTUF3bmlWTklEOE11OFpDbmo1TkhSTFBsRnN6eURaVkR5anZ3QjlQNFZVaG54VnRVWDlDQmVqV3E0cTJoY2gxQi9XbXd5VElWMGdYcDl2dEo1OFcrL0FDYjhkZFlnQ0VPZk90UW5UU1NDdW5pUWNNRUJvR0hUTDBUaFpSb2xpT2lpdGcxU3g1MnhZSzA0eXBwRmVOOVJHaHlUUHl1aktobnZFZ2xQYUFKekxCK3FCMVExMmh4WWxLanJTY1JOaUZOb3ExNGRTYzZqYWVuSkxVbU9rMmlyWGgxSnpxTnA2Y2t0U1k2VGFLdGVIVW5PbzJucHlTMUpqcE5vcTE0ZFNjNmphZW5KTFVtT2syaXJYaDFKenFOcDZja3RTWTZUYUt0ZUhVbk9vMm5weVMxSmpwTm9xMTRkU2M2amFlbkpMVW1PazJpclhoMTJRbXZjS1liNzZHeDFNSWhiclpieS9mNmxya2VTRytPM2krL1Y5a0duL3UxKzM0TG9EaHdQdlBSRCs4WkZHeGNWTWZGOVA1a2VyYVU5RlU2K3hldkRNUFg1Nm9hMHY4QU1IS3ZKMm9FNXlJQUFBQUFTVVZPUks1Q1lJST0iCn0K"/>
    </extobj>
    <extobj name="334E55B0-647D-440b-865C-3EC943EB4CBC-5">
      <extobjdata type="334E55B0-647D-440b-865C-3EC943EB4CBC" data="ewoJIkltZ1NldHRpbmdKc29uIiA6ICJ7XCJkcGlcIjpcIjYwMFwiLFwiZm9ybWF0XCI6XCJQTkdcIixcInRyYW5zcGFyZW50XCI6dHJ1ZSxcImF1dG9cIjpmYWxzZX0iLAoJIkxhdGV4IiA6ICJYRnNnWkQwdFhHUm1jbUZqZTJaZmV6SjlYbnRjY0hKcGJXVjlabDk3TVgxZWUxeHdjbWx0WlgxOWUyWmZlMjk5WG50Y2NISnBiV1Y5ZlN0bVgzc3hmVjU3WEhCeWFXMWxmU3RtWHpKZWUxeHdjbWx0WlgxY1hRPT0iLAoJIkxhdGV4SW1nQmFzZTY0IiA6ICJpVkJPUncwS0dnb0FBQUFOU1VoRVVnQUFBdWNBQUFER0JBTUFBQUNEUmpOQkFBQUFNRkJNVkVYLy8vOEFBQUFBQUFBQUFBQUFBQUFBQUFBQUFBQUFBQUFBQUFBQUFBQUFBQUFBQUFBQUFBQUFBQUFBQUFBQUFBQXYzYUI3QUFBQUQzUlNUbE1BRURKRVZIYUpxN3ZONzVsbUl0M3Q5b3BQQUFBQUNYQklXWE1BQUE3RUFBQU94QUdWS3c0YkFBQVVSVWxFUVZSNEFlMWRUV3drUnhYdThjL3VadGRlTytHU1FJUUhjVVpqS1ZFNFJHR1dFNExMR0pCeTRNQVljVUJhSkd6eEk2RWNHQWNKTG9qWXAwanN4WWFnS0ZsRXhoZUVvbFUwNWtTVUhNWWlCeUlrc0FHaFFJRE04ci9yYkZ4ODFkM1ZYYjh6cjJlNjJ6T2U2b05kUDYvZXEvcTZ1dXJWZTkxdmdtRE1ybVZhZjRoa05HYlRUdlVRK3o0RkFpSVpoWlduQ2JiWktRVUZJaG1GbGFlWllZeFZCOE5BSkJ2TXlGTUFnUXNBZlhVd0VrU3l3WXltbGFMeWF1L1BueGFEdndyUVJWcjlUeVJURy9tY0E0RW1PMjJ6OWJqeWlMSC8ydW1JWlBiR3ZsUkY0Qks3RjFSZSsxOWMyR1RzSDJwOW5DT1NXZHY2UWgyQmJXeWNjN3RpSWQ5bGJGT25DUE5FTW10Ylg2Z2hjSVZoa204SXFDdFkwcXNhUlpnbGt0bWEraklEZ1JyN2R6QUxxTGZDbWpuRzdoZ2t2SUJJWm0zckMzVUVkckdHWHdMbzYySEZSY2IrcFZPRWVTS1p0YTB2MUJEQUtlYzQ0SHBpcEp3djhhemxJcEpaV3ZvaUV3Rk03ZjBBZjJMdHBjN1lnVWtVY0FvS21hMnBMek1Rd05TK0ZsUjZnRFM4T3V6RUlPRUZSREpyVzErb0k0Q3BmUmdFc3grUHk5dnNQenBGbUNlU1dkdjZRaDBCS0l0U0VaWnUrOUdJU0NheDhrazNBcnVLaWdnN1Zyek9hQzJJWkZvcm43VWpvSnBhN2dzWEd3c2xrY3pTMGhjWkNDd3luSTNTYTBWb01XbFJtQ0tTYWExODFvN0FBbVB2U1RWZDlrOHBseWFKWkdrRG4rcUR3QlhHYmt2VjIyeEh5cVZKSWxuYXdLZjZJSUJGWElhWksrMjJpMGhtYStyTERBUnc2SkhVbFRtWFU1cElackQzQlRZRWFzcXgveUw4R2RhTFNHWnQ2d3QxQkxxSytmd3kyOU1Kb2p5UnpON1lsMm9JZEpRRGFTMXhsUTVIcHJYeVdST0I2eXk1NHMxMGd5MFBUV1kyOUNVV0JIb0o1a0p0N0wwN1BKbWxwUzh5RVhqczFxMmZ3enQzNjlhdG4xWEQyb3B5VUJJTmlHU0MzUDhmaEFDY28vSVI5UE9iOWdaRU1udGpYNm9oTUs4ZVNMWGFKRXNrUytoOW9oOEM4TUlkOTZ1UDY0aGtCRTZlSk9BZWFjZUtvcUJESkZQYStJd0xnUlhHMWx4MVVqbVJUR3JoazI0RTZ1TFZDemNKcnlHUzlXZmlhMk1FbXN4MkhETGdJWklaN1h5QkRZR1c0NDBMalpaSXByWHlXVHNDUGNVdGJhZEJLWkhNMmQ1WHlBaW8vbWE1UmtrVHlaUTJQdU5BQUsrNXlHNXBCMVZBSkhNMTkrVUtBcHEvV2FtVE1rUXlxWVZQdWhIUS9NMHVRaUtacTdrdlZ4RFEvTTFLblpRaGtra3RmTktOd0pMaWxuYlNFY21jN1gyRmpNQ1I0cFlPWmw5dW56NjdLaE5FYVkwTWhRL1pQOWN3bS9vU0E0R0c0cFplYUROY0oxOFlRSWJxMlo3OWhXcWpwUzh3RWRpUTNkS0x2ZFBQL3ZheG5qcjV3ellLR1VybXRoMXZzWnNTZkltQmdCTEtvblphQlFIOEZlSTczb1JjSWF1ODhUcWVDRC9URTNTeUp0b1N3SXZ0cDhQbU5kUEVMcE1GTGNaT1d4NzByRkFuOVBoU041Mng5OTJOeXVFUDFWN3pVc2lDcDE3NlJyVW10VXU0K1FRSkFlQ2JhaUVOOGQwTHB2S3kwbHdoQzJzODZBcEFtVEpZdndYU1FiQzlIN2M5MHIxSkNsbEpvRmN5RFNRTGNYR2NhYjJBdjNsUFVGYll5WHFVeHZueldKU0cvMld5cUtMd21WN1p2WE9vOUNHM1RIR2NpVjJFdjNsTGtNS1NHSy92K05ncm5mKzhXaWFMeUFzSEhkL05IMGVpOHY1YkhHZGlUNWRFUkFEUVkrR09kMUxEcGlpVFJad0xCeDBxbFB3U0ZIRThGTExpT0ZPa2d3WWRTQTc5K0pUclR0UU1nVERTN1pVWHlXUVJTZUdnYitoOWlPVG04TGM0enNUT2RXVTlwU2Y4R1pqcDZpeFR5RUxXaFlQZW83MTVSaHluVEZZY1oxbEtuM1JIL3RybHpkT0RpQlRLaXZ6QlhSQW9aQ0ZOMGFEanNYTzlLZDluT0pTcTRqaFRwSE9hbm5RZ1RkdGdxOWxMYzFheW9rSEhmZGZPQ2txSFJzZ1V4NW5hS2VQc0dUWmMwbzNzSmxuUm9FTnJOUXhBMUVIMXA3TnpmdURSSjc5NXcvWnVmbjltdzlSQ1MxUVg3NGhKVS90VTNVSldCT2h5Mk1jVmU4K0dHU1RhUFB6TTZYZkVHZHZLR2U1SVhBWGRacTNUMkRGdmEwVTgyMmJxUGJlUUZRRzZIUGF4SVIwZ0xEM01Wb1FWNWUwazFxU1Y4K1VRZE0zaWxFMEltUm8zZU5Na0JzWjdTcW1GckFEUWxiQ1BMVW1YVmZveVRHWWJzWm9lYnNjanRYS2VmZkpMYlYxN0dFWVNwUTNXdHdPVDdvaWRIQ3FsRnJJQ1FGZkNQc0o2ckhSaGxNd2x2b1orVWh3OVhKd3gyZmRHa1VKdWl4MXoyU1RlMVJkNkMxbitvQ3RoSDAzcnN0bE5ja2tIanpNc0c5R0s3ZVFNMEMxUFBWa0luZkJJSFB6bEpsaE1WdVY4RUZqSThnZGRDZnVJUHV5cGZSZytCelhnR24vVk96cHVPem12V0ovNjRjVTZXemFFaVV1bWFMSWZ5Vm1rTFdUNWc2NkVmY1MwVzlNNk1YUVdpK015QXZISE82bVRjME5UMllhV042aGhSN01tY3ZvRmRxb3ZPUmF5M0VISGZKU2lROWFzNjk2ZzRkanJhM3g3NkFsVGpwTnpoNTNZMitkWHV2alVUOENzWjFuR3VxbXhOd2ljWkxtRERwTzlGUFp4UTFOYVJ4bDRpL09DemhLdDJFN085c1A1S0lLTnRsamo5Z09ZSWJUVm0wOTBPWGk2azR3TStzSXJobXhyd1JKZmVaUG9rTHVhOGNmVzVQVkRXNmxaRnI2WC9FRnhGMTJjNFFZdVhFMXY4NTBLSzRuUng2NXlINXhrWk5CcnNibllFS1FWNFBZQ3hEZzZKQkNJNXFWR0pHZG41Q2RTcnREU1VGZTQ5ZTdSNWJEY3lSbm1iRTVXNUFVUkFQMlNzT1dtb2hiWTM5Tk00Q1NEaFQxOWkwQnFZQ1liNW4wMWlWQ3lJYi8xaE9OWjFVb2xGYzVoRDZCY1VCWnZwM1JPems2dEptMDdhZ285d1Z4YVVnSkpoVHliZDhJWkVTOEtUakk2NkYzaTlxU0VmYnhrVTJXMU1TOWcxbEF1S0M5YktaMlRjd2tmeW5JMEQ0T21NWi9tNDhmNmF2U291Y2k0TDRrNDA2bWdDNVV1eEdmSmZBUlQzT0lVRlhSc0Z1dHBZeWZubGVMVmREeGxXRWJheHRiUmpIZlJwZWlKZEpIbER6cjJkT2t6bkFaaDZhQ0Nmc1IzNk9SeWNtNFVyNlpYMkIrQzRJcXhXODBMVTB4dEoreW1nd3gxZWM5MDNGNXBIMnVKZmlSZ21Ra3E2RjBGVFNmbkV0VDBvSEduV3VrWWlrVlQrS00zTnFOUjJza0tBQjM3V1BSd2hYTGJoSTJBQ25wSDNxRURKK2NTMVBSZ3JzMTY4bG9Yam5YKzVEREMrbjNpRUc0bDR6UjV6M1JzZDlIRHhablBLR2NGWG1LNXFLRHZ5cHV5a3pOVVNlSW1aZWtLdVdqaG1kTlhkT0ltdThtdk5uYloxYmpPUnNhcjZ0UStFamRTYkhmN1NYY3VXS3dUU2FWSVVFRm40bGpFR3pvNVF6bTIrZENFc09MK2MxMUZYUEdVZHdwclVuMWJSTkJyc3ZKd1Zib0J6aDRRUVlkTlIxSVhuSnpWNWMwcE5QK0tEWUU0L3Zmalhybi9WNCtCNU9zZnVYKzVIMWxVUndTOUt4K0hWdmpoZE5CRkJCMDd0RFNGTFp3LzhmYmRyOWxlSEJ3a1A1OTZ6SW5rNm51TXJDZGtoR1dRQ0hwSHZzL3pieEZHUkFSZG5jSUc1OHJuMkVtUFBSMnM1R2hMSm5RK0llRm5mbkgxOVl2WDJjMlgzdm5CTzIvZnBLenJCTkN2QzZueVpwcDB5NVVnZ0g2aG5YQys2MkRUWk84ZUJoODdYVzdJVDVxRGRuS0tDYUQzRW1oa3RYSFFFQW1nNDJpZlhIWjJEN0x3TTZ2dG5ZNzhwTmxwSjZpVUFMb1I5cEUwUEFMb3MxKytkYXZGMlBjUWQvSXpWcDZ6N1VoUnZYcnZmSVZXSVlBT1BHQi9sYlk3SzBCNklRRjAzcVRlYjkyb3h6bzh4Rk9XU3IwTFk1dW5nWTdYZ1c1bkhBSVI5R2FmZFFPcXcrOGpxVmpoekp2K3dDT3U2NG1NZlMyYm5BWTZuSFhIR1h0R0JMM0YzSnBZTFRrRTR0WVlONzNTeHZ4M1hHc1pPMXN5T1EzMElhelpSTkQ3MlZUU09zQy9wUVBEMXh6WFpSRHJqYzgyVHdOOUpidWFUQU85bjAwRkt2d1BZM0NzOHA5eVFjNU9WODhXMUVIU2FhRFhrd2Q5RUwra25nWTZwcXV3bkNZdFJRSkMxK00wa2xWUmZBNyswMEJ2Wm4vUGhRWTZkbWoxUTBFSlVxelpoM0Yybzg5Mks3V1lsQ1FOOUZiMk4zMW9vSnRmd0NiQTRYNGtEZ1hGUTV0UVRHeUNCdm9RWnhNYTZPWVhzQW1TZU1FdThSQ2VMelU5b0lHdXVLVVRXUG9tYUtBdnBldTJ6cTJicW9sRG5NMTBib3NPbmY1RGdoQTl5ZkV5RmR3UFN4M29uRWlaUjhRYUtub1MvOGNwSlpsMFdwV1NsWThyajdQbkpNNnU0MHBOY1VzcnpIcXBmUTJlQkdNVUN1M2dETGpacjlXNGJjR2d2OTh1blpjNmJNR3FXOW81d2lHT0s5MTBzOVRZY2t2MldseW12aHVqRWRLeXpqRUxHUVdEWG5kMklOMjUxSkdvUm0rMVRzb05jVnpwT05VUzdLT0o4Z0pBMWlVNXd5Uy80aGowaTRjeHQ0SkJ2OWgyZElDeFA5ckhvN2lsN1NSaGFmYmppdUtXVmpoRFp2TE9RVDM3TVVIaE5XNFowa2FLV2JDZnRlTzBqVlJ4U3lzaVZzUUhNU2pkY0Q0UFNwT0p5WkJBUDVMZDB1SFFCb2Q5SklHT0Y4Y2t0M1FRUEg2RC9lV0xFWGFZM1VtViszbVlHSnlWanBKQWIraW5jRUxZUnhMbzJwc1ZyekYrUGIvTWU5aE5yYmt3ME1ndjVTdjluOGdNQ1hUOThhYUVmU1NCcnVxQ3YyTi9ldUlON0hqaERHK21hcUxEUURNanFhUnEwcVdnanNzZElvRStUTmhIRXVoS0ZLTVovZ0puRUFEdFRmenJERkxUaDFCUUp3cjB0dnpxVWd1ZjE3WmNHbjA2TEJMb09PcHpnS1ByTjNmQ2RRVUtPbi9aQVdMMjQ0cFllZnBvV0IyWGhTNUU1cnEyRXFxeFRGQm11bXIwSm9aOUpJRytraDZBZ21CM0owS29IbTdibmJRS1ZPdW8ycTFHOWVKdmRnVlZ0RHpyL3hUUXpUV1Y4SDRxQ1hUZ3V5b1FtQk5maDhQeUNITXY5cEdEdUFyN09LZ3FmVjlyRTF3bTRqOEZkTlBvblJmb1RjbE9md2xmTm9ZWDlFaVlJMUFsN2tjblZOUG5Fa1B2UkFEYnI1TVUwRTJqZDE2Z3kzYjZGZlo4M05GZDdxeXVwV3BxTzN3VDQ2TERNTlJ2ZEdOYVJ3SGROSHJuQmJwc3B3ZktheEZJV0ZtVzhaVWJ1eFpsWWZuaEQ4SGw5NkxzT2ZoTEFSM2pYMWVIbWhmbzhxa0g2L3RPSktYTFRWMTR2QTZTTEovazliMG9ldzcrVWtDdnBjdHJQT0tjUUlkMm1McWxqNUxYTEJwY0h1bzJRMm44eFZsK1hHcXR4OEluL3g4RmRNeThaWFdrT1lFT08zM3Fsc1lpZGkyU0FubFZhSWl4NDZKK3I4TmRLSlhFMEt0MlpSSnpGTkE3ZkdOVHJweEF4MnA5blBCZDNQNWJuRzZHbHZTanlGdTF3TlpxZktaZk9EL0tDOGxIbXI1cEpSREtDWFJNN21nSkVYeWovOXVoSlgyT25mRG5xM1VQbit2amlGbzdQL3NvQ1hUSnlCcWpreFBvUzhsbXFhQWVHOWtiOEtrc1hzZmJXZ2krc1RyWFhsTm9KanBEV0Y2d3BlbXZ6T1lFZWkzVnhTVVFjUllMWi9VaTlQVklqWHlRbmJUSFFrdVhRMU5LUGM2YUpJQ083ZTYyeGpZbjBMRmphb3g1Rmxhdy9iQjQ1dVgyQzc4SVU0L3Z2bFVORTJmOHA4bE8yNm42WEJtMk53VFFzZDF0YXV4ekFyMGpXeThURWQzVU9acVVqVWRDQ1UwWkRQK1RCZ1RRWVZrOTBBYWRFK2k3b1FLdThZYnA1YWRhMGJoa2xkQ1UyTjhsM1N0VEZ3bWdZN3RiMW5qbUJMcXNwaWNTY0krclNXYXNFa3BveXRBNnBPOTF4TzRTUUQ4SzdVMEt2M3hBeDV6ZVVkaUdtWTUwU2pWcno3SkVDVTBaR3AvVDgzU21mblgxYzQvWnVtRzZpVWlnSDV1czFCSWM4TmZVRXVUbTJVblZLQnlQZ2wyY243R21pSjIwWnlvWXhIN1dYWi9OcHUwNzBsazlMaVdBUG11YnhTbFRuc0lPcmE5Yi9DMkEzNnRVWTVPRDZpeUZwdVN4QkFYOFdidDQzNC83dEJncDdPT05hMzA0Ly9ybVB2L2czL3p5ZThIMWFsOGZaaVZWd2U0cGhhYmtQOXhvbVRPajk2WE94ZUNPcnVxc0NETmRiNkxrNFFDRWlmeklzbnAzaDUwOUN2OUNNbEFvcE5DVUFUWjhjODdrSUxqTkVITE9GaDF5Vk5CeC9zR0xpbDFUNVZxdzNJY2NCcElMQzB6Qnd5UTBaUkNzbUFmMVBNUndTN1kxT2lROWNKS2pHNDBROUcxaHkwMnB1cWNZMTVoZUcrcjVHV1BZS3FDblBLcVBOVHJreUtDai8zZzBUVlYwSGxGRytFVU5HVnZBb04wc3RRK2ZXcFpsMTkyWVhNTkJ0MFdIekJBaXpDRUxvTCtIbmNnNFd6VGpWYkkzanZOZDlpMWlYTXp3TWpnR202MFlsaTVyZE1qUlFlOHlMQ09YRGV2Q3ZOaEZiWGF3YkgzUG54b0toZndORUhTQmUva0w0UjR5YTNSSWlCcDFJMTNoWVZ3Nnh1YmZqSWN4TS9qd1VNUjQrL1BVdmdIQ0lXT3ZmNE1oYTBjUCsrZ1FQTWUrSFh6QTJJZm1oVzU2d2JnZERqNWxGZ1BsMjVJOEtHQnJVamEvNUp3dE9pUm5QK3BNRHo0Ri80VHh6bmt6dGk1VzZtUGhzZEJ3akY5akZhVzFZbzVHWUQ5eTJFZlJSZVAvcTcyLzZwc2xyQzVoM0VsczMwTWFrZ3dwZVJZc0NkOUt4TlQ1a3daNXlsUjROWXM0akVHbEVkYzRPcUV4dFE4a0VIWWpuNkpVVW1ReVU5akhEQjNoQ3FxNDVNVXpBNHRDU2J1S25SK3ZqMjhXS2s1bFhoZkltQlpmbFRCakRqTXB1WTR6dGkyRHZLTWNTS0hMVk11UUdzdklGUFl4UTc4YUNlVGxUaUpLRjYrbmZkdUo2SjAvYVVCaDUya29DUFJTME9PVnovbVRCaFIybm9hQ2dCbWEwdm1UQmhSMm5vYUlBSTc5c3Ftb3BhZ3lSQjZlTENNQ2NCVEpPbFViL2dCL0ZZMEFuSFhIcVF6blR4cWtKRDQxT2dMcUc4Yk9uelFZWFpEbmtDS3dvaGk0bkQ5cGtEYndxZEVScUN1T29wVno5RjNJNk5nVXhxR3BXQldObnpRb1RPNVVNNVkvZVoxcUlNb2N2UHpKYTVseXAxcVc1cGFlYWl6S0dqeGVaSlRkMG1XSm5XNDVtbHQ2dXNFb2EvU2FXN29zc2RNdFIzTkxUemNZWlkxK1NYVkxseVYydXVVY3FXN3A2UWFqck5IRG1WZ3RTNWFYRXlPd29iaWxQU3lsSUtDRXBpeEZvaGNTS0tFcFBSNmxJS0NHcGl4RnBCY0N0L1E0dmw5NXZtOE0zTkpwNEt2elBkVHhHUjNjMG52ajA1c3A2UW5jMGx0VE10VHhHU2FzQU92ajA1c3A2VWxOY1V0UHlhRFBlcGhkeFMxOTFyMlpFdmxtYU1yS0wyK2NQRnVka3VHZnpUQ04wSlF6Mit6Rlo5Z2RqM3FCOTBQL1VyZlNZbDhOZ2plTCtYNjN3SEZNRW1zak5HV0RQY2Y3djJHR2xKaWtZWTEzWCtHV2x0K1RSbGlEdTh1OHgxZEwvY1J1dkRIS3ZYZHdTMi9LVERmaW54d2Y0emhNY25jbk13MjM5SUhVYzB6OHd6Q0xJQTFSUXFyMHlad1F3SUUwWEU1aWR1bFgrdXJOeUVtYVp4TWlvSVdtN0NYV0wyM1o4WERsaUVCRCtWQVpxOHRhek56YndYSkVXV09saHFaRTFKRjRzY0dhdnFPUit1em9DTmhDVXpiWTNaZ3hRc3R0alM3RGM5QVF3RmN2Um1qSzdXU3hRUkNKZmEyQno0Nk9RSnU3akxUUWxQRXZHWUE1SXUrSzFYMTBVWjVEaklBdE5DVVc4dHR4TlZUSlE0OVYzZ2pZUWxQaXpZQ2RXRTQ5V2QzekZqek4vR3loS2FFeDdzZVlkSkxWZlpwQnludnNBTmdJVFlrbFp6MlNnMWVROXZLVzZQbFpRMVBDem5zUVFZUG40Sm9IS1g4RWJLRXBFNVZsYVh5RHZlZVBSSWtjYmFFcHQ4V2EzcElEWTVUWXFYTXZ5aEthc2g1ampVQ1N5K2QrL09NeXdFdnh5NlJkdnNuNnF4d0VLcjF3aGwveEszbzVlRWRTSG1MNCtaYjU5c2xCbVVLblh0WUdlK0ZiN0dSdDZuRW9GUUQ4Uk9icGQ2dWxpaXhEMlA4Qm1Ib3ErR20wTXFRQUFBQUFTVVZPUks1Q1lJST0iCn0K"/>
    </extobj>
    <extobj name="334E55B0-647D-440b-865C-3EC943EB4CBC-6">
      <extobjdata type="334E55B0-647D-440b-865C-3EC943EB4CBC" data="ewoJIkltZ1NldHRpbmdKc29uIiA6ICJ7XCJkcGlcIjpcIjYwMFwiLFwiZm9ybWF0XCI6XCJQTkdcIixcInRyYW5zcGFyZW50XCI6dHJ1ZSxcImF1dG9cIjpmYWxzZX0iLAoJIkxhdGV4IiA6ICJYRnNnWEVSbGJIUmhQV1ZmZTBoOVBXUmZlMEZJZlN0a1gzdENTSDByWkMxbVgzc3hmUzFtWDNzeGZWNTdYSEJ5YVcxbGZTQmNYUT09IiwKCSJMYXRleEltZ0Jhc2U2NCIgOiAiaVZCT1J3MEtHZ29BQUFBTlNVaEVVZ0FBQlJVQUFBQllCQU1BQUFDWnFBMVZBQUFBTUZCTVZFWC8vLzhBQUFBQUFBQUFBQUFBQUFBQUFBQUFBQUFBQUFBQUFBQUFBQUFBQUFBQUFBQUFBQUFBQUFBQUFBQUFBQUF2M2FCN0FBQUFEM1JTVGxNQVpwbDI3N3RFemQxVWlSQXlJcXZiakMzK0FBQUFDWEJJV1hNQUFBN0VBQUFPeEFHVkt3NGJBQUFWb0VsRVFWUjRBZTFkYldna3lYbnU5ZTVwVnpmYVhYRmdiSWhobGlYZ1FIQ2tIL25obU1PandDYTVrSStSWTBnQ2lUT1R5OXJZUCtJUjVzZ2FiRHlMdVhnWGJHNEVjY2lma0JFaEpFNGdsdXo0OEpMek1zS0dKWWt4RWlUWTREc3MvYmg4UUJLa1BldDg4bTNzeWxQOVVmVldWM1YxVlhlMVpyVTcvVU5UVlYzMTFsTnZQMTM5OU52VnJTaWFiVE1QVE44RFc5T0hNRU13OHdEM3dGZlpCMmFPbUhuZ29mQkFqeDAvRkRobUlCNTdEeXd3eHJZZmV5L01IUEF3ZU9CSmNMSC9NQUNaWVhqc1BYQUJYSHpzblRCendFUGhnVDNHM3RTQlBMV29sODFLWmg1bzFnTWR4aDVvUFp4bDk3V3lXY0hNQXcxN1lNall2dGJGT1hha2xaMjJncTk5NUQzLy90eHJVMFE5ZFFCUjY5NmZmUEczdWxjQytPQkx2MzM4L21iaTBNUnlDM0p4V3dPTHlYSlpLenhkQlcvQndCajc4ZlJBVHgxQUZDM0ZQdGl2NzRPempEMXZrbkpoTGM4ejlycHVzY3ZZaWw1NnFrck94Y2RoaWxKajZnQ2lDSWNSV3dEcDM0T1JMM1gzR3lBQXRYeUpzUjlvWGVBMFlOL1hTazlYd2R4N3ZvaEQ4YVBwZ1o0NmdDajZnNzk3RlVkeXQ3WVBubUQvRjBWL1ppQktXTXVYR2J1cFdlU245T2tYakJHR3NhS043U1FMcGc2QVQ0MEJEdVFTYmlrUWgyNUE4Q2lXQjZZNXZBTXVubnJCR0hFdTdwOGs5YlMrcGc2QWM3RStnL0JvYmowQ1VReGlUaHV5WDRGcWVjbDAzdURpTnUwcHhXOU01dG9UMDNsbXJ0cE02ZFFCUkxnMXJTK1p6ek8yRmZXTWNlaWFmbE10ZHczQzhDeDdLN2hZZnd3MWdkWnVQZzZobGVxZ21EcUFDTGVtOVNYekRsODlNekxkV05SeERtK3JXTVlrcVVlNnp4M05nWXNCZEVaZHFEWGJHK2Y4bWphOW1rOGRRSVRBMG9vWFpGUGxBNFl3N1VFVGdrZXhERVY2UmV1K2N6OGFnb3dCWWdHYTZSTXRHQVhRU2hyZ00rL1NpZ29MR2dFUVJVKzUzeGxqdGNGK0lUelhIWXo5TUlydWNFS0czaFRMdUdEckErdXVjS1VhNElRS0RkM1BYaEN0cEhXNTQ2N2dtd0VRTGJCVkRWVlJ3U1RBbElLTEpML09mMlNycUpQSzVhcmxpV0hxT0l0YmFIRDAxQXZHSUZwSjgvTVkyc2x4YXdZQU5PQk5Sd0JSTkRiTk5jNnRrNHE0ZGg1Nk5uR3NybHB1OHlobWJqc0hwZmdvQ01ZZ1dpbm5teWhxdSt2b1pnQkVaenl1V0NFVUsrWWw5NGxZODVldFFMWGNZMnRhNVE1LzVETEV4TGlvN1RwVkJVRzBralppRHk0MkE4Q0xpeUVVNjJYR05qUTNCQ2xRTGZNb1puNkRYSXdlQmNFNGFlUnM4dUJpTXdCOHVCaEVzZTZaU0pJblRhVzhZbm1lUjQ1eUc1ZUwwYU1nR01jQnRGTE9OOGg2Y0xFWkFENWNES0pZMjQzNGtYdFdzWHpKY0lQQzVlSWpJUmhEYUNYdUNuWHo0R0l6QUh5NEdFU3hMalgyRW9waStaeEJCcmVURlRwRDFzZ2xUajJ3amVaQ2FDVWRvQWNYbXdIZ3c4VWdpblhJM3REZEVLUkVzYnhqVUtXeFhId0VCQ08wVWhQcjN0eTUyQkFBSHk1T1FpeHhZVTFFdVdNdUs1WTM4ZEE3dDUxSkYraWMrZ2dqdEpJZXI4b050a0xXbllzTkFmRGg0dGkwYU45ejBIaE0zTkRTQk5YeVNIK3VrOGpGUkREcU56YWU0NWhtZFdpbHd3YjZkK2RpUXdCOHVLZ0lzb3JPT05QTU9RMDBpdVdXWVJGSEtoZkRSeGd2dnZlNW8wLzNLenJFcTlsZlBQL0dmMFFSdE5LcVZ6TzN5aTVjYkJTQUV4Zm4vNnY3cVQ1ZlhPUCt4TEpvK0UyZFVoRmZ1RUZtaTNmdmF3aFN1UmcvUHZKNDJLVFp5UmY4NDRpeEVUdnU1OHVENTFzL3k0NUc3SGVpSUZwSlIxZk94WVlCdUhEeEg3cnNHZmI2Vm0zRittUVhkN0RKRnZqK3hjVnlKaGZqZVNXZ1VQZ3lZKy9iamY0MW9FV2RKa2xKaDcyMkczMzRlR3NjUUNzWitpam5Zc01BSExpSTk1WGVGYzJOUGx0YnNlTGFJamFETDJvVXVWak81R0xFbDJFYUl1RVZ1OGRUOEUveXBuY01MOEJXTkZuUTdFVjJ2STFkdmJVUVdzblFSeWtYbXdaUXpzVldqMzBPeUo5NFE3MElHZ1pUVmpUM2wxZXZIakQyRzFldlhuMjZySzdmZmhmTFFpN0dLM2tOVHdqOXVreHJ0NFpwZkdYQjhQeTdrc1dpUm5QZHBJY0w5ME5vSlVNdlpWeHNIRUE1RjYrbkFjSFIyME5JNWtFejF4ZTR0c3l5a0l0QkJlTjE4VWp6Z0MrRmEzQWJwTWVCTHpScUlyeFkrZ3l3Y1FDbFhNVFExMklQNDFnSGVJT3UwOWhqbHhMTFVpNG1naEVMZW8zYjF6NVV0UDJob1Q2OGt4bnFaQWxETldOUjYxNVJUeC9hMVJzZ1pQWFpwSFRVVUNpaVpGNXNIa0FwRi9FU3lWYnNBNjdKdG5VZmVaWWNoRk5xdVo1TExGOGdxL01zZ3JIVnhUQUx0dVZjajhqdXlGVkhZMTh1ZnFXZ0d4UWI1ajMwMUUvNjd5Z0JBeDFUMVpJU0xqWVBvSXlMT0J2U3J5L3dUeTVVSGFaczE5Q1RUSFJRWXBuSVJadGc1RmZBb20xVkRpTk5YZXpLSjVvZC9Tc1ZXbjJsWUZEVWovRjlYVGs4a0VKSEFzc3R4YnAvcG9TTDVRRDh1OHkxS0ZsTGk5bHdQMmtCVnRZUEw5YU9DK1hReTJ5WjVkR0tyTXNYcUJkRkdGOHRaSWdoZ25pT1hDNTdoNlFEbCtTbGJtRlhuOUhhNDhieFY5TENpVmtyTFhUWHRWWmVCWFl1bGdQdzZzeFl1WVNMV0IyMGxiUXJPOWhHNi9sQ1REdSswMGZlUkVHK3hES1ZpM2JCV0dEZldMd3B6dFRvWW5iTzhwalJNemR1M0xoOUxYNFJzWDEwNjhhTmp6L2ZOWHlXMUdpeW9CQ1Q2RWE2QzhsdFE2MXpFZ0RmNncvQ3pzVWlBQXRkZVVZZDNmcGJDbXljRHAwL2pqMlQrV1NEMXNpbDdWekVFYzZjaUdUOUovSzQwRC9JQVFpVUxiRjhRZEVYRnNIb0ErY2lEc051MnVDOEpBaFhNL0YyQmZzMjAzVG1SaC83cEM2T2VOWVRMSklkSXJta0JwWDhRZGk1V0FRQXRLRGJhK25NeFdGMTBoMmNpd2pESnRzRzMxT3cyYm1JaTFBV3FsQmZiU3F3VmxhTWozK3RLSFZhdzc2U3I1elJMS3VXeGlvWFJuRE11bHFqUXU0Skp1UmlxMGNXWTdSZVdjTDl4N2VTdzNMM28vZzZ3RHRlcm1DZU5BR3poRUFheWlTcEFRbTFRcktRajc0Z3JGd3NCdEI2cFlPSElTL3g3ZHRmVUZlKzNQMDYzUHgwTXZUV3R3OFkrL25VSndwUW1iRnpFZDJzcG5YVlY1dWtBYThVNUdkbUwybjM0UUJ4b3RpU1psbkZOVktuNHphY2RGT3RVU0czSSs5NHI2dmpHaENxMTM1ZUJXU1lFOFJ0dXV5VVFzYjQxU0hHRVZkeHZqbUFzSExSQm1BaUoycndaWU9nd3FRcFlFZGpzN1lnMWUxYzdFcWZYalpMWm1MS0lRa2pHN1RhbjRZd0dodk1XNmE5Y1BXa2RNdVh1aEF2cVhYZGN3Zlo4Vys5VzBpWnBEV09pVEFEMWI4aU1oVVRiUm5IS2RCS203cUVLZ2VoaERpWGptaThjMWRGYWdPUUJjSFJBdE9uSkYrY1BSUjJ6QzhtMEhqdXMrd1hDWVJjUEJmcnNJUlBCd1phWHlSTmFmS2JBa0F1c1NPNUhVVjNmLzhuWVg4NVZ5WEoxck9zbWJ5UVcxckxCMVovRFNPTXJFWFJTL2Vld2xPNWJhWFBIcm1PZ3ZmN3lzNEttVkgyeENGV1h2TDRDbE80UkNzczREdktRYmlIT0cwQU5zbUpPR0lramh0QnhLd0tpRElvSklxZ0pMb0FYckNweklBYnhZcWFUVWxMWVFzSXpWdGZWRkVUYlNuQkl5Zzg5a0lSRjJ0WlZ2dmt1YkVxRjIwUlJyMXhVUW1SN2UvZlZTdlI2K2lrL3VzMW5HblprVEZycGZOdnlydk1ERW81aUFIc0ZteENuc2JXckFDR0pEYlNGaUY1M3U2eWhGM3drVHJpUXcySXBERzN0VU9HWTVMTVd2T3NJSE1jTjBLM0pVTG9TOWRlZUJwak5GZk5ER20vNXVyeDE4UnBSN2wwVGk3R0x3M1dGb3k0K0xMYnQyLzkzdFdmMjgxMWgySEptTU9ZbkgrNWVxNVpYUHJFYlRTTzc0YmVyck9tZlYzVkFZUnppTk1LUU9xSG1ESGtDSUUvMnhsV0tOYnNOamdyNHIrdmFrYzRLemp1MDNwUmg3VFh6N3NvK2tMV0x2ZjdTL21EazFsVjNvOUNZU0VYYTF2T2VveC84M0l4dmhuUXJtbEtFNGNNZjNIR1hBMkg3bERzTWVza3Nkc2xnWjdFcFcrZ3pEeHA2NHRzZHlRdllVbWhMd2pidllzTkFLYTJOVEdJUGVWTTZSQUhPY2htNjczTFVNcHU5QmdnU3EyOEg0VUJGSEpSRE00MWtiZXN0TXZMeGZpTmhQeXhVMXE0WkhCdktSU01XcjljSjZuMXkzSVRNdWx0a3VNcjJwMS9FNThSRkhSTmluMUIyTGhvQTRCZzM0WUFnak5sVVdRY0ZLdXNpNVNOaTNqVUltUjNrUEFpZ3NQcW0xZkJ1S2haam1qa1VwT0x5WDlsNkN1ZThNNWNMdVEvOWl4bjV1QkVkY3paRG85ZkhHRmhJMzlwaWMyMGIvS2crcFppMGhlRWpZczJBSmd6KzZKam9OZ1ZtWWhJdkFoMEppeVZkVWpLeGtVdUxMUDI2SEdOTkt1VzFLSmN3YmlvV1k1bzVGS1RpNGxnckRrZ2VGY3dSUFhIVHJsT1VodVU1TnBTZjRMYStmc3czSTFDbHFIT3RtTEdGNFNOaXpZQWwrbEVUUmFMeEZjOUw5bHM0eUtQZkdUam05Q1pXQm16UjBhYlhJTnhVYk5NSTVlNlhFd0VvMGwwTE5EWWxKTE94YnVpYUU4eUpPZUREams4eFRycG5tS2VabloxZTRkcGtWRXJQWUdIUHFEZXV0TE1EWVJzWXVNaWJCVUNJT0ZGSGwrVTdPTzVyQlcvdWN4cENObHpsckp4RWJhRU9CL1FtVGhyN1BzTENYTlRhUk9NaTZybFhPUlNsNHVGZ3RFOTNoVnpVYnBhR1ZaNVpBL1YzWU43L0YrT3JhVWRhQ2NkTHgrdlJQd2F1TUhUWW5NQ0lXcmpTbUhoaWcwQURTL2loRmlVSm4wVnE0MkxPS1dGT04rVXRKU2QrYWFnOXZlVk5zRzRxRmpPUnk0TmNyRklNSEpaVXJTdEt0RGpvNytTSzBxelRqcHBVTlFQSTRIeXhPQ0IvUGg0cXBVK3VrVjZidkhsWXBmenZuVUNRYXpZdUdnRFFNS0xXTFJEVlFzZ0xXY2R1TWhtR3hkeFRNVVQvMFF5ei8xM1pydlM3NFNBaXcwRTQ2SmlPUis1Tk1qRlFzSG9ITytLai81Tm94c3dLbm1sR2l0cW50UjNEdTdGd2RQc29HS2dHekF5M0thVytIL2R5UXQ2TnhERWlvMkxTL0xBYVFESWhYak1qdnJFNG82VWVQemxTMU40a2RTMjMwZGpYc3hXdTZlUytiejBzV0xGTVRQSVgraURjZEZtMlNRWGl3V2o0MUJRRFUrbDFveTFmWFdTMFFndDNKU1hQbEM3ejI5VzZPNEJYMmFMaWVPUUZucURzSEhSQWdCWGtzd0wzMk5NbWFzNjVGcGFMSnNsYU51OENHMlNUYm1nTlZmNkUyVzQwb3BqQ3VDMmxLckJ1R2l6ZkQ3WGFZS0FpMkdoUUJSUXJobTQ5eWFwKzUxK2x2SFZTVm03d2wrTUxqTytGQi9mZWVVUlhYY1JMWEd3SGxBRDNpQnNYTFFBUUw4YmNiOHQzQzcrTDBVUStTcFdHeGR4dUxKYlRmaWQwM0M4cW5UbW05SGlzY0c0YUxNODBJTWdISGdYWk96N2pvRFdSNWlCK3lUZFdxUGxMQW54U3Jmc2ZNNTIrLy91eUl0ZEVqUzVsRjJ2dUsyM3hNUUVHdVdpNVEzQ3hrVUxBR2lEaitHTjk1LzV6eEg3OVhWMWFOekRaRnRVOStvNUd4ZUo1TURJMXRENFFQaGJ0K1JRb3IxbEhveUxOc3REWmI0UU1EdHdFeDlUNVEyNmhWaStJOWY5NE1qUnJWUW5sU0s0TE9JMW1CTzRoRDlIYmU3RUdianloOVNRTndnYkZ5MEFzQ3ZiUHJaT0FmQ0hhc3EycSt3MVpHeGNSTnc4Rzk1U2NpZlhMYlZuNkVJV2FYSGFZRnkwV0o1anYwbGpkeUk5aHFPeWFWOUM5RWt0a2ZhdDRhK0pwbTNHNG5YTy9BOCt0N01pZGxSTlFBc3VKbTFobWsrSmd4VmlLcG1RODBGd2J4QTJMbG9BaVBCaTYxbkdmcHJBd2lNOTlrRDR3U0c4YUgwR2lHZWM2ZlVGWnZudCtad2xCRVZSRktUQnZOekJEOFZGbTJWY1JBcTNlb0p4ai93L28zODZrcWZwQVFuS29QZjlBbmU0RjJONGlSSEk5dmlRSEd6SXhrK21neURQclBsT2J4QTJMbG9Ba1BEaWkrS1VpZEdCd0tzQzVwRDRTaFRtRXRaNWNTY3pNSVlQY0daZU1pdXZuTW5DTEQ5UjFKMmh1R2l6UENoa0luYjBWVHgrT2VqcHJiVEZHZllKMlpiK2kxWmN3dUM0dXRzd1ZhYUQrMHY4VXRXaUQzMzNVcG1ZZTFEdERjTEd4YWdZd0pETUwwTVJkK0VEaHE1YkZnT1h0OEdpU0V0WXVZaVRPbTR3eDU2S0ZjdUV5aFROVkdsQjdzWVQ5VU54MFdaNWFPUGlXaWxvVzRWaE51Zk5EVVVnTnNMcnFlUXVBbWZDcnMyRTI3NjlSQ3poemRvZFBpOCtTVytqaHh1SmpRTVNRYWtDd3NyRllnRDBCbTVQNkZvT0NibnRCRnI4TWVCeTdsaTVDSyt1YzJ2dDc0TTBpM2pCY2pXelhla1hBYmw5dFdFb0xsb3MyNTZrYUpwQlJWZWEreXBMTGhUenZmaHpkR2w5VE5LSG91a21xNmRyRWtQenlXdnFCL2V4YkIrQjdlUnVKZGwxOWlqVlpKdHlsc1llZnhCV0xoWUNJT0hGT01hNWtxRGlmOXZrNUVEa2greVJkWlNVbFl2Uk9QNWF3U1h3c0FjYUxkUTh4ZlhyVlNndVdpemI1S0wrdEUzeFRYbW14LzRJay90N3U4YzRVY1VHbmJRbU1pNDZTVlF1VG96Wlo2S0xmM1hjajFvajFwL3ZMc3VhbUgzRXRpMkwvVUZZdVFnbW1BR0k4Q0x2bWdRQmtUc2c4VnNuMld6bkl2NTlWRC82YmhmZjFMZ0RXZkI1R3RXU3czWk83WkJKTzJrVWlvc1d5N2s0bXpodVNhTG1wRFUvWWtmUDQ2YWhUMzJBSGpkRTNrVW5pY3JGaVl0RGRweklyeGZaVVpjZWh4NFowYm8wNEEvQ3pzVWlBQWlwOTBXdm1DVEpIVVdYWlBUSlFqU1NDVHNYbysvd2IxSHpvYmQ2N0JxUm90S0FSNnBOSnUya1dTZ3VObWU1WkhnTGZ6TTYvdFRUYXFVOWNuaHdkTXAxa3RyY25GdDRaL2NYZmlMZTllendoVzFaNTh4eGxwN1FVNENMdFg2Mnh3MkVuWXRSQVFDUUxPc21Wb1ZTTjBQZ3lhakp3RVUybDNBeCt2cHpSKy9iNHIzTnZmUDRmMlN2bFZKTDJXMjVhQjJLaTgxWkZsRGRFL1RFY05KSjdxYjFtcFAwTGpxK2JkMlgrLzFCbEhCUm1sWlNPK1JDekVXcW5MTDlGV3NaRjVXT2EyYUdXYmhTMkFuRnhlWXNDNmp1Q1crZDVHNWFyOW03a3BWQmtrbVo2aS9Xck9zWHN6NzAzdzY1RVBQL0pTR25Rbi9GZXBKYzFNS0x3V0k2elZuV3ZWOWE0cTJUU2kwV1Y1Z1hsK2pjUWgxL0VOWG14UjVoSDE5RHVTS3craXZXRStRaUJBUTVjV1BNZ2ViRjVpd0x6N29uOGpwcDI3MnBmODJ2eUhrSU43RVBoSUVLSU5xUzFzSk1lWUxHcjZJT2pXN25GS3ZRRXNVMno3Q2J4VHZEN3NFRHJPV2N4VUJjYk01eURxOUwxbDhudVZndHFITndSZXlBRStUeHJnQmlVT1dCS0E2Z25GOXdBaEErK3l2V09XSkxES3VaQk5URVZzNXlJQzQyWnptSDF5V2IwMG4wRVlsTGM2ODY4eVFtQlYvSzFXa1ZRSnovWmErdWs4cVlqRGRFc3p0SzBDQW5tMWRGdGVMRWMrdkYrNEx0K2Q2MUszd2RORjhMcjJ6MXVkaWNaUVdvUnlhbmsrU05wWWNOMTZwNzJUb3Ezb0FHOTA0S0JBMHZ0b1lranNUWGg4cFlJNFRrc3V1WUdxNkhBQmZpVG50VTVpWTkxdVppYzVZcnU4UmZKMVh1cWpWYUlXMjc1RncvS1JBZ21ialdYV2ZzVnlXY0NvcFZObTR3aGJNVUY1TzJMazFCcFhyblM2SGwyaXl2N0k0T09Ud1FENGVWRFpVM3ZLNTRGUDhnVXpRNUtSQmoyZWNIOGZ4SjhESitIaWh2cFpab1JGeUFuRXBpSEhPeGwzdVpIRkFnTi9acklTcTBQQzB1M3YwR2s5OEZmbVVUR3M3K1hlQWFvMTk0R3k0MzI1bUJ1K0FDKy91WDR1eEpnYmo3alM1NzQyVytOdVB1UC84VWJseldNekQ0UW5NSGNlL3NNOUgvQW1oMVB4TXRUTmRNNEpCQUt0SUlQVGY0MHQxN2ZNZWZ2NXc0c0ZJZlpzc3dOU1V1RHVGMXZ2RlFDeFlQSmR0MnBhR1ZOY0o1ekxmZHBONGt6aVR4dldHYWJockVVdHBQK3ZONlgwQVdDMUo0MFNqZEwrL3lSYjBwSk1DWUgyRU9WTUhnK3B4dHk1VXhHUzF6YTlQaTR0RXp0L2kvME9EQzZRSzdkcHYvYncyeTRydnlPQTBOeitMZlZOenVadi95NU45NForaDRIeldISndUaUlEdCsrRDM2NDc4bUdNOW5ROTlHNFNpRkkxL0NJRFZQUE5sbXg3dFk1cnVvZER6SGpxN2R2dlh4MjllNk5UU2owVEx2WmtwY1ZFWTR5enlFSHBnY2IrUGpCMXBFSndEU1Fzc3pMZ2J3N3FOb1lwNzlidlJsOGlKT3VERVdXcDV4TVp5VEh5MUxuOGRLVUJuNUREbTJJc3N6TG9iMDhpTmw2NjJqVDZjM2ZLR0hWV0M1ZHVReU5NNlp2Y2ZXQTdVamw0K3Q1MllERCtxQkVKSExvSUJteGg1WER3U0pYRDZ1enB1Tk82Z0hhT1R5L3dHSmViMzhaak1YdXdBQUFBQkpSVTVFcmtKZ2dnPT0iCn0K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learning_rate</dc:creator>
  <cp:lastModifiedBy>2021012539</cp:lastModifiedBy>
  <dcterms:created xsi:type="dcterms:W3CDTF">2022-09-20T05:50:00Z</dcterms:created>
  <dcterms:modified xsi:type="dcterms:W3CDTF">2022-10-03T15:21:36Z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547171E899326ADE08032863DCAA9DC6</vt:lpwstr>
  </property>
  <property fmtid="{D5CDD505-2E9C-101B-9397-08002B2CF9AE}" pid="3" name="KSOProductBuildVer">
    <vt:lpwstr>2052-4.3.0.7281</vt:lpwstr>
  </property>
</Properties>
</file>