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MHGR\MHGR\Data\Experiments\Import\"/>
    </mc:Choice>
  </mc:AlternateContent>
  <bookViews>
    <workbookView xWindow="0" yWindow="0" windowWidth="19140" windowHeight="7300"/>
  </bookViews>
  <sheets>
    <sheet name="Hybrid" sheetId="1" r:id="rId1"/>
    <sheet name="EA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C15" i="1"/>
  <c r="D15" i="1"/>
  <c r="E15" i="1"/>
  <c r="F15" i="1"/>
  <c r="C16" i="1"/>
  <c r="D16" i="1"/>
  <c r="E16" i="1"/>
  <c r="F16" i="1"/>
  <c r="B16" i="1"/>
  <c r="B15" i="1"/>
  <c r="C13" i="1"/>
  <c r="D13" i="1"/>
  <c r="E13" i="1"/>
  <c r="F13" i="1"/>
  <c r="B13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<sst xmlns="http://schemas.openxmlformats.org/spreadsheetml/2006/main" count="20" uniqueCount="10">
  <si>
    <t>Phenotype</t>
  </si>
  <si>
    <t>SNP</t>
  </si>
  <si>
    <t>Star variant</t>
  </si>
  <si>
    <t>GVF</t>
  </si>
  <si>
    <t>VCF</t>
  </si>
  <si>
    <t>Run</t>
  </si>
  <si>
    <t>SD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</si>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</sst>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/>
  </sheetViews>
  <sheetFormatPr defaultRowHeight="14.5" x14ac:dyDescent="0.35"/>
  <cols>
    <col min="2" max="6" width="10.90625" customWidth="1"/>
  </cols>
  <sheetData>
    <row r="1" spans="1:6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</v>
      </c>
      <c r="B2">
        <v>129.4460287</v>
      </c>
      <c r="C2">
        <v>56.710683400000001</v>
      </c>
      <c r="D2">
        <v>17.353569100000001</v>
      </c>
      <c r="E2">
        <v>280.00096230000003</v>
      </c>
      <c r="F2">
        <v>314.19868430000002</v>
      </c>
    </row>
    <row r="3" spans="1:6" x14ac:dyDescent="0.35">
      <c r="A3">
        <v>2</v>
      </c>
      <c r="B3">
        <v>130.73862199999999</v>
      </c>
      <c r="C3">
        <v>55.9640518</v>
      </c>
      <c r="D3">
        <v>16.812726399999999</v>
      </c>
      <c r="E3">
        <v>278.92716150000001</v>
      </c>
      <c r="F3">
        <v>334.99526500000002</v>
      </c>
    </row>
    <row r="4" spans="1:6" x14ac:dyDescent="0.35">
      <c r="A4">
        <v>3</v>
      </c>
      <c r="B4">
        <v>129.71126290000001</v>
      </c>
      <c r="C4">
        <v>55.960023399999997</v>
      </c>
      <c r="D4">
        <v>16.5314719</v>
      </c>
      <c r="E4">
        <v>278.19797390000002</v>
      </c>
      <c r="F4">
        <v>309.79903339999998</v>
      </c>
    </row>
    <row r="5" spans="1:6" x14ac:dyDescent="0.35">
      <c r="A5">
        <v>4</v>
      </c>
      <c r="B5">
        <v>131.774666</v>
      </c>
      <c r="C5">
        <v>56.634178200000001</v>
      </c>
      <c r="D5">
        <v>16.9984331</v>
      </c>
      <c r="E5">
        <v>297.04375329999999</v>
      </c>
      <c r="F5">
        <v>329.33304759999999</v>
      </c>
    </row>
    <row r="6" spans="1:6" x14ac:dyDescent="0.35">
      <c r="A6">
        <v>5</v>
      </c>
      <c r="B6">
        <v>130.037767</v>
      </c>
      <c r="C6">
        <v>58.745861300000001</v>
      </c>
      <c r="D6">
        <v>17.5783497</v>
      </c>
      <c r="E6">
        <v>284.98639500000002</v>
      </c>
      <c r="F6">
        <v>341.1532674</v>
      </c>
    </row>
    <row r="7" spans="1:6" x14ac:dyDescent="0.35">
      <c r="A7">
        <v>6</v>
      </c>
      <c r="B7">
        <v>128.58139629999999</v>
      </c>
      <c r="C7">
        <v>56.550804499999998</v>
      </c>
      <c r="D7">
        <v>17.6721021</v>
      </c>
      <c r="E7">
        <v>293.27495040000002</v>
      </c>
      <c r="F7">
        <v>329.8689693</v>
      </c>
    </row>
    <row r="8" spans="1:6" x14ac:dyDescent="0.35">
      <c r="A8">
        <v>7</v>
      </c>
      <c r="B8">
        <v>130.10308989999999</v>
      </c>
      <c r="C8">
        <v>56.982307499999997</v>
      </c>
      <c r="D8">
        <v>17.0627189</v>
      </c>
      <c r="E8">
        <v>279.24629119999997</v>
      </c>
      <c r="F8">
        <v>331.68034519999998</v>
      </c>
    </row>
    <row r="9" spans="1:6" x14ac:dyDescent="0.35">
      <c r="A9">
        <v>8</v>
      </c>
      <c r="B9">
        <v>129.85090779999999</v>
      </c>
      <c r="C9">
        <v>54.131170500000003</v>
      </c>
      <c r="D9">
        <v>16.250210200000001</v>
      </c>
      <c r="E9">
        <v>269.41021699999999</v>
      </c>
      <c r="F9">
        <v>304.65807039999999</v>
      </c>
    </row>
    <row r="10" spans="1:6" x14ac:dyDescent="0.35">
      <c r="A10">
        <v>9</v>
      </c>
      <c r="B10">
        <v>131.4980635</v>
      </c>
      <c r="C10">
        <v>56.177086500000001</v>
      </c>
      <c r="D10">
        <v>17.113590899999998</v>
      </c>
      <c r="E10">
        <v>277.07822349999998</v>
      </c>
      <c r="F10">
        <v>320.34553219999998</v>
      </c>
    </row>
    <row r="11" spans="1:6" x14ac:dyDescent="0.35">
      <c r="A11">
        <v>10</v>
      </c>
      <c r="B11">
        <v>130.25066269999999</v>
      </c>
      <c r="C11">
        <v>55.879196200000003</v>
      </c>
      <c r="D11">
        <v>16.781463599999999</v>
      </c>
      <c r="E11">
        <v>276.18162339999998</v>
      </c>
      <c r="F11">
        <v>323.98406519999997</v>
      </c>
    </row>
    <row r="13" spans="1:6" x14ac:dyDescent="0.35">
      <c r="A13" t="s">
        <v>7</v>
      </c>
      <c r="B13">
        <f>AVERAGE(B2:B11)</f>
        <v>130.19924667999999</v>
      </c>
      <c r="C13">
        <f t="shared" ref="C13:F13" si="0">AVERAGE(C2:C11)</f>
        <v>56.37353633</v>
      </c>
      <c r="D13">
        <f t="shared" si="0"/>
        <v>17.01546359</v>
      </c>
      <c r="E13">
        <f t="shared" si="0"/>
        <v>281.43475515</v>
      </c>
      <c r="F13">
        <f t="shared" si="0"/>
        <v>324.00162799999993</v>
      </c>
    </row>
    <row r="14" spans="1:6" x14ac:dyDescent="0.35">
      <c r="A14" t="s">
        <v>6</v>
      </c>
      <c r="B14">
        <f>_xlfn.STDEV.P(B2:B11)</f>
        <v>0.89677241507524963</v>
      </c>
      <c r="C14">
        <f t="shared" ref="C14:F14" si="1">_xlfn.STDEV.P(C2:C11)</f>
        <v>1.0891002788992403</v>
      </c>
      <c r="D14">
        <f t="shared" si="1"/>
        <v>0.42310771475401265</v>
      </c>
      <c r="E14">
        <f t="shared" si="1"/>
        <v>7.8180521008821797</v>
      </c>
      <c r="F14">
        <f t="shared" si="1"/>
        <v>11.055329843326637</v>
      </c>
    </row>
    <row r="15" spans="1:6" x14ac:dyDescent="0.35">
      <c r="A15" t="s">
        <v>8</v>
      </c>
      <c r="B15">
        <f>MIN(B2:B11)</f>
        <v>128.58139629999999</v>
      </c>
      <c r="C15">
        <f t="shared" ref="C15:F15" si="2">MIN(C2:C11)</f>
        <v>54.131170500000003</v>
      </c>
      <c r="D15">
        <f t="shared" si="2"/>
        <v>16.250210200000001</v>
      </c>
      <c r="E15">
        <f t="shared" si="2"/>
        <v>269.41021699999999</v>
      </c>
      <c r="F15">
        <f t="shared" si="2"/>
        <v>304.65807039999999</v>
      </c>
    </row>
    <row r="16" spans="1:6" x14ac:dyDescent="0.35">
      <c r="A16" t="s">
        <v>9</v>
      </c>
      <c r="B16">
        <f>MAX(B2:B11)</f>
        <v>131.774666</v>
      </c>
      <c r="C16">
        <f t="shared" ref="C16:F16" si="3">MAX(C2:C11)</f>
        <v>58.745861300000001</v>
      </c>
      <c r="D16">
        <f t="shared" si="3"/>
        <v>17.6721021</v>
      </c>
      <c r="E16">
        <f t="shared" si="3"/>
        <v>297.04375329999999</v>
      </c>
      <c r="F16">
        <f t="shared" si="3"/>
        <v>341.1532674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2" sqref="A12"/>
    </sheetView>
  </sheetViews>
  <sheetFormatPr defaultRowHeight="14.5" x14ac:dyDescent="0.35"/>
  <cols>
    <col min="2" max="6" width="10.90625" customWidth="1"/>
  </cols>
  <sheetData>
    <row r="1" spans="1:6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</v>
      </c>
      <c r="B2">
        <v>124.72798760000001</v>
      </c>
      <c r="C2">
        <v>137.27707029999999</v>
      </c>
      <c r="D2">
        <v>24.719062900000001</v>
      </c>
      <c r="E2">
        <v>594.05233669999996</v>
      </c>
      <c r="F2">
        <v>602.29715550000003</v>
      </c>
    </row>
    <row r="3" spans="1:6" x14ac:dyDescent="0.35">
      <c r="A3">
        <v>2</v>
      </c>
      <c r="B3">
        <v>125.07572</v>
      </c>
      <c r="C3">
        <v>135.237854</v>
      </c>
      <c r="D3">
        <v>24.9222131</v>
      </c>
      <c r="E3">
        <v>582.18231019999996</v>
      </c>
      <c r="F3">
        <v>584.81430869999997</v>
      </c>
    </row>
    <row r="4" spans="1:6" x14ac:dyDescent="0.35">
      <c r="A4">
        <v>3</v>
      </c>
      <c r="B4">
        <v>125.2735383</v>
      </c>
      <c r="C4">
        <v>135.26660480000001</v>
      </c>
      <c r="D4">
        <v>22.453430600000001</v>
      </c>
      <c r="E4">
        <v>569.10251419999997</v>
      </c>
      <c r="F4">
        <v>586.27729099999999</v>
      </c>
    </row>
    <row r="5" spans="1:6" x14ac:dyDescent="0.35">
      <c r="A5">
        <v>4</v>
      </c>
      <c r="B5">
        <v>126.9771607</v>
      </c>
      <c r="C5">
        <v>138.67722800000001</v>
      </c>
      <c r="D5">
        <v>23.574727899999999</v>
      </c>
      <c r="E5">
        <v>566.36951499999998</v>
      </c>
      <c r="F5">
        <v>577.01456210000003</v>
      </c>
    </row>
    <row r="6" spans="1:6" x14ac:dyDescent="0.35">
      <c r="A6">
        <v>5</v>
      </c>
      <c r="B6">
        <v>124.63730049999999</v>
      </c>
      <c r="C6">
        <v>135.6918747</v>
      </c>
      <c r="D6">
        <v>22.504717899999999</v>
      </c>
      <c r="E6">
        <v>564.60581449999995</v>
      </c>
      <c r="F6">
        <v>581.50062519999994</v>
      </c>
    </row>
    <row r="7" spans="1:6" x14ac:dyDescent="0.35">
      <c r="A7">
        <v>6</v>
      </c>
      <c r="B7">
        <v>125.8980002</v>
      </c>
      <c r="C7">
        <v>135.9524586</v>
      </c>
      <c r="D7">
        <v>23.9534293</v>
      </c>
      <c r="E7">
        <v>576.04409499999997</v>
      </c>
      <c r="F7">
        <v>578.45300640000005</v>
      </c>
    </row>
    <row r="8" spans="1:6" x14ac:dyDescent="0.35">
      <c r="A8">
        <v>7</v>
      </c>
      <c r="B8">
        <v>126.7599338</v>
      </c>
      <c r="C8">
        <v>137.5871448</v>
      </c>
      <c r="D8">
        <v>24.047184699999999</v>
      </c>
      <c r="E8">
        <v>573.84158239999999</v>
      </c>
      <c r="F8">
        <v>581.78275210000004</v>
      </c>
    </row>
    <row r="9" spans="1:6" x14ac:dyDescent="0.35">
      <c r="A9">
        <v>8</v>
      </c>
      <c r="B9">
        <v>123.49376650000001</v>
      </c>
      <c r="C9">
        <v>133.78183899999999</v>
      </c>
      <c r="D9">
        <v>21.2502709</v>
      </c>
      <c r="E9">
        <v>558.11195850000001</v>
      </c>
      <c r="F9">
        <v>571.9561903</v>
      </c>
    </row>
    <row r="10" spans="1:6" x14ac:dyDescent="0.35">
      <c r="A10">
        <v>9</v>
      </c>
      <c r="B10">
        <v>126.6067395</v>
      </c>
      <c r="C10">
        <v>135.40359609999999</v>
      </c>
      <c r="D10">
        <v>24.1409351</v>
      </c>
      <c r="E10">
        <v>578.41490199999998</v>
      </c>
      <c r="F10">
        <v>589.16035750000003</v>
      </c>
    </row>
    <row r="11" spans="1:6" x14ac:dyDescent="0.35">
      <c r="A11">
        <v>10</v>
      </c>
      <c r="B11">
        <v>127.5423921</v>
      </c>
      <c r="C11">
        <v>136.073465</v>
      </c>
      <c r="D11">
        <v>22.6721659</v>
      </c>
      <c r="E11">
        <v>568.33514019999996</v>
      </c>
      <c r="F11">
        <v>577.90167929999996</v>
      </c>
    </row>
    <row r="13" spans="1:6" x14ac:dyDescent="0.35">
      <c r="A13" t="s">
        <v>7</v>
      </c>
      <c r="B13">
        <f>AVERAGE(B2:B11)</f>
        <v>125.69925391999998</v>
      </c>
      <c r="C13">
        <f t="shared" ref="C13:F13" si="0">AVERAGE(C2:C11)</f>
        <v>136.09491352999999</v>
      </c>
      <c r="D13">
        <f t="shared" si="0"/>
        <v>23.423813830000004</v>
      </c>
      <c r="E13">
        <f t="shared" si="0"/>
        <v>573.10601686999985</v>
      </c>
      <c r="F13">
        <f t="shared" si="0"/>
        <v>583.11579281000002</v>
      </c>
    </row>
    <row r="14" spans="1:6" x14ac:dyDescent="0.35">
      <c r="A14" t="s">
        <v>6</v>
      </c>
      <c r="B14">
        <f>_xlfn.STDEV.P(B2:B11)</f>
        <v>1.2051382695524644</v>
      </c>
      <c r="C14">
        <f t="shared" ref="C14:F14" si="1">_xlfn.STDEV.P(C2:C11)</f>
        <v>1.3313403216126569</v>
      </c>
      <c r="D14">
        <f t="shared" si="1"/>
        <v>1.1047459756226643</v>
      </c>
      <c r="E14">
        <f t="shared" si="1"/>
        <v>9.6939672895609519</v>
      </c>
      <c r="F14">
        <f t="shared" si="1"/>
        <v>7.9524683531094711</v>
      </c>
    </row>
    <row r="15" spans="1:6" x14ac:dyDescent="0.35">
      <c r="A15" t="s">
        <v>8</v>
      </c>
      <c r="B15">
        <f>MIN(B2:B11)</f>
        <v>123.49376650000001</v>
      </c>
      <c r="C15">
        <f t="shared" ref="C15:F15" si="2">MIN(C2:C11)</f>
        <v>133.78183899999999</v>
      </c>
      <c r="D15">
        <f t="shared" si="2"/>
        <v>21.2502709</v>
      </c>
      <c r="E15">
        <f t="shared" si="2"/>
        <v>558.11195850000001</v>
      </c>
      <c r="F15">
        <f t="shared" si="2"/>
        <v>571.9561903</v>
      </c>
    </row>
    <row r="16" spans="1:6" x14ac:dyDescent="0.35">
      <c r="A16" t="s">
        <v>9</v>
      </c>
      <c r="B16">
        <f>MAX(B2:B11)</f>
        <v>127.5423921</v>
      </c>
      <c r="C16">
        <f t="shared" ref="C16:F16" si="3">MAX(C2:C11)</f>
        <v>138.67722800000001</v>
      </c>
      <c r="D16">
        <f t="shared" si="3"/>
        <v>24.9222131</v>
      </c>
      <c r="E16">
        <f t="shared" si="3"/>
        <v>594.05233669999996</v>
      </c>
      <c r="F16">
        <f t="shared" si="3"/>
        <v>602.29715550000003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</vt:lpstr>
      <vt:lpstr>EAV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2015-10-11T10:51:57Z</dcterms:created>
  <dcterms:modified xsi:type="dcterms:W3CDTF">2015-10-11T13:07:14Z</dcterms:modified>
</cp:coreProperties>
</file>