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MHGR\MHGR\Data\Experiments\Import\"/>
    </mc:Choice>
  </mc:AlternateContent>
  <bookViews>
    <workbookView xWindow="0" yWindow="0" windowWidth="19140" windowHeight="7305" activeTab="1"/>
  </bookViews>
  <sheets>
    <sheet name="Hybrid" sheetId="1" r:id="rId1"/>
    <sheet name="EA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" i="1"/>
  <c r="G10" i="1"/>
  <c r="G9" i="1"/>
  <c r="G8" i="1"/>
  <c r="G7" i="1"/>
  <c r="G6" i="1"/>
  <c r="G5" i="1"/>
  <c r="G4" i="1"/>
  <c r="G3" i="1"/>
  <c r="G2" i="1"/>
  <c r="G17" i="1" s="1"/>
  <c r="G14" i="2"/>
  <c r="G15" i="2"/>
  <c r="G16" i="2"/>
  <c r="G17" i="2"/>
  <c r="G3" i="2"/>
  <c r="G4" i="2"/>
  <c r="G5" i="2"/>
  <c r="G6" i="2"/>
  <c r="G7" i="2"/>
  <c r="G8" i="2"/>
  <c r="G9" i="2"/>
  <c r="G10" i="2"/>
  <c r="G11" i="2"/>
  <c r="G2" i="2"/>
  <c r="G14" i="1" l="1"/>
  <c r="G16" i="1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C16" i="1"/>
  <c r="D16" i="1"/>
  <c r="E16" i="1"/>
  <c r="F16" i="1"/>
  <c r="C17" i="1"/>
  <c r="D17" i="1"/>
  <c r="E17" i="1"/>
  <c r="F17" i="1"/>
  <c r="B17" i="1"/>
  <c r="B16" i="1"/>
  <c r="C14" i="1"/>
  <c r="D14" i="1"/>
  <c r="E14" i="1"/>
  <c r="F14" i="1"/>
  <c r="B14" i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<sst xmlns="http://schemas.openxmlformats.org/spreadsheetml/2006/main" count="34" uniqueCount="11">
  <si>
    <t>Phenotype</t>
  </si>
  <si>
    <t>SNP</t>
  </si>
  <si>
    <t>Star variant</t>
  </si>
  <si>
    <t>GVF</t>
  </si>
  <si>
    <t>VCF</t>
  </si>
  <si>
    <t>Run</t>
  </si>
  <si>
    <t>SD</t>
  </si>
  <si>
    <t>Min</t>
  </si>
  <si>
    <t>Max</t>
  </si>
  <si>
    <t>Total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</si>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</sst>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5" sqref="G15"/>
    </sheetView>
  </sheetViews>
  <sheetFormatPr defaultRowHeight="15" x14ac:dyDescent="0.25"/>
  <cols>
    <col min="2" max="6" width="10.8554687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>
        <v>1</v>
      </c>
      <c r="B2" s="2">
        <v>129.4460287</v>
      </c>
      <c r="C2" s="2">
        <v>56.710683400000001</v>
      </c>
      <c r="D2" s="2">
        <v>17.353569100000001</v>
      </c>
      <c r="E2" s="2">
        <v>280.00096230000003</v>
      </c>
      <c r="F2" s="2">
        <v>314.19868430000002</v>
      </c>
      <c r="G2" s="2">
        <f>SUM(B2:F2)</f>
        <v>797.70992780000006</v>
      </c>
    </row>
    <row r="3" spans="1:7" x14ac:dyDescent="0.25">
      <c r="A3">
        <v>2</v>
      </c>
      <c r="B3" s="2">
        <v>130.73862199999999</v>
      </c>
      <c r="C3" s="2">
        <v>55.9640518</v>
      </c>
      <c r="D3" s="2">
        <v>16.812726399999999</v>
      </c>
      <c r="E3" s="2">
        <v>278.92716150000001</v>
      </c>
      <c r="F3" s="2">
        <v>334.99526500000002</v>
      </c>
      <c r="G3" s="2">
        <f t="shared" ref="G3:G11" si="0">SUM(B3:F3)</f>
        <v>817.43782669999996</v>
      </c>
    </row>
    <row r="4" spans="1:7" x14ac:dyDescent="0.25">
      <c r="A4">
        <v>3</v>
      </c>
      <c r="B4" s="2">
        <v>129.71126290000001</v>
      </c>
      <c r="C4" s="2">
        <v>55.960023399999997</v>
      </c>
      <c r="D4" s="2">
        <v>16.5314719</v>
      </c>
      <c r="E4" s="2">
        <v>278.19797390000002</v>
      </c>
      <c r="F4" s="2">
        <v>309.79903339999998</v>
      </c>
      <c r="G4" s="2">
        <f t="shared" si="0"/>
        <v>790.19976550000001</v>
      </c>
    </row>
    <row r="5" spans="1:7" x14ac:dyDescent="0.25">
      <c r="A5">
        <v>4</v>
      </c>
      <c r="B5" s="2">
        <v>131.774666</v>
      </c>
      <c r="C5" s="2">
        <v>56.634178200000001</v>
      </c>
      <c r="D5" s="2">
        <v>16.9984331</v>
      </c>
      <c r="E5" s="2">
        <v>297.04375329999999</v>
      </c>
      <c r="F5" s="2">
        <v>329.33304759999999</v>
      </c>
      <c r="G5" s="2">
        <f t="shared" si="0"/>
        <v>831.78407819999995</v>
      </c>
    </row>
    <row r="6" spans="1:7" x14ac:dyDescent="0.25">
      <c r="A6">
        <v>5</v>
      </c>
      <c r="B6" s="2">
        <v>130.037767</v>
      </c>
      <c r="C6" s="2">
        <v>58.745861300000001</v>
      </c>
      <c r="D6" s="2">
        <v>17.5783497</v>
      </c>
      <c r="E6" s="2">
        <v>284.98639500000002</v>
      </c>
      <c r="F6" s="2">
        <v>341.1532674</v>
      </c>
      <c r="G6" s="2">
        <f t="shared" si="0"/>
        <v>832.50164040000004</v>
      </c>
    </row>
    <row r="7" spans="1:7" x14ac:dyDescent="0.25">
      <c r="A7">
        <v>6</v>
      </c>
      <c r="B7" s="2">
        <v>128.58139629999999</v>
      </c>
      <c r="C7" s="2">
        <v>56.550804499999998</v>
      </c>
      <c r="D7" s="2">
        <v>17.6721021</v>
      </c>
      <c r="E7" s="2">
        <v>293.27495040000002</v>
      </c>
      <c r="F7" s="2">
        <v>329.8689693</v>
      </c>
      <c r="G7" s="2">
        <f t="shared" si="0"/>
        <v>825.94822260000001</v>
      </c>
    </row>
    <row r="8" spans="1:7" x14ac:dyDescent="0.25">
      <c r="A8">
        <v>7</v>
      </c>
      <c r="B8" s="2">
        <v>130.10308989999999</v>
      </c>
      <c r="C8" s="2">
        <v>56.982307499999997</v>
      </c>
      <c r="D8" s="2">
        <v>17.0627189</v>
      </c>
      <c r="E8" s="2">
        <v>279.24629119999997</v>
      </c>
      <c r="F8" s="2">
        <v>331.68034519999998</v>
      </c>
      <c r="G8" s="2">
        <f t="shared" si="0"/>
        <v>815.07475269999986</v>
      </c>
    </row>
    <row r="9" spans="1:7" x14ac:dyDescent="0.25">
      <c r="A9">
        <v>8</v>
      </c>
      <c r="B9" s="2">
        <v>129.85090779999999</v>
      </c>
      <c r="C9" s="2">
        <v>54.131170500000003</v>
      </c>
      <c r="D9" s="2">
        <v>16.250210200000001</v>
      </c>
      <c r="E9" s="2">
        <v>269.41021699999999</v>
      </c>
      <c r="F9" s="2">
        <v>304.65807039999999</v>
      </c>
      <c r="G9" s="2">
        <f t="shared" si="0"/>
        <v>774.30057590000001</v>
      </c>
    </row>
    <row r="10" spans="1:7" x14ac:dyDescent="0.25">
      <c r="A10">
        <v>9</v>
      </c>
      <c r="B10" s="2">
        <v>131.4980635</v>
      </c>
      <c r="C10" s="2">
        <v>56.177086500000001</v>
      </c>
      <c r="D10" s="2">
        <v>17.113590899999998</v>
      </c>
      <c r="E10" s="2">
        <v>277.07822349999998</v>
      </c>
      <c r="F10" s="2">
        <v>320.34553219999998</v>
      </c>
      <c r="G10" s="2">
        <f t="shared" si="0"/>
        <v>802.21249659999989</v>
      </c>
    </row>
    <row r="11" spans="1:7" x14ac:dyDescent="0.25">
      <c r="A11">
        <v>10</v>
      </c>
      <c r="B11" s="2">
        <v>130.25066269999999</v>
      </c>
      <c r="C11" s="2">
        <v>55.879196200000003</v>
      </c>
      <c r="D11" s="2">
        <v>16.781463599999999</v>
      </c>
      <c r="E11" s="2">
        <v>276.18162339999998</v>
      </c>
      <c r="F11" s="2">
        <v>323.98406519999997</v>
      </c>
      <c r="G11" s="2">
        <f t="shared" si="0"/>
        <v>803.07701109999994</v>
      </c>
    </row>
    <row r="12" spans="1:7" x14ac:dyDescent="0.25">
      <c r="B12" s="2"/>
      <c r="C12" s="2"/>
      <c r="D12" s="2"/>
      <c r="E12" s="2"/>
      <c r="F12" s="2"/>
    </row>
    <row r="13" spans="1:7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9</v>
      </c>
    </row>
    <row r="14" spans="1:7" x14ac:dyDescent="0.25">
      <c r="A14" t="s">
        <v>10</v>
      </c>
      <c r="B14" s="2">
        <f>AVERAGE(B2:B11)</f>
        <v>130.19924667999999</v>
      </c>
      <c r="C14" s="2">
        <f t="shared" ref="C14:G14" si="1">AVERAGE(C2:C11)</f>
        <v>56.37353633</v>
      </c>
      <c r="D14" s="2">
        <f t="shared" si="1"/>
        <v>17.01546359</v>
      </c>
      <c r="E14" s="2">
        <f t="shared" si="1"/>
        <v>281.43475515</v>
      </c>
      <c r="F14" s="2">
        <f t="shared" si="1"/>
        <v>324.00162799999993</v>
      </c>
      <c r="G14" s="2">
        <f t="shared" si="1"/>
        <v>809.02462975000003</v>
      </c>
    </row>
    <row r="15" spans="1:7" x14ac:dyDescent="0.25">
      <c r="A15" t="s">
        <v>6</v>
      </c>
      <c r="B15" s="2">
        <f>_xlfn.STDEV.P(B2:B11)</f>
        <v>0.89677241507524963</v>
      </c>
      <c r="C15" s="2">
        <f t="shared" ref="C15:G15" si="2">_xlfn.STDEV.P(C2:C11)</f>
        <v>1.0891002788992403</v>
      </c>
      <c r="D15" s="2">
        <f t="shared" si="2"/>
        <v>0.42310771475401265</v>
      </c>
      <c r="E15" s="2">
        <f t="shared" si="2"/>
        <v>7.8180521008821797</v>
      </c>
      <c r="F15" s="2">
        <f t="shared" si="2"/>
        <v>11.055329843326637</v>
      </c>
      <c r="G15" s="2">
        <f t="shared" si="2"/>
        <v>17.980249230963718</v>
      </c>
    </row>
    <row r="16" spans="1:7" x14ac:dyDescent="0.25">
      <c r="A16" t="s">
        <v>7</v>
      </c>
      <c r="B16" s="2">
        <f>MIN(B2:B11)</f>
        <v>128.58139629999999</v>
      </c>
      <c r="C16" s="2">
        <f t="shared" ref="C16:G16" si="3">MIN(C2:C11)</f>
        <v>54.131170500000003</v>
      </c>
      <c r="D16" s="2">
        <f t="shared" si="3"/>
        <v>16.250210200000001</v>
      </c>
      <c r="E16" s="2">
        <f t="shared" si="3"/>
        <v>269.41021699999999</v>
      </c>
      <c r="F16" s="2">
        <f t="shared" si="3"/>
        <v>304.65807039999999</v>
      </c>
      <c r="G16" s="2">
        <f t="shared" si="3"/>
        <v>774.30057590000001</v>
      </c>
    </row>
    <row r="17" spans="1:7" x14ac:dyDescent="0.25">
      <c r="A17" t="s">
        <v>8</v>
      </c>
      <c r="B17" s="2">
        <f>MAX(B2:B11)</f>
        <v>131.774666</v>
      </c>
      <c r="C17" s="2">
        <f t="shared" ref="C17:G17" si="4">MAX(C2:C11)</f>
        <v>58.745861300000001</v>
      </c>
      <c r="D17" s="2">
        <f t="shared" si="4"/>
        <v>17.6721021</v>
      </c>
      <c r="E17" s="2">
        <f t="shared" si="4"/>
        <v>297.04375329999999</v>
      </c>
      <c r="F17" s="2">
        <f t="shared" si="4"/>
        <v>341.1532674</v>
      </c>
      <c r="G17" s="2">
        <f t="shared" si="4"/>
        <v>832.50164040000004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5" x14ac:dyDescent="0.25"/>
  <cols>
    <col min="2" max="6" width="10.85546875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>
        <v>1</v>
      </c>
      <c r="B2" s="2">
        <v>124.72798760000001</v>
      </c>
      <c r="C2" s="2">
        <v>137.27707029999999</v>
      </c>
      <c r="D2" s="2">
        <v>24.719062900000001</v>
      </c>
      <c r="E2" s="2">
        <v>594.05233669999996</v>
      </c>
      <c r="F2" s="2">
        <v>602.29715550000003</v>
      </c>
      <c r="G2" s="2">
        <f>SUM(B2:F2)</f>
        <v>1483.073613</v>
      </c>
    </row>
    <row r="3" spans="1:7" x14ac:dyDescent="0.25">
      <c r="A3">
        <v>2</v>
      </c>
      <c r="B3" s="2">
        <v>125.07572</v>
      </c>
      <c r="C3" s="2">
        <v>135.237854</v>
      </c>
      <c r="D3" s="2">
        <v>24.9222131</v>
      </c>
      <c r="E3" s="2">
        <v>582.18231019999996</v>
      </c>
      <c r="F3" s="2">
        <v>584.81430869999997</v>
      </c>
      <c r="G3" s="2">
        <f t="shared" ref="G3:G11" si="0">SUM(B3:F3)</f>
        <v>1452.2324060000001</v>
      </c>
    </row>
    <row r="4" spans="1:7" x14ac:dyDescent="0.25">
      <c r="A4">
        <v>3</v>
      </c>
      <c r="B4" s="2">
        <v>125.2735383</v>
      </c>
      <c r="C4" s="2">
        <v>135.26660480000001</v>
      </c>
      <c r="D4" s="2">
        <v>22.453430600000001</v>
      </c>
      <c r="E4" s="2">
        <v>569.10251419999997</v>
      </c>
      <c r="F4" s="2">
        <v>586.27729099999999</v>
      </c>
      <c r="G4" s="2">
        <f t="shared" si="0"/>
        <v>1438.3733788999998</v>
      </c>
    </row>
    <row r="5" spans="1:7" x14ac:dyDescent="0.25">
      <c r="A5">
        <v>4</v>
      </c>
      <c r="B5" s="2">
        <v>126.9771607</v>
      </c>
      <c r="C5" s="2">
        <v>138.67722800000001</v>
      </c>
      <c r="D5" s="2">
        <v>23.574727899999999</v>
      </c>
      <c r="E5" s="2">
        <v>566.36951499999998</v>
      </c>
      <c r="F5" s="2">
        <v>577.01456210000003</v>
      </c>
      <c r="G5" s="2">
        <f t="shared" si="0"/>
        <v>1432.6131937</v>
      </c>
    </row>
    <row r="6" spans="1:7" x14ac:dyDescent="0.25">
      <c r="A6">
        <v>5</v>
      </c>
      <c r="B6" s="2">
        <v>124.63730049999999</v>
      </c>
      <c r="C6" s="2">
        <v>135.6918747</v>
      </c>
      <c r="D6" s="2">
        <v>22.504717899999999</v>
      </c>
      <c r="E6" s="2">
        <v>564.60581449999995</v>
      </c>
      <c r="F6" s="2">
        <v>581.50062519999994</v>
      </c>
      <c r="G6" s="2">
        <f t="shared" si="0"/>
        <v>1428.9403327999999</v>
      </c>
    </row>
    <row r="7" spans="1:7" x14ac:dyDescent="0.25">
      <c r="A7">
        <v>6</v>
      </c>
      <c r="B7" s="2">
        <v>125.8980002</v>
      </c>
      <c r="C7" s="2">
        <v>135.9524586</v>
      </c>
      <c r="D7" s="2">
        <v>23.9534293</v>
      </c>
      <c r="E7" s="2">
        <v>576.04409499999997</v>
      </c>
      <c r="F7" s="2">
        <v>578.45300640000005</v>
      </c>
      <c r="G7" s="2">
        <f t="shared" si="0"/>
        <v>1440.3009895</v>
      </c>
    </row>
    <row r="8" spans="1:7" x14ac:dyDescent="0.25">
      <c r="A8">
        <v>7</v>
      </c>
      <c r="B8" s="2">
        <v>126.7599338</v>
      </c>
      <c r="C8" s="2">
        <v>137.5871448</v>
      </c>
      <c r="D8" s="2">
        <v>24.047184699999999</v>
      </c>
      <c r="E8" s="2">
        <v>573.84158239999999</v>
      </c>
      <c r="F8" s="2">
        <v>581.78275210000004</v>
      </c>
      <c r="G8" s="2">
        <f t="shared" si="0"/>
        <v>1444.0185978</v>
      </c>
    </row>
    <row r="9" spans="1:7" x14ac:dyDescent="0.25">
      <c r="A9">
        <v>8</v>
      </c>
      <c r="B9" s="2">
        <v>123.49376650000001</v>
      </c>
      <c r="C9" s="2">
        <v>133.78183899999999</v>
      </c>
      <c r="D9" s="2">
        <v>21.2502709</v>
      </c>
      <c r="E9" s="2">
        <v>558.11195850000001</v>
      </c>
      <c r="F9" s="2">
        <v>571.9561903</v>
      </c>
      <c r="G9" s="2">
        <f t="shared" si="0"/>
        <v>1408.5940252</v>
      </c>
    </row>
    <row r="10" spans="1:7" x14ac:dyDescent="0.25">
      <c r="A10">
        <v>9</v>
      </c>
      <c r="B10" s="2">
        <v>126.6067395</v>
      </c>
      <c r="C10" s="2">
        <v>135.40359609999999</v>
      </c>
      <c r="D10" s="2">
        <v>24.1409351</v>
      </c>
      <c r="E10" s="2">
        <v>578.41490199999998</v>
      </c>
      <c r="F10" s="2">
        <v>589.16035750000003</v>
      </c>
      <c r="G10" s="2">
        <f t="shared" si="0"/>
        <v>1453.7265302000001</v>
      </c>
    </row>
    <row r="11" spans="1:7" x14ac:dyDescent="0.25">
      <c r="A11">
        <v>10</v>
      </c>
      <c r="B11" s="2">
        <v>127.5423921</v>
      </c>
      <c r="C11" s="2">
        <v>136.073465</v>
      </c>
      <c r="D11" s="2">
        <v>22.6721659</v>
      </c>
      <c r="E11" s="2">
        <v>568.33514019999996</v>
      </c>
      <c r="F11" s="2">
        <v>577.90167929999996</v>
      </c>
      <c r="G11" s="2">
        <f t="shared" si="0"/>
        <v>1432.5248425</v>
      </c>
    </row>
    <row r="12" spans="1:7" x14ac:dyDescent="0.25">
      <c r="B12" s="2"/>
      <c r="C12" s="2"/>
      <c r="D12" s="2"/>
      <c r="E12" s="2"/>
      <c r="F12" s="2"/>
    </row>
    <row r="13" spans="1:7" x14ac:dyDescent="0.25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9</v>
      </c>
    </row>
    <row r="14" spans="1:7" x14ac:dyDescent="0.25">
      <c r="A14" t="s">
        <v>10</v>
      </c>
      <c r="B14" s="2">
        <f>AVERAGE(B2:B11)</f>
        <v>125.69925391999998</v>
      </c>
      <c r="C14" s="2">
        <f t="shared" ref="C14:F14" si="1">AVERAGE(C2:C11)</f>
        <v>136.09491352999999</v>
      </c>
      <c r="D14" s="2">
        <f t="shared" si="1"/>
        <v>23.423813830000004</v>
      </c>
      <c r="E14" s="2">
        <f t="shared" si="1"/>
        <v>573.10601686999985</v>
      </c>
      <c r="F14" s="2">
        <f t="shared" si="1"/>
        <v>583.11579281000002</v>
      </c>
      <c r="G14" s="2">
        <f t="shared" ref="G14" si="2">AVERAGE(G2:G11)</f>
        <v>1441.43979096</v>
      </c>
    </row>
    <row r="15" spans="1:7" x14ac:dyDescent="0.25">
      <c r="A15" t="s">
        <v>6</v>
      </c>
      <c r="B15" s="2">
        <f>_xlfn.STDEV.P(B2:B11)</f>
        <v>1.2051382695524644</v>
      </c>
      <c r="C15" s="2">
        <f t="shared" ref="C15:F15" si="3">_xlfn.STDEV.P(C2:C11)</f>
        <v>1.3313403216126569</v>
      </c>
      <c r="D15" s="2">
        <f t="shared" si="3"/>
        <v>1.1047459756226643</v>
      </c>
      <c r="E15" s="2">
        <f t="shared" si="3"/>
        <v>9.6939672895609519</v>
      </c>
      <c r="F15" s="2">
        <f t="shared" si="3"/>
        <v>7.9524683531094711</v>
      </c>
      <c r="G15" s="2">
        <f t="shared" ref="G15" si="4">_xlfn.STDEV.P(G2:G11)</f>
        <v>18.467906060260066</v>
      </c>
    </row>
    <row r="16" spans="1:7" x14ac:dyDescent="0.25">
      <c r="A16" t="s">
        <v>7</v>
      </c>
      <c r="B16" s="2">
        <f>MIN(B2:B11)</f>
        <v>123.49376650000001</v>
      </c>
      <c r="C16" s="2">
        <f t="shared" ref="C16:F16" si="5">MIN(C2:C11)</f>
        <v>133.78183899999999</v>
      </c>
      <c r="D16" s="2">
        <f t="shared" si="5"/>
        <v>21.2502709</v>
      </c>
      <c r="E16" s="2">
        <f t="shared" si="5"/>
        <v>558.11195850000001</v>
      </c>
      <c r="F16" s="2">
        <f t="shared" si="5"/>
        <v>571.9561903</v>
      </c>
      <c r="G16" s="2">
        <f t="shared" ref="G16" si="6">MIN(G2:G11)</f>
        <v>1408.5940252</v>
      </c>
    </row>
    <row r="17" spans="1:7" x14ac:dyDescent="0.25">
      <c r="A17" t="s">
        <v>8</v>
      </c>
      <c r="B17" s="2">
        <f>MAX(B2:B11)</f>
        <v>127.5423921</v>
      </c>
      <c r="C17" s="2">
        <f t="shared" ref="C17:F17" si="7">MAX(C2:C11)</f>
        <v>138.67722800000001</v>
      </c>
      <c r="D17" s="2">
        <f t="shared" si="7"/>
        <v>24.9222131</v>
      </c>
      <c r="E17" s="2">
        <f t="shared" si="7"/>
        <v>594.05233669999996</v>
      </c>
      <c r="F17" s="2">
        <f t="shared" si="7"/>
        <v>602.29715550000003</v>
      </c>
      <c r="G17" s="2">
        <f t="shared" ref="G17" si="8">MAX(G2:G11)</f>
        <v>1483.073613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</vt:lpstr>
      <vt:lpstr>EAV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2015-10-11T10:51:57Z</dcterms:created>
  <dcterms:modified xsi:type="dcterms:W3CDTF">2015-10-24T14:11:23Z</dcterms:modified>
</cp:coreProperties>
</file>