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13"/>
  <workbookPr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P:\Market Statistics-DO NOT DELETE\Historical Monthly Data\"/>
    </mc:Choice>
  </mc:AlternateContent>
  <xr:revisionPtr revIDLastSave="339" documentId="13_ncr:1_{09BE737A-7089-4A77-9242-462CD01C3811}" xr6:coauthVersionLast="47" xr6:coauthVersionMax="47" xr10:uidLastSave="{30E88F9A-7F80-4C20-958D-B24318F01D7F}"/>
  <bookViews>
    <workbookView xWindow="-120" yWindow="-120" windowWidth="29040" windowHeight="15840" tabRatio="785" firstSheet="7" activeTab="7" xr2:uid="{00000000-000D-0000-FFFF-FFFF00000000}"/>
  </bookViews>
  <sheets>
    <sheet name="Northern Virginia" sheetId="2" r:id="rId1"/>
    <sheet name="Alexandria" sheetId="3" r:id="rId2"/>
    <sheet name="Arlington" sheetId="4" r:id="rId3"/>
    <sheet name="Fairfax County" sheetId="5" r:id="rId4"/>
    <sheet name="Fairfax City" sheetId="6" r:id="rId5"/>
    <sheet name="Falls Church" sheetId="7" r:id="rId6"/>
    <sheet name="Loudoun County" sheetId="8" r:id="rId7"/>
    <sheet name="Prince William" sheetId="9" r:id="rId8"/>
  </sheets>
  <definedNames>
    <definedName name="_xlnm.Print_Area" localSheetId="1">Alexandria!$A$1:$N$735</definedName>
    <definedName name="Z_07A9B6E3_045C_40BE_9B9B_E2D28D0DDB65_.wvu.PrintArea" localSheetId="1" hidden="1">Alexandria!$A$1:$N$735</definedName>
  </definedNames>
  <calcPr calcId="191028"/>
  <customWorkbookViews>
    <customWorkbookView name=" Jill M. Landsman - Personal View" guid="{07A9B6E3-045C-40BE-9B9B-E2D28D0DDB65}" mergeInterval="0" personalView="1" maximized="1" windowWidth="1258" windowHeight="793" tabRatio="785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18" i="8" l="1"/>
  <c r="N417" i="4"/>
  <c r="N37" i="9"/>
  <c r="M32" i="9"/>
  <c r="M36" i="9" s="1"/>
  <c r="L32" i="9"/>
  <c r="K32" i="9"/>
  <c r="J32" i="9"/>
  <c r="I32" i="9"/>
  <c r="H32" i="9"/>
  <c r="G32" i="9"/>
  <c r="F32" i="9"/>
  <c r="F36" i="9" s="1"/>
  <c r="E32" i="9"/>
  <c r="E36" i="9" s="1"/>
  <c r="D32" i="9"/>
  <c r="C32" i="9"/>
  <c r="B32" i="9"/>
  <c r="N30" i="9"/>
  <c r="N31" i="9" s="1"/>
  <c r="N28" i="9"/>
  <c r="N29" i="9" s="1"/>
  <c r="N26" i="9"/>
  <c r="N27" i="9" s="1"/>
  <c r="M25" i="9"/>
  <c r="L25" i="9"/>
  <c r="K25" i="9"/>
  <c r="J25" i="9"/>
  <c r="I25" i="9"/>
  <c r="H25" i="9"/>
  <c r="G25" i="9"/>
  <c r="G10" i="9" s="1"/>
  <c r="G36" i="9" s="1"/>
  <c r="F25" i="9"/>
  <c r="E25" i="9"/>
  <c r="D25" i="9"/>
  <c r="C25" i="9"/>
  <c r="B25" i="9"/>
  <c r="N25" i="9" s="1"/>
  <c r="N23" i="9"/>
  <c r="N24" i="9" s="1"/>
  <c r="N21" i="9"/>
  <c r="N22" i="9" s="1"/>
  <c r="M20" i="9"/>
  <c r="L20" i="9"/>
  <c r="K20" i="9"/>
  <c r="J20" i="9"/>
  <c r="I20" i="9"/>
  <c r="H20" i="9"/>
  <c r="H10" i="9" s="1"/>
  <c r="G20" i="9"/>
  <c r="F20" i="9"/>
  <c r="E20" i="9"/>
  <c r="D20" i="9"/>
  <c r="C20" i="9"/>
  <c r="B20" i="9"/>
  <c r="N20" i="9" s="1"/>
  <c r="N18" i="9"/>
  <c r="N19" i="9" s="1"/>
  <c r="N16" i="9"/>
  <c r="N17" i="9" s="1"/>
  <c r="M15" i="9"/>
  <c r="L15" i="9"/>
  <c r="L10" i="9" s="1"/>
  <c r="K15" i="9"/>
  <c r="K10" i="9" s="1"/>
  <c r="J15" i="9"/>
  <c r="I15" i="9"/>
  <c r="I10" i="9" s="1"/>
  <c r="I36" i="9" s="1"/>
  <c r="H15" i="9"/>
  <c r="G15" i="9"/>
  <c r="F15" i="9"/>
  <c r="E15" i="9"/>
  <c r="D15" i="9"/>
  <c r="D10" i="9" s="1"/>
  <c r="C15" i="9"/>
  <c r="C10" i="9" s="1"/>
  <c r="B15" i="9"/>
  <c r="N15" i="9" s="1"/>
  <c r="M13" i="9"/>
  <c r="L13" i="9"/>
  <c r="K13" i="9"/>
  <c r="J13" i="9"/>
  <c r="I13" i="9"/>
  <c r="H13" i="9"/>
  <c r="G13" i="9"/>
  <c r="F13" i="9"/>
  <c r="E13" i="9"/>
  <c r="D13" i="9"/>
  <c r="C13" i="9"/>
  <c r="B13" i="9"/>
  <c r="M10" i="9"/>
  <c r="J10" i="9"/>
  <c r="J36" i="9" s="1"/>
  <c r="F10" i="9"/>
  <c r="E10" i="9"/>
  <c r="N38" i="8"/>
  <c r="M33" i="8"/>
  <c r="M37" i="8" s="1"/>
  <c r="L33" i="8"/>
  <c r="L37" i="8" s="1"/>
  <c r="K33" i="8"/>
  <c r="J33" i="8"/>
  <c r="J37" i="8" s="1"/>
  <c r="I33" i="8"/>
  <c r="H33" i="8"/>
  <c r="G33" i="8"/>
  <c r="F33" i="8"/>
  <c r="F37" i="8" s="1"/>
  <c r="E33" i="8"/>
  <c r="E37" i="8" s="1"/>
  <c r="D33" i="8"/>
  <c r="C33" i="8"/>
  <c r="B33" i="8"/>
  <c r="N31" i="8"/>
  <c r="N32" i="8" s="1"/>
  <c r="N29" i="8"/>
  <c r="N30" i="8" s="1"/>
  <c r="N27" i="8"/>
  <c r="N28" i="8" s="1"/>
  <c r="M26" i="8"/>
  <c r="L26" i="8"/>
  <c r="K26" i="8"/>
  <c r="J26" i="8"/>
  <c r="I26" i="8"/>
  <c r="H26" i="8"/>
  <c r="G26" i="8"/>
  <c r="G11" i="8" s="1"/>
  <c r="G37" i="8" s="1"/>
  <c r="F26" i="8"/>
  <c r="E26" i="8"/>
  <c r="D26" i="8"/>
  <c r="C26" i="8"/>
  <c r="B26" i="8"/>
  <c r="N26" i="8" s="1"/>
  <c r="N24" i="8"/>
  <c r="N25" i="8" s="1"/>
  <c r="N22" i="8"/>
  <c r="N23" i="8" s="1"/>
  <c r="M21" i="8"/>
  <c r="L21" i="8"/>
  <c r="K21" i="8"/>
  <c r="J21" i="8"/>
  <c r="I21" i="8"/>
  <c r="H21" i="8"/>
  <c r="H11" i="8" s="1"/>
  <c r="G21" i="8"/>
  <c r="F21" i="8"/>
  <c r="E21" i="8"/>
  <c r="D21" i="8"/>
  <c r="C21" i="8"/>
  <c r="B21" i="8"/>
  <c r="N21" i="8" s="1"/>
  <c r="N19" i="8"/>
  <c r="N20" i="8" s="1"/>
  <c r="N17" i="8"/>
  <c r="N18" i="8" s="1"/>
  <c r="M16" i="8"/>
  <c r="L16" i="8"/>
  <c r="K16" i="8"/>
  <c r="K11" i="8" s="1"/>
  <c r="J16" i="8"/>
  <c r="I16" i="8"/>
  <c r="I11" i="8" s="1"/>
  <c r="I37" i="8" s="1"/>
  <c r="H16" i="8"/>
  <c r="G16" i="8"/>
  <c r="F16" i="8"/>
  <c r="E16" i="8"/>
  <c r="D16" i="8"/>
  <c r="C16" i="8"/>
  <c r="C11" i="8" s="1"/>
  <c r="B16" i="8"/>
  <c r="N16" i="8" s="1"/>
  <c r="M14" i="8"/>
  <c r="L14" i="8"/>
  <c r="K14" i="8"/>
  <c r="J14" i="8"/>
  <c r="I14" i="8"/>
  <c r="H14" i="8"/>
  <c r="G14" i="8"/>
  <c r="F14" i="8"/>
  <c r="E14" i="8"/>
  <c r="D14" i="8"/>
  <c r="C14" i="8"/>
  <c r="B14" i="8"/>
  <c r="M11" i="8"/>
  <c r="L11" i="8"/>
  <c r="J11" i="8"/>
  <c r="F11" i="8"/>
  <c r="E11" i="8"/>
  <c r="D11" i="8"/>
  <c r="N38" i="7"/>
  <c r="M33" i="7"/>
  <c r="M37" i="7" s="1"/>
  <c r="L33" i="7"/>
  <c r="K33" i="7"/>
  <c r="K37" i="7" s="1"/>
  <c r="J33" i="7"/>
  <c r="J37" i="7" s="1"/>
  <c r="I33" i="7"/>
  <c r="I37" i="7" s="1"/>
  <c r="H33" i="7"/>
  <c r="H37" i="7" s="1"/>
  <c r="G33" i="7"/>
  <c r="F33" i="7"/>
  <c r="F37" i="7" s="1"/>
  <c r="E33" i="7"/>
  <c r="E37" i="7" s="1"/>
  <c r="D33" i="7"/>
  <c r="C33" i="7"/>
  <c r="B33" i="7"/>
  <c r="N31" i="7"/>
  <c r="N32" i="7" s="1"/>
  <c r="N29" i="7"/>
  <c r="N30" i="7" s="1"/>
  <c r="N27" i="7"/>
  <c r="N28" i="7" s="1"/>
  <c r="M26" i="7"/>
  <c r="L26" i="7"/>
  <c r="K26" i="7"/>
  <c r="J26" i="7"/>
  <c r="I26" i="7"/>
  <c r="H26" i="7"/>
  <c r="G26" i="7"/>
  <c r="G11" i="7" s="1"/>
  <c r="G37" i="7" s="1"/>
  <c r="F26" i="7"/>
  <c r="E26" i="7"/>
  <c r="D26" i="7"/>
  <c r="C26" i="7"/>
  <c r="B26" i="7"/>
  <c r="N26" i="7" s="1"/>
  <c r="N24" i="7"/>
  <c r="N25" i="7" s="1"/>
  <c r="N22" i="7"/>
  <c r="N23" i="7" s="1"/>
  <c r="M21" i="7"/>
  <c r="L21" i="7"/>
  <c r="K21" i="7"/>
  <c r="J21" i="7"/>
  <c r="I21" i="7"/>
  <c r="H21" i="7"/>
  <c r="H11" i="7" s="1"/>
  <c r="G21" i="7"/>
  <c r="F21" i="7"/>
  <c r="E21" i="7"/>
  <c r="D21" i="7"/>
  <c r="C21" i="7"/>
  <c r="B21" i="7"/>
  <c r="N21" i="7" s="1"/>
  <c r="N19" i="7"/>
  <c r="N20" i="7" s="1"/>
  <c r="N17" i="7"/>
  <c r="N18" i="7" s="1"/>
  <c r="M16" i="7"/>
  <c r="L16" i="7"/>
  <c r="L11" i="7" s="1"/>
  <c r="K16" i="7"/>
  <c r="J16" i="7"/>
  <c r="I16" i="7"/>
  <c r="I11" i="7" s="1"/>
  <c r="H16" i="7"/>
  <c r="G16" i="7"/>
  <c r="F16" i="7"/>
  <c r="E16" i="7"/>
  <c r="D16" i="7"/>
  <c r="D11" i="7" s="1"/>
  <c r="C16" i="7"/>
  <c r="B16" i="7"/>
  <c r="N16" i="7" s="1"/>
  <c r="M14" i="7"/>
  <c r="L14" i="7"/>
  <c r="K14" i="7"/>
  <c r="J14" i="7"/>
  <c r="I14" i="7"/>
  <c r="H14" i="7"/>
  <c r="G14" i="7"/>
  <c r="F14" i="7"/>
  <c r="E14" i="7"/>
  <c r="D14" i="7"/>
  <c r="C14" i="7"/>
  <c r="B14" i="7"/>
  <c r="M11" i="7"/>
  <c r="K11" i="7"/>
  <c r="J11" i="7"/>
  <c r="F11" i="7"/>
  <c r="E11" i="7"/>
  <c r="C11" i="7"/>
  <c r="N38" i="6"/>
  <c r="M33" i="6"/>
  <c r="M37" i="6" s="1"/>
  <c r="L33" i="6"/>
  <c r="L37" i="6" s="1"/>
  <c r="K33" i="6"/>
  <c r="K37" i="6" s="1"/>
  <c r="J33" i="6"/>
  <c r="J37" i="6" s="1"/>
  <c r="I33" i="6"/>
  <c r="I37" i="6" s="1"/>
  <c r="H33" i="6"/>
  <c r="G33" i="6"/>
  <c r="F33" i="6"/>
  <c r="F37" i="6" s="1"/>
  <c r="E33" i="6"/>
  <c r="E37" i="6" s="1"/>
  <c r="D33" i="6"/>
  <c r="C33" i="6"/>
  <c r="B33" i="6"/>
  <c r="N31" i="6"/>
  <c r="N32" i="6" s="1"/>
  <c r="N29" i="6"/>
  <c r="N30" i="6" s="1"/>
  <c r="N27" i="6"/>
  <c r="N28" i="6" s="1"/>
  <c r="M26" i="6"/>
  <c r="L26" i="6"/>
  <c r="K26" i="6"/>
  <c r="J26" i="6"/>
  <c r="I26" i="6"/>
  <c r="H26" i="6"/>
  <c r="G26" i="6"/>
  <c r="G11" i="6" s="1"/>
  <c r="G37" i="6" s="1"/>
  <c r="F26" i="6"/>
  <c r="E26" i="6"/>
  <c r="D26" i="6"/>
  <c r="C26" i="6"/>
  <c r="B26" i="6"/>
  <c r="N26" i="6" s="1"/>
  <c r="N24" i="6"/>
  <c r="N25" i="6" s="1"/>
  <c r="N22" i="6"/>
  <c r="N23" i="6" s="1"/>
  <c r="M21" i="6"/>
  <c r="L21" i="6"/>
  <c r="K21" i="6"/>
  <c r="J21" i="6"/>
  <c r="I21" i="6"/>
  <c r="H21" i="6"/>
  <c r="H11" i="6" s="1"/>
  <c r="H37" i="6" s="1"/>
  <c r="G21" i="6"/>
  <c r="F21" i="6"/>
  <c r="E21" i="6"/>
  <c r="D21" i="6"/>
  <c r="C21" i="6"/>
  <c r="B21" i="6"/>
  <c r="N21" i="6" s="1"/>
  <c r="N19" i="6"/>
  <c r="N20" i="6" s="1"/>
  <c r="N17" i="6"/>
  <c r="N18" i="6" s="1"/>
  <c r="M16" i="6"/>
  <c r="L16" i="6"/>
  <c r="K16" i="6"/>
  <c r="J16" i="6"/>
  <c r="I16" i="6"/>
  <c r="I11" i="6" s="1"/>
  <c r="H16" i="6"/>
  <c r="G16" i="6"/>
  <c r="F16" i="6"/>
  <c r="E16" i="6"/>
  <c r="D16" i="6"/>
  <c r="C16" i="6"/>
  <c r="B16" i="6"/>
  <c r="N16" i="6" s="1"/>
  <c r="M14" i="6"/>
  <c r="L14" i="6"/>
  <c r="K14" i="6"/>
  <c r="J14" i="6"/>
  <c r="I14" i="6"/>
  <c r="H14" i="6"/>
  <c r="G14" i="6"/>
  <c r="F14" i="6"/>
  <c r="E14" i="6"/>
  <c r="D14" i="6"/>
  <c r="C14" i="6"/>
  <c r="B14" i="6"/>
  <c r="M11" i="6"/>
  <c r="L11" i="6"/>
  <c r="K11" i="6"/>
  <c r="J11" i="6"/>
  <c r="F11" i="6"/>
  <c r="E11" i="6"/>
  <c r="D11" i="6"/>
  <c r="C11" i="6"/>
  <c r="N38" i="5"/>
  <c r="M33" i="5"/>
  <c r="M37" i="5" s="1"/>
  <c r="L33" i="5"/>
  <c r="L37" i="5" s="1"/>
  <c r="K33" i="5"/>
  <c r="K37" i="5" s="1"/>
  <c r="J33" i="5"/>
  <c r="I33" i="5"/>
  <c r="H33" i="5"/>
  <c r="G33" i="5"/>
  <c r="F33" i="5"/>
  <c r="F37" i="5" s="1"/>
  <c r="E33" i="5"/>
  <c r="E37" i="5" s="1"/>
  <c r="D33" i="5"/>
  <c r="C33" i="5"/>
  <c r="B33" i="5"/>
  <c r="N31" i="5"/>
  <c r="N32" i="5" s="1"/>
  <c r="N29" i="5"/>
  <c r="N30" i="5" s="1"/>
  <c r="N27" i="5"/>
  <c r="N28" i="5" s="1"/>
  <c r="M26" i="5"/>
  <c r="L26" i="5"/>
  <c r="K26" i="5"/>
  <c r="J26" i="5"/>
  <c r="I26" i="5"/>
  <c r="H26" i="5"/>
  <c r="G26" i="5"/>
  <c r="G11" i="5" s="1"/>
  <c r="G37" i="5" s="1"/>
  <c r="F26" i="5"/>
  <c r="E26" i="5"/>
  <c r="D26" i="5"/>
  <c r="C26" i="5"/>
  <c r="B26" i="5"/>
  <c r="N26" i="5" s="1"/>
  <c r="N24" i="5"/>
  <c r="N25" i="5" s="1"/>
  <c r="N22" i="5"/>
  <c r="N23" i="5" s="1"/>
  <c r="M21" i="5"/>
  <c r="L21" i="5"/>
  <c r="K21" i="5"/>
  <c r="J21" i="5"/>
  <c r="I21" i="5"/>
  <c r="H21" i="5"/>
  <c r="H11" i="5" s="1"/>
  <c r="H37" i="5" s="1"/>
  <c r="G21" i="5"/>
  <c r="F21" i="5"/>
  <c r="E21" i="5"/>
  <c r="D21" i="5"/>
  <c r="C21" i="5"/>
  <c r="B21" i="5"/>
  <c r="N19" i="5"/>
  <c r="N20" i="5" s="1"/>
  <c r="N17" i="5"/>
  <c r="N18" i="5" s="1"/>
  <c r="M16" i="5"/>
  <c r="L16" i="5"/>
  <c r="K16" i="5"/>
  <c r="J16" i="5"/>
  <c r="J11" i="5" s="1"/>
  <c r="I16" i="5"/>
  <c r="I11" i="5" s="1"/>
  <c r="I37" i="5" s="1"/>
  <c r="H16" i="5"/>
  <c r="G16" i="5"/>
  <c r="F16" i="5"/>
  <c r="E16" i="5"/>
  <c r="D16" i="5"/>
  <c r="C16" i="5"/>
  <c r="B16" i="5"/>
  <c r="N16" i="5" s="1"/>
  <c r="M14" i="5"/>
  <c r="L14" i="5"/>
  <c r="K14" i="5"/>
  <c r="J14" i="5"/>
  <c r="I14" i="5"/>
  <c r="H14" i="5"/>
  <c r="G14" i="5"/>
  <c r="F14" i="5"/>
  <c r="E14" i="5"/>
  <c r="D14" i="5"/>
  <c r="C14" i="5"/>
  <c r="B14" i="5"/>
  <c r="M11" i="5"/>
  <c r="L11" i="5"/>
  <c r="K11" i="5"/>
  <c r="F11" i="5"/>
  <c r="E11" i="5"/>
  <c r="D11" i="5"/>
  <c r="C11" i="5"/>
  <c r="N38" i="4"/>
  <c r="M33" i="4"/>
  <c r="M37" i="4" s="1"/>
  <c r="L33" i="4"/>
  <c r="L37" i="4" s="1"/>
  <c r="K33" i="4"/>
  <c r="K37" i="4" s="1"/>
  <c r="J33" i="4"/>
  <c r="J37" i="4" s="1"/>
  <c r="I33" i="4"/>
  <c r="I37" i="4" s="1"/>
  <c r="H33" i="4"/>
  <c r="G33" i="4"/>
  <c r="F33" i="4"/>
  <c r="F37" i="4" s="1"/>
  <c r="E33" i="4"/>
  <c r="E37" i="4" s="1"/>
  <c r="D33" i="4"/>
  <c r="C33" i="4"/>
  <c r="B33" i="4"/>
  <c r="N31" i="4"/>
  <c r="N32" i="4" s="1"/>
  <c r="N29" i="4"/>
  <c r="N30" i="4" s="1"/>
  <c r="N27" i="4"/>
  <c r="N28" i="4" s="1"/>
  <c r="M26" i="4"/>
  <c r="L26" i="4"/>
  <c r="K26" i="4"/>
  <c r="J26" i="4"/>
  <c r="I26" i="4"/>
  <c r="H26" i="4"/>
  <c r="G26" i="4"/>
  <c r="G11" i="4" s="1"/>
  <c r="G37" i="4" s="1"/>
  <c r="F26" i="4"/>
  <c r="E26" i="4"/>
  <c r="D26" i="4"/>
  <c r="C26" i="4"/>
  <c r="B26" i="4"/>
  <c r="N26" i="4" s="1"/>
  <c r="N24" i="4"/>
  <c r="N25" i="4" s="1"/>
  <c r="N22" i="4"/>
  <c r="N23" i="4" s="1"/>
  <c r="M21" i="4"/>
  <c r="L21" i="4"/>
  <c r="K21" i="4"/>
  <c r="J21" i="4"/>
  <c r="I21" i="4"/>
  <c r="H21" i="4"/>
  <c r="H11" i="4" s="1"/>
  <c r="G21" i="4"/>
  <c r="F21" i="4"/>
  <c r="E21" i="4"/>
  <c r="D21" i="4"/>
  <c r="C21" i="4"/>
  <c r="B21" i="4"/>
  <c r="N21" i="4" s="1"/>
  <c r="N19" i="4"/>
  <c r="N20" i="4" s="1"/>
  <c r="N17" i="4"/>
  <c r="N18" i="4" s="1"/>
  <c r="M16" i="4"/>
  <c r="L16" i="4"/>
  <c r="K16" i="4"/>
  <c r="K11" i="4" s="1"/>
  <c r="J16" i="4"/>
  <c r="I16" i="4"/>
  <c r="I11" i="4" s="1"/>
  <c r="H16" i="4"/>
  <c r="G16" i="4"/>
  <c r="F16" i="4"/>
  <c r="E16" i="4"/>
  <c r="D16" i="4"/>
  <c r="C16" i="4"/>
  <c r="C11" i="4" s="1"/>
  <c r="B16" i="4"/>
  <c r="N16" i="4" s="1"/>
  <c r="M14" i="4"/>
  <c r="L14" i="4"/>
  <c r="K14" i="4"/>
  <c r="J14" i="4"/>
  <c r="I14" i="4"/>
  <c r="H14" i="4"/>
  <c r="G14" i="4"/>
  <c r="F14" i="4"/>
  <c r="E14" i="4"/>
  <c r="D14" i="4"/>
  <c r="C14" i="4"/>
  <c r="B14" i="4"/>
  <c r="M11" i="4"/>
  <c r="L11" i="4"/>
  <c r="J11" i="4"/>
  <c r="F11" i="4"/>
  <c r="E11" i="4"/>
  <c r="D11" i="4"/>
  <c r="N38" i="3"/>
  <c r="M33" i="3"/>
  <c r="L33" i="3"/>
  <c r="L37" i="3" s="1"/>
  <c r="K33" i="3"/>
  <c r="J33" i="3"/>
  <c r="I33" i="3"/>
  <c r="H33" i="3"/>
  <c r="H37" i="3" s="1"/>
  <c r="G33" i="3"/>
  <c r="F33" i="3"/>
  <c r="F37" i="3" s="1"/>
  <c r="E33" i="3"/>
  <c r="D33" i="3"/>
  <c r="C33" i="3"/>
  <c r="B33" i="3"/>
  <c r="N31" i="3"/>
  <c r="N32" i="3" s="1"/>
  <c r="N29" i="3"/>
  <c r="N30" i="3" s="1"/>
  <c r="N27" i="3"/>
  <c r="N28" i="3" s="1"/>
  <c r="M26" i="3"/>
  <c r="L26" i="3"/>
  <c r="K26" i="3"/>
  <c r="J26" i="3"/>
  <c r="I26" i="3"/>
  <c r="H26" i="3"/>
  <c r="G26" i="3"/>
  <c r="G11" i="3" s="1"/>
  <c r="G37" i="3" s="1"/>
  <c r="F26" i="3"/>
  <c r="E26" i="3"/>
  <c r="D26" i="3"/>
  <c r="C26" i="3"/>
  <c r="B26" i="3"/>
  <c r="N26" i="3" s="1"/>
  <c r="N24" i="3"/>
  <c r="N25" i="3" s="1"/>
  <c r="N22" i="3"/>
  <c r="N23" i="3" s="1"/>
  <c r="M21" i="3"/>
  <c r="M11" i="3" s="1"/>
  <c r="L21" i="3"/>
  <c r="K21" i="3"/>
  <c r="J21" i="3"/>
  <c r="J11" i="3" s="1"/>
  <c r="I21" i="3"/>
  <c r="H21" i="3"/>
  <c r="H11" i="3" s="1"/>
  <c r="G21" i="3"/>
  <c r="F21" i="3"/>
  <c r="E21" i="3"/>
  <c r="E11" i="3" s="1"/>
  <c r="D21" i="3"/>
  <c r="C21" i="3"/>
  <c r="B21" i="3"/>
  <c r="N21" i="3" s="1"/>
  <c r="N19" i="3"/>
  <c r="N20" i="3" s="1"/>
  <c r="N17" i="3"/>
  <c r="N18" i="3" s="1"/>
  <c r="M16" i="3"/>
  <c r="L16" i="3"/>
  <c r="K16" i="3"/>
  <c r="K11" i="3" s="1"/>
  <c r="J16" i="3"/>
  <c r="I16" i="3"/>
  <c r="I11" i="3" s="1"/>
  <c r="I37" i="3" s="1"/>
  <c r="H16" i="3"/>
  <c r="G16" i="3"/>
  <c r="F16" i="3"/>
  <c r="E16" i="3"/>
  <c r="D16" i="3"/>
  <c r="C16" i="3"/>
  <c r="B16" i="3"/>
  <c r="M14" i="3"/>
  <c r="L14" i="3"/>
  <c r="K14" i="3"/>
  <c r="J14" i="3"/>
  <c r="I14" i="3"/>
  <c r="H14" i="3"/>
  <c r="G14" i="3"/>
  <c r="F14" i="3"/>
  <c r="E14" i="3"/>
  <c r="D14" i="3"/>
  <c r="C14" i="3"/>
  <c r="B14" i="3"/>
  <c r="L11" i="3"/>
  <c r="F11" i="3"/>
  <c r="D11" i="3"/>
  <c r="N41" i="2"/>
  <c r="M36" i="2"/>
  <c r="L36" i="2"/>
  <c r="K36" i="2"/>
  <c r="J36" i="2"/>
  <c r="I36" i="2"/>
  <c r="H36" i="2"/>
  <c r="G36" i="2"/>
  <c r="F36" i="2"/>
  <c r="E36" i="2"/>
  <c r="D36" i="2"/>
  <c r="C36" i="2"/>
  <c r="B36" i="2"/>
  <c r="N34" i="2"/>
  <c r="N35" i="2" s="1"/>
  <c r="N32" i="2"/>
  <c r="N33" i="2" s="1"/>
  <c r="N30" i="2"/>
  <c r="N31" i="2" s="1"/>
  <c r="M29" i="2"/>
  <c r="L29" i="2"/>
  <c r="K29" i="2"/>
  <c r="J29" i="2"/>
  <c r="I29" i="2"/>
  <c r="H29" i="2"/>
  <c r="G29" i="2"/>
  <c r="F29" i="2"/>
  <c r="E29" i="2"/>
  <c r="D29" i="2"/>
  <c r="C29" i="2"/>
  <c r="B29" i="2"/>
  <c r="N27" i="2"/>
  <c r="N28" i="2" s="1"/>
  <c r="N25" i="2"/>
  <c r="N26" i="2" s="1"/>
  <c r="M24" i="2"/>
  <c r="L24" i="2"/>
  <c r="L14" i="2" s="1"/>
  <c r="K24" i="2"/>
  <c r="J24" i="2"/>
  <c r="I24" i="2"/>
  <c r="H24" i="2"/>
  <c r="G24" i="2"/>
  <c r="F24" i="2"/>
  <c r="E24" i="2"/>
  <c r="D24" i="2"/>
  <c r="C24" i="2"/>
  <c r="B24" i="2"/>
  <c r="N22" i="2"/>
  <c r="N23" i="2" s="1"/>
  <c r="N20" i="2"/>
  <c r="N21" i="2" s="1"/>
  <c r="M19" i="2"/>
  <c r="L19" i="2"/>
  <c r="K19" i="2"/>
  <c r="K14" i="2" s="1"/>
  <c r="J19" i="2"/>
  <c r="I19" i="2"/>
  <c r="H19" i="2"/>
  <c r="G19" i="2"/>
  <c r="F19" i="2"/>
  <c r="E19" i="2"/>
  <c r="E14" i="2" s="1"/>
  <c r="D19" i="2"/>
  <c r="C19" i="2"/>
  <c r="C14" i="2" s="1"/>
  <c r="B19" i="2"/>
  <c r="M17" i="2"/>
  <c r="L17" i="2"/>
  <c r="K17" i="2"/>
  <c r="J17" i="2"/>
  <c r="I17" i="2"/>
  <c r="H17" i="2"/>
  <c r="G17" i="2"/>
  <c r="F17" i="2"/>
  <c r="E17" i="2"/>
  <c r="D17" i="2"/>
  <c r="C17" i="2"/>
  <c r="B17" i="2"/>
  <c r="M14" i="2"/>
  <c r="B50" i="2"/>
  <c r="C50" i="2"/>
  <c r="D50" i="2"/>
  <c r="E50" i="2"/>
  <c r="F50" i="2"/>
  <c r="G50" i="2"/>
  <c r="H50" i="2"/>
  <c r="I50" i="2"/>
  <c r="J50" i="2"/>
  <c r="K50" i="2"/>
  <c r="L50" i="2"/>
  <c r="M50" i="2"/>
  <c r="B52" i="2"/>
  <c r="C52" i="2"/>
  <c r="D52" i="2"/>
  <c r="E52" i="2"/>
  <c r="F52" i="2"/>
  <c r="F47" i="2" s="1"/>
  <c r="G52" i="2"/>
  <c r="G47" i="2" s="1"/>
  <c r="H52" i="2"/>
  <c r="I52" i="2"/>
  <c r="J52" i="2"/>
  <c r="K52" i="2"/>
  <c r="L52" i="2"/>
  <c r="M52" i="2"/>
  <c r="B57" i="2"/>
  <c r="C57" i="2"/>
  <c r="D57" i="2"/>
  <c r="E57" i="2"/>
  <c r="F57" i="2"/>
  <c r="G57" i="2"/>
  <c r="H57" i="2"/>
  <c r="H47" i="2" s="1"/>
  <c r="H73" i="2" s="1"/>
  <c r="I57" i="2"/>
  <c r="J57" i="2"/>
  <c r="K57" i="2"/>
  <c r="L57" i="2"/>
  <c r="M57" i="2"/>
  <c r="B62" i="2"/>
  <c r="C62" i="2"/>
  <c r="D62" i="2"/>
  <c r="E62" i="2"/>
  <c r="F62" i="2"/>
  <c r="G62" i="2"/>
  <c r="H62" i="2"/>
  <c r="I62" i="2"/>
  <c r="J62" i="2"/>
  <c r="K62" i="2"/>
  <c r="L62" i="2"/>
  <c r="M62" i="2"/>
  <c r="B69" i="2"/>
  <c r="C69" i="2"/>
  <c r="D69" i="2"/>
  <c r="E69" i="2"/>
  <c r="F69" i="2"/>
  <c r="G69" i="2"/>
  <c r="H69" i="2"/>
  <c r="I69" i="2"/>
  <c r="J69" i="2"/>
  <c r="K69" i="2"/>
  <c r="L69" i="2"/>
  <c r="M69" i="2"/>
  <c r="B65" i="5"/>
  <c r="B58" i="5"/>
  <c r="B53" i="5"/>
  <c r="B43" i="5" s="1"/>
  <c r="B48" i="5"/>
  <c r="B46" i="5"/>
  <c r="N69" i="9"/>
  <c r="M64" i="9"/>
  <c r="L64" i="9"/>
  <c r="K64" i="9"/>
  <c r="J64" i="9"/>
  <c r="I64" i="9"/>
  <c r="H64" i="9"/>
  <c r="G64" i="9"/>
  <c r="F64" i="9"/>
  <c r="E64" i="9"/>
  <c r="D64" i="9"/>
  <c r="C64" i="9"/>
  <c r="B64" i="9"/>
  <c r="M57" i="9"/>
  <c r="L57" i="9"/>
  <c r="K57" i="9"/>
  <c r="J57" i="9"/>
  <c r="I57" i="9"/>
  <c r="H57" i="9"/>
  <c r="G57" i="9"/>
  <c r="F57" i="9"/>
  <c r="E57" i="9"/>
  <c r="D57" i="9"/>
  <c r="C57" i="9"/>
  <c r="B57" i="9"/>
  <c r="M52" i="9"/>
  <c r="L52" i="9"/>
  <c r="K52" i="9"/>
  <c r="J52" i="9"/>
  <c r="I52" i="9"/>
  <c r="H52" i="9"/>
  <c r="G52" i="9"/>
  <c r="F52" i="9"/>
  <c r="E52" i="9"/>
  <c r="D52" i="9"/>
  <c r="C52" i="9"/>
  <c r="B52" i="9"/>
  <c r="M47" i="9"/>
  <c r="L47" i="9"/>
  <c r="K47" i="9"/>
  <c r="J47" i="9"/>
  <c r="I47" i="9"/>
  <c r="H47" i="9"/>
  <c r="G47" i="9"/>
  <c r="F47" i="9"/>
  <c r="E47" i="9"/>
  <c r="D47" i="9"/>
  <c r="C47" i="9"/>
  <c r="B47" i="9"/>
  <c r="M45" i="9"/>
  <c r="L45" i="9"/>
  <c r="K45" i="9"/>
  <c r="J45" i="9"/>
  <c r="I45" i="9"/>
  <c r="H45" i="9"/>
  <c r="G45" i="9"/>
  <c r="F45" i="9"/>
  <c r="E45" i="9"/>
  <c r="D45" i="9"/>
  <c r="C45" i="9"/>
  <c r="B45" i="9"/>
  <c r="N70" i="8"/>
  <c r="M65" i="8"/>
  <c r="L65" i="8"/>
  <c r="K65" i="8"/>
  <c r="J65" i="8"/>
  <c r="I65" i="8"/>
  <c r="H65" i="8"/>
  <c r="G65" i="8"/>
  <c r="F65" i="8"/>
  <c r="E65" i="8"/>
  <c r="D65" i="8"/>
  <c r="C65" i="8"/>
  <c r="B65" i="8"/>
  <c r="M58" i="8"/>
  <c r="L58" i="8"/>
  <c r="K58" i="8"/>
  <c r="J58" i="8"/>
  <c r="I58" i="8"/>
  <c r="H58" i="8"/>
  <c r="G58" i="8"/>
  <c r="F58" i="8"/>
  <c r="E58" i="8"/>
  <c r="D58" i="8"/>
  <c r="C58" i="8"/>
  <c r="B58" i="8"/>
  <c r="M53" i="8"/>
  <c r="L53" i="8"/>
  <c r="K53" i="8"/>
  <c r="J53" i="8"/>
  <c r="I53" i="8"/>
  <c r="H53" i="8"/>
  <c r="G53" i="8"/>
  <c r="F53" i="8"/>
  <c r="E53" i="8"/>
  <c r="D53" i="8"/>
  <c r="C53" i="8"/>
  <c r="B53" i="8"/>
  <c r="M48" i="8"/>
  <c r="L48" i="8"/>
  <c r="K48" i="8"/>
  <c r="J48" i="8"/>
  <c r="I48" i="8"/>
  <c r="H48" i="8"/>
  <c r="G48" i="8"/>
  <c r="F48" i="8"/>
  <c r="E48" i="8"/>
  <c r="D48" i="8"/>
  <c r="C48" i="8"/>
  <c r="B48" i="8"/>
  <c r="M46" i="8"/>
  <c r="L46" i="8"/>
  <c r="K46" i="8"/>
  <c r="J46" i="8"/>
  <c r="I46" i="8"/>
  <c r="H46" i="8"/>
  <c r="G46" i="8"/>
  <c r="F46" i="8"/>
  <c r="E46" i="8"/>
  <c r="D46" i="8"/>
  <c r="C46" i="8"/>
  <c r="B46" i="8"/>
  <c r="N86" i="7"/>
  <c r="N70" i="7"/>
  <c r="M65" i="7"/>
  <c r="L65" i="7"/>
  <c r="K65" i="7"/>
  <c r="J65" i="7"/>
  <c r="I65" i="7"/>
  <c r="H65" i="7"/>
  <c r="G65" i="7"/>
  <c r="F65" i="7"/>
  <c r="E65" i="7"/>
  <c r="D65" i="7"/>
  <c r="C65" i="7"/>
  <c r="B65" i="7"/>
  <c r="N62" i="7"/>
  <c r="M58" i="7"/>
  <c r="L58" i="7"/>
  <c r="K58" i="7"/>
  <c r="J58" i="7"/>
  <c r="I58" i="7"/>
  <c r="H58" i="7"/>
  <c r="G58" i="7"/>
  <c r="F58" i="7"/>
  <c r="E58" i="7"/>
  <c r="D58" i="7"/>
  <c r="C58" i="7"/>
  <c r="B58" i="7"/>
  <c r="M53" i="7"/>
  <c r="L53" i="7"/>
  <c r="K53" i="7"/>
  <c r="J53" i="7"/>
  <c r="I53" i="7"/>
  <c r="H53" i="7"/>
  <c r="G53" i="7"/>
  <c r="F53" i="7"/>
  <c r="E53" i="7"/>
  <c r="D53" i="7"/>
  <c r="C53" i="7"/>
  <c r="B53" i="7"/>
  <c r="N51" i="7"/>
  <c r="N49" i="7"/>
  <c r="N50" i="7" s="1"/>
  <c r="M48" i="7"/>
  <c r="L48" i="7"/>
  <c r="L43" i="7" s="1"/>
  <c r="L69" i="7" s="1"/>
  <c r="K48" i="7"/>
  <c r="J48" i="7"/>
  <c r="I48" i="7"/>
  <c r="H48" i="7"/>
  <c r="G48" i="7"/>
  <c r="F48" i="7"/>
  <c r="E48" i="7"/>
  <c r="D48" i="7"/>
  <c r="C48" i="7"/>
  <c r="B48" i="7"/>
  <c r="M46" i="7"/>
  <c r="L46" i="7"/>
  <c r="K46" i="7"/>
  <c r="J46" i="7"/>
  <c r="I46" i="7"/>
  <c r="H46" i="7"/>
  <c r="G46" i="7"/>
  <c r="F46" i="7"/>
  <c r="E46" i="7"/>
  <c r="D46" i="7"/>
  <c r="C46" i="7"/>
  <c r="B46" i="7"/>
  <c r="N70" i="6"/>
  <c r="M65" i="6"/>
  <c r="L65" i="6"/>
  <c r="K65" i="6"/>
  <c r="J65" i="6"/>
  <c r="I65" i="6"/>
  <c r="H65" i="6"/>
  <c r="G65" i="6"/>
  <c r="F65" i="6"/>
  <c r="E65" i="6"/>
  <c r="D65" i="6"/>
  <c r="C65" i="6"/>
  <c r="B65" i="6"/>
  <c r="M58" i="6"/>
  <c r="L58" i="6"/>
  <c r="K58" i="6"/>
  <c r="J58" i="6"/>
  <c r="I58" i="6"/>
  <c r="H58" i="6"/>
  <c r="G58" i="6"/>
  <c r="F58" i="6"/>
  <c r="E58" i="6"/>
  <c r="D58" i="6"/>
  <c r="C58" i="6"/>
  <c r="B58" i="6"/>
  <c r="N54" i="6"/>
  <c r="N55" i="6" s="1"/>
  <c r="M53" i="6"/>
  <c r="L53" i="6"/>
  <c r="K53" i="6"/>
  <c r="J53" i="6"/>
  <c r="I53" i="6"/>
  <c r="H53" i="6"/>
  <c r="G53" i="6"/>
  <c r="F53" i="6"/>
  <c r="E53" i="6"/>
  <c r="D53" i="6"/>
  <c r="C53" i="6"/>
  <c r="B53" i="6"/>
  <c r="N51" i="6"/>
  <c r="N52" i="6" s="1"/>
  <c r="N49" i="6"/>
  <c r="N50" i="6" s="1"/>
  <c r="M48" i="6"/>
  <c r="L48" i="6"/>
  <c r="K48" i="6"/>
  <c r="J48" i="6"/>
  <c r="I48" i="6"/>
  <c r="H48" i="6"/>
  <c r="G48" i="6"/>
  <c r="F48" i="6"/>
  <c r="E48" i="6"/>
  <c r="D48" i="6"/>
  <c r="C48" i="6"/>
  <c r="B48" i="6"/>
  <c r="M46" i="6"/>
  <c r="L46" i="6"/>
  <c r="K46" i="6"/>
  <c r="J46" i="6"/>
  <c r="I46" i="6"/>
  <c r="H46" i="6"/>
  <c r="G46" i="6"/>
  <c r="F46" i="6"/>
  <c r="E46" i="6"/>
  <c r="D46" i="6"/>
  <c r="C46" i="6"/>
  <c r="B46" i="6"/>
  <c r="N70" i="5"/>
  <c r="M65" i="5"/>
  <c r="L65" i="5"/>
  <c r="K65" i="5"/>
  <c r="J65" i="5"/>
  <c r="I65" i="5"/>
  <c r="H65" i="5"/>
  <c r="G65" i="5"/>
  <c r="F65" i="5"/>
  <c r="E65" i="5"/>
  <c r="D65" i="5"/>
  <c r="C65" i="5"/>
  <c r="M58" i="5"/>
  <c r="L58" i="5"/>
  <c r="K58" i="5"/>
  <c r="J58" i="5"/>
  <c r="I58" i="5"/>
  <c r="H58" i="5"/>
  <c r="G58" i="5"/>
  <c r="F58" i="5"/>
  <c r="E58" i="5"/>
  <c r="D58" i="5"/>
  <c r="C58" i="5"/>
  <c r="M53" i="5"/>
  <c r="L53" i="5"/>
  <c r="K53" i="5"/>
  <c r="J53" i="5"/>
  <c r="I53" i="5"/>
  <c r="H53" i="5"/>
  <c r="G53" i="5"/>
  <c r="F53" i="5"/>
  <c r="E53" i="5"/>
  <c r="D53" i="5"/>
  <c r="C53" i="5"/>
  <c r="M48" i="5"/>
  <c r="L48" i="5"/>
  <c r="K48" i="5"/>
  <c r="J48" i="5"/>
  <c r="I48" i="5"/>
  <c r="H48" i="5"/>
  <c r="G48" i="5"/>
  <c r="F48" i="5"/>
  <c r="E48" i="5"/>
  <c r="D48" i="5"/>
  <c r="C48" i="5"/>
  <c r="M46" i="5"/>
  <c r="L46" i="5"/>
  <c r="K46" i="5"/>
  <c r="J46" i="5"/>
  <c r="I46" i="5"/>
  <c r="H46" i="5"/>
  <c r="G46" i="5"/>
  <c r="F46" i="5"/>
  <c r="E46" i="5"/>
  <c r="D46" i="5"/>
  <c r="C46" i="5"/>
  <c r="B78" i="5"/>
  <c r="C78" i="5"/>
  <c r="D78" i="5"/>
  <c r="E78" i="5"/>
  <c r="F78" i="5"/>
  <c r="G78" i="5"/>
  <c r="H78" i="5"/>
  <c r="I78" i="5"/>
  <c r="J78" i="5"/>
  <c r="K78" i="5"/>
  <c r="L78" i="5"/>
  <c r="M78" i="5"/>
  <c r="B80" i="5"/>
  <c r="C80" i="5"/>
  <c r="D80" i="5"/>
  <c r="E80" i="5"/>
  <c r="F80" i="5"/>
  <c r="G80" i="5"/>
  <c r="G75" i="5" s="1"/>
  <c r="G101" i="5" s="1"/>
  <c r="H80" i="5"/>
  <c r="H75" i="5" s="1"/>
  <c r="H101" i="5" s="1"/>
  <c r="I80" i="5"/>
  <c r="J80" i="5"/>
  <c r="K80" i="5"/>
  <c r="L80" i="5"/>
  <c r="M80" i="5"/>
  <c r="B85" i="5"/>
  <c r="C85" i="5"/>
  <c r="D85" i="5"/>
  <c r="E85" i="5"/>
  <c r="F85" i="5"/>
  <c r="G85" i="5"/>
  <c r="H85" i="5"/>
  <c r="I85" i="5"/>
  <c r="J85" i="5"/>
  <c r="K85" i="5"/>
  <c r="L85" i="5"/>
  <c r="M85" i="5"/>
  <c r="B90" i="5"/>
  <c r="C90" i="5"/>
  <c r="D90" i="5"/>
  <c r="E90" i="5"/>
  <c r="F90" i="5"/>
  <c r="G90" i="5"/>
  <c r="H90" i="5"/>
  <c r="I90" i="5"/>
  <c r="J90" i="5"/>
  <c r="J75" i="5" s="1"/>
  <c r="J101" i="5" s="1"/>
  <c r="K90" i="5"/>
  <c r="L90" i="5"/>
  <c r="M90" i="5"/>
  <c r="B97" i="5"/>
  <c r="C97" i="5"/>
  <c r="N97" i="5" s="1"/>
  <c r="D97" i="5"/>
  <c r="E97" i="5"/>
  <c r="F97" i="5"/>
  <c r="G97" i="5"/>
  <c r="H97" i="5"/>
  <c r="I97" i="5"/>
  <c r="J97" i="5"/>
  <c r="K97" i="5"/>
  <c r="L97" i="5"/>
  <c r="M97" i="5"/>
  <c r="N102" i="5"/>
  <c r="N103" i="5"/>
  <c r="D37" i="8" l="1"/>
  <c r="D37" i="6"/>
  <c r="D37" i="5"/>
  <c r="D37" i="4"/>
  <c r="D37" i="3"/>
  <c r="D14" i="2"/>
  <c r="C37" i="7"/>
  <c r="C37" i="6"/>
  <c r="N21" i="5"/>
  <c r="C37" i="5"/>
  <c r="C37" i="4"/>
  <c r="B10" i="9"/>
  <c r="B36" i="9" s="1"/>
  <c r="B11" i="8"/>
  <c r="B37" i="8" s="1"/>
  <c r="B11" i="7"/>
  <c r="B37" i="7" s="1"/>
  <c r="B11" i="6"/>
  <c r="N11" i="6" s="1"/>
  <c r="N13" i="6" s="1"/>
  <c r="B11" i="4"/>
  <c r="N11" i="4" s="1"/>
  <c r="N12" i="4" s="1"/>
  <c r="N16" i="3"/>
  <c r="M42" i="9"/>
  <c r="M68" i="9" s="1"/>
  <c r="M43" i="8"/>
  <c r="M43" i="6"/>
  <c r="M69" i="6" s="1"/>
  <c r="H36" i="9"/>
  <c r="K36" i="9"/>
  <c r="D36" i="9"/>
  <c r="L36" i="9"/>
  <c r="C36" i="9"/>
  <c r="N32" i="9"/>
  <c r="H37" i="8"/>
  <c r="C37" i="8"/>
  <c r="K37" i="8"/>
  <c r="N33" i="8"/>
  <c r="D37" i="7"/>
  <c r="L37" i="7"/>
  <c r="N33" i="7"/>
  <c r="N33" i="6"/>
  <c r="J37" i="5"/>
  <c r="F75" i="5"/>
  <c r="J43" i="5"/>
  <c r="N33" i="5"/>
  <c r="M75" i="5"/>
  <c r="E75" i="5"/>
  <c r="E101" i="5" s="1"/>
  <c r="L75" i="5"/>
  <c r="L101" i="5" s="1"/>
  <c r="D75" i="5"/>
  <c r="D101" i="5" s="1"/>
  <c r="B11" i="5"/>
  <c r="K75" i="5"/>
  <c r="K101" i="5" s="1"/>
  <c r="C75" i="5"/>
  <c r="F101" i="5"/>
  <c r="B75" i="5"/>
  <c r="I75" i="5"/>
  <c r="I101" i="5" s="1"/>
  <c r="L43" i="5"/>
  <c r="H37" i="4"/>
  <c r="N33" i="4"/>
  <c r="J37" i="3"/>
  <c r="K37" i="3"/>
  <c r="E37" i="3"/>
  <c r="M37" i="3"/>
  <c r="B11" i="3"/>
  <c r="B37" i="3" s="1"/>
  <c r="N33" i="3"/>
  <c r="C11" i="3"/>
  <c r="C37" i="3" s="1"/>
  <c r="F14" i="2"/>
  <c r="F40" i="2" s="1"/>
  <c r="I14" i="2"/>
  <c r="I40" i="2" s="1"/>
  <c r="H14" i="2"/>
  <c r="H40" i="2" s="1"/>
  <c r="L47" i="2"/>
  <c r="D47" i="2"/>
  <c r="N24" i="2"/>
  <c r="N29" i="2"/>
  <c r="N19" i="2"/>
  <c r="J14" i="2"/>
  <c r="J40" i="2" s="1"/>
  <c r="G14" i="2"/>
  <c r="G40" i="2" s="1"/>
  <c r="D40" i="2"/>
  <c r="L40" i="2"/>
  <c r="I47" i="2"/>
  <c r="I73" i="2" s="1"/>
  <c r="E40" i="2"/>
  <c r="M40" i="2"/>
  <c r="C40" i="2"/>
  <c r="K40" i="2"/>
  <c r="L73" i="2"/>
  <c r="D73" i="2"/>
  <c r="M47" i="2"/>
  <c r="M73" i="2" s="1"/>
  <c r="E47" i="2"/>
  <c r="E73" i="2" s="1"/>
  <c r="N36" i="2"/>
  <c r="K47" i="2"/>
  <c r="K73" i="2" s="1"/>
  <c r="C47" i="2"/>
  <c r="C73" i="2" s="1"/>
  <c r="J47" i="2"/>
  <c r="J73" i="2" s="1"/>
  <c r="B47" i="2"/>
  <c r="B14" i="2"/>
  <c r="N69" i="2"/>
  <c r="F73" i="2"/>
  <c r="B73" i="2"/>
  <c r="G73" i="2"/>
  <c r="C101" i="5"/>
  <c r="M101" i="5"/>
  <c r="B101" i="5"/>
  <c r="M43" i="7"/>
  <c r="M69" i="7" s="1"/>
  <c r="M43" i="5"/>
  <c r="M69" i="5" s="1"/>
  <c r="M69" i="8"/>
  <c r="B69" i="5"/>
  <c r="L42" i="9"/>
  <c r="L68" i="9" s="1"/>
  <c r="L43" i="8"/>
  <c r="L69" i="8" s="1"/>
  <c r="L43" i="6"/>
  <c r="L69" i="6" s="1"/>
  <c r="L69" i="5"/>
  <c r="K42" i="9"/>
  <c r="K68" i="9" s="1"/>
  <c r="K43" i="8"/>
  <c r="K69" i="8" s="1"/>
  <c r="K43" i="7"/>
  <c r="K69" i="7" s="1"/>
  <c r="K43" i="6"/>
  <c r="K69" i="6" s="1"/>
  <c r="K43" i="5"/>
  <c r="K69" i="5" s="1"/>
  <c r="J42" i="9"/>
  <c r="J68" i="9" s="1"/>
  <c r="J43" i="8"/>
  <c r="J69" i="8" s="1"/>
  <c r="J43" i="7"/>
  <c r="J69" i="7" s="1"/>
  <c r="J43" i="6"/>
  <c r="J69" i="6" s="1"/>
  <c r="J69" i="5"/>
  <c r="I42" i="9"/>
  <c r="I68" i="9" s="1"/>
  <c r="I43" i="8"/>
  <c r="I69" i="8" s="1"/>
  <c r="I43" i="7"/>
  <c r="I69" i="7" s="1"/>
  <c r="I43" i="6"/>
  <c r="I69" i="6" s="1"/>
  <c r="I43" i="5"/>
  <c r="I69" i="5" s="1"/>
  <c r="H42" i="9"/>
  <c r="H68" i="9" s="1"/>
  <c r="H43" i="8"/>
  <c r="H69" i="8" s="1"/>
  <c r="H43" i="7"/>
  <c r="H69" i="7" s="1"/>
  <c r="H43" i="6"/>
  <c r="H69" i="6" s="1"/>
  <c r="H43" i="5"/>
  <c r="H69" i="5" s="1"/>
  <c r="G42" i="9"/>
  <c r="G68" i="9" s="1"/>
  <c r="G43" i="8"/>
  <c r="G69" i="8" s="1"/>
  <c r="G43" i="7"/>
  <c r="G69" i="7" s="1"/>
  <c r="G43" i="6"/>
  <c r="G69" i="6" s="1"/>
  <c r="G43" i="5"/>
  <c r="G69" i="5" s="1"/>
  <c r="F43" i="8"/>
  <c r="F69" i="8" s="1"/>
  <c r="F43" i="6"/>
  <c r="F69" i="6" s="1"/>
  <c r="F43" i="5"/>
  <c r="F69" i="5" s="1"/>
  <c r="E42" i="9"/>
  <c r="E68" i="9" s="1"/>
  <c r="E43" i="8"/>
  <c r="E69" i="8" s="1"/>
  <c r="E43" i="7"/>
  <c r="E69" i="7" s="1"/>
  <c r="E43" i="6"/>
  <c r="E69" i="6" s="1"/>
  <c r="E43" i="5"/>
  <c r="E69" i="5" s="1"/>
  <c r="D42" i="9"/>
  <c r="D68" i="9" s="1"/>
  <c r="D43" i="8"/>
  <c r="D69" i="8" s="1"/>
  <c r="D43" i="7"/>
  <c r="D69" i="7" s="1"/>
  <c r="D43" i="6"/>
  <c r="D69" i="6"/>
  <c r="N48" i="6"/>
  <c r="C42" i="9"/>
  <c r="C68" i="9" s="1"/>
  <c r="C43" i="8"/>
  <c r="C69" i="8" s="1"/>
  <c r="C43" i="7"/>
  <c r="C69" i="7" s="1"/>
  <c r="N48" i="7"/>
  <c r="C43" i="6"/>
  <c r="C69" i="6" s="1"/>
  <c r="B42" i="9"/>
  <c r="B68" i="9" s="1"/>
  <c r="B43" i="7"/>
  <c r="B69" i="7" s="1"/>
  <c r="D43" i="5"/>
  <c r="D69" i="5" s="1"/>
  <c r="F42" i="9"/>
  <c r="F68" i="9" s="1"/>
  <c r="N64" i="9"/>
  <c r="N65" i="8"/>
  <c r="B43" i="8"/>
  <c r="F43" i="7"/>
  <c r="F69" i="7" s="1"/>
  <c r="N65" i="7"/>
  <c r="N65" i="6"/>
  <c r="B43" i="6"/>
  <c r="N65" i="5"/>
  <c r="C43" i="5"/>
  <c r="N70" i="4"/>
  <c r="M65" i="4"/>
  <c r="L65" i="4"/>
  <c r="K65" i="4"/>
  <c r="J65" i="4"/>
  <c r="I65" i="4"/>
  <c r="H65" i="4"/>
  <c r="G65" i="4"/>
  <c r="F65" i="4"/>
  <c r="E65" i="4"/>
  <c r="D65" i="4"/>
  <c r="C65" i="4"/>
  <c r="B65" i="4"/>
  <c r="M58" i="4"/>
  <c r="L58" i="4"/>
  <c r="K58" i="4"/>
  <c r="J58" i="4"/>
  <c r="I58" i="4"/>
  <c r="H58" i="4"/>
  <c r="G58" i="4"/>
  <c r="F58" i="4"/>
  <c r="E58" i="4"/>
  <c r="D58" i="4"/>
  <c r="C58" i="4"/>
  <c r="B58" i="4"/>
  <c r="M53" i="4"/>
  <c r="L53" i="4"/>
  <c r="K53" i="4"/>
  <c r="J53" i="4"/>
  <c r="I53" i="4"/>
  <c r="H53" i="4"/>
  <c r="G53" i="4"/>
  <c r="F53" i="4"/>
  <c r="E53" i="4"/>
  <c r="D53" i="4"/>
  <c r="C53" i="4"/>
  <c r="B53" i="4"/>
  <c r="N51" i="4"/>
  <c r="M48" i="4"/>
  <c r="L48" i="4"/>
  <c r="K48" i="4"/>
  <c r="J48" i="4"/>
  <c r="I48" i="4"/>
  <c r="H48" i="4"/>
  <c r="G48" i="4"/>
  <c r="F48" i="4"/>
  <c r="E48" i="4"/>
  <c r="D48" i="4"/>
  <c r="C48" i="4"/>
  <c r="B48" i="4"/>
  <c r="M46" i="4"/>
  <c r="L46" i="4"/>
  <c r="K46" i="4"/>
  <c r="J46" i="4"/>
  <c r="I46" i="4"/>
  <c r="H46" i="4"/>
  <c r="G46" i="4"/>
  <c r="F46" i="4"/>
  <c r="E46" i="4"/>
  <c r="D46" i="4"/>
  <c r="C46" i="4"/>
  <c r="B46" i="4"/>
  <c r="N70" i="3"/>
  <c r="M65" i="3"/>
  <c r="L65" i="3"/>
  <c r="K65" i="3"/>
  <c r="J65" i="3"/>
  <c r="I65" i="3"/>
  <c r="H65" i="3"/>
  <c r="G65" i="3"/>
  <c r="F65" i="3"/>
  <c r="E65" i="3"/>
  <c r="D65" i="3"/>
  <c r="C65" i="3"/>
  <c r="B65" i="3"/>
  <c r="M58" i="3"/>
  <c r="L58" i="3"/>
  <c r="K58" i="3"/>
  <c r="J58" i="3"/>
  <c r="I58" i="3"/>
  <c r="H58" i="3"/>
  <c r="G58" i="3"/>
  <c r="F58" i="3"/>
  <c r="E58" i="3"/>
  <c r="D58" i="3"/>
  <c r="C58" i="3"/>
  <c r="B58" i="3"/>
  <c r="M53" i="3"/>
  <c r="L53" i="3"/>
  <c r="K53" i="3"/>
  <c r="J53" i="3"/>
  <c r="I53" i="3"/>
  <c r="H53" i="3"/>
  <c r="G53" i="3"/>
  <c r="F53" i="3"/>
  <c r="E53" i="3"/>
  <c r="D53" i="3"/>
  <c r="C53" i="3"/>
  <c r="B53" i="3"/>
  <c r="N49" i="3"/>
  <c r="N50" i="3" s="1"/>
  <c r="M48" i="3"/>
  <c r="L48" i="3"/>
  <c r="K48" i="3"/>
  <c r="J48" i="3"/>
  <c r="I48" i="3"/>
  <c r="H48" i="3"/>
  <c r="G48" i="3"/>
  <c r="F48" i="3"/>
  <c r="E48" i="3"/>
  <c r="D48" i="3"/>
  <c r="C48" i="3"/>
  <c r="B48" i="3"/>
  <c r="M46" i="3"/>
  <c r="L46" i="3"/>
  <c r="K46" i="3"/>
  <c r="J46" i="3"/>
  <c r="I46" i="3"/>
  <c r="H46" i="3"/>
  <c r="G46" i="3"/>
  <c r="F46" i="3"/>
  <c r="E46" i="3"/>
  <c r="D46" i="3"/>
  <c r="C46" i="3"/>
  <c r="B46" i="3"/>
  <c r="N74" i="2"/>
  <c r="N10" i="9" l="1"/>
  <c r="N12" i="9" s="1"/>
  <c r="N11" i="8"/>
  <c r="N12" i="8" s="1"/>
  <c r="N11" i="7"/>
  <c r="N13" i="7" s="1"/>
  <c r="B37" i="6"/>
  <c r="B37" i="4"/>
  <c r="N15" i="4"/>
  <c r="N13" i="4"/>
  <c r="N14" i="4" s="1"/>
  <c r="M43" i="3"/>
  <c r="M69" i="3" s="1"/>
  <c r="N12" i="6"/>
  <c r="N14" i="6" s="1"/>
  <c r="N15" i="6"/>
  <c r="N79" i="5"/>
  <c r="N11" i="5"/>
  <c r="N15" i="5" s="1"/>
  <c r="B37" i="5"/>
  <c r="N11" i="3"/>
  <c r="N13" i="3" s="1"/>
  <c r="N51" i="2"/>
  <c r="N14" i="2"/>
  <c r="N15" i="2" s="1"/>
  <c r="B40" i="2"/>
  <c r="L43" i="3"/>
  <c r="M43" i="4"/>
  <c r="M69" i="4" s="1"/>
  <c r="E43" i="3"/>
  <c r="E69" i="3" s="1"/>
  <c r="L43" i="4"/>
  <c r="L69" i="4" s="1"/>
  <c r="K43" i="4"/>
  <c r="K69" i="4" s="1"/>
  <c r="K43" i="3"/>
  <c r="K69" i="3" s="1"/>
  <c r="J43" i="4"/>
  <c r="J69" i="4" s="1"/>
  <c r="J43" i="3"/>
  <c r="J69" i="3" s="1"/>
  <c r="I43" i="4"/>
  <c r="I69" i="4" s="1"/>
  <c r="I43" i="3"/>
  <c r="I69" i="3" s="1"/>
  <c r="H43" i="4"/>
  <c r="H69" i="4" s="1"/>
  <c r="H43" i="3"/>
  <c r="H69" i="3" s="1"/>
  <c r="G43" i="4"/>
  <c r="G69" i="4" s="1"/>
  <c r="G43" i="3"/>
  <c r="G69" i="3" s="1"/>
  <c r="F43" i="4"/>
  <c r="F69" i="4" s="1"/>
  <c r="F43" i="3"/>
  <c r="F69" i="3" s="1"/>
  <c r="E43" i="4"/>
  <c r="E69" i="4" s="1"/>
  <c r="D43" i="4"/>
  <c r="D69" i="4" s="1"/>
  <c r="D43" i="3"/>
  <c r="D69" i="3" s="1"/>
  <c r="C43" i="4"/>
  <c r="C69" i="4" s="1"/>
  <c r="C43" i="3"/>
  <c r="C69" i="3" s="1"/>
  <c r="N65" i="4"/>
  <c r="B43" i="4"/>
  <c r="B69" i="8"/>
  <c r="B69" i="6"/>
  <c r="C69" i="5"/>
  <c r="N78" i="5"/>
  <c r="L69" i="3"/>
  <c r="B43" i="3"/>
  <c r="N65" i="3"/>
  <c r="N11" i="9" l="1"/>
  <c r="N13" i="9" s="1"/>
  <c r="N14" i="9"/>
  <c r="N15" i="8"/>
  <c r="N13" i="8"/>
  <c r="N14" i="8" s="1"/>
  <c r="N12" i="7"/>
  <c r="N14" i="7" s="1"/>
  <c r="N15" i="7"/>
  <c r="N12" i="5"/>
  <c r="N13" i="5"/>
  <c r="N14" i="5" s="1"/>
  <c r="N12" i="3"/>
  <c r="N14" i="3" s="1"/>
  <c r="N15" i="3"/>
  <c r="N16" i="2"/>
  <c r="N17" i="2" s="1"/>
  <c r="N18" i="2"/>
  <c r="N50" i="2"/>
  <c r="N46" i="8"/>
  <c r="B69" i="4"/>
  <c r="N46" i="9"/>
  <c r="N45" i="9"/>
  <c r="N46" i="6"/>
  <c r="N47" i="6"/>
  <c r="N47" i="5"/>
  <c r="N46" i="5"/>
  <c r="B69" i="3"/>
  <c r="N102" i="9"/>
  <c r="N101" i="9"/>
  <c r="N103" i="8"/>
  <c r="N102" i="8"/>
  <c r="N103" i="7"/>
  <c r="N102" i="7"/>
  <c r="N93" i="7"/>
  <c r="N94" i="7" s="1"/>
  <c r="N87" i="7"/>
  <c r="N83" i="7"/>
  <c r="N84" i="7" s="1"/>
  <c r="N103" i="6"/>
  <c r="N102" i="6"/>
  <c r="N93" i="6"/>
  <c r="N94" i="6" s="1"/>
  <c r="N83" i="6"/>
  <c r="N84" i="6" s="1"/>
  <c r="N81" i="6"/>
  <c r="N82" i="6" s="1"/>
  <c r="N103" i="4"/>
  <c r="N102" i="4"/>
  <c r="N103" i="3"/>
  <c r="N102" i="3"/>
  <c r="N81" i="3"/>
  <c r="N107" i="2"/>
  <c r="N106" i="2"/>
  <c r="N46" i="3" l="1"/>
  <c r="N46" i="4"/>
  <c r="N47" i="3"/>
  <c r="N46" i="7"/>
  <c r="M96" i="9"/>
  <c r="L96" i="9"/>
  <c r="K96" i="9"/>
  <c r="J96" i="9"/>
  <c r="I96" i="9"/>
  <c r="H96" i="9"/>
  <c r="G96" i="9"/>
  <c r="F96" i="9"/>
  <c r="E96" i="9"/>
  <c r="D96" i="9"/>
  <c r="C96" i="9"/>
  <c r="B96" i="9"/>
  <c r="M89" i="9"/>
  <c r="L89" i="9"/>
  <c r="K89" i="9"/>
  <c r="J89" i="9"/>
  <c r="I89" i="9"/>
  <c r="H89" i="9"/>
  <c r="G89" i="9"/>
  <c r="F89" i="9"/>
  <c r="E89" i="9"/>
  <c r="D89" i="9"/>
  <c r="C89" i="9"/>
  <c r="B89" i="9"/>
  <c r="M84" i="9"/>
  <c r="L84" i="9"/>
  <c r="K84" i="9"/>
  <c r="J84" i="9"/>
  <c r="I84" i="9"/>
  <c r="H84" i="9"/>
  <c r="G84" i="9"/>
  <c r="F84" i="9"/>
  <c r="F74" i="9" s="1"/>
  <c r="E84" i="9"/>
  <c r="D84" i="9"/>
  <c r="C84" i="9"/>
  <c r="B84" i="9"/>
  <c r="M79" i="9"/>
  <c r="L79" i="9"/>
  <c r="K79" i="9"/>
  <c r="J79" i="9"/>
  <c r="I79" i="9"/>
  <c r="H79" i="9"/>
  <c r="G79" i="9"/>
  <c r="F79" i="9"/>
  <c r="E79" i="9"/>
  <c r="D79" i="9"/>
  <c r="C79" i="9"/>
  <c r="B79" i="9"/>
  <c r="M77" i="9"/>
  <c r="L77" i="9"/>
  <c r="K77" i="9"/>
  <c r="J77" i="9"/>
  <c r="I77" i="9"/>
  <c r="H77" i="9"/>
  <c r="G77" i="9"/>
  <c r="F77" i="9"/>
  <c r="E77" i="9"/>
  <c r="D77" i="9"/>
  <c r="C77" i="9"/>
  <c r="B77" i="9"/>
  <c r="M97" i="8"/>
  <c r="L97" i="8"/>
  <c r="K97" i="8"/>
  <c r="J97" i="8"/>
  <c r="I97" i="8"/>
  <c r="H97" i="8"/>
  <c r="G97" i="8"/>
  <c r="F97" i="8"/>
  <c r="E97" i="8"/>
  <c r="D97" i="8"/>
  <c r="C97" i="8"/>
  <c r="B97" i="8"/>
  <c r="M90" i="8"/>
  <c r="L90" i="8"/>
  <c r="K90" i="8"/>
  <c r="J90" i="8"/>
  <c r="I90" i="8"/>
  <c r="H90" i="8"/>
  <c r="G90" i="8"/>
  <c r="F90" i="8"/>
  <c r="E90" i="8"/>
  <c r="D90" i="8"/>
  <c r="C90" i="8"/>
  <c r="B90" i="8"/>
  <c r="M85" i="8"/>
  <c r="L85" i="8"/>
  <c r="K85" i="8"/>
  <c r="J85" i="8"/>
  <c r="I85" i="8"/>
  <c r="H85" i="8"/>
  <c r="G85" i="8"/>
  <c r="F85" i="8"/>
  <c r="E85" i="8"/>
  <c r="D85" i="8"/>
  <c r="C85" i="8"/>
  <c r="B85" i="8"/>
  <c r="M80" i="8"/>
  <c r="L80" i="8"/>
  <c r="K80" i="8"/>
  <c r="J80" i="8"/>
  <c r="I80" i="8"/>
  <c r="H80" i="8"/>
  <c r="G80" i="8"/>
  <c r="F80" i="8"/>
  <c r="E80" i="8"/>
  <c r="D80" i="8"/>
  <c r="C80" i="8"/>
  <c r="B80" i="8"/>
  <c r="M78" i="8"/>
  <c r="L78" i="8"/>
  <c r="K78" i="8"/>
  <c r="J78" i="8"/>
  <c r="I78" i="8"/>
  <c r="H78" i="8"/>
  <c r="G78" i="8"/>
  <c r="F78" i="8"/>
  <c r="E78" i="8"/>
  <c r="D78" i="8"/>
  <c r="C78" i="8"/>
  <c r="B78" i="8"/>
  <c r="M97" i="7"/>
  <c r="L97" i="7"/>
  <c r="K97" i="7"/>
  <c r="J97" i="7"/>
  <c r="I97" i="7"/>
  <c r="H97" i="7"/>
  <c r="G97" i="7"/>
  <c r="F97" i="7"/>
  <c r="E97" i="7"/>
  <c r="D97" i="7"/>
  <c r="C97" i="7"/>
  <c r="B97" i="7"/>
  <c r="M90" i="7"/>
  <c r="L90" i="7"/>
  <c r="K90" i="7"/>
  <c r="J90" i="7"/>
  <c r="I90" i="7"/>
  <c r="H90" i="7"/>
  <c r="G90" i="7"/>
  <c r="F90" i="7"/>
  <c r="E90" i="7"/>
  <c r="D90" i="7"/>
  <c r="C90" i="7"/>
  <c r="B90" i="7"/>
  <c r="M85" i="7"/>
  <c r="L85" i="7"/>
  <c r="K85" i="7"/>
  <c r="J85" i="7"/>
  <c r="I85" i="7"/>
  <c r="H85" i="7"/>
  <c r="G85" i="7"/>
  <c r="F85" i="7"/>
  <c r="E85" i="7"/>
  <c r="D85" i="7"/>
  <c r="C85" i="7"/>
  <c r="B85" i="7"/>
  <c r="M80" i="7"/>
  <c r="L80" i="7"/>
  <c r="K80" i="7"/>
  <c r="J80" i="7"/>
  <c r="I80" i="7"/>
  <c r="H80" i="7"/>
  <c r="G80" i="7"/>
  <c r="F80" i="7"/>
  <c r="E80" i="7"/>
  <c r="D80" i="7"/>
  <c r="C80" i="7"/>
  <c r="B80" i="7"/>
  <c r="M78" i="7"/>
  <c r="L78" i="7"/>
  <c r="K78" i="7"/>
  <c r="J78" i="7"/>
  <c r="I78" i="7"/>
  <c r="H78" i="7"/>
  <c r="G78" i="7"/>
  <c r="F78" i="7"/>
  <c r="E78" i="7"/>
  <c r="D78" i="7"/>
  <c r="C78" i="7"/>
  <c r="B78" i="7"/>
  <c r="M97" i="6"/>
  <c r="L97" i="6"/>
  <c r="K97" i="6"/>
  <c r="J97" i="6"/>
  <c r="I97" i="6"/>
  <c r="H97" i="6"/>
  <c r="G97" i="6"/>
  <c r="F97" i="6"/>
  <c r="E97" i="6"/>
  <c r="D97" i="6"/>
  <c r="C97" i="6"/>
  <c r="B97" i="6"/>
  <c r="M90" i="6"/>
  <c r="L90" i="6"/>
  <c r="K90" i="6"/>
  <c r="J90" i="6"/>
  <c r="I90" i="6"/>
  <c r="H90" i="6"/>
  <c r="G90" i="6"/>
  <c r="F90" i="6"/>
  <c r="E90" i="6"/>
  <c r="D90" i="6"/>
  <c r="C90" i="6"/>
  <c r="B90" i="6"/>
  <c r="M85" i="6"/>
  <c r="L85" i="6"/>
  <c r="K85" i="6"/>
  <c r="J85" i="6"/>
  <c r="I85" i="6"/>
  <c r="H85" i="6"/>
  <c r="G85" i="6"/>
  <c r="F85" i="6"/>
  <c r="E85" i="6"/>
  <c r="D85" i="6"/>
  <c r="C85" i="6"/>
  <c r="B85" i="6"/>
  <c r="M80" i="6"/>
  <c r="L80" i="6"/>
  <c r="K80" i="6"/>
  <c r="J80" i="6"/>
  <c r="I80" i="6"/>
  <c r="H80" i="6"/>
  <c r="G80" i="6"/>
  <c r="F80" i="6"/>
  <c r="E80" i="6"/>
  <c r="D80" i="6"/>
  <c r="C80" i="6"/>
  <c r="B80" i="6"/>
  <c r="M78" i="6"/>
  <c r="L78" i="6"/>
  <c r="K78" i="6"/>
  <c r="J78" i="6"/>
  <c r="I78" i="6"/>
  <c r="H78" i="6"/>
  <c r="G78" i="6"/>
  <c r="F78" i="6"/>
  <c r="E78" i="6"/>
  <c r="D78" i="6"/>
  <c r="C78" i="6"/>
  <c r="B78" i="6"/>
  <c r="M97" i="4"/>
  <c r="L97" i="4"/>
  <c r="K97" i="4"/>
  <c r="J97" i="4"/>
  <c r="I97" i="4"/>
  <c r="H97" i="4"/>
  <c r="G97" i="4"/>
  <c r="F97" i="4"/>
  <c r="E97" i="4"/>
  <c r="D97" i="4"/>
  <c r="C97" i="4"/>
  <c r="B97" i="4"/>
  <c r="M90" i="4"/>
  <c r="L90" i="4"/>
  <c r="K90" i="4"/>
  <c r="J90" i="4"/>
  <c r="I90" i="4"/>
  <c r="H90" i="4"/>
  <c r="G90" i="4"/>
  <c r="F90" i="4"/>
  <c r="E90" i="4"/>
  <c r="D90" i="4"/>
  <c r="C90" i="4"/>
  <c r="B90" i="4"/>
  <c r="M85" i="4"/>
  <c r="L85" i="4"/>
  <c r="K85" i="4"/>
  <c r="J85" i="4"/>
  <c r="I85" i="4"/>
  <c r="H85" i="4"/>
  <c r="G85" i="4"/>
  <c r="F85" i="4"/>
  <c r="E85" i="4"/>
  <c r="D85" i="4"/>
  <c r="C85" i="4"/>
  <c r="B85" i="4"/>
  <c r="M80" i="4"/>
  <c r="L80" i="4"/>
  <c r="K80" i="4"/>
  <c r="J80" i="4"/>
  <c r="I80" i="4"/>
  <c r="H80" i="4"/>
  <c r="G80" i="4"/>
  <c r="F80" i="4"/>
  <c r="E80" i="4"/>
  <c r="D80" i="4"/>
  <c r="C80" i="4"/>
  <c r="B80" i="4"/>
  <c r="M78" i="4"/>
  <c r="L78" i="4"/>
  <c r="K78" i="4"/>
  <c r="J78" i="4"/>
  <c r="I78" i="4"/>
  <c r="H78" i="4"/>
  <c r="G78" i="4"/>
  <c r="F78" i="4"/>
  <c r="E78" i="4"/>
  <c r="D78" i="4"/>
  <c r="C78" i="4"/>
  <c r="B78" i="4"/>
  <c r="M97" i="3"/>
  <c r="L97" i="3"/>
  <c r="K97" i="3"/>
  <c r="J97" i="3"/>
  <c r="I97" i="3"/>
  <c r="H97" i="3"/>
  <c r="G97" i="3"/>
  <c r="F97" i="3"/>
  <c r="E97" i="3"/>
  <c r="D97" i="3"/>
  <c r="C97" i="3"/>
  <c r="B97" i="3"/>
  <c r="M90" i="3"/>
  <c r="L90" i="3"/>
  <c r="K90" i="3"/>
  <c r="J90" i="3"/>
  <c r="I90" i="3"/>
  <c r="H90" i="3"/>
  <c r="G90" i="3"/>
  <c r="F90" i="3"/>
  <c r="E90" i="3"/>
  <c r="D90" i="3"/>
  <c r="C90" i="3"/>
  <c r="B90" i="3"/>
  <c r="M85" i="3"/>
  <c r="L85" i="3"/>
  <c r="K85" i="3"/>
  <c r="J85" i="3"/>
  <c r="I85" i="3"/>
  <c r="H85" i="3"/>
  <c r="G85" i="3"/>
  <c r="F85" i="3"/>
  <c r="E85" i="3"/>
  <c r="D85" i="3"/>
  <c r="C85" i="3"/>
  <c r="B85" i="3"/>
  <c r="M80" i="3"/>
  <c r="L80" i="3"/>
  <c r="K80" i="3"/>
  <c r="J80" i="3"/>
  <c r="I80" i="3"/>
  <c r="H80" i="3"/>
  <c r="G80" i="3"/>
  <c r="F80" i="3"/>
  <c r="E80" i="3"/>
  <c r="D80" i="3"/>
  <c r="C80" i="3"/>
  <c r="B80" i="3"/>
  <c r="M78" i="3"/>
  <c r="L78" i="3"/>
  <c r="K78" i="3"/>
  <c r="J78" i="3"/>
  <c r="I78" i="3"/>
  <c r="H78" i="3"/>
  <c r="G78" i="3"/>
  <c r="F78" i="3"/>
  <c r="E78" i="3"/>
  <c r="D78" i="3"/>
  <c r="C78" i="3"/>
  <c r="B78" i="3"/>
  <c r="M101" i="2"/>
  <c r="L101" i="2"/>
  <c r="K101" i="2"/>
  <c r="J101" i="2"/>
  <c r="I101" i="2"/>
  <c r="H101" i="2"/>
  <c r="G101" i="2"/>
  <c r="F101" i="2"/>
  <c r="E101" i="2"/>
  <c r="D101" i="2"/>
  <c r="C101" i="2"/>
  <c r="B101" i="2"/>
  <c r="M94" i="2"/>
  <c r="L94" i="2"/>
  <c r="K94" i="2"/>
  <c r="J94" i="2"/>
  <c r="I94" i="2"/>
  <c r="H94" i="2"/>
  <c r="G94" i="2"/>
  <c r="F94" i="2"/>
  <c r="E94" i="2"/>
  <c r="D94" i="2"/>
  <c r="C94" i="2"/>
  <c r="B94" i="2"/>
  <c r="M89" i="2"/>
  <c r="L89" i="2"/>
  <c r="K89" i="2"/>
  <c r="J89" i="2"/>
  <c r="I89" i="2"/>
  <c r="H89" i="2"/>
  <c r="G89" i="2"/>
  <c r="F89" i="2"/>
  <c r="E89" i="2"/>
  <c r="D89" i="2"/>
  <c r="C89" i="2"/>
  <c r="B89" i="2"/>
  <c r="M84" i="2"/>
  <c r="L84" i="2"/>
  <c r="K84" i="2"/>
  <c r="J84" i="2"/>
  <c r="I84" i="2"/>
  <c r="H84" i="2"/>
  <c r="G84" i="2"/>
  <c r="F84" i="2"/>
  <c r="E84" i="2"/>
  <c r="D84" i="2"/>
  <c r="C84" i="2"/>
  <c r="B84" i="2"/>
  <c r="M82" i="2"/>
  <c r="L82" i="2"/>
  <c r="K82" i="2"/>
  <c r="J82" i="2"/>
  <c r="I82" i="2"/>
  <c r="H82" i="2"/>
  <c r="G82" i="2"/>
  <c r="F82" i="2"/>
  <c r="E82" i="2"/>
  <c r="D82" i="2"/>
  <c r="C82" i="2"/>
  <c r="B82" i="2"/>
  <c r="E75" i="6" l="1"/>
  <c r="M75" i="6"/>
  <c r="E75" i="8"/>
  <c r="E101" i="8" s="1"/>
  <c r="M75" i="8"/>
  <c r="F75" i="3"/>
  <c r="G75" i="3"/>
  <c r="G101" i="3" s="1"/>
  <c r="M79" i="2"/>
  <c r="M105" i="2" s="1"/>
  <c r="L75" i="3"/>
  <c r="L101" i="3" s="1"/>
  <c r="K74" i="9"/>
  <c r="K100" i="9" s="1"/>
  <c r="K75" i="7"/>
  <c r="K101" i="7" s="1"/>
  <c r="J75" i="6"/>
  <c r="J101" i="6" s="1"/>
  <c r="J75" i="4"/>
  <c r="J101" i="4" s="1"/>
  <c r="J75" i="3"/>
  <c r="J101" i="3" s="1"/>
  <c r="K79" i="2"/>
  <c r="K105" i="2" s="1"/>
  <c r="I75" i="8"/>
  <c r="I101" i="8" s="1"/>
  <c r="I75" i="6"/>
  <c r="I101" i="6" s="1"/>
  <c r="I75" i="4"/>
  <c r="I101" i="4" s="1"/>
  <c r="H75" i="8"/>
  <c r="H101" i="8" s="1"/>
  <c r="H75" i="6"/>
  <c r="H101" i="6" s="1"/>
  <c r="K75" i="3"/>
  <c r="K101" i="3" s="1"/>
  <c r="H75" i="4"/>
  <c r="H101" i="4" s="1"/>
  <c r="L79" i="2"/>
  <c r="L105" i="2" s="1"/>
  <c r="K75" i="4"/>
  <c r="K101" i="4" s="1"/>
  <c r="K75" i="8"/>
  <c r="K101" i="8" s="1"/>
  <c r="H74" i="9"/>
  <c r="H100" i="9" s="1"/>
  <c r="I75" i="3"/>
  <c r="I101" i="3" s="1"/>
  <c r="I74" i="9"/>
  <c r="I100" i="9" s="1"/>
  <c r="G75" i="7"/>
  <c r="F100" i="9"/>
  <c r="F75" i="4"/>
  <c r="F101" i="4" s="1"/>
  <c r="F79" i="2"/>
  <c r="F105" i="2" s="1"/>
  <c r="D75" i="4"/>
  <c r="D101" i="4" s="1"/>
  <c r="D75" i="3"/>
  <c r="E79" i="2"/>
  <c r="E105" i="2" s="1"/>
  <c r="D79" i="2"/>
  <c r="D105" i="2" s="1"/>
  <c r="C75" i="8"/>
  <c r="C101" i="8" s="1"/>
  <c r="C75" i="7"/>
  <c r="C101" i="7" s="1"/>
  <c r="N97" i="6"/>
  <c r="C75" i="6"/>
  <c r="C101" i="6" s="1"/>
  <c r="C75" i="4"/>
  <c r="C101" i="4" s="1"/>
  <c r="N96" i="9"/>
  <c r="D74" i="9"/>
  <c r="D100" i="9" s="1"/>
  <c r="C74" i="9"/>
  <c r="C100" i="9" s="1"/>
  <c r="E74" i="9"/>
  <c r="E100" i="9" s="1"/>
  <c r="M74" i="9"/>
  <c r="M100" i="9" s="1"/>
  <c r="L74" i="9"/>
  <c r="L100" i="9" s="1"/>
  <c r="G74" i="9"/>
  <c r="G100" i="9" s="1"/>
  <c r="B74" i="9"/>
  <c r="J74" i="9"/>
  <c r="J100" i="9" s="1"/>
  <c r="N97" i="8"/>
  <c r="F75" i="8"/>
  <c r="F101" i="8" s="1"/>
  <c r="L75" i="8"/>
  <c r="L101" i="8" s="1"/>
  <c r="D75" i="8"/>
  <c r="D101" i="8" s="1"/>
  <c r="G75" i="8"/>
  <c r="G101" i="8" s="1"/>
  <c r="B75" i="8"/>
  <c r="B101" i="8" s="1"/>
  <c r="J75" i="8"/>
  <c r="J101" i="8" s="1"/>
  <c r="M101" i="8"/>
  <c r="N97" i="7"/>
  <c r="H75" i="7"/>
  <c r="H101" i="7" s="1"/>
  <c r="G101" i="7"/>
  <c r="D75" i="7"/>
  <c r="D101" i="7" s="1"/>
  <c r="L75" i="7"/>
  <c r="L101" i="7" s="1"/>
  <c r="E75" i="7"/>
  <c r="E101" i="7" s="1"/>
  <c r="M75" i="7"/>
  <c r="M101" i="7" s="1"/>
  <c r="B75" i="7"/>
  <c r="J75" i="7"/>
  <c r="J101" i="7" s="1"/>
  <c r="G75" i="6"/>
  <c r="G101" i="6" s="1"/>
  <c r="K75" i="6"/>
  <c r="K101" i="6" s="1"/>
  <c r="M101" i="6"/>
  <c r="D75" i="6"/>
  <c r="D101" i="6" s="1"/>
  <c r="L75" i="6"/>
  <c r="L101" i="6" s="1"/>
  <c r="E101" i="6"/>
  <c r="F75" i="6"/>
  <c r="F101" i="6" s="1"/>
  <c r="B75" i="6"/>
  <c r="N80" i="6"/>
  <c r="N97" i="4"/>
  <c r="G75" i="4"/>
  <c r="G101" i="4" s="1"/>
  <c r="B75" i="4"/>
  <c r="B101" i="4" s="1"/>
  <c r="L75" i="4"/>
  <c r="L101" i="4" s="1"/>
  <c r="E75" i="4"/>
  <c r="E101" i="4" s="1"/>
  <c r="M75" i="4"/>
  <c r="M101" i="4" s="1"/>
  <c r="B75" i="3"/>
  <c r="B101" i="3" s="1"/>
  <c r="N97" i="3"/>
  <c r="F101" i="3"/>
  <c r="E75" i="3"/>
  <c r="E101" i="3" s="1"/>
  <c r="M75" i="3"/>
  <c r="M101" i="3" s="1"/>
  <c r="H75" i="3"/>
  <c r="H101" i="3" s="1"/>
  <c r="D101" i="3"/>
  <c r="C75" i="3"/>
  <c r="C101" i="3" s="1"/>
  <c r="C79" i="2"/>
  <c r="C105" i="2" s="1"/>
  <c r="N101" i="2"/>
  <c r="H79" i="2"/>
  <c r="H105" i="2" s="1"/>
  <c r="I79" i="2"/>
  <c r="I105" i="2" s="1"/>
  <c r="B79" i="2"/>
  <c r="J79" i="2"/>
  <c r="J105" i="2" s="1"/>
  <c r="G79" i="2"/>
  <c r="G105" i="2" s="1"/>
  <c r="F75" i="7"/>
  <c r="F101" i="7" s="1"/>
  <c r="I75" i="7"/>
  <c r="I101" i="7" s="1"/>
  <c r="N134" i="6"/>
  <c r="N134" i="5"/>
  <c r="B100" i="9" l="1"/>
  <c r="B101" i="7"/>
  <c r="N79" i="7"/>
  <c r="B101" i="6"/>
  <c r="B105" i="2"/>
  <c r="E122" i="5"/>
  <c r="N79" i="4" l="1"/>
  <c r="N77" i="9"/>
  <c r="N78" i="8"/>
  <c r="N78" i="6"/>
  <c r="N78" i="4"/>
  <c r="N78" i="3"/>
  <c r="N83" i="2"/>
  <c r="N82" i="2"/>
  <c r="C122" i="5"/>
  <c r="N134" i="9"/>
  <c r="N133" i="9"/>
  <c r="N135" i="8"/>
  <c r="N134" i="8"/>
  <c r="N135" i="7"/>
  <c r="N134" i="7"/>
  <c r="N125" i="7"/>
  <c r="N135" i="6"/>
  <c r="N135" i="5"/>
  <c r="N135" i="4"/>
  <c r="N134" i="4"/>
  <c r="N115" i="4"/>
  <c r="N135" i="3"/>
  <c r="N134" i="3"/>
  <c r="N139" i="2"/>
  <c r="N138" i="2"/>
  <c r="M128" i="9"/>
  <c r="L128" i="9"/>
  <c r="K128" i="9"/>
  <c r="J128" i="9"/>
  <c r="I128" i="9"/>
  <c r="H128" i="9"/>
  <c r="G128" i="9"/>
  <c r="F128" i="9"/>
  <c r="E128" i="9"/>
  <c r="D128" i="9"/>
  <c r="C128" i="9"/>
  <c r="B128" i="9"/>
  <c r="M121" i="9"/>
  <c r="L121" i="9"/>
  <c r="K121" i="9"/>
  <c r="J121" i="9"/>
  <c r="I121" i="9"/>
  <c r="H121" i="9"/>
  <c r="G121" i="9"/>
  <c r="F121" i="9"/>
  <c r="E121" i="9"/>
  <c r="D121" i="9"/>
  <c r="C121" i="9"/>
  <c r="B121" i="9"/>
  <c r="M116" i="9"/>
  <c r="L116" i="9"/>
  <c r="K116" i="9"/>
  <c r="J116" i="9"/>
  <c r="I116" i="9"/>
  <c r="H116" i="9"/>
  <c r="H106" i="9" s="1"/>
  <c r="H132" i="9" s="1"/>
  <c r="G116" i="9"/>
  <c r="F116" i="9"/>
  <c r="E116" i="9"/>
  <c r="D116" i="9"/>
  <c r="C116" i="9"/>
  <c r="B116" i="9"/>
  <c r="M111" i="9"/>
  <c r="L111" i="9"/>
  <c r="L106" i="9" s="1"/>
  <c r="K111" i="9"/>
  <c r="J111" i="9"/>
  <c r="I111" i="9"/>
  <c r="H111" i="9"/>
  <c r="G111" i="9"/>
  <c r="F111" i="9"/>
  <c r="E111" i="9"/>
  <c r="E106" i="9" s="1"/>
  <c r="D111" i="9"/>
  <c r="D106" i="9" s="1"/>
  <c r="D132" i="9" s="1"/>
  <c r="C111" i="9"/>
  <c r="B111" i="9"/>
  <c r="M109" i="9"/>
  <c r="L109" i="9"/>
  <c r="K109" i="9"/>
  <c r="J109" i="9"/>
  <c r="I109" i="9"/>
  <c r="H109" i="9"/>
  <c r="G109" i="9"/>
  <c r="F109" i="9"/>
  <c r="E109" i="9"/>
  <c r="D109" i="9"/>
  <c r="C109" i="9"/>
  <c r="B109" i="9"/>
  <c r="M129" i="8"/>
  <c r="L129" i="8"/>
  <c r="K129" i="8"/>
  <c r="J129" i="8"/>
  <c r="I129" i="8"/>
  <c r="H129" i="8"/>
  <c r="G129" i="8"/>
  <c r="F129" i="8"/>
  <c r="E129" i="8"/>
  <c r="D129" i="8"/>
  <c r="C129" i="8"/>
  <c r="B129" i="8"/>
  <c r="M122" i="8"/>
  <c r="L122" i="8"/>
  <c r="K122" i="8"/>
  <c r="J122" i="8"/>
  <c r="I122" i="8"/>
  <c r="H122" i="8"/>
  <c r="G122" i="8"/>
  <c r="F122" i="8"/>
  <c r="E122" i="8"/>
  <c r="D122" i="8"/>
  <c r="C122" i="8"/>
  <c r="B122" i="8"/>
  <c r="M117" i="8"/>
  <c r="L117" i="8"/>
  <c r="L107" i="8" s="1"/>
  <c r="L133" i="8" s="1"/>
  <c r="K117" i="8"/>
  <c r="K107" i="8" s="1"/>
  <c r="J117" i="8"/>
  <c r="I117" i="8"/>
  <c r="H117" i="8"/>
  <c r="G117" i="8"/>
  <c r="F117" i="8"/>
  <c r="E117" i="8"/>
  <c r="D117" i="8"/>
  <c r="D107" i="8" s="1"/>
  <c r="D133" i="8" s="1"/>
  <c r="C117" i="8"/>
  <c r="C107" i="8" s="1"/>
  <c r="C133" i="8" s="1"/>
  <c r="B117" i="8"/>
  <c r="M112" i="8"/>
  <c r="L112" i="8"/>
  <c r="K112" i="8"/>
  <c r="J112" i="8"/>
  <c r="I112" i="8"/>
  <c r="H112" i="8"/>
  <c r="H107" i="8" s="1"/>
  <c r="H133" i="8" s="1"/>
  <c r="G112" i="8"/>
  <c r="G107" i="8" s="1"/>
  <c r="G133" i="8" s="1"/>
  <c r="F112" i="8"/>
  <c r="E112" i="8"/>
  <c r="D112" i="8"/>
  <c r="C112" i="8"/>
  <c r="B112" i="8"/>
  <c r="M110" i="8"/>
  <c r="L110" i="8"/>
  <c r="K110" i="8"/>
  <c r="J110" i="8"/>
  <c r="I110" i="8"/>
  <c r="H110" i="8"/>
  <c r="G110" i="8"/>
  <c r="F110" i="8"/>
  <c r="E110" i="8"/>
  <c r="D110" i="8"/>
  <c r="C110" i="8"/>
  <c r="B110" i="8"/>
  <c r="M129" i="7"/>
  <c r="L129" i="7"/>
  <c r="K129" i="7"/>
  <c r="J129" i="7"/>
  <c r="I129" i="7"/>
  <c r="H129" i="7"/>
  <c r="G129" i="7"/>
  <c r="F129" i="7"/>
  <c r="E129" i="7"/>
  <c r="D129" i="7"/>
  <c r="C129" i="7"/>
  <c r="B129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2" i="7"/>
  <c r="L112" i="7"/>
  <c r="K112" i="7"/>
  <c r="J112" i="7"/>
  <c r="J107" i="7" s="1"/>
  <c r="I112" i="7"/>
  <c r="H112" i="7"/>
  <c r="G112" i="7"/>
  <c r="F112" i="7"/>
  <c r="E112" i="7"/>
  <c r="D112" i="7"/>
  <c r="C112" i="7"/>
  <c r="C107" i="7" s="1"/>
  <c r="C133" i="7" s="1"/>
  <c r="B112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29" i="6"/>
  <c r="L129" i="6"/>
  <c r="K129" i="6"/>
  <c r="J129" i="6"/>
  <c r="I129" i="6"/>
  <c r="H129" i="6"/>
  <c r="G129" i="6"/>
  <c r="F129" i="6"/>
  <c r="E129" i="6"/>
  <c r="D129" i="6"/>
  <c r="C129" i="6"/>
  <c r="B129" i="6"/>
  <c r="M122" i="6"/>
  <c r="L122" i="6"/>
  <c r="K122" i="6"/>
  <c r="J122" i="6"/>
  <c r="I122" i="6"/>
  <c r="H122" i="6"/>
  <c r="G122" i="6"/>
  <c r="F122" i="6"/>
  <c r="E122" i="6"/>
  <c r="D122" i="6"/>
  <c r="C122" i="6"/>
  <c r="B122" i="6"/>
  <c r="M117" i="6"/>
  <c r="L117" i="6"/>
  <c r="L107" i="6" s="1"/>
  <c r="L133" i="6" s="1"/>
  <c r="K117" i="6"/>
  <c r="J117" i="6"/>
  <c r="I117" i="6"/>
  <c r="H117" i="6"/>
  <c r="G117" i="6"/>
  <c r="F117" i="6"/>
  <c r="E117" i="6"/>
  <c r="D117" i="6"/>
  <c r="D107" i="6" s="1"/>
  <c r="D133" i="6" s="1"/>
  <c r="C117" i="6"/>
  <c r="C107" i="6" s="1"/>
  <c r="B117" i="6"/>
  <c r="M112" i="6"/>
  <c r="L112" i="6"/>
  <c r="K112" i="6"/>
  <c r="J112" i="6"/>
  <c r="I112" i="6"/>
  <c r="H112" i="6"/>
  <c r="G112" i="6"/>
  <c r="F112" i="6"/>
  <c r="E112" i="6"/>
  <c r="D112" i="6"/>
  <c r="C112" i="6"/>
  <c r="B112" i="6"/>
  <c r="M110" i="6"/>
  <c r="L110" i="6"/>
  <c r="K110" i="6"/>
  <c r="J110" i="6"/>
  <c r="I110" i="6"/>
  <c r="H110" i="6"/>
  <c r="G110" i="6"/>
  <c r="F110" i="6"/>
  <c r="E110" i="6"/>
  <c r="D110" i="6"/>
  <c r="C110" i="6"/>
  <c r="B110" i="6"/>
  <c r="M129" i="5"/>
  <c r="L129" i="5"/>
  <c r="K129" i="5"/>
  <c r="J129" i="5"/>
  <c r="I129" i="5"/>
  <c r="H129" i="5"/>
  <c r="G129" i="5"/>
  <c r="F129" i="5"/>
  <c r="E129" i="5"/>
  <c r="D129" i="5"/>
  <c r="C129" i="5"/>
  <c r="B129" i="5"/>
  <c r="M122" i="5"/>
  <c r="L122" i="5"/>
  <c r="K122" i="5"/>
  <c r="J122" i="5"/>
  <c r="I122" i="5"/>
  <c r="H122" i="5"/>
  <c r="G122" i="5"/>
  <c r="F122" i="5"/>
  <c r="D122" i="5"/>
  <c r="B122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M112" i="5"/>
  <c r="L112" i="5"/>
  <c r="K112" i="5"/>
  <c r="J112" i="5"/>
  <c r="I112" i="5"/>
  <c r="H112" i="5"/>
  <c r="G112" i="5"/>
  <c r="F112" i="5"/>
  <c r="E112" i="5"/>
  <c r="D112" i="5"/>
  <c r="C112" i="5"/>
  <c r="C107" i="5" s="1"/>
  <c r="C133" i="5" s="1"/>
  <c r="B112" i="5"/>
  <c r="B107" i="5" s="1"/>
  <c r="M110" i="5"/>
  <c r="L110" i="5"/>
  <c r="K110" i="5"/>
  <c r="J110" i="5"/>
  <c r="I110" i="5"/>
  <c r="H110" i="5"/>
  <c r="G110" i="5"/>
  <c r="F110" i="5"/>
  <c r="E110" i="5"/>
  <c r="D110" i="5"/>
  <c r="C110" i="5"/>
  <c r="B110" i="5"/>
  <c r="M129" i="4"/>
  <c r="L129" i="4"/>
  <c r="K129" i="4"/>
  <c r="J129" i="4"/>
  <c r="I129" i="4"/>
  <c r="H129" i="4"/>
  <c r="G129" i="4"/>
  <c r="F129" i="4"/>
  <c r="E129" i="4"/>
  <c r="D129" i="4"/>
  <c r="C129" i="4"/>
  <c r="B129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M117" i="4"/>
  <c r="L117" i="4"/>
  <c r="K117" i="4"/>
  <c r="K107" i="4" s="1"/>
  <c r="K133" i="4" s="1"/>
  <c r="J117" i="4"/>
  <c r="I117" i="4"/>
  <c r="H117" i="4"/>
  <c r="G117" i="4"/>
  <c r="F117" i="4"/>
  <c r="E117" i="4"/>
  <c r="D117" i="4"/>
  <c r="C117" i="4"/>
  <c r="C107" i="4" s="1"/>
  <c r="C133" i="4" s="1"/>
  <c r="B117" i="4"/>
  <c r="M112" i="4"/>
  <c r="M107" i="4" s="1"/>
  <c r="M133" i="4" s="1"/>
  <c r="L112" i="4"/>
  <c r="K112" i="4"/>
  <c r="J112" i="4"/>
  <c r="I112" i="4"/>
  <c r="H112" i="4"/>
  <c r="G112" i="4"/>
  <c r="F112" i="4"/>
  <c r="E112" i="4"/>
  <c r="D112" i="4"/>
  <c r="C112" i="4"/>
  <c r="B112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M129" i="3"/>
  <c r="L129" i="3"/>
  <c r="K129" i="3"/>
  <c r="J129" i="3"/>
  <c r="I129" i="3"/>
  <c r="H129" i="3"/>
  <c r="G129" i="3"/>
  <c r="F129" i="3"/>
  <c r="E129" i="3"/>
  <c r="D129" i="3"/>
  <c r="C129" i="3"/>
  <c r="B129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M112" i="3"/>
  <c r="L112" i="3"/>
  <c r="K112" i="3"/>
  <c r="K107" i="3" s="1"/>
  <c r="K133" i="3" s="1"/>
  <c r="J112" i="3"/>
  <c r="I112" i="3"/>
  <c r="H112" i="3"/>
  <c r="G112" i="3"/>
  <c r="F112" i="3"/>
  <c r="E112" i="3"/>
  <c r="D112" i="3"/>
  <c r="C112" i="3"/>
  <c r="B112" i="3"/>
  <c r="B107" i="3" s="1"/>
  <c r="B133" i="3" s="1"/>
  <c r="M110" i="3"/>
  <c r="L110" i="3"/>
  <c r="K110" i="3"/>
  <c r="J110" i="3"/>
  <c r="I110" i="3"/>
  <c r="H110" i="3"/>
  <c r="G110" i="3"/>
  <c r="F110" i="3"/>
  <c r="E110" i="3"/>
  <c r="D110" i="3"/>
  <c r="C110" i="3"/>
  <c r="B110" i="3"/>
  <c r="M133" i="2"/>
  <c r="L133" i="2"/>
  <c r="K133" i="2"/>
  <c r="J133" i="2"/>
  <c r="I133" i="2"/>
  <c r="H133" i="2"/>
  <c r="G133" i="2"/>
  <c r="F133" i="2"/>
  <c r="E133" i="2"/>
  <c r="D133" i="2"/>
  <c r="C133" i="2"/>
  <c r="B133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M121" i="2"/>
  <c r="L121" i="2"/>
  <c r="K121" i="2"/>
  <c r="J121" i="2"/>
  <c r="I121" i="2"/>
  <c r="I111" i="2" s="1"/>
  <c r="H121" i="2"/>
  <c r="G121" i="2"/>
  <c r="F121" i="2"/>
  <c r="E121" i="2"/>
  <c r="D121" i="2"/>
  <c r="C121" i="2"/>
  <c r="B121" i="2"/>
  <c r="M116" i="2"/>
  <c r="L116" i="2"/>
  <c r="L111" i="2" s="1"/>
  <c r="K116" i="2"/>
  <c r="J116" i="2"/>
  <c r="I116" i="2"/>
  <c r="H116" i="2"/>
  <c r="G116" i="2"/>
  <c r="G111" i="2" s="1"/>
  <c r="G137" i="2" s="1"/>
  <c r="F116" i="2"/>
  <c r="F111" i="2" s="1"/>
  <c r="F137" i="2" s="1"/>
  <c r="E116" i="2"/>
  <c r="D116" i="2"/>
  <c r="D111" i="2" s="1"/>
  <c r="D137" i="2" s="1"/>
  <c r="C116" i="2"/>
  <c r="B116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N166" i="9"/>
  <c r="N165" i="9"/>
  <c r="M160" i="9"/>
  <c r="L160" i="9"/>
  <c r="K160" i="9"/>
  <c r="J160" i="9"/>
  <c r="I160" i="9"/>
  <c r="H160" i="9"/>
  <c r="G160" i="9"/>
  <c r="F160" i="9"/>
  <c r="E160" i="9"/>
  <c r="D160" i="9"/>
  <c r="C160" i="9"/>
  <c r="B160" i="9"/>
  <c r="M153" i="9"/>
  <c r="L153" i="9"/>
  <c r="K153" i="9"/>
  <c r="J153" i="9"/>
  <c r="I153" i="9"/>
  <c r="H153" i="9"/>
  <c r="G153" i="9"/>
  <c r="F153" i="9"/>
  <c r="E153" i="9"/>
  <c r="D153" i="9"/>
  <c r="C153" i="9"/>
  <c r="B153" i="9"/>
  <c r="M148" i="9"/>
  <c r="L148" i="9"/>
  <c r="K148" i="9"/>
  <c r="J148" i="9"/>
  <c r="I148" i="9"/>
  <c r="H148" i="9"/>
  <c r="G148" i="9"/>
  <c r="G138" i="9" s="1"/>
  <c r="F148" i="9"/>
  <c r="E148" i="9"/>
  <c r="D148" i="9"/>
  <c r="C148" i="9"/>
  <c r="B148" i="9"/>
  <c r="M143" i="9"/>
  <c r="L143" i="9"/>
  <c r="L138" i="9" s="1"/>
  <c r="L164" i="9" s="1"/>
  <c r="K143" i="9"/>
  <c r="K138" i="9" s="1"/>
  <c r="K164" i="9" s="1"/>
  <c r="J143" i="9"/>
  <c r="I143" i="9"/>
  <c r="H143" i="9"/>
  <c r="G143" i="9"/>
  <c r="F143" i="9"/>
  <c r="F138" i="9" s="1"/>
  <c r="E143" i="9"/>
  <c r="E138" i="9" s="1"/>
  <c r="D143" i="9"/>
  <c r="C143" i="9"/>
  <c r="C138" i="9" s="1"/>
  <c r="C164" i="9" s="1"/>
  <c r="B143" i="9"/>
  <c r="M141" i="9"/>
  <c r="L141" i="9"/>
  <c r="K141" i="9"/>
  <c r="J141" i="9"/>
  <c r="I141" i="9"/>
  <c r="H141" i="9"/>
  <c r="G141" i="9"/>
  <c r="F141" i="9"/>
  <c r="E141" i="9"/>
  <c r="D141" i="9"/>
  <c r="C141" i="9"/>
  <c r="B141" i="9"/>
  <c r="N167" i="8"/>
  <c r="N166" i="8"/>
  <c r="M161" i="8"/>
  <c r="L161" i="8"/>
  <c r="K161" i="8"/>
  <c r="J161" i="8"/>
  <c r="I161" i="8"/>
  <c r="H161" i="8"/>
  <c r="G161" i="8"/>
  <c r="F161" i="8"/>
  <c r="E161" i="8"/>
  <c r="N161" i="8" s="1"/>
  <c r="D161" i="8"/>
  <c r="C161" i="8"/>
  <c r="B161" i="8"/>
  <c r="M154" i="8"/>
  <c r="L154" i="8"/>
  <c r="K154" i="8"/>
  <c r="J154" i="8"/>
  <c r="I154" i="8"/>
  <c r="H154" i="8"/>
  <c r="G154" i="8"/>
  <c r="F154" i="8"/>
  <c r="E154" i="8"/>
  <c r="D154" i="8"/>
  <c r="C154" i="8"/>
  <c r="B154" i="8"/>
  <c r="M149" i="8"/>
  <c r="M139" i="8" s="1"/>
  <c r="M165" i="8" s="1"/>
  <c r="L149" i="8"/>
  <c r="K149" i="8"/>
  <c r="J149" i="8"/>
  <c r="I149" i="8"/>
  <c r="H149" i="8"/>
  <c r="G149" i="8"/>
  <c r="F149" i="8"/>
  <c r="E149" i="8"/>
  <c r="D149" i="8"/>
  <c r="C149" i="8"/>
  <c r="B149" i="8"/>
  <c r="M144" i="8"/>
  <c r="L144" i="8"/>
  <c r="K144" i="8"/>
  <c r="J144" i="8"/>
  <c r="J139" i="8" s="1"/>
  <c r="J165" i="8" s="1"/>
  <c r="I144" i="8"/>
  <c r="I139" i="8" s="1"/>
  <c r="I165" i="8" s="1"/>
  <c r="H144" i="8"/>
  <c r="G144" i="8"/>
  <c r="F144" i="8"/>
  <c r="E144" i="8"/>
  <c r="D144" i="8"/>
  <c r="C144" i="8"/>
  <c r="B144" i="8"/>
  <c r="B139" i="8" s="1"/>
  <c r="M142" i="8"/>
  <c r="L142" i="8"/>
  <c r="K142" i="8"/>
  <c r="J142" i="8"/>
  <c r="I142" i="8"/>
  <c r="H142" i="8"/>
  <c r="G142" i="8"/>
  <c r="F142" i="8"/>
  <c r="E142" i="8"/>
  <c r="D142" i="8"/>
  <c r="C142" i="8"/>
  <c r="B142" i="8"/>
  <c r="N167" i="7"/>
  <c r="N166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N159" i="7"/>
  <c r="N160" i="7"/>
  <c r="N157" i="7"/>
  <c r="N158" i="7" s="1"/>
  <c r="M154" i="7"/>
  <c r="L154" i="7"/>
  <c r="K154" i="7"/>
  <c r="J154" i="7"/>
  <c r="I154" i="7"/>
  <c r="H154" i="7"/>
  <c r="G154" i="7"/>
  <c r="F154" i="7"/>
  <c r="E154" i="7"/>
  <c r="D154" i="7"/>
  <c r="D139" i="7" s="1"/>
  <c r="C154" i="7"/>
  <c r="B154" i="7"/>
  <c r="N150" i="7"/>
  <c r="N151" i="7"/>
  <c r="M149" i="7"/>
  <c r="L149" i="7"/>
  <c r="K149" i="7"/>
  <c r="J149" i="7"/>
  <c r="I149" i="7"/>
  <c r="H149" i="7"/>
  <c r="H139" i="7" s="1"/>
  <c r="H165" i="7" s="1"/>
  <c r="G149" i="7"/>
  <c r="F149" i="7"/>
  <c r="E149" i="7"/>
  <c r="D149" i="7"/>
  <c r="C149" i="7"/>
  <c r="B149" i="7"/>
  <c r="N147" i="7"/>
  <c r="N148" i="7" s="1"/>
  <c r="M144" i="7"/>
  <c r="L144" i="7"/>
  <c r="K144" i="7"/>
  <c r="J144" i="7"/>
  <c r="I144" i="7"/>
  <c r="H144" i="7"/>
  <c r="G144" i="7"/>
  <c r="G139" i="7" s="1"/>
  <c r="G165" i="7" s="1"/>
  <c r="F144" i="7"/>
  <c r="F139" i="7" s="1"/>
  <c r="F165" i="7" s="1"/>
  <c r="E144" i="7"/>
  <c r="D144" i="7"/>
  <c r="C144" i="7"/>
  <c r="B144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N167" i="6"/>
  <c r="N166" i="6"/>
  <c r="M161" i="6"/>
  <c r="L161" i="6"/>
  <c r="K161" i="6"/>
  <c r="J161" i="6"/>
  <c r="I161" i="6"/>
  <c r="H161" i="6"/>
  <c r="G161" i="6"/>
  <c r="F161" i="6"/>
  <c r="E161" i="6"/>
  <c r="D161" i="6"/>
  <c r="C161" i="6"/>
  <c r="B161" i="6"/>
  <c r="M154" i="6"/>
  <c r="L154" i="6"/>
  <c r="K154" i="6"/>
  <c r="J154" i="6"/>
  <c r="I154" i="6"/>
  <c r="H154" i="6"/>
  <c r="G154" i="6"/>
  <c r="F154" i="6"/>
  <c r="E154" i="6"/>
  <c r="D154" i="6"/>
  <c r="C154" i="6"/>
  <c r="B154" i="6"/>
  <c r="N150" i="6"/>
  <c r="N151" i="6"/>
  <c r="M149" i="6"/>
  <c r="L149" i="6"/>
  <c r="K149" i="6"/>
  <c r="J149" i="6"/>
  <c r="J139" i="6" s="1"/>
  <c r="I149" i="6"/>
  <c r="H149" i="6"/>
  <c r="G149" i="6"/>
  <c r="F149" i="6"/>
  <c r="E149" i="6"/>
  <c r="D149" i="6"/>
  <c r="C149" i="6"/>
  <c r="B149" i="6"/>
  <c r="N147" i="6"/>
  <c r="M144" i="6"/>
  <c r="L144" i="6"/>
  <c r="K144" i="6"/>
  <c r="J144" i="6"/>
  <c r="I144" i="6"/>
  <c r="H144" i="6"/>
  <c r="G144" i="6"/>
  <c r="G139" i="6" s="1"/>
  <c r="F144" i="6"/>
  <c r="E144" i="6"/>
  <c r="D144" i="6"/>
  <c r="C144" i="6"/>
  <c r="B144" i="6"/>
  <c r="M142" i="6"/>
  <c r="L142" i="6"/>
  <c r="K142" i="6"/>
  <c r="J142" i="6"/>
  <c r="I142" i="6"/>
  <c r="H142" i="6"/>
  <c r="G142" i="6"/>
  <c r="F142" i="6"/>
  <c r="E142" i="6"/>
  <c r="D142" i="6"/>
  <c r="C142" i="6"/>
  <c r="B142" i="6"/>
  <c r="N167" i="5"/>
  <c r="N166" i="5"/>
  <c r="M161" i="5"/>
  <c r="L161" i="5"/>
  <c r="K161" i="5"/>
  <c r="J161" i="5"/>
  <c r="I161" i="5"/>
  <c r="H161" i="5"/>
  <c r="G161" i="5"/>
  <c r="F161" i="5"/>
  <c r="E161" i="5"/>
  <c r="D161" i="5"/>
  <c r="C161" i="5"/>
  <c r="B161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M144" i="5"/>
  <c r="L144" i="5"/>
  <c r="K144" i="5"/>
  <c r="J144" i="5"/>
  <c r="I144" i="5"/>
  <c r="H144" i="5"/>
  <c r="G144" i="5"/>
  <c r="F144" i="5"/>
  <c r="E144" i="5"/>
  <c r="E139" i="5" s="1"/>
  <c r="E165" i="5" s="1"/>
  <c r="D144" i="5"/>
  <c r="C144" i="5"/>
  <c r="B144" i="5"/>
  <c r="M142" i="5"/>
  <c r="L142" i="5"/>
  <c r="K142" i="5"/>
  <c r="J142" i="5"/>
  <c r="I142" i="5"/>
  <c r="H142" i="5"/>
  <c r="G142" i="5"/>
  <c r="F142" i="5"/>
  <c r="E142" i="5"/>
  <c r="D142" i="5"/>
  <c r="C142" i="5"/>
  <c r="B142" i="5"/>
  <c r="N167" i="4"/>
  <c r="N166" i="4"/>
  <c r="M161" i="4"/>
  <c r="L161" i="4"/>
  <c r="K161" i="4"/>
  <c r="J161" i="4"/>
  <c r="I161" i="4"/>
  <c r="H161" i="4"/>
  <c r="G161" i="4"/>
  <c r="F161" i="4"/>
  <c r="E161" i="4"/>
  <c r="D161" i="4"/>
  <c r="C161" i="4"/>
  <c r="B161" i="4"/>
  <c r="M154" i="4"/>
  <c r="L154" i="4"/>
  <c r="K154" i="4"/>
  <c r="J154" i="4"/>
  <c r="I154" i="4"/>
  <c r="H154" i="4"/>
  <c r="G154" i="4"/>
  <c r="F154" i="4"/>
  <c r="E154" i="4"/>
  <c r="D154" i="4"/>
  <c r="C154" i="4"/>
  <c r="B154" i="4"/>
  <c r="M149" i="4"/>
  <c r="L149" i="4"/>
  <c r="K149" i="4"/>
  <c r="J149" i="4"/>
  <c r="I149" i="4"/>
  <c r="H149" i="4"/>
  <c r="G149" i="4"/>
  <c r="F149" i="4"/>
  <c r="E149" i="4"/>
  <c r="D149" i="4"/>
  <c r="C149" i="4"/>
  <c r="B149" i="4"/>
  <c r="M144" i="4"/>
  <c r="M139" i="4" s="1"/>
  <c r="M165" i="4" s="1"/>
  <c r="L144" i="4"/>
  <c r="K144" i="4"/>
  <c r="K139" i="4" s="1"/>
  <c r="K165" i="4" s="1"/>
  <c r="J144" i="4"/>
  <c r="J139" i="4" s="1"/>
  <c r="J165" i="4" s="1"/>
  <c r="I144" i="4"/>
  <c r="H144" i="4"/>
  <c r="G144" i="4"/>
  <c r="F144" i="4"/>
  <c r="E144" i="4"/>
  <c r="D144" i="4"/>
  <c r="D139" i="4" s="1"/>
  <c r="C144" i="4"/>
  <c r="C139" i="4" s="1"/>
  <c r="C165" i="4" s="1"/>
  <c r="B144" i="4"/>
  <c r="M142" i="4"/>
  <c r="L142" i="4"/>
  <c r="K142" i="4"/>
  <c r="J142" i="4"/>
  <c r="I142" i="4"/>
  <c r="H142" i="4"/>
  <c r="G142" i="4"/>
  <c r="F142" i="4"/>
  <c r="E142" i="4"/>
  <c r="D142" i="4"/>
  <c r="C142" i="4"/>
  <c r="B142" i="4"/>
  <c r="N167" i="3"/>
  <c r="N166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M149" i="3"/>
  <c r="L149" i="3"/>
  <c r="K149" i="3"/>
  <c r="J149" i="3"/>
  <c r="I149" i="3"/>
  <c r="H149" i="3"/>
  <c r="G149" i="3"/>
  <c r="F149" i="3"/>
  <c r="E149" i="3"/>
  <c r="E139" i="3" s="1"/>
  <c r="E165" i="3" s="1"/>
  <c r="D149" i="3"/>
  <c r="C149" i="3"/>
  <c r="B149" i="3"/>
  <c r="M144" i="3"/>
  <c r="L144" i="3"/>
  <c r="K144" i="3"/>
  <c r="J144" i="3"/>
  <c r="J139" i="3" s="1"/>
  <c r="J165" i="3" s="1"/>
  <c r="I144" i="3"/>
  <c r="H144" i="3"/>
  <c r="H139" i="3" s="1"/>
  <c r="H165" i="3" s="1"/>
  <c r="G144" i="3"/>
  <c r="F144" i="3"/>
  <c r="E144" i="3"/>
  <c r="D144" i="3"/>
  <c r="C144" i="3"/>
  <c r="B144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N171" i="2"/>
  <c r="N170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M153" i="2"/>
  <c r="L153" i="2"/>
  <c r="K153" i="2"/>
  <c r="J153" i="2"/>
  <c r="J143" i="2" s="1"/>
  <c r="I153" i="2"/>
  <c r="I143" i="2" s="1"/>
  <c r="I169" i="2" s="1"/>
  <c r="H153" i="2"/>
  <c r="G153" i="2"/>
  <c r="F153" i="2"/>
  <c r="E153" i="2"/>
  <c r="D153" i="2"/>
  <c r="C153" i="2"/>
  <c r="B153" i="2"/>
  <c r="M148" i="2"/>
  <c r="M143" i="2" s="1"/>
  <c r="M169" i="2" s="1"/>
  <c r="L148" i="2"/>
  <c r="K148" i="2"/>
  <c r="J148" i="2"/>
  <c r="I148" i="2"/>
  <c r="H148" i="2"/>
  <c r="H143" i="2" s="1"/>
  <c r="H169" i="2" s="1"/>
  <c r="G148" i="2"/>
  <c r="G143" i="2" s="1"/>
  <c r="G169" i="2" s="1"/>
  <c r="F148" i="2"/>
  <c r="E148" i="2"/>
  <c r="E143" i="2" s="1"/>
  <c r="E169" i="2" s="1"/>
  <c r="D148" i="2"/>
  <c r="C148" i="2"/>
  <c r="B148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N198" i="9"/>
  <c r="N197" i="9"/>
  <c r="M192" i="9"/>
  <c r="L192" i="9"/>
  <c r="K192" i="9"/>
  <c r="J192" i="9"/>
  <c r="I192" i="9"/>
  <c r="H192" i="9"/>
  <c r="N192" i="9" s="1"/>
  <c r="G192" i="9"/>
  <c r="F192" i="9"/>
  <c r="E192" i="9"/>
  <c r="D192" i="9"/>
  <c r="C192" i="9"/>
  <c r="B192" i="9"/>
  <c r="M185" i="9"/>
  <c r="L185" i="9"/>
  <c r="K185" i="9"/>
  <c r="J185" i="9"/>
  <c r="I185" i="9"/>
  <c r="H185" i="9"/>
  <c r="G185" i="9"/>
  <c r="F185" i="9"/>
  <c r="E185" i="9"/>
  <c r="D185" i="9"/>
  <c r="C185" i="9"/>
  <c r="B185" i="9"/>
  <c r="M180" i="9"/>
  <c r="L180" i="9"/>
  <c r="K180" i="9"/>
  <c r="J180" i="9"/>
  <c r="I180" i="9"/>
  <c r="H180" i="9"/>
  <c r="H170" i="9" s="1"/>
  <c r="H196" i="9" s="1"/>
  <c r="G180" i="9"/>
  <c r="F180" i="9"/>
  <c r="E180" i="9"/>
  <c r="D180" i="9"/>
  <c r="C180" i="9"/>
  <c r="B180" i="9"/>
  <c r="M175" i="9"/>
  <c r="L175" i="9"/>
  <c r="L170" i="9" s="1"/>
  <c r="L196" i="9" s="1"/>
  <c r="K175" i="9"/>
  <c r="J175" i="9"/>
  <c r="I175" i="9"/>
  <c r="H175" i="9"/>
  <c r="G175" i="9"/>
  <c r="F175" i="9"/>
  <c r="E175" i="9"/>
  <c r="D175" i="9"/>
  <c r="D170" i="9" s="1"/>
  <c r="D196" i="9" s="1"/>
  <c r="C175" i="9"/>
  <c r="B175" i="9"/>
  <c r="M173" i="9"/>
  <c r="L173" i="9"/>
  <c r="K173" i="9"/>
  <c r="J173" i="9"/>
  <c r="I173" i="9"/>
  <c r="H173" i="9"/>
  <c r="G173" i="9"/>
  <c r="F173" i="9"/>
  <c r="E173" i="9"/>
  <c r="D173" i="9"/>
  <c r="C173" i="9"/>
  <c r="B173" i="9"/>
  <c r="N199" i="8"/>
  <c r="N198" i="8"/>
  <c r="M193" i="8"/>
  <c r="L193" i="8"/>
  <c r="K193" i="8"/>
  <c r="J193" i="8"/>
  <c r="I193" i="8"/>
  <c r="H193" i="8"/>
  <c r="G193" i="8"/>
  <c r="F193" i="8"/>
  <c r="N193" i="8" s="1"/>
  <c r="E193" i="8"/>
  <c r="D193" i="8"/>
  <c r="C193" i="8"/>
  <c r="B193" i="8"/>
  <c r="M186" i="8"/>
  <c r="L186" i="8"/>
  <c r="K186" i="8"/>
  <c r="J186" i="8"/>
  <c r="I186" i="8"/>
  <c r="H186" i="8"/>
  <c r="G186" i="8"/>
  <c r="F186" i="8"/>
  <c r="E186" i="8"/>
  <c r="D186" i="8"/>
  <c r="C186" i="8"/>
  <c r="B186" i="8"/>
  <c r="M181" i="8"/>
  <c r="L181" i="8"/>
  <c r="K181" i="8"/>
  <c r="J181" i="8"/>
  <c r="I181" i="8"/>
  <c r="H181" i="8"/>
  <c r="G181" i="8"/>
  <c r="F181" i="8"/>
  <c r="E181" i="8"/>
  <c r="D181" i="8"/>
  <c r="C181" i="8"/>
  <c r="B181" i="8"/>
  <c r="M176" i="8"/>
  <c r="L176" i="8"/>
  <c r="K176" i="8"/>
  <c r="J176" i="8"/>
  <c r="J171" i="8" s="1"/>
  <c r="J197" i="8" s="1"/>
  <c r="I176" i="8"/>
  <c r="H176" i="8"/>
  <c r="G176" i="8"/>
  <c r="F176" i="8"/>
  <c r="E176" i="8"/>
  <c r="D176" i="8"/>
  <c r="C176" i="8"/>
  <c r="C171" i="8" s="1"/>
  <c r="C197" i="8" s="1"/>
  <c r="B176" i="8"/>
  <c r="M174" i="8"/>
  <c r="L174" i="8"/>
  <c r="K174" i="8"/>
  <c r="J174" i="8"/>
  <c r="I174" i="8"/>
  <c r="H174" i="8"/>
  <c r="G174" i="8"/>
  <c r="F174" i="8"/>
  <c r="E174" i="8"/>
  <c r="D174" i="8"/>
  <c r="C174" i="8"/>
  <c r="B174" i="8"/>
  <c r="N199" i="7"/>
  <c r="N198" i="7"/>
  <c r="M193" i="7"/>
  <c r="L193" i="7"/>
  <c r="K193" i="7"/>
  <c r="J193" i="7"/>
  <c r="I193" i="7"/>
  <c r="H193" i="7"/>
  <c r="G193" i="7"/>
  <c r="F193" i="7"/>
  <c r="N193" i="7" s="1"/>
  <c r="E193" i="7"/>
  <c r="D193" i="7"/>
  <c r="C193" i="7"/>
  <c r="B193" i="7"/>
  <c r="N187" i="7"/>
  <c r="N188" i="7"/>
  <c r="M186" i="7"/>
  <c r="L186" i="7"/>
  <c r="L171" i="7" s="1"/>
  <c r="L197" i="7" s="1"/>
  <c r="K186" i="7"/>
  <c r="J186" i="7"/>
  <c r="I186" i="7"/>
  <c r="H186" i="7"/>
  <c r="G186" i="7"/>
  <c r="F186" i="7"/>
  <c r="E186" i="7"/>
  <c r="D186" i="7"/>
  <c r="D171" i="7" s="1"/>
  <c r="D197" i="7" s="1"/>
  <c r="C186" i="7"/>
  <c r="B186" i="7"/>
  <c r="N182" i="7"/>
  <c r="N183" i="7"/>
  <c r="M181" i="7"/>
  <c r="L181" i="7"/>
  <c r="K181" i="7"/>
  <c r="J181" i="7"/>
  <c r="J171" i="7" s="1"/>
  <c r="J197" i="7" s="1"/>
  <c r="I181" i="7"/>
  <c r="H181" i="7"/>
  <c r="G181" i="7"/>
  <c r="F181" i="7"/>
  <c r="E181" i="7"/>
  <c r="D181" i="7"/>
  <c r="C181" i="7"/>
  <c r="B181" i="7"/>
  <c r="B171" i="7" s="1"/>
  <c r="B197" i="7" s="1"/>
  <c r="N179" i="7"/>
  <c r="N180" i="7" s="1"/>
  <c r="N177" i="7"/>
  <c r="M176" i="7"/>
  <c r="L176" i="7"/>
  <c r="K176" i="7"/>
  <c r="J176" i="7"/>
  <c r="I176" i="7"/>
  <c r="H176" i="7"/>
  <c r="H171" i="7" s="1"/>
  <c r="H197" i="7" s="1"/>
  <c r="G176" i="7"/>
  <c r="F176" i="7"/>
  <c r="E176" i="7"/>
  <c r="D176" i="7"/>
  <c r="C176" i="7"/>
  <c r="B176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N199" i="6"/>
  <c r="N198" i="6"/>
  <c r="M193" i="6"/>
  <c r="L193" i="6"/>
  <c r="K193" i="6"/>
  <c r="J193" i="6"/>
  <c r="I193" i="6"/>
  <c r="H193" i="6"/>
  <c r="G193" i="6"/>
  <c r="F193" i="6"/>
  <c r="E193" i="6"/>
  <c r="D193" i="6"/>
  <c r="C193" i="6"/>
  <c r="B193" i="6"/>
  <c r="M186" i="6"/>
  <c r="L186" i="6"/>
  <c r="K186" i="6"/>
  <c r="J186" i="6"/>
  <c r="I186" i="6"/>
  <c r="H186" i="6"/>
  <c r="G186" i="6"/>
  <c r="F186" i="6"/>
  <c r="E186" i="6"/>
  <c r="D186" i="6"/>
  <c r="C186" i="6"/>
  <c r="B186" i="6"/>
  <c r="M181" i="6"/>
  <c r="L181" i="6"/>
  <c r="K181" i="6"/>
  <c r="J181" i="6"/>
  <c r="I181" i="6"/>
  <c r="H181" i="6"/>
  <c r="G181" i="6"/>
  <c r="F181" i="6"/>
  <c r="E181" i="6"/>
  <c r="D181" i="6"/>
  <c r="C181" i="6"/>
  <c r="B181" i="6"/>
  <c r="N179" i="6"/>
  <c r="N177" i="6"/>
  <c r="N178" i="6"/>
  <c r="M176" i="6"/>
  <c r="L176" i="6"/>
  <c r="K176" i="6"/>
  <c r="J176" i="6"/>
  <c r="I176" i="6"/>
  <c r="H176" i="6"/>
  <c r="G176" i="6"/>
  <c r="F176" i="6"/>
  <c r="E176" i="6"/>
  <c r="D176" i="6"/>
  <c r="C176" i="6"/>
  <c r="B176" i="6"/>
  <c r="B171" i="6"/>
  <c r="M174" i="6"/>
  <c r="L174" i="6"/>
  <c r="K174" i="6"/>
  <c r="J174" i="6"/>
  <c r="I174" i="6"/>
  <c r="H174" i="6"/>
  <c r="G174" i="6"/>
  <c r="F174" i="6"/>
  <c r="E174" i="6"/>
  <c r="D174" i="6"/>
  <c r="C174" i="6"/>
  <c r="B174" i="6"/>
  <c r="N199" i="5"/>
  <c r="N198" i="5"/>
  <c r="M193" i="5"/>
  <c r="L193" i="5"/>
  <c r="K193" i="5"/>
  <c r="J193" i="5"/>
  <c r="I193" i="5"/>
  <c r="H193" i="5"/>
  <c r="G193" i="5"/>
  <c r="F193" i="5"/>
  <c r="E193" i="5"/>
  <c r="D193" i="5"/>
  <c r="C193" i="5"/>
  <c r="B193" i="5"/>
  <c r="M186" i="5"/>
  <c r="L186" i="5"/>
  <c r="K186" i="5"/>
  <c r="J186" i="5"/>
  <c r="I186" i="5"/>
  <c r="H186" i="5"/>
  <c r="G186" i="5"/>
  <c r="F186" i="5"/>
  <c r="E186" i="5"/>
  <c r="D186" i="5"/>
  <c r="C186" i="5"/>
  <c r="B186" i="5"/>
  <c r="M181" i="5"/>
  <c r="L181" i="5"/>
  <c r="L171" i="5" s="1"/>
  <c r="K181" i="5"/>
  <c r="J181" i="5"/>
  <c r="J171" i="5" s="1"/>
  <c r="J197" i="5" s="1"/>
  <c r="I181" i="5"/>
  <c r="H181" i="5"/>
  <c r="G181" i="5"/>
  <c r="F181" i="5"/>
  <c r="E181" i="5"/>
  <c r="D181" i="5"/>
  <c r="D171" i="5" s="1"/>
  <c r="C181" i="5"/>
  <c r="B181" i="5"/>
  <c r="M176" i="5"/>
  <c r="L176" i="5"/>
  <c r="K176" i="5"/>
  <c r="J176" i="5"/>
  <c r="I176" i="5"/>
  <c r="I171" i="5" s="1"/>
  <c r="I197" i="5" s="1"/>
  <c r="H176" i="5"/>
  <c r="H171" i="5" s="1"/>
  <c r="H197" i="5" s="1"/>
  <c r="G176" i="5"/>
  <c r="F176" i="5"/>
  <c r="E176" i="5"/>
  <c r="D176" i="5"/>
  <c r="C176" i="5"/>
  <c r="B176" i="5"/>
  <c r="M174" i="5"/>
  <c r="L174" i="5"/>
  <c r="K174" i="5"/>
  <c r="J174" i="5"/>
  <c r="I174" i="5"/>
  <c r="H174" i="5"/>
  <c r="G174" i="5"/>
  <c r="F174" i="5"/>
  <c r="E174" i="5"/>
  <c r="D174" i="5"/>
  <c r="C174" i="5"/>
  <c r="B174" i="5"/>
  <c r="N199" i="4"/>
  <c r="N198" i="4"/>
  <c r="M193" i="4"/>
  <c r="L193" i="4"/>
  <c r="K193" i="4"/>
  <c r="J193" i="4"/>
  <c r="I193" i="4"/>
  <c r="H193" i="4"/>
  <c r="G193" i="4"/>
  <c r="F193" i="4"/>
  <c r="E193" i="4"/>
  <c r="D193" i="4"/>
  <c r="C193" i="4"/>
  <c r="B193" i="4"/>
  <c r="M186" i="4"/>
  <c r="L186" i="4"/>
  <c r="K186" i="4"/>
  <c r="J186" i="4"/>
  <c r="I186" i="4"/>
  <c r="H186" i="4"/>
  <c r="G186" i="4"/>
  <c r="F186" i="4"/>
  <c r="E186" i="4"/>
  <c r="D186" i="4"/>
  <c r="C186" i="4"/>
  <c r="B186" i="4"/>
  <c r="M181" i="4"/>
  <c r="L181" i="4"/>
  <c r="K181" i="4"/>
  <c r="J181" i="4"/>
  <c r="I181" i="4"/>
  <c r="H181" i="4"/>
  <c r="G181" i="4"/>
  <c r="F181" i="4"/>
  <c r="E181" i="4"/>
  <c r="D181" i="4"/>
  <c r="C181" i="4"/>
  <c r="B181" i="4"/>
  <c r="M176" i="4"/>
  <c r="L176" i="4"/>
  <c r="K176" i="4"/>
  <c r="J176" i="4"/>
  <c r="I176" i="4"/>
  <c r="H176" i="4"/>
  <c r="H171" i="4" s="1"/>
  <c r="G176" i="4"/>
  <c r="G171" i="4" s="1"/>
  <c r="G197" i="4" s="1"/>
  <c r="F176" i="4"/>
  <c r="F171" i="4" s="1"/>
  <c r="F197" i="4" s="1"/>
  <c r="E176" i="4"/>
  <c r="D176" i="4"/>
  <c r="C176" i="4"/>
  <c r="B176" i="4"/>
  <c r="M174" i="4"/>
  <c r="L174" i="4"/>
  <c r="K174" i="4"/>
  <c r="J174" i="4"/>
  <c r="I174" i="4"/>
  <c r="H174" i="4"/>
  <c r="G174" i="4"/>
  <c r="F174" i="4"/>
  <c r="E174" i="4"/>
  <c r="D174" i="4"/>
  <c r="C174" i="4"/>
  <c r="B174" i="4"/>
  <c r="N199" i="3"/>
  <c r="N198" i="3"/>
  <c r="M193" i="3"/>
  <c r="L193" i="3"/>
  <c r="K193" i="3"/>
  <c r="J193" i="3"/>
  <c r="I193" i="3"/>
  <c r="H193" i="3"/>
  <c r="G193" i="3"/>
  <c r="F193" i="3"/>
  <c r="E193" i="3"/>
  <c r="D193" i="3"/>
  <c r="C193" i="3"/>
  <c r="B193" i="3"/>
  <c r="M186" i="3"/>
  <c r="L186" i="3"/>
  <c r="K186" i="3"/>
  <c r="J186" i="3"/>
  <c r="J171" i="3" s="1"/>
  <c r="J197" i="3" s="1"/>
  <c r="I186" i="3"/>
  <c r="H186" i="3"/>
  <c r="G186" i="3"/>
  <c r="F186" i="3"/>
  <c r="E186" i="3"/>
  <c r="D186" i="3"/>
  <c r="C186" i="3"/>
  <c r="B186" i="3"/>
  <c r="B171" i="3" s="1"/>
  <c r="B197" i="3" s="1"/>
  <c r="M181" i="3"/>
  <c r="L181" i="3"/>
  <c r="K181" i="3"/>
  <c r="J181" i="3"/>
  <c r="I181" i="3"/>
  <c r="H181" i="3"/>
  <c r="G181" i="3"/>
  <c r="F181" i="3"/>
  <c r="F171" i="3" s="1"/>
  <c r="F197" i="3" s="1"/>
  <c r="E181" i="3"/>
  <c r="D181" i="3"/>
  <c r="C181" i="3"/>
  <c r="B181" i="3"/>
  <c r="N177" i="3"/>
  <c r="M176" i="3"/>
  <c r="M171" i="3" s="1"/>
  <c r="M197" i="3" s="1"/>
  <c r="L176" i="3"/>
  <c r="K176" i="3"/>
  <c r="K171" i="3" s="1"/>
  <c r="J176" i="3"/>
  <c r="I176" i="3"/>
  <c r="H176" i="3"/>
  <c r="G176" i="3"/>
  <c r="F176" i="3"/>
  <c r="E176" i="3"/>
  <c r="D176" i="3"/>
  <c r="C176" i="3"/>
  <c r="B176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N203" i="2"/>
  <c r="N202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M185" i="2"/>
  <c r="L185" i="2"/>
  <c r="K185" i="2"/>
  <c r="J185" i="2"/>
  <c r="I185" i="2"/>
  <c r="H185" i="2"/>
  <c r="G185" i="2"/>
  <c r="F185" i="2"/>
  <c r="E185" i="2"/>
  <c r="D185" i="2"/>
  <c r="D175" i="2" s="1"/>
  <c r="D201" i="2" s="1"/>
  <c r="C185" i="2"/>
  <c r="B185" i="2"/>
  <c r="M180" i="2"/>
  <c r="L180" i="2"/>
  <c r="K180" i="2"/>
  <c r="J180" i="2"/>
  <c r="I180" i="2"/>
  <c r="H180" i="2"/>
  <c r="H175" i="2" s="1"/>
  <c r="H201" i="2" s="1"/>
  <c r="G180" i="2"/>
  <c r="F180" i="2"/>
  <c r="E180" i="2"/>
  <c r="D180" i="2"/>
  <c r="C180" i="2"/>
  <c r="C175" i="2" s="1"/>
  <c r="C201" i="2" s="1"/>
  <c r="B180" i="2"/>
  <c r="B175" i="2" s="1"/>
  <c r="B201" i="2" s="1"/>
  <c r="M178" i="2"/>
  <c r="L178" i="2"/>
  <c r="K178" i="2"/>
  <c r="J178" i="2"/>
  <c r="I178" i="2"/>
  <c r="H178" i="2"/>
  <c r="G178" i="2"/>
  <c r="F178" i="2"/>
  <c r="E178" i="2"/>
  <c r="D178" i="2"/>
  <c r="C178" i="2"/>
  <c r="B178" i="2"/>
  <c r="I206" i="6"/>
  <c r="N230" i="9"/>
  <c r="N229" i="9"/>
  <c r="M224" i="9"/>
  <c r="L224" i="9"/>
  <c r="K224" i="9"/>
  <c r="J224" i="9"/>
  <c r="I224" i="9"/>
  <c r="H224" i="9"/>
  <c r="G224" i="9"/>
  <c r="F224" i="9"/>
  <c r="E224" i="9"/>
  <c r="D224" i="9"/>
  <c r="N224" i="9" s="1"/>
  <c r="C224" i="9"/>
  <c r="B224" i="9"/>
  <c r="M217" i="9"/>
  <c r="L217" i="9"/>
  <c r="K217" i="9"/>
  <c r="J217" i="9"/>
  <c r="I217" i="9"/>
  <c r="H217" i="9"/>
  <c r="G217" i="9"/>
  <c r="F217" i="9"/>
  <c r="E217" i="9"/>
  <c r="D217" i="9"/>
  <c r="C217" i="9"/>
  <c r="B217" i="9"/>
  <c r="M212" i="9"/>
  <c r="L212" i="9"/>
  <c r="K212" i="9"/>
  <c r="J212" i="9"/>
  <c r="I212" i="9"/>
  <c r="H212" i="9"/>
  <c r="G212" i="9"/>
  <c r="F212" i="9"/>
  <c r="E212" i="9"/>
  <c r="D212" i="9"/>
  <c r="D202" i="9" s="1"/>
  <c r="D228" i="9" s="1"/>
  <c r="C212" i="9"/>
  <c r="B212" i="9"/>
  <c r="M207" i="9"/>
  <c r="L207" i="9"/>
  <c r="K207" i="9"/>
  <c r="K202" i="9" s="1"/>
  <c r="K228" i="9" s="1"/>
  <c r="J207" i="9"/>
  <c r="J202" i="9" s="1"/>
  <c r="J228" i="9" s="1"/>
  <c r="I207" i="9"/>
  <c r="H207" i="9"/>
  <c r="H202" i="9" s="1"/>
  <c r="H228" i="9" s="1"/>
  <c r="G207" i="9"/>
  <c r="F207" i="9"/>
  <c r="E207" i="9"/>
  <c r="D207" i="9"/>
  <c r="C207" i="9"/>
  <c r="C202" i="9" s="1"/>
  <c r="C228" i="9" s="1"/>
  <c r="B207" i="9"/>
  <c r="M205" i="9"/>
  <c r="L205" i="9"/>
  <c r="K205" i="9"/>
  <c r="J205" i="9"/>
  <c r="I205" i="9"/>
  <c r="H205" i="9"/>
  <c r="G205" i="9"/>
  <c r="F205" i="9"/>
  <c r="E205" i="9"/>
  <c r="D205" i="9"/>
  <c r="C205" i="9"/>
  <c r="B205" i="9"/>
  <c r="N231" i="8"/>
  <c r="N230" i="8"/>
  <c r="M225" i="8"/>
  <c r="L225" i="8"/>
  <c r="K225" i="8"/>
  <c r="J225" i="8"/>
  <c r="I225" i="8"/>
  <c r="H225" i="8"/>
  <c r="G225" i="8"/>
  <c r="F225" i="8"/>
  <c r="E225" i="8"/>
  <c r="D225" i="8"/>
  <c r="C225" i="8"/>
  <c r="B225" i="8"/>
  <c r="N225" i="8" s="1"/>
  <c r="M218" i="8"/>
  <c r="L218" i="8"/>
  <c r="K218" i="8"/>
  <c r="J218" i="8"/>
  <c r="I218" i="8"/>
  <c r="H218" i="8"/>
  <c r="G218" i="8"/>
  <c r="F218" i="8"/>
  <c r="E218" i="8"/>
  <c r="D218" i="8"/>
  <c r="C218" i="8"/>
  <c r="B218" i="8"/>
  <c r="M213" i="8"/>
  <c r="L213" i="8"/>
  <c r="K213" i="8"/>
  <c r="J213" i="8"/>
  <c r="J203" i="8" s="1"/>
  <c r="J229" i="8" s="1"/>
  <c r="I213" i="8"/>
  <c r="H213" i="8"/>
  <c r="G213" i="8"/>
  <c r="F213" i="8"/>
  <c r="E213" i="8"/>
  <c r="D213" i="8"/>
  <c r="C213" i="8"/>
  <c r="B213" i="8"/>
  <c r="B203" i="8" s="1"/>
  <c r="B229" i="8" s="1"/>
  <c r="M208" i="8"/>
  <c r="L208" i="8"/>
  <c r="K208" i="8"/>
  <c r="K203" i="8" s="1"/>
  <c r="K229" i="8" s="1"/>
  <c r="J208" i="8"/>
  <c r="I208" i="8"/>
  <c r="H208" i="8"/>
  <c r="G208" i="8"/>
  <c r="F208" i="8"/>
  <c r="E208" i="8"/>
  <c r="D208" i="8"/>
  <c r="C208" i="8"/>
  <c r="B208" i="8"/>
  <c r="M206" i="8"/>
  <c r="L206" i="8"/>
  <c r="K206" i="8"/>
  <c r="J206" i="8"/>
  <c r="I206" i="8"/>
  <c r="H206" i="8"/>
  <c r="G206" i="8"/>
  <c r="F206" i="8"/>
  <c r="E206" i="8"/>
  <c r="D206" i="8"/>
  <c r="C206" i="8"/>
  <c r="B206" i="8"/>
  <c r="N231" i="7"/>
  <c r="N230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N225" i="7" s="1"/>
  <c r="N223" i="7"/>
  <c r="N221" i="7"/>
  <c r="N222" i="7" s="1"/>
  <c r="N219" i="7"/>
  <c r="M218" i="7"/>
  <c r="L218" i="7"/>
  <c r="K218" i="7"/>
  <c r="J218" i="7"/>
  <c r="I218" i="7"/>
  <c r="I203" i="7" s="1"/>
  <c r="I229" i="7" s="1"/>
  <c r="H218" i="7"/>
  <c r="G218" i="7"/>
  <c r="F218" i="7"/>
  <c r="E218" i="7"/>
  <c r="D218" i="7"/>
  <c r="C218" i="7"/>
  <c r="B218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N211" i="7"/>
  <c r="N212" i="7"/>
  <c r="N209" i="7"/>
  <c r="N210" i="7"/>
  <c r="M208" i="7"/>
  <c r="M203" i="7" s="1"/>
  <c r="M229" i="7" s="1"/>
  <c r="L208" i="7"/>
  <c r="K208" i="7"/>
  <c r="K203" i="7" s="1"/>
  <c r="J208" i="7"/>
  <c r="I208" i="7"/>
  <c r="H208" i="7"/>
  <c r="G208" i="7"/>
  <c r="F208" i="7"/>
  <c r="E208" i="7"/>
  <c r="D208" i="7"/>
  <c r="C208" i="7"/>
  <c r="B208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N231" i="6"/>
  <c r="N230" i="6"/>
  <c r="M225" i="6"/>
  <c r="L225" i="6"/>
  <c r="K225" i="6"/>
  <c r="J225" i="6"/>
  <c r="I225" i="6"/>
  <c r="H225" i="6"/>
  <c r="G225" i="6"/>
  <c r="F225" i="6"/>
  <c r="E225" i="6"/>
  <c r="D225" i="6"/>
  <c r="C225" i="6"/>
  <c r="B225" i="6"/>
  <c r="M218" i="6"/>
  <c r="L218" i="6"/>
  <c r="K218" i="6"/>
  <c r="K203" i="6" s="1"/>
  <c r="K229" i="6" s="1"/>
  <c r="J218" i="6"/>
  <c r="I218" i="6"/>
  <c r="H218" i="6"/>
  <c r="G218" i="6"/>
  <c r="F218" i="6"/>
  <c r="E218" i="6"/>
  <c r="D218" i="6"/>
  <c r="C218" i="6"/>
  <c r="C203" i="6" s="1"/>
  <c r="C229" i="6" s="1"/>
  <c r="B218" i="6"/>
  <c r="M213" i="6"/>
  <c r="L213" i="6"/>
  <c r="K213" i="6"/>
  <c r="J213" i="6"/>
  <c r="I213" i="6"/>
  <c r="H213" i="6"/>
  <c r="H203" i="6" s="1"/>
  <c r="H229" i="6" s="1"/>
  <c r="G213" i="6"/>
  <c r="G203" i="6" s="1"/>
  <c r="G229" i="6" s="1"/>
  <c r="F213" i="6"/>
  <c r="E213" i="6"/>
  <c r="D213" i="6"/>
  <c r="C213" i="6"/>
  <c r="B213" i="6"/>
  <c r="N211" i="6"/>
  <c r="N212" i="6" s="1"/>
  <c r="M208" i="6"/>
  <c r="M203" i="6" s="1"/>
  <c r="M229" i="6" s="1"/>
  <c r="L208" i="6"/>
  <c r="L203" i="6" s="1"/>
  <c r="L229" i="6" s="1"/>
  <c r="K208" i="6"/>
  <c r="J208" i="6"/>
  <c r="I208" i="6"/>
  <c r="H208" i="6"/>
  <c r="G208" i="6"/>
  <c r="F208" i="6"/>
  <c r="E208" i="6"/>
  <c r="E203" i="6" s="1"/>
  <c r="D208" i="6"/>
  <c r="C208" i="6"/>
  <c r="B208" i="6"/>
  <c r="M206" i="6"/>
  <c r="L206" i="6"/>
  <c r="K206" i="6"/>
  <c r="J206" i="6"/>
  <c r="H206" i="6"/>
  <c r="G206" i="6"/>
  <c r="F206" i="6"/>
  <c r="E206" i="6"/>
  <c r="D206" i="6"/>
  <c r="C206" i="6"/>
  <c r="B206" i="6"/>
  <c r="N231" i="5"/>
  <c r="N230" i="5"/>
  <c r="M225" i="5"/>
  <c r="L225" i="5"/>
  <c r="K225" i="5"/>
  <c r="J225" i="5"/>
  <c r="I225" i="5"/>
  <c r="H225" i="5"/>
  <c r="G225" i="5"/>
  <c r="F225" i="5"/>
  <c r="E225" i="5"/>
  <c r="D225" i="5"/>
  <c r="C225" i="5"/>
  <c r="B225" i="5"/>
  <c r="M218" i="5"/>
  <c r="L218" i="5"/>
  <c r="K218" i="5"/>
  <c r="J218" i="5"/>
  <c r="I218" i="5"/>
  <c r="H218" i="5"/>
  <c r="G218" i="5"/>
  <c r="F218" i="5"/>
  <c r="E218" i="5"/>
  <c r="D218" i="5"/>
  <c r="C218" i="5"/>
  <c r="B218" i="5"/>
  <c r="M213" i="5"/>
  <c r="L213" i="5"/>
  <c r="K213" i="5"/>
  <c r="J213" i="5"/>
  <c r="I213" i="5"/>
  <c r="H213" i="5"/>
  <c r="G213" i="5"/>
  <c r="F213" i="5"/>
  <c r="F203" i="5" s="1"/>
  <c r="F229" i="5" s="1"/>
  <c r="E213" i="5"/>
  <c r="D213" i="5"/>
  <c r="C213" i="5"/>
  <c r="B213" i="5"/>
  <c r="M208" i="5"/>
  <c r="L208" i="5"/>
  <c r="L203" i="5" s="1"/>
  <c r="L229" i="5" s="1"/>
  <c r="K208" i="5"/>
  <c r="J208" i="5"/>
  <c r="I208" i="5"/>
  <c r="H208" i="5"/>
  <c r="G208" i="5"/>
  <c r="F208" i="5"/>
  <c r="E208" i="5"/>
  <c r="D208" i="5"/>
  <c r="D203" i="5" s="1"/>
  <c r="D229" i="5" s="1"/>
  <c r="C208" i="5"/>
  <c r="B208" i="5"/>
  <c r="B203" i="5" s="1"/>
  <c r="B229" i="5" s="1"/>
  <c r="M206" i="5"/>
  <c r="L206" i="5"/>
  <c r="K206" i="5"/>
  <c r="J206" i="5"/>
  <c r="I206" i="5"/>
  <c r="H206" i="5"/>
  <c r="G206" i="5"/>
  <c r="F206" i="5"/>
  <c r="E206" i="5"/>
  <c r="D206" i="5"/>
  <c r="C206" i="5"/>
  <c r="B206" i="5"/>
  <c r="N231" i="4"/>
  <c r="N230" i="4"/>
  <c r="M225" i="4"/>
  <c r="L225" i="4"/>
  <c r="K225" i="4"/>
  <c r="J225" i="4"/>
  <c r="I225" i="4"/>
  <c r="H225" i="4"/>
  <c r="G225" i="4"/>
  <c r="F225" i="4"/>
  <c r="E225" i="4"/>
  <c r="D225" i="4"/>
  <c r="C225" i="4"/>
  <c r="B225" i="4"/>
  <c r="M218" i="4"/>
  <c r="L218" i="4"/>
  <c r="K218" i="4"/>
  <c r="J218" i="4"/>
  <c r="I218" i="4"/>
  <c r="H218" i="4"/>
  <c r="G218" i="4"/>
  <c r="F218" i="4"/>
  <c r="E218" i="4"/>
  <c r="D218" i="4"/>
  <c r="C218" i="4"/>
  <c r="B218" i="4"/>
  <c r="M213" i="4"/>
  <c r="L213" i="4"/>
  <c r="K213" i="4"/>
  <c r="K203" i="4" s="1"/>
  <c r="K229" i="4" s="1"/>
  <c r="J213" i="4"/>
  <c r="I213" i="4"/>
  <c r="H213" i="4"/>
  <c r="G213" i="4"/>
  <c r="F213" i="4"/>
  <c r="E213" i="4"/>
  <c r="D213" i="4"/>
  <c r="C213" i="4"/>
  <c r="B213" i="4"/>
  <c r="M208" i="4"/>
  <c r="L208" i="4"/>
  <c r="K208" i="4"/>
  <c r="J208" i="4"/>
  <c r="J203" i="4" s="1"/>
  <c r="J229" i="4" s="1"/>
  <c r="I208" i="4"/>
  <c r="H208" i="4"/>
  <c r="H203" i="4" s="1"/>
  <c r="G208" i="4"/>
  <c r="F208" i="4"/>
  <c r="E208" i="4"/>
  <c r="E203" i="4" s="1"/>
  <c r="D208" i="4"/>
  <c r="C208" i="4"/>
  <c r="B208" i="4"/>
  <c r="M206" i="4"/>
  <c r="L206" i="4"/>
  <c r="K206" i="4"/>
  <c r="J206" i="4"/>
  <c r="I206" i="4"/>
  <c r="H206" i="4"/>
  <c r="G206" i="4"/>
  <c r="F206" i="4"/>
  <c r="E206" i="4"/>
  <c r="D206" i="4"/>
  <c r="C206" i="4"/>
  <c r="B206" i="4"/>
  <c r="N231" i="3"/>
  <c r="N230" i="3"/>
  <c r="M225" i="3"/>
  <c r="L225" i="3"/>
  <c r="K225" i="3"/>
  <c r="J225" i="3"/>
  <c r="I225" i="3"/>
  <c r="H225" i="3"/>
  <c r="G225" i="3"/>
  <c r="F225" i="3"/>
  <c r="E225" i="3"/>
  <c r="D225" i="3"/>
  <c r="C225" i="3"/>
  <c r="B225" i="3"/>
  <c r="M218" i="3"/>
  <c r="L218" i="3"/>
  <c r="K218" i="3"/>
  <c r="J218" i="3"/>
  <c r="I218" i="3"/>
  <c r="H218" i="3"/>
  <c r="G218" i="3"/>
  <c r="F218" i="3"/>
  <c r="E218" i="3"/>
  <c r="D218" i="3"/>
  <c r="C218" i="3"/>
  <c r="B218" i="3"/>
  <c r="M213" i="3"/>
  <c r="L213" i="3"/>
  <c r="K213" i="3"/>
  <c r="J213" i="3"/>
  <c r="I213" i="3"/>
  <c r="I203" i="3" s="1"/>
  <c r="I229" i="3" s="1"/>
  <c r="H213" i="3"/>
  <c r="G213" i="3"/>
  <c r="F213" i="3"/>
  <c r="E213" i="3"/>
  <c r="D213" i="3"/>
  <c r="C213" i="3"/>
  <c r="B213" i="3"/>
  <c r="M208" i="3"/>
  <c r="M203" i="3" s="1"/>
  <c r="M229" i="3" s="1"/>
  <c r="L208" i="3"/>
  <c r="K208" i="3"/>
  <c r="J208" i="3"/>
  <c r="I208" i="3"/>
  <c r="H208" i="3"/>
  <c r="G208" i="3"/>
  <c r="F208" i="3"/>
  <c r="E208" i="3"/>
  <c r="E203" i="3" s="1"/>
  <c r="E229" i="3" s="1"/>
  <c r="D208" i="3"/>
  <c r="C208" i="3"/>
  <c r="C203" i="3" s="1"/>
  <c r="C229" i="3" s="1"/>
  <c r="B208" i="3"/>
  <c r="M206" i="3"/>
  <c r="L206" i="3"/>
  <c r="K206" i="3"/>
  <c r="J206" i="3"/>
  <c r="I206" i="3"/>
  <c r="H206" i="3"/>
  <c r="G206" i="3"/>
  <c r="F206" i="3"/>
  <c r="E206" i="3"/>
  <c r="D206" i="3"/>
  <c r="C206" i="3"/>
  <c r="B206" i="3"/>
  <c r="N235" i="2"/>
  <c r="N234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M217" i="2"/>
  <c r="L217" i="2"/>
  <c r="L207" i="2" s="1"/>
  <c r="K217" i="2"/>
  <c r="J217" i="2"/>
  <c r="I217" i="2"/>
  <c r="H217" i="2"/>
  <c r="G217" i="2"/>
  <c r="F217" i="2"/>
  <c r="E217" i="2"/>
  <c r="D217" i="2"/>
  <c r="C217" i="2"/>
  <c r="B217" i="2"/>
  <c r="M212" i="2"/>
  <c r="L212" i="2"/>
  <c r="K212" i="2"/>
  <c r="K207" i="2" s="1"/>
  <c r="K233" i="2" s="1"/>
  <c r="J212" i="2"/>
  <c r="J207" i="2" s="1"/>
  <c r="J233" i="2" s="1"/>
  <c r="I212" i="2"/>
  <c r="H212" i="2"/>
  <c r="H207" i="2" s="1"/>
  <c r="H233" i="2" s="1"/>
  <c r="G212" i="2"/>
  <c r="F212" i="2"/>
  <c r="E212" i="2"/>
  <c r="D212" i="2"/>
  <c r="C212" i="2"/>
  <c r="B212" i="2"/>
  <c r="B207" i="2" s="1"/>
  <c r="B233" i="2" s="1"/>
  <c r="M210" i="2"/>
  <c r="L210" i="2"/>
  <c r="K210" i="2"/>
  <c r="J210" i="2"/>
  <c r="I210" i="2"/>
  <c r="H210" i="2"/>
  <c r="G210" i="2"/>
  <c r="F210" i="2"/>
  <c r="E210" i="2"/>
  <c r="D210" i="2"/>
  <c r="C210" i="2"/>
  <c r="B210" i="2"/>
  <c r="C245" i="4"/>
  <c r="N299" i="2"/>
  <c r="N262" i="9"/>
  <c r="N261" i="9"/>
  <c r="M256" i="9"/>
  <c r="L256" i="9"/>
  <c r="K256" i="9"/>
  <c r="J256" i="9"/>
  <c r="I256" i="9"/>
  <c r="H256" i="9"/>
  <c r="G256" i="9"/>
  <c r="F256" i="9"/>
  <c r="E256" i="9"/>
  <c r="D256" i="9"/>
  <c r="C256" i="9"/>
  <c r="B256" i="9"/>
  <c r="M249" i="9"/>
  <c r="L249" i="9"/>
  <c r="K249" i="9"/>
  <c r="J249" i="9"/>
  <c r="I249" i="9"/>
  <c r="H249" i="9"/>
  <c r="G249" i="9"/>
  <c r="F249" i="9"/>
  <c r="E249" i="9"/>
  <c r="D249" i="9"/>
  <c r="C249" i="9"/>
  <c r="B249" i="9"/>
  <c r="M244" i="9"/>
  <c r="M234" i="9" s="1"/>
  <c r="M260" i="9" s="1"/>
  <c r="L244" i="9"/>
  <c r="K244" i="9"/>
  <c r="J244" i="9"/>
  <c r="I244" i="9"/>
  <c r="H244" i="9"/>
  <c r="G244" i="9"/>
  <c r="G234" i="9" s="1"/>
  <c r="G260" i="9" s="1"/>
  <c r="F244" i="9"/>
  <c r="E244" i="9"/>
  <c r="D244" i="9"/>
  <c r="C244" i="9"/>
  <c r="B244" i="9"/>
  <c r="M239" i="9"/>
  <c r="L239" i="9"/>
  <c r="K239" i="9"/>
  <c r="K234" i="9" s="1"/>
  <c r="K260" i="9" s="1"/>
  <c r="J239" i="9"/>
  <c r="I239" i="9"/>
  <c r="H239" i="9"/>
  <c r="G239" i="9"/>
  <c r="F239" i="9"/>
  <c r="E239" i="9"/>
  <c r="D239" i="9"/>
  <c r="C239" i="9"/>
  <c r="B239" i="9"/>
  <c r="B234" i="9"/>
  <c r="B260" i="9" s="1"/>
  <c r="M237" i="9"/>
  <c r="L237" i="9"/>
  <c r="K237" i="9"/>
  <c r="J237" i="9"/>
  <c r="I237" i="9"/>
  <c r="H237" i="9"/>
  <c r="G237" i="9"/>
  <c r="F237" i="9"/>
  <c r="E237" i="9"/>
  <c r="D237" i="9"/>
  <c r="C237" i="9"/>
  <c r="B237" i="9"/>
  <c r="N263" i="8"/>
  <c r="N262" i="8"/>
  <c r="M257" i="8"/>
  <c r="L257" i="8"/>
  <c r="K257" i="8"/>
  <c r="J257" i="8"/>
  <c r="I257" i="8"/>
  <c r="H257" i="8"/>
  <c r="G257" i="8"/>
  <c r="F257" i="8"/>
  <c r="E257" i="8"/>
  <c r="D257" i="8"/>
  <c r="C257" i="8"/>
  <c r="B257" i="8"/>
  <c r="M250" i="8"/>
  <c r="L250" i="8"/>
  <c r="K250" i="8"/>
  <c r="J250" i="8"/>
  <c r="I250" i="8"/>
  <c r="H250" i="8"/>
  <c r="G250" i="8"/>
  <c r="F250" i="8"/>
  <c r="E250" i="8"/>
  <c r="D250" i="8"/>
  <c r="C250" i="8"/>
  <c r="B250" i="8"/>
  <c r="M245" i="8"/>
  <c r="L245" i="8"/>
  <c r="L235" i="8" s="1"/>
  <c r="L261" i="8" s="1"/>
  <c r="K245" i="8"/>
  <c r="J245" i="8"/>
  <c r="I245" i="8"/>
  <c r="H245" i="8"/>
  <c r="G245" i="8"/>
  <c r="F245" i="8"/>
  <c r="E245" i="8"/>
  <c r="D245" i="8"/>
  <c r="C245" i="8"/>
  <c r="B245" i="8"/>
  <c r="M240" i="8"/>
  <c r="M235" i="8" s="1"/>
  <c r="M261" i="8" s="1"/>
  <c r="L240" i="8"/>
  <c r="K240" i="8"/>
  <c r="J240" i="8"/>
  <c r="I240" i="8"/>
  <c r="I235" i="8" s="1"/>
  <c r="I261" i="8" s="1"/>
  <c r="H240" i="8"/>
  <c r="G240" i="8"/>
  <c r="F240" i="8"/>
  <c r="E240" i="8"/>
  <c r="D240" i="8"/>
  <c r="C240" i="8"/>
  <c r="C235" i="8" s="1"/>
  <c r="B240" i="8"/>
  <c r="B235" i="8" s="1"/>
  <c r="B261" i="8" s="1"/>
  <c r="M238" i="8"/>
  <c r="L238" i="8"/>
  <c r="K238" i="8"/>
  <c r="J238" i="8"/>
  <c r="I238" i="8"/>
  <c r="H238" i="8"/>
  <c r="G238" i="8"/>
  <c r="F238" i="8"/>
  <c r="E238" i="8"/>
  <c r="D238" i="8"/>
  <c r="C238" i="8"/>
  <c r="B238" i="8"/>
  <c r="N263" i="7"/>
  <c r="N262" i="7"/>
  <c r="M257" i="7"/>
  <c r="L257" i="7"/>
  <c r="L261" i="7" s="1"/>
  <c r="K257" i="7"/>
  <c r="J257" i="7"/>
  <c r="I257" i="7"/>
  <c r="H257" i="7"/>
  <c r="G257" i="7"/>
  <c r="F257" i="7"/>
  <c r="E257" i="7"/>
  <c r="D257" i="7"/>
  <c r="N257" i="7" s="1"/>
  <c r="C257" i="7"/>
  <c r="B257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N246" i="7"/>
  <c r="N247" i="7"/>
  <c r="M245" i="7"/>
  <c r="L245" i="7"/>
  <c r="K245" i="7"/>
  <c r="J245" i="7"/>
  <c r="I245" i="7"/>
  <c r="H245" i="7"/>
  <c r="G245" i="7"/>
  <c r="F245" i="7"/>
  <c r="F235" i="7" s="1"/>
  <c r="F261" i="7" s="1"/>
  <c r="E245" i="7"/>
  <c r="D245" i="7"/>
  <c r="C245" i="7"/>
  <c r="B245" i="7"/>
  <c r="N241" i="7"/>
  <c r="N242" i="7" s="1"/>
  <c r="M240" i="7"/>
  <c r="L240" i="7"/>
  <c r="K240" i="7"/>
  <c r="J240" i="7"/>
  <c r="I240" i="7"/>
  <c r="H240" i="7"/>
  <c r="G240" i="7"/>
  <c r="F240" i="7"/>
  <c r="E240" i="7"/>
  <c r="E235" i="7" s="1"/>
  <c r="E261" i="7" s="1"/>
  <c r="D240" i="7"/>
  <c r="D235" i="7" s="1"/>
  <c r="C240" i="7"/>
  <c r="C235" i="7" s="1"/>
  <c r="C261" i="7" s="1"/>
  <c r="B240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N263" i="6"/>
  <c r="N262" i="6"/>
  <c r="M257" i="6"/>
  <c r="L257" i="6"/>
  <c r="K257" i="6"/>
  <c r="J257" i="6"/>
  <c r="I257" i="6"/>
  <c r="H257" i="6"/>
  <c r="G257" i="6"/>
  <c r="F257" i="6"/>
  <c r="E257" i="6"/>
  <c r="D257" i="6"/>
  <c r="C257" i="6"/>
  <c r="B257" i="6"/>
  <c r="N251" i="6"/>
  <c r="M250" i="6"/>
  <c r="L250" i="6"/>
  <c r="K250" i="6"/>
  <c r="K235" i="6" s="1"/>
  <c r="K261" i="6" s="1"/>
  <c r="J250" i="6"/>
  <c r="I250" i="6"/>
  <c r="H250" i="6"/>
  <c r="G250" i="6"/>
  <c r="F250" i="6"/>
  <c r="E250" i="6"/>
  <c r="D250" i="6"/>
  <c r="C250" i="6"/>
  <c r="B250" i="6"/>
  <c r="N248" i="6"/>
  <c r="N246" i="6"/>
  <c r="M245" i="6"/>
  <c r="L245" i="6"/>
  <c r="K245" i="6"/>
  <c r="J245" i="6"/>
  <c r="I245" i="6"/>
  <c r="I235" i="6" s="1"/>
  <c r="I261" i="6" s="1"/>
  <c r="H245" i="6"/>
  <c r="G245" i="6"/>
  <c r="F245" i="6"/>
  <c r="E245" i="6"/>
  <c r="D245" i="6"/>
  <c r="C245" i="6"/>
  <c r="B245" i="6"/>
  <c r="N243" i="6"/>
  <c r="M240" i="6"/>
  <c r="L240" i="6"/>
  <c r="K240" i="6"/>
  <c r="J240" i="6"/>
  <c r="I240" i="6"/>
  <c r="H240" i="6"/>
  <c r="G240" i="6"/>
  <c r="F240" i="6"/>
  <c r="E240" i="6"/>
  <c r="E235" i="6" s="1"/>
  <c r="D240" i="6"/>
  <c r="C240" i="6"/>
  <c r="B240" i="6"/>
  <c r="M238" i="6"/>
  <c r="L238" i="6"/>
  <c r="K238" i="6"/>
  <c r="J238" i="6"/>
  <c r="I238" i="6"/>
  <c r="H238" i="6"/>
  <c r="G238" i="6"/>
  <c r="F238" i="6"/>
  <c r="E238" i="6"/>
  <c r="D238" i="6"/>
  <c r="C238" i="6"/>
  <c r="B238" i="6"/>
  <c r="N263" i="5"/>
  <c r="N262" i="5"/>
  <c r="M257" i="5"/>
  <c r="L257" i="5"/>
  <c r="K257" i="5"/>
  <c r="J257" i="5"/>
  <c r="I257" i="5"/>
  <c r="H257" i="5"/>
  <c r="G257" i="5"/>
  <c r="F257" i="5"/>
  <c r="E257" i="5"/>
  <c r="D257" i="5"/>
  <c r="C257" i="5"/>
  <c r="B257" i="5"/>
  <c r="M250" i="5"/>
  <c r="L250" i="5"/>
  <c r="K250" i="5"/>
  <c r="J250" i="5"/>
  <c r="I250" i="5"/>
  <c r="H250" i="5"/>
  <c r="G250" i="5"/>
  <c r="F250" i="5"/>
  <c r="E250" i="5"/>
  <c r="D250" i="5"/>
  <c r="C250" i="5"/>
  <c r="B250" i="5"/>
  <c r="M245" i="5"/>
  <c r="L245" i="5"/>
  <c r="K245" i="5"/>
  <c r="J245" i="5"/>
  <c r="I245" i="5"/>
  <c r="H245" i="5"/>
  <c r="H235" i="5" s="1"/>
  <c r="H261" i="5" s="1"/>
  <c r="G245" i="5"/>
  <c r="F245" i="5"/>
  <c r="E245" i="5"/>
  <c r="D245" i="5"/>
  <c r="C245" i="5"/>
  <c r="B245" i="5"/>
  <c r="M240" i="5"/>
  <c r="L240" i="5"/>
  <c r="L235" i="5" s="1"/>
  <c r="L261" i="5" s="1"/>
  <c r="K240" i="5"/>
  <c r="K235" i="5" s="1"/>
  <c r="K261" i="5" s="1"/>
  <c r="J240" i="5"/>
  <c r="I240" i="5"/>
  <c r="H240" i="5"/>
  <c r="G240" i="5"/>
  <c r="F240" i="5"/>
  <c r="E240" i="5"/>
  <c r="D240" i="5"/>
  <c r="D235" i="5" s="1"/>
  <c r="D261" i="5" s="1"/>
  <c r="C240" i="5"/>
  <c r="C235" i="5" s="1"/>
  <c r="B240" i="5"/>
  <c r="M238" i="5"/>
  <c r="L238" i="5"/>
  <c r="K238" i="5"/>
  <c r="J238" i="5"/>
  <c r="I238" i="5"/>
  <c r="H238" i="5"/>
  <c r="G238" i="5"/>
  <c r="F238" i="5"/>
  <c r="E238" i="5"/>
  <c r="D238" i="5"/>
  <c r="C238" i="5"/>
  <c r="B238" i="5"/>
  <c r="N263" i="4"/>
  <c r="N262" i="4"/>
  <c r="M257" i="4"/>
  <c r="M261" i="4" s="1"/>
  <c r="L257" i="4"/>
  <c r="K257" i="4"/>
  <c r="J257" i="4"/>
  <c r="I257" i="4"/>
  <c r="H257" i="4"/>
  <c r="G257" i="4"/>
  <c r="F257" i="4"/>
  <c r="E257" i="4"/>
  <c r="D257" i="4"/>
  <c r="C257" i="4"/>
  <c r="B257" i="4"/>
  <c r="M250" i="4"/>
  <c r="L250" i="4"/>
  <c r="K250" i="4"/>
  <c r="J250" i="4"/>
  <c r="I250" i="4"/>
  <c r="H250" i="4"/>
  <c r="G250" i="4"/>
  <c r="F250" i="4"/>
  <c r="E250" i="4"/>
  <c r="D250" i="4"/>
  <c r="C250" i="4"/>
  <c r="C235" i="4" s="1"/>
  <c r="C261" i="4" s="1"/>
  <c r="B250" i="4"/>
  <c r="M245" i="4"/>
  <c r="M235" i="4" s="1"/>
  <c r="L245" i="4"/>
  <c r="K245" i="4"/>
  <c r="J245" i="4"/>
  <c r="I245" i="4"/>
  <c r="H245" i="4"/>
  <c r="G245" i="4"/>
  <c r="G235" i="4" s="1"/>
  <c r="G261" i="4" s="1"/>
  <c r="F245" i="4"/>
  <c r="E245" i="4"/>
  <c r="D245" i="4"/>
  <c r="B245" i="4"/>
  <c r="M240" i="4"/>
  <c r="L240" i="4"/>
  <c r="K240" i="4"/>
  <c r="J240" i="4"/>
  <c r="J235" i="4" s="1"/>
  <c r="J261" i="4" s="1"/>
  <c r="I240" i="4"/>
  <c r="H240" i="4"/>
  <c r="G240" i="4"/>
  <c r="F240" i="4"/>
  <c r="E240" i="4"/>
  <c r="D240" i="4"/>
  <c r="D235" i="4" s="1"/>
  <c r="C240" i="4"/>
  <c r="B240" i="4"/>
  <c r="B235" i="4" s="1"/>
  <c r="B261" i="4" s="1"/>
  <c r="M238" i="4"/>
  <c r="L238" i="4"/>
  <c r="K238" i="4"/>
  <c r="J238" i="4"/>
  <c r="I238" i="4"/>
  <c r="H238" i="4"/>
  <c r="G238" i="4"/>
  <c r="F238" i="4"/>
  <c r="E238" i="4"/>
  <c r="D238" i="4"/>
  <c r="C238" i="4"/>
  <c r="B238" i="4"/>
  <c r="N263" i="3"/>
  <c r="N262" i="3"/>
  <c r="M257" i="3"/>
  <c r="L257" i="3"/>
  <c r="K257" i="3"/>
  <c r="J257" i="3"/>
  <c r="I257" i="3"/>
  <c r="H257" i="3"/>
  <c r="G257" i="3"/>
  <c r="F257" i="3"/>
  <c r="E257" i="3"/>
  <c r="D257" i="3"/>
  <c r="C257" i="3"/>
  <c r="B257" i="3"/>
  <c r="M250" i="3"/>
  <c r="L250" i="3"/>
  <c r="K250" i="3"/>
  <c r="J250" i="3"/>
  <c r="I250" i="3"/>
  <c r="H250" i="3"/>
  <c r="G250" i="3"/>
  <c r="F250" i="3"/>
  <c r="F235" i="3" s="1"/>
  <c r="F261" i="3" s="1"/>
  <c r="E250" i="3"/>
  <c r="D250" i="3"/>
  <c r="C250" i="3"/>
  <c r="B250" i="3"/>
  <c r="M245" i="3"/>
  <c r="L245" i="3"/>
  <c r="K245" i="3"/>
  <c r="J245" i="3"/>
  <c r="I245" i="3"/>
  <c r="H245" i="3"/>
  <c r="G245" i="3"/>
  <c r="F245" i="3"/>
  <c r="E245" i="3"/>
  <c r="D245" i="3"/>
  <c r="C245" i="3"/>
  <c r="B245" i="3"/>
  <c r="N241" i="3"/>
  <c r="M240" i="3"/>
  <c r="L240" i="3"/>
  <c r="K240" i="3"/>
  <c r="J240" i="3"/>
  <c r="I240" i="3"/>
  <c r="I235" i="3" s="1"/>
  <c r="I261" i="3" s="1"/>
  <c r="H240" i="3"/>
  <c r="G240" i="3"/>
  <c r="G235" i="3" s="1"/>
  <c r="G261" i="3" s="1"/>
  <c r="F240" i="3"/>
  <c r="E240" i="3"/>
  <c r="E235" i="3" s="1"/>
  <c r="E261" i="3" s="1"/>
  <c r="D240" i="3"/>
  <c r="C240" i="3"/>
  <c r="B240" i="3"/>
  <c r="M238" i="3"/>
  <c r="L238" i="3"/>
  <c r="K238" i="3"/>
  <c r="J238" i="3"/>
  <c r="I238" i="3"/>
  <c r="H238" i="3"/>
  <c r="G238" i="3"/>
  <c r="F238" i="3"/>
  <c r="E238" i="3"/>
  <c r="D238" i="3"/>
  <c r="C238" i="3"/>
  <c r="B238" i="3"/>
  <c r="N267" i="2"/>
  <c r="N266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M249" i="2"/>
  <c r="L249" i="2"/>
  <c r="K249" i="2"/>
  <c r="J249" i="2"/>
  <c r="I249" i="2"/>
  <c r="H249" i="2"/>
  <c r="G249" i="2"/>
  <c r="F249" i="2"/>
  <c r="F239" i="2" s="1"/>
  <c r="F265" i="2" s="1"/>
  <c r="E249" i="2"/>
  <c r="D249" i="2"/>
  <c r="C249" i="2"/>
  <c r="B249" i="2"/>
  <c r="M244" i="2"/>
  <c r="L244" i="2"/>
  <c r="K244" i="2"/>
  <c r="J244" i="2"/>
  <c r="J239" i="2" s="1"/>
  <c r="J265" i="2" s="1"/>
  <c r="I244" i="2"/>
  <c r="H244" i="2"/>
  <c r="G244" i="2"/>
  <c r="F244" i="2"/>
  <c r="E244" i="2"/>
  <c r="E239" i="2" s="1"/>
  <c r="E265" i="2" s="1"/>
  <c r="D244" i="2"/>
  <c r="C244" i="2"/>
  <c r="B244" i="2"/>
  <c r="B239" i="2" s="1"/>
  <c r="B265" i="2" s="1"/>
  <c r="M242" i="2"/>
  <c r="L242" i="2"/>
  <c r="K242" i="2"/>
  <c r="J242" i="2"/>
  <c r="I242" i="2"/>
  <c r="H242" i="2"/>
  <c r="G242" i="2"/>
  <c r="F242" i="2"/>
  <c r="E242" i="2"/>
  <c r="D242" i="2"/>
  <c r="C242" i="2"/>
  <c r="B242" i="2"/>
  <c r="J277" i="4"/>
  <c r="J267" i="4" s="1"/>
  <c r="N294" i="3"/>
  <c r="N295" i="3"/>
  <c r="N294" i="9"/>
  <c r="N293" i="9"/>
  <c r="N295" i="8"/>
  <c r="N294" i="8"/>
  <c r="N295" i="7"/>
  <c r="N294" i="7"/>
  <c r="N287" i="7"/>
  <c r="N288" i="7" s="1"/>
  <c r="N285" i="7"/>
  <c r="N286" i="7" s="1"/>
  <c r="N280" i="7"/>
  <c r="N281" i="7" s="1"/>
  <c r="N278" i="7"/>
  <c r="N279" i="7"/>
  <c r="N275" i="7"/>
  <c r="N276" i="7" s="1"/>
  <c r="N273" i="7"/>
  <c r="N274" i="7" s="1"/>
  <c r="N295" i="6"/>
  <c r="N294" i="6"/>
  <c r="N287" i="6"/>
  <c r="N288" i="6"/>
  <c r="N275" i="6"/>
  <c r="N276" i="6" s="1"/>
  <c r="N273" i="6"/>
  <c r="N274" i="6" s="1"/>
  <c r="N295" i="5"/>
  <c r="N294" i="5"/>
  <c r="N295" i="4"/>
  <c r="N294" i="4"/>
  <c r="M288" i="9"/>
  <c r="L288" i="9"/>
  <c r="K288" i="9"/>
  <c r="J288" i="9"/>
  <c r="I288" i="9"/>
  <c r="H288" i="9"/>
  <c r="G288" i="9"/>
  <c r="F288" i="9"/>
  <c r="E288" i="9"/>
  <c r="N288" i="9" s="1"/>
  <c r="D288" i="9"/>
  <c r="C288" i="9"/>
  <c r="B288" i="9"/>
  <c r="M281" i="9"/>
  <c r="L281" i="9"/>
  <c r="K281" i="9"/>
  <c r="J281" i="9"/>
  <c r="I281" i="9"/>
  <c r="H281" i="9"/>
  <c r="G281" i="9"/>
  <c r="F281" i="9"/>
  <c r="E281" i="9"/>
  <c r="D281" i="9"/>
  <c r="C281" i="9"/>
  <c r="B281" i="9"/>
  <c r="M276" i="9"/>
  <c r="L276" i="9"/>
  <c r="K276" i="9"/>
  <c r="J276" i="9"/>
  <c r="I276" i="9"/>
  <c r="H276" i="9"/>
  <c r="G276" i="9"/>
  <c r="F276" i="9"/>
  <c r="E276" i="9"/>
  <c r="E266" i="9" s="1"/>
  <c r="E292" i="9" s="1"/>
  <c r="D276" i="9"/>
  <c r="C276" i="9"/>
  <c r="B276" i="9"/>
  <c r="M271" i="9"/>
  <c r="L271" i="9"/>
  <c r="K271" i="9"/>
  <c r="J271" i="9"/>
  <c r="I271" i="9"/>
  <c r="I266" i="9" s="1"/>
  <c r="I292" i="9" s="1"/>
  <c r="H271" i="9"/>
  <c r="H266" i="9" s="1"/>
  <c r="H292" i="9" s="1"/>
  <c r="G271" i="9"/>
  <c r="F271" i="9"/>
  <c r="E271" i="9"/>
  <c r="D271" i="9"/>
  <c r="C271" i="9"/>
  <c r="B271" i="9"/>
  <c r="B266" i="9" s="1"/>
  <c r="B292" i="9" s="1"/>
  <c r="M269" i="9"/>
  <c r="L269" i="9"/>
  <c r="K269" i="9"/>
  <c r="J269" i="9"/>
  <c r="I269" i="9"/>
  <c r="H269" i="9"/>
  <c r="G269" i="9"/>
  <c r="F269" i="9"/>
  <c r="E269" i="9"/>
  <c r="D269" i="9"/>
  <c r="C269" i="9"/>
  <c r="B269" i="9"/>
  <c r="M289" i="8"/>
  <c r="L289" i="8"/>
  <c r="K289" i="8"/>
  <c r="J289" i="8"/>
  <c r="I289" i="8"/>
  <c r="H289" i="8"/>
  <c r="G289" i="8"/>
  <c r="F289" i="8"/>
  <c r="E289" i="8"/>
  <c r="D289" i="8"/>
  <c r="C289" i="8"/>
  <c r="B289" i="8"/>
  <c r="N289" i="8" s="1"/>
  <c r="M282" i="8"/>
  <c r="L282" i="8"/>
  <c r="K282" i="8"/>
  <c r="J282" i="8"/>
  <c r="I282" i="8"/>
  <c r="H282" i="8"/>
  <c r="G282" i="8"/>
  <c r="F282" i="8"/>
  <c r="E282" i="8"/>
  <c r="D282" i="8"/>
  <c r="C282" i="8"/>
  <c r="B282" i="8"/>
  <c r="M277" i="8"/>
  <c r="L277" i="8"/>
  <c r="K277" i="8"/>
  <c r="J277" i="8"/>
  <c r="I277" i="8"/>
  <c r="H277" i="8"/>
  <c r="G277" i="8"/>
  <c r="F277" i="8"/>
  <c r="E277" i="8"/>
  <c r="D277" i="8"/>
  <c r="C277" i="8"/>
  <c r="B277" i="8"/>
  <c r="M272" i="8"/>
  <c r="M267" i="8" s="1"/>
  <c r="M293" i="8" s="1"/>
  <c r="L272" i="8"/>
  <c r="K272" i="8"/>
  <c r="J272" i="8"/>
  <c r="I272" i="8"/>
  <c r="H272" i="8"/>
  <c r="G272" i="8"/>
  <c r="F272" i="8"/>
  <c r="F267" i="8" s="1"/>
  <c r="F293" i="8" s="1"/>
  <c r="E272" i="8"/>
  <c r="D272" i="8"/>
  <c r="C272" i="8"/>
  <c r="B272" i="8"/>
  <c r="M270" i="8"/>
  <c r="L270" i="8"/>
  <c r="K270" i="8"/>
  <c r="J270" i="8"/>
  <c r="I270" i="8"/>
  <c r="H270" i="8"/>
  <c r="G270" i="8"/>
  <c r="F270" i="8"/>
  <c r="E270" i="8"/>
  <c r="D270" i="8"/>
  <c r="C270" i="8"/>
  <c r="B270" i="8"/>
  <c r="M289" i="7"/>
  <c r="L289" i="7"/>
  <c r="K289" i="7"/>
  <c r="J289" i="7"/>
  <c r="I289" i="7"/>
  <c r="H289" i="7"/>
  <c r="N289" i="7" s="1"/>
  <c r="G289" i="7"/>
  <c r="F289" i="7"/>
  <c r="E289" i="7"/>
  <c r="D289" i="7"/>
  <c r="C289" i="7"/>
  <c r="B289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2" i="7"/>
  <c r="L272" i="7"/>
  <c r="K272" i="7"/>
  <c r="K267" i="7" s="1"/>
  <c r="J272" i="7"/>
  <c r="J267" i="7" s="1"/>
  <c r="I272" i="7"/>
  <c r="H272" i="7"/>
  <c r="G272" i="7"/>
  <c r="F272" i="7"/>
  <c r="E272" i="7"/>
  <c r="D272" i="7"/>
  <c r="D267" i="7" s="1"/>
  <c r="D293" i="7" s="1"/>
  <c r="C272" i="7"/>
  <c r="B272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89" i="6"/>
  <c r="L289" i="6"/>
  <c r="K289" i="6"/>
  <c r="J289" i="6"/>
  <c r="I289" i="6"/>
  <c r="H289" i="6"/>
  <c r="G289" i="6"/>
  <c r="F289" i="6"/>
  <c r="E289" i="6"/>
  <c r="D289" i="6"/>
  <c r="C289" i="6"/>
  <c r="B289" i="6"/>
  <c r="M282" i="6"/>
  <c r="L282" i="6"/>
  <c r="K282" i="6"/>
  <c r="J282" i="6"/>
  <c r="I282" i="6"/>
  <c r="H282" i="6"/>
  <c r="G282" i="6"/>
  <c r="F282" i="6"/>
  <c r="E282" i="6"/>
  <c r="D282" i="6"/>
  <c r="C282" i="6"/>
  <c r="B282" i="6"/>
  <c r="M277" i="6"/>
  <c r="L277" i="6"/>
  <c r="K277" i="6"/>
  <c r="J277" i="6"/>
  <c r="I277" i="6"/>
  <c r="H277" i="6"/>
  <c r="G277" i="6"/>
  <c r="F277" i="6"/>
  <c r="E277" i="6"/>
  <c r="D277" i="6"/>
  <c r="C277" i="6"/>
  <c r="B277" i="6"/>
  <c r="M272" i="6"/>
  <c r="L272" i="6"/>
  <c r="K272" i="6"/>
  <c r="J272" i="6"/>
  <c r="I272" i="6"/>
  <c r="H272" i="6"/>
  <c r="G272" i="6"/>
  <c r="F272" i="6"/>
  <c r="E272" i="6"/>
  <c r="D272" i="6"/>
  <c r="C272" i="6"/>
  <c r="B272" i="6"/>
  <c r="M270" i="6"/>
  <c r="L270" i="6"/>
  <c r="K270" i="6"/>
  <c r="J270" i="6"/>
  <c r="I270" i="6"/>
  <c r="H270" i="6"/>
  <c r="G270" i="6"/>
  <c r="F270" i="6"/>
  <c r="E270" i="6"/>
  <c r="D270" i="6"/>
  <c r="C270" i="6"/>
  <c r="B270" i="6"/>
  <c r="M289" i="5"/>
  <c r="L289" i="5"/>
  <c r="K289" i="5"/>
  <c r="J289" i="5"/>
  <c r="I289" i="5"/>
  <c r="H289" i="5"/>
  <c r="G289" i="5"/>
  <c r="F289" i="5"/>
  <c r="E289" i="5"/>
  <c r="D289" i="5"/>
  <c r="C289" i="5"/>
  <c r="B289" i="5"/>
  <c r="M282" i="5"/>
  <c r="L282" i="5"/>
  <c r="K282" i="5"/>
  <c r="J282" i="5"/>
  <c r="I282" i="5"/>
  <c r="H282" i="5"/>
  <c r="G282" i="5"/>
  <c r="F282" i="5"/>
  <c r="E282" i="5"/>
  <c r="D282" i="5"/>
  <c r="C282" i="5"/>
  <c r="B282" i="5"/>
  <c r="M277" i="5"/>
  <c r="L277" i="5"/>
  <c r="K277" i="5"/>
  <c r="J277" i="5"/>
  <c r="I277" i="5"/>
  <c r="H277" i="5"/>
  <c r="G277" i="5"/>
  <c r="F277" i="5"/>
  <c r="E277" i="5"/>
  <c r="D277" i="5"/>
  <c r="C277" i="5"/>
  <c r="B277" i="5"/>
  <c r="M272" i="5"/>
  <c r="L272" i="5"/>
  <c r="K272" i="5"/>
  <c r="J272" i="5"/>
  <c r="I272" i="5"/>
  <c r="H272" i="5"/>
  <c r="G272" i="5"/>
  <c r="F272" i="5"/>
  <c r="E272" i="5"/>
  <c r="D272" i="5"/>
  <c r="C272" i="5"/>
  <c r="B272" i="5"/>
  <c r="M270" i="5"/>
  <c r="L270" i="5"/>
  <c r="K270" i="5"/>
  <c r="J270" i="5"/>
  <c r="I270" i="5"/>
  <c r="H270" i="5"/>
  <c r="G270" i="5"/>
  <c r="F270" i="5"/>
  <c r="E270" i="5"/>
  <c r="D270" i="5"/>
  <c r="C270" i="5"/>
  <c r="B270" i="5"/>
  <c r="M289" i="4"/>
  <c r="L289" i="4"/>
  <c r="K289" i="4"/>
  <c r="J289" i="4"/>
  <c r="I289" i="4"/>
  <c r="H289" i="4"/>
  <c r="G289" i="4"/>
  <c r="F289" i="4"/>
  <c r="E289" i="4"/>
  <c r="D289" i="4"/>
  <c r="C289" i="4"/>
  <c r="B289" i="4"/>
  <c r="M282" i="4"/>
  <c r="L282" i="4"/>
  <c r="K282" i="4"/>
  <c r="J282" i="4"/>
  <c r="I282" i="4"/>
  <c r="H282" i="4"/>
  <c r="G282" i="4"/>
  <c r="F282" i="4"/>
  <c r="E282" i="4"/>
  <c r="D282" i="4"/>
  <c r="C282" i="4"/>
  <c r="B282" i="4"/>
  <c r="M277" i="4"/>
  <c r="L277" i="4"/>
  <c r="L267" i="4" s="1"/>
  <c r="L293" i="4" s="1"/>
  <c r="K277" i="4"/>
  <c r="I277" i="4"/>
  <c r="H277" i="4"/>
  <c r="G277" i="4"/>
  <c r="F277" i="4"/>
  <c r="E277" i="4"/>
  <c r="D277" i="4"/>
  <c r="C277" i="4"/>
  <c r="B277" i="4"/>
  <c r="M272" i="4"/>
  <c r="M267" i="4" s="1"/>
  <c r="L272" i="4"/>
  <c r="K272" i="4"/>
  <c r="J272" i="4"/>
  <c r="I272" i="4"/>
  <c r="H272" i="4"/>
  <c r="G272" i="4"/>
  <c r="F272" i="4"/>
  <c r="E272" i="4"/>
  <c r="D272" i="4"/>
  <c r="C272" i="4"/>
  <c r="B272" i="4"/>
  <c r="M270" i="4"/>
  <c r="L270" i="4"/>
  <c r="K270" i="4"/>
  <c r="J270" i="4"/>
  <c r="I270" i="4"/>
  <c r="H270" i="4"/>
  <c r="G270" i="4"/>
  <c r="F270" i="4"/>
  <c r="E270" i="4"/>
  <c r="D270" i="4"/>
  <c r="C270" i="4"/>
  <c r="B270" i="4"/>
  <c r="M289" i="3"/>
  <c r="L289" i="3"/>
  <c r="K289" i="3"/>
  <c r="J289" i="3"/>
  <c r="I289" i="3"/>
  <c r="H289" i="3"/>
  <c r="G289" i="3"/>
  <c r="F289" i="3"/>
  <c r="E289" i="3"/>
  <c r="D289" i="3"/>
  <c r="C289" i="3"/>
  <c r="B289" i="3"/>
  <c r="M282" i="3"/>
  <c r="L282" i="3"/>
  <c r="K282" i="3"/>
  <c r="J282" i="3"/>
  <c r="I282" i="3"/>
  <c r="H282" i="3"/>
  <c r="G282" i="3"/>
  <c r="F282" i="3"/>
  <c r="E282" i="3"/>
  <c r="D282" i="3"/>
  <c r="C282" i="3"/>
  <c r="B282" i="3"/>
  <c r="M277" i="3"/>
  <c r="M267" i="3" s="1"/>
  <c r="L277" i="3"/>
  <c r="K277" i="3"/>
  <c r="J277" i="3"/>
  <c r="I277" i="3"/>
  <c r="H277" i="3"/>
  <c r="G277" i="3"/>
  <c r="G267" i="3" s="1"/>
  <c r="G293" i="3" s="1"/>
  <c r="F277" i="3"/>
  <c r="E277" i="3"/>
  <c r="E267" i="3" s="1"/>
  <c r="E293" i="3" s="1"/>
  <c r="D277" i="3"/>
  <c r="C277" i="3"/>
  <c r="B277" i="3"/>
  <c r="M272" i="3"/>
  <c r="L272" i="3"/>
  <c r="K272" i="3"/>
  <c r="K267" i="3" s="1"/>
  <c r="K293" i="3" s="1"/>
  <c r="J272" i="3"/>
  <c r="I272" i="3"/>
  <c r="H272" i="3"/>
  <c r="G272" i="3"/>
  <c r="F272" i="3"/>
  <c r="E272" i="3"/>
  <c r="D272" i="3"/>
  <c r="D267" i="3" s="1"/>
  <c r="D293" i="3" s="1"/>
  <c r="C272" i="3"/>
  <c r="B272" i="3"/>
  <c r="M270" i="3"/>
  <c r="L270" i="3"/>
  <c r="K270" i="3"/>
  <c r="J270" i="3"/>
  <c r="I270" i="3"/>
  <c r="H270" i="3"/>
  <c r="G270" i="3"/>
  <c r="F270" i="3"/>
  <c r="E270" i="3"/>
  <c r="D270" i="3"/>
  <c r="C270" i="3"/>
  <c r="B270" i="3"/>
  <c r="M293" i="2"/>
  <c r="L293" i="2"/>
  <c r="K293" i="2"/>
  <c r="J293" i="2"/>
  <c r="I293" i="2"/>
  <c r="H293" i="2"/>
  <c r="G293" i="2"/>
  <c r="F293" i="2"/>
  <c r="E293" i="2"/>
  <c r="D293" i="2"/>
  <c r="C293" i="2"/>
  <c r="B293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M281" i="2"/>
  <c r="L281" i="2"/>
  <c r="L271" i="2" s="1"/>
  <c r="K281" i="2"/>
  <c r="J281" i="2"/>
  <c r="J271" i="2" s="1"/>
  <c r="J297" i="2" s="1"/>
  <c r="I281" i="2"/>
  <c r="H281" i="2"/>
  <c r="G281" i="2"/>
  <c r="F281" i="2"/>
  <c r="E281" i="2"/>
  <c r="D281" i="2"/>
  <c r="C281" i="2"/>
  <c r="B281" i="2"/>
  <c r="M276" i="2"/>
  <c r="M271" i="2" s="1"/>
  <c r="M297" i="2" s="1"/>
  <c r="L276" i="2"/>
  <c r="K276" i="2"/>
  <c r="J276" i="2"/>
  <c r="I276" i="2"/>
  <c r="H276" i="2"/>
  <c r="G276" i="2"/>
  <c r="F276" i="2"/>
  <c r="F271" i="2" s="1"/>
  <c r="F297" i="2" s="1"/>
  <c r="E276" i="2"/>
  <c r="D276" i="2"/>
  <c r="C276" i="2"/>
  <c r="B276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N305" i="6"/>
  <c r="N302" i="5"/>
  <c r="N331" i="2"/>
  <c r="L309" i="4"/>
  <c r="K314" i="5"/>
  <c r="B301" i="9"/>
  <c r="C301" i="9"/>
  <c r="D301" i="9"/>
  <c r="E301" i="9"/>
  <c r="F301" i="9"/>
  <c r="G301" i="9"/>
  <c r="H301" i="9"/>
  <c r="I301" i="9"/>
  <c r="J301" i="9"/>
  <c r="K301" i="9"/>
  <c r="L301" i="9"/>
  <c r="M301" i="9"/>
  <c r="B303" i="9"/>
  <c r="C303" i="9"/>
  <c r="D303" i="9"/>
  <c r="E303" i="9"/>
  <c r="F303" i="9"/>
  <c r="G303" i="9"/>
  <c r="H303" i="9"/>
  <c r="I303" i="9"/>
  <c r="J303" i="9"/>
  <c r="K303" i="9"/>
  <c r="L303" i="9"/>
  <c r="M303" i="9"/>
  <c r="B308" i="9"/>
  <c r="C308" i="9"/>
  <c r="D308" i="9"/>
  <c r="E308" i="9"/>
  <c r="E298" i="9" s="1"/>
  <c r="E324" i="9" s="1"/>
  <c r="F308" i="9"/>
  <c r="G308" i="9"/>
  <c r="H308" i="9"/>
  <c r="I308" i="9"/>
  <c r="J308" i="9"/>
  <c r="K308" i="9"/>
  <c r="K298" i="9" s="1"/>
  <c r="L308" i="9"/>
  <c r="M308" i="9"/>
  <c r="M298" i="9" s="1"/>
  <c r="M324" i="9" s="1"/>
  <c r="B313" i="9"/>
  <c r="C313" i="9"/>
  <c r="D313" i="9"/>
  <c r="E313" i="9"/>
  <c r="F313" i="9"/>
  <c r="G313" i="9"/>
  <c r="H313" i="9"/>
  <c r="I313" i="9"/>
  <c r="J313" i="9"/>
  <c r="K313" i="9"/>
  <c r="L313" i="9"/>
  <c r="M313" i="9"/>
  <c r="B320" i="9"/>
  <c r="C320" i="9"/>
  <c r="D320" i="9"/>
  <c r="E320" i="9"/>
  <c r="F320" i="9"/>
  <c r="G320" i="9"/>
  <c r="H320" i="9"/>
  <c r="I320" i="9"/>
  <c r="J320" i="9"/>
  <c r="K320" i="9"/>
  <c r="L320" i="9"/>
  <c r="M320" i="9"/>
  <c r="N326" i="9"/>
  <c r="B302" i="8"/>
  <c r="C302" i="8"/>
  <c r="D302" i="8"/>
  <c r="E302" i="8"/>
  <c r="F302" i="8"/>
  <c r="G302" i="8"/>
  <c r="H302" i="8"/>
  <c r="I302" i="8"/>
  <c r="J302" i="8"/>
  <c r="K302" i="8"/>
  <c r="L302" i="8"/>
  <c r="M302" i="8"/>
  <c r="B304" i="8"/>
  <c r="C304" i="8"/>
  <c r="D304" i="8"/>
  <c r="E304" i="8"/>
  <c r="F304" i="8"/>
  <c r="G304" i="8"/>
  <c r="H304" i="8"/>
  <c r="I304" i="8"/>
  <c r="J304" i="8"/>
  <c r="K304" i="8"/>
  <c r="L304" i="8"/>
  <c r="M304" i="8"/>
  <c r="B309" i="8"/>
  <c r="C309" i="8"/>
  <c r="D309" i="8"/>
  <c r="E309" i="8"/>
  <c r="F309" i="8"/>
  <c r="G309" i="8"/>
  <c r="H309" i="8"/>
  <c r="I309" i="8"/>
  <c r="J309" i="8"/>
  <c r="K309" i="8"/>
  <c r="L309" i="8"/>
  <c r="M309" i="8"/>
  <c r="B314" i="8"/>
  <c r="C314" i="8"/>
  <c r="D314" i="8"/>
  <c r="E314" i="8"/>
  <c r="F314" i="8"/>
  <c r="G314" i="8"/>
  <c r="H314" i="8"/>
  <c r="I314" i="8"/>
  <c r="J314" i="8"/>
  <c r="K314" i="8"/>
  <c r="L314" i="8"/>
  <c r="M314" i="8"/>
  <c r="B321" i="8"/>
  <c r="C321" i="8"/>
  <c r="D321" i="8"/>
  <c r="E321" i="8"/>
  <c r="F321" i="8"/>
  <c r="G321" i="8"/>
  <c r="H321" i="8"/>
  <c r="I321" i="8"/>
  <c r="J321" i="8"/>
  <c r="K321" i="8"/>
  <c r="L321" i="8"/>
  <c r="M321" i="8"/>
  <c r="N327" i="8"/>
  <c r="B334" i="8"/>
  <c r="C334" i="8"/>
  <c r="D334" i="8"/>
  <c r="E334" i="8"/>
  <c r="F334" i="8"/>
  <c r="G334" i="8"/>
  <c r="H334" i="8"/>
  <c r="I334" i="8"/>
  <c r="J334" i="8"/>
  <c r="K334" i="8"/>
  <c r="L334" i="8"/>
  <c r="M334" i="8"/>
  <c r="N334" i="8"/>
  <c r="B336" i="8"/>
  <c r="C336" i="8"/>
  <c r="D336" i="8"/>
  <c r="E336" i="8"/>
  <c r="F336" i="8"/>
  <c r="F331" i="8" s="1"/>
  <c r="F357" i="8" s="1"/>
  <c r="G336" i="8"/>
  <c r="H336" i="8"/>
  <c r="I336" i="8"/>
  <c r="J336" i="8"/>
  <c r="K336" i="8"/>
  <c r="L336" i="8"/>
  <c r="M336" i="8"/>
  <c r="B341" i="8"/>
  <c r="C341" i="8"/>
  <c r="D341" i="8"/>
  <c r="E341" i="8"/>
  <c r="F341" i="8"/>
  <c r="G341" i="8"/>
  <c r="H341" i="8"/>
  <c r="I341" i="8"/>
  <c r="J341" i="8"/>
  <c r="J331" i="8" s="1"/>
  <c r="J357" i="8" s="1"/>
  <c r="K341" i="8"/>
  <c r="L341" i="8"/>
  <c r="M341" i="8"/>
  <c r="B346" i="8"/>
  <c r="C346" i="8"/>
  <c r="D346" i="8"/>
  <c r="E346" i="8"/>
  <c r="F346" i="8"/>
  <c r="G346" i="8"/>
  <c r="H346" i="8"/>
  <c r="I346" i="8"/>
  <c r="J346" i="8"/>
  <c r="K346" i="8"/>
  <c r="L346" i="8"/>
  <c r="M346" i="8"/>
  <c r="B353" i="8"/>
  <c r="C353" i="8"/>
  <c r="D353" i="8"/>
  <c r="E353" i="8"/>
  <c r="F353" i="8"/>
  <c r="G353" i="8"/>
  <c r="H353" i="8"/>
  <c r="I353" i="8"/>
  <c r="J353" i="8"/>
  <c r="K353" i="8"/>
  <c r="L353" i="8"/>
  <c r="M353" i="8"/>
  <c r="N358" i="8"/>
  <c r="N359" i="8"/>
  <c r="B367" i="8"/>
  <c r="C367" i="8"/>
  <c r="D367" i="8"/>
  <c r="E367" i="8"/>
  <c r="F367" i="8"/>
  <c r="G367" i="8"/>
  <c r="H367" i="8"/>
  <c r="I367" i="8"/>
  <c r="J367" i="8"/>
  <c r="K367" i="8"/>
  <c r="L367" i="8"/>
  <c r="M367" i="8"/>
  <c r="N367" i="8"/>
  <c r="B369" i="8"/>
  <c r="C369" i="8"/>
  <c r="D369" i="8"/>
  <c r="E369" i="8"/>
  <c r="F369" i="8"/>
  <c r="G369" i="8"/>
  <c r="G364" i="8" s="1"/>
  <c r="G390" i="8" s="1"/>
  <c r="H369" i="8"/>
  <c r="I369" i="8"/>
  <c r="J369" i="8"/>
  <c r="K369" i="8"/>
  <c r="L369" i="8"/>
  <c r="M369" i="8"/>
  <c r="B374" i="8"/>
  <c r="C374" i="8"/>
  <c r="C364" i="8" s="1"/>
  <c r="C390" i="8" s="1"/>
  <c r="D374" i="8"/>
  <c r="E374" i="8"/>
  <c r="F374" i="8"/>
  <c r="G374" i="8"/>
  <c r="H374" i="8"/>
  <c r="I374" i="8"/>
  <c r="J374" i="8"/>
  <c r="J364" i="8" s="1"/>
  <c r="K374" i="8"/>
  <c r="K364" i="8" s="1"/>
  <c r="K390" i="8" s="1"/>
  <c r="L374" i="8"/>
  <c r="M374" i="8"/>
  <c r="B379" i="8"/>
  <c r="C379" i="8"/>
  <c r="D379" i="8"/>
  <c r="E379" i="8"/>
  <c r="F379" i="8"/>
  <c r="G379" i="8"/>
  <c r="H379" i="8"/>
  <c r="I379" i="8"/>
  <c r="J379" i="8"/>
  <c r="K379" i="8"/>
  <c r="L379" i="8"/>
  <c r="M379" i="8"/>
  <c r="B386" i="8"/>
  <c r="C386" i="8"/>
  <c r="D386" i="8"/>
  <c r="E386" i="8"/>
  <c r="F386" i="8"/>
  <c r="G386" i="8"/>
  <c r="H386" i="8"/>
  <c r="I386" i="8"/>
  <c r="J386" i="8"/>
  <c r="J390" i="8" s="1"/>
  <c r="K386" i="8"/>
  <c r="L386" i="8"/>
  <c r="M386" i="8"/>
  <c r="N391" i="8"/>
  <c r="N392" i="8"/>
  <c r="B399" i="8"/>
  <c r="C399" i="8"/>
  <c r="D399" i="8"/>
  <c r="E399" i="8"/>
  <c r="F399" i="8"/>
  <c r="G399" i="8"/>
  <c r="H399" i="8"/>
  <c r="I399" i="8"/>
  <c r="J399" i="8"/>
  <c r="K399" i="8"/>
  <c r="L399" i="8"/>
  <c r="M399" i="8"/>
  <c r="B401" i="8"/>
  <c r="C401" i="8"/>
  <c r="D401" i="8"/>
  <c r="E401" i="8"/>
  <c r="F401" i="8"/>
  <c r="G401" i="8"/>
  <c r="H401" i="8"/>
  <c r="I401" i="8"/>
  <c r="J401" i="8"/>
  <c r="K401" i="8"/>
  <c r="L401" i="8"/>
  <c r="M401" i="8"/>
  <c r="B406" i="8"/>
  <c r="C406" i="8"/>
  <c r="D406" i="8"/>
  <c r="E406" i="8"/>
  <c r="F406" i="8"/>
  <c r="G406" i="8"/>
  <c r="H406" i="8"/>
  <c r="I406" i="8"/>
  <c r="J406" i="8"/>
  <c r="K406" i="8"/>
  <c r="L406" i="8"/>
  <c r="M406" i="8"/>
  <c r="B411" i="8"/>
  <c r="C411" i="8"/>
  <c r="D411" i="8"/>
  <c r="E411" i="8"/>
  <c r="F411" i="8"/>
  <c r="G411" i="8"/>
  <c r="H411" i="8"/>
  <c r="I411" i="8"/>
  <c r="J411" i="8"/>
  <c r="K411" i="8"/>
  <c r="L411" i="8"/>
  <c r="M411" i="8"/>
  <c r="N416" i="8"/>
  <c r="B418" i="8"/>
  <c r="C418" i="8"/>
  <c r="D418" i="8"/>
  <c r="E418" i="8"/>
  <c r="F418" i="8"/>
  <c r="G418" i="8"/>
  <c r="H418" i="8"/>
  <c r="I418" i="8"/>
  <c r="J418" i="8"/>
  <c r="K418" i="8"/>
  <c r="L418" i="8"/>
  <c r="M418" i="8"/>
  <c r="N423" i="8"/>
  <c r="N424" i="8"/>
  <c r="B431" i="8"/>
  <c r="C431" i="8"/>
  <c r="D431" i="8"/>
  <c r="E431" i="8"/>
  <c r="F431" i="8"/>
  <c r="G431" i="8"/>
  <c r="H431" i="8"/>
  <c r="I431" i="8"/>
  <c r="J431" i="8"/>
  <c r="K431" i="8"/>
  <c r="L431" i="8"/>
  <c r="M431" i="8"/>
  <c r="N431" i="8"/>
  <c r="B433" i="8"/>
  <c r="C433" i="8"/>
  <c r="D433" i="8"/>
  <c r="E433" i="8"/>
  <c r="F433" i="8"/>
  <c r="G433" i="8"/>
  <c r="H433" i="8"/>
  <c r="I433" i="8"/>
  <c r="J433" i="8"/>
  <c r="K433" i="8"/>
  <c r="L433" i="8"/>
  <c r="M433" i="8"/>
  <c r="N434" i="8"/>
  <c r="N435" i="8" s="1"/>
  <c r="N436" i="8"/>
  <c r="N437" i="8" s="1"/>
  <c r="B438" i="8"/>
  <c r="B428" i="8" s="1"/>
  <c r="C438" i="8"/>
  <c r="C428" i="8" s="1"/>
  <c r="C454" i="8" s="1"/>
  <c r="D438" i="8"/>
  <c r="E438" i="8"/>
  <c r="F438" i="8"/>
  <c r="G438" i="8"/>
  <c r="H438" i="8"/>
  <c r="I438" i="8"/>
  <c r="J438" i="8"/>
  <c r="J428" i="8" s="1"/>
  <c r="K438" i="8"/>
  <c r="L438" i="8"/>
  <c r="M438" i="8"/>
  <c r="N439" i="8"/>
  <c r="N440" i="8" s="1"/>
  <c r="N441" i="8"/>
  <c r="N442" i="8"/>
  <c r="B443" i="8"/>
  <c r="C443" i="8"/>
  <c r="D443" i="8"/>
  <c r="D428" i="8" s="1"/>
  <c r="D454" i="8" s="1"/>
  <c r="E443" i="8"/>
  <c r="F443" i="8"/>
  <c r="G443" i="8"/>
  <c r="H443" i="8"/>
  <c r="I443" i="8"/>
  <c r="J443" i="8"/>
  <c r="K443" i="8"/>
  <c r="L443" i="8"/>
  <c r="L428" i="8" s="1"/>
  <c r="L454" i="8" s="1"/>
  <c r="M443" i="8"/>
  <c r="N444" i="8"/>
  <c r="N445" i="8" s="1"/>
  <c r="N446" i="8"/>
  <c r="N447" i="8" s="1"/>
  <c r="B450" i="8"/>
  <c r="C450" i="8"/>
  <c r="D450" i="8"/>
  <c r="E450" i="8"/>
  <c r="F450" i="8"/>
  <c r="G450" i="8"/>
  <c r="H450" i="8"/>
  <c r="I450" i="8"/>
  <c r="J450" i="8"/>
  <c r="K450" i="8"/>
  <c r="L450" i="8"/>
  <c r="M450" i="8"/>
  <c r="N455" i="8"/>
  <c r="N456" i="8"/>
  <c r="B463" i="8"/>
  <c r="C463" i="8"/>
  <c r="D463" i="8"/>
  <c r="E463" i="8"/>
  <c r="F463" i="8"/>
  <c r="G463" i="8"/>
  <c r="H463" i="8"/>
  <c r="I463" i="8"/>
  <c r="J463" i="8"/>
  <c r="K463" i="8"/>
  <c r="L463" i="8"/>
  <c r="M463" i="8"/>
  <c r="B465" i="8"/>
  <c r="B460" i="8" s="1"/>
  <c r="B486" i="8" s="1"/>
  <c r="C465" i="8"/>
  <c r="C460" i="8" s="1"/>
  <c r="C486" i="8" s="1"/>
  <c r="D465" i="8"/>
  <c r="E465" i="8"/>
  <c r="F465" i="8"/>
  <c r="G465" i="8"/>
  <c r="H465" i="8"/>
  <c r="I465" i="8"/>
  <c r="J465" i="8"/>
  <c r="K465" i="8"/>
  <c r="K460" i="8" s="1"/>
  <c r="K486" i="8" s="1"/>
  <c r="L465" i="8"/>
  <c r="M465" i="8"/>
  <c r="B470" i="8"/>
  <c r="C470" i="8"/>
  <c r="D470" i="8"/>
  <c r="E470" i="8"/>
  <c r="F470" i="8"/>
  <c r="G470" i="8"/>
  <c r="H470" i="8"/>
  <c r="I470" i="8"/>
  <c r="J470" i="8"/>
  <c r="K470" i="8"/>
  <c r="L470" i="8"/>
  <c r="L460" i="8" s="1"/>
  <c r="M470" i="8"/>
  <c r="B475" i="8"/>
  <c r="C475" i="8"/>
  <c r="D475" i="8"/>
  <c r="E475" i="8"/>
  <c r="F475" i="8"/>
  <c r="G475" i="8"/>
  <c r="H475" i="8"/>
  <c r="I475" i="8"/>
  <c r="J475" i="8"/>
  <c r="K475" i="8"/>
  <c r="L475" i="8"/>
  <c r="M475" i="8"/>
  <c r="B482" i="8"/>
  <c r="C482" i="8"/>
  <c r="D482" i="8"/>
  <c r="E482" i="8"/>
  <c r="F482" i="8"/>
  <c r="G482" i="8"/>
  <c r="H482" i="8"/>
  <c r="I482" i="8"/>
  <c r="J482" i="8"/>
  <c r="K482" i="8"/>
  <c r="L482" i="8"/>
  <c r="L486" i="8" s="1"/>
  <c r="M482" i="8"/>
  <c r="B494" i="8"/>
  <c r="C494" i="8"/>
  <c r="D494" i="8"/>
  <c r="E494" i="8"/>
  <c r="F494" i="8"/>
  <c r="G494" i="8"/>
  <c r="H494" i="8"/>
  <c r="I494" i="8"/>
  <c r="J494" i="8"/>
  <c r="K494" i="8"/>
  <c r="L494" i="8"/>
  <c r="M494" i="8"/>
  <c r="N494" i="8"/>
  <c r="B496" i="8"/>
  <c r="C496" i="8"/>
  <c r="D496" i="8"/>
  <c r="E496" i="8"/>
  <c r="E491" i="8" s="1"/>
  <c r="E517" i="8" s="1"/>
  <c r="F496" i="8"/>
  <c r="G496" i="8"/>
  <c r="H496" i="8"/>
  <c r="I496" i="8"/>
  <c r="J496" i="8"/>
  <c r="K496" i="8"/>
  <c r="L496" i="8"/>
  <c r="M496" i="8"/>
  <c r="N496" i="8"/>
  <c r="B501" i="8"/>
  <c r="C501" i="8"/>
  <c r="D501" i="8"/>
  <c r="E501" i="8"/>
  <c r="F501" i="8"/>
  <c r="G501" i="8"/>
  <c r="H501" i="8"/>
  <c r="I501" i="8"/>
  <c r="J501" i="8"/>
  <c r="K501" i="8"/>
  <c r="L501" i="8"/>
  <c r="M501" i="8"/>
  <c r="N501" i="8"/>
  <c r="B506" i="8"/>
  <c r="C506" i="8"/>
  <c r="D506" i="8"/>
  <c r="E506" i="8"/>
  <c r="F506" i="8"/>
  <c r="G506" i="8"/>
  <c r="H506" i="8"/>
  <c r="I506" i="8"/>
  <c r="J506" i="8"/>
  <c r="J491" i="8" s="1"/>
  <c r="J517" i="8" s="1"/>
  <c r="K506" i="8"/>
  <c r="L506" i="8"/>
  <c r="M506" i="8"/>
  <c r="N506" i="8"/>
  <c r="B513" i="8"/>
  <c r="C513" i="8"/>
  <c r="D513" i="8"/>
  <c r="E513" i="8"/>
  <c r="F513" i="8"/>
  <c r="G513" i="8"/>
  <c r="H513" i="8"/>
  <c r="I513" i="8"/>
  <c r="J513" i="8"/>
  <c r="K513" i="8"/>
  <c r="L513" i="8"/>
  <c r="M513" i="8"/>
  <c r="B525" i="8"/>
  <c r="C525" i="8"/>
  <c r="D525" i="8"/>
  <c r="E525" i="8"/>
  <c r="F525" i="8"/>
  <c r="G525" i="8"/>
  <c r="H525" i="8"/>
  <c r="I525" i="8"/>
  <c r="J525" i="8"/>
  <c r="K525" i="8"/>
  <c r="L525" i="8"/>
  <c r="M525" i="8"/>
  <c r="N525" i="8"/>
  <c r="B527" i="8"/>
  <c r="C527" i="8"/>
  <c r="D527" i="8"/>
  <c r="E527" i="8"/>
  <c r="F527" i="8"/>
  <c r="G527" i="8"/>
  <c r="H527" i="8"/>
  <c r="I527" i="8"/>
  <c r="J527" i="8"/>
  <c r="K527" i="8"/>
  <c r="L527" i="8"/>
  <c r="M527" i="8"/>
  <c r="N527" i="8"/>
  <c r="B532" i="8"/>
  <c r="C532" i="8"/>
  <c r="D532" i="8"/>
  <c r="E532" i="8"/>
  <c r="F532" i="8"/>
  <c r="G532" i="8"/>
  <c r="H532" i="8"/>
  <c r="I532" i="8"/>
  <c r="J532" i="8"/>
  <c r="K532" i="8"/>
  <c r="L532" i="8"/>
  <c r="M532" i="8"/>
  <c r="N532" i="8"/>
  <c r="B537" i="8"/>
  <c r="C537" i="8"/>
  <c r="D537" i="8"/>
  <c r="E537" i="8"/>
  <c r="F537" i="8"/>
  <c r="G537" i="8"/>
  <c r="H537" i="8"/>
  <c r="I537" i="8"/>
  <c r="J537" i="8"/>
  <c r="K537" i="8"/>
  <c r="L537" i="8"/>
  <c r="M537" i="8"/>
  <c r="N537" i="8"/>
  <c r="B544" i="8"/>
  <c r="C544" i="8"/>
  <c r="D544" i="8"/>
  <c r="E544" i="8"/>
  <c r="F544" i="8"/>
  <c r="G544" i="8"/>
  <c r="H544" i="8"/>
  <c r="I544" i="8"/>
  <c r="J544" i="8"/>
  <c r="K544" i="8"/>
  <c r="L544" i="8"/>
  <c r="M544" i="8"/>
  <c r="B556" i="8"/>
  <c r="C556" i="8"/>
  <c r="D556" i="8"/>
  <c r="E556" i="8"/>
  <c r="F556" i="8"/>
  <c r="G556" i="8"/>
  <c r="H556" i="8"/>
  <c r="I556" i="8"/>
  <c r="J556" i="8"/>
  <c r="K556" i="8"/>
  <c r="L556" i="8"/>
  <c r="M556" i="8"/>
  <c r="N556" i="8"/>
  <c r="B558" i="8"/>
  <c r="C558" i="8"/>
  <c r="D558" i="8"/>
  <c r="E558" i="8"/>
  <c r="F558" i="8"/>
  <c r="G558" i="8"/>
  <c r="H558" i="8"/>
  <c r="I558" i="8"/>
  <c r="J558" i="8"/>
  <c r="K558" i="8"/>
  <c r="L558" i="8"/>
  <c r="M558" i="8"/>
  <c r="N558" i="8"/>
  <c r="B563" i="8"/>
  <c r="C563" i="8"/>
  <c r="D563" i="8"/>
  <c r="E563" i="8"/>
  <c r="F563" i="8"/>
  <c r="G563" i="8"/>
  <c r="H563" i="8"/>
  <c r="I563" i="8"/>
  <c r="J563" i="8"/>
  <c r="K563" i="8"/>
  <c r="L563" i="8"/>
  <c r="M563" i="8"/>
  <c r="N563" i="8"/>
  <c r="B568" i="8"/>
  <c r="C568" i="8"/>
  <c r="C553" i="8" s="1"/>
  <c r="C579" i="8" s="1"/>
  <c r="D568" i="8"/>
  <c r="D553" i="8" s="1"/>
  <c r="D579" i="8" s="1"/>
  <c r="E568" i="8"/>
  <c r="F568" i="8"/>
  <c r="G568" i="8"/>
  <c r="G553" i="8" s="1"/>
  <c r="H568" i="8"/>
  <c r="I568" i="8"/>
  <c r="J568" i="8"/>
  <c r="K568" i="8"/>
  <c r="L568" i="8"/>
  <c r="M568" i="8"/>
  <c r="N568" i="8"/>
  <c r="B575" i="8"/>
  <c r="C575" i="8"/>
  <c r="D575" i="8"/>
  <c r="E575" i="8"/>
  <c r="F575" i="8"/>
  <c r="G575" i="8"/>
  <c r="H575" i="8"/>
  <c r="I575" i="8"/>
  <c r="J575" i="8"/>
  <c r="K575" i="8"/>
  <c r="L575" i="8"/>
  <c r="M575" i="8"/>
  <c r="B587" i="8"/>
  <c r="C587" i="8"/>
  <c r="D587" i="8"/>
  <c r="E587" i="8"/>
  <c r="F587" i="8"/>
  <c r="G587" i="8"/>
  <c r="H587" i="8"/>
  <c r="I587" i="8"/>
  <c r="J587" i="8"/>
  <c r="K587" i="8"/>
  <c r="L587" i="8"/>
  <c r="M587" i="8"/>
  <c r="N587" i="8"/>
  <c r="B589" i="8"/>
  <c r="C589" i="8"/>
  <c r="D589" i="8"/>
  <c r="E589" i="8"/>
  <c r="F589" i="8"/>
  <c r="F584" i="8" s="1"/>
  <c r="F610" i="8" s="1"/>
  <c r="G589" i="8"/>
  <c r="H589" i="8"/>
  <c r="I589" i="8"/>
  <c r="J589" i="8"/>
  <c r="K589" i="8"/>
  <c r="L589" i="8"/>
  <c r="M589" i="8"/>
  <c r="N589" i="8"/>
  <c r="B594" i="8"/>
  <c r="C594" i="8"/>
  <c r="D594" i="8"/>
  <c r="E594" i="8"/>
  <c r="F594" i="8"/>
  <c r="G594" i="8"/>
  <c r="H594" i="8"/>
  <c r="I594" i="8"/>
  <c r="J594" i="8"/>
  <c r="K594" i="8"/>
  <c r="L594" i="8"/>
  <c r="M594" i="8"/>
  <c r="N594" i="8"/>
  <c r="B599" i="8"/>
  <c r="C599" i="8"/>
  <c r="D599" i="8"/>
  <c r="E599" i="8"/>
  <c r="F599" i="8"/>
  <c r="G599" i="8"/>
  <c r="H599" i="8"/>
  <c r="I599" i="8"/>
  <c r="J599" i="8"/>
  <c r="K599" i="8"/>
  <c r="L599" i="8"/>
  <c r="L584" i="8" s="1"/>
  <c r="L610" i="8" s="1"/>
  <c r="M599" i="8"/>
  <c r="N599" i="8"/>
  <c r="B606" i="8"/>
  <c r="C606" i="8"/>
  <c r="D606" i="8"/>
  <c r="E606" i="8"/>
  <c r="F606" i="8"/>
  <c r="G606" i="8"/>
  <c r="H606" i="8"/>
  <c r="I606" i="8"/>
  <c r="J606" i="8"/>
  <c r="K606" i="8"/>
  <c r="L606" i="8"/>
  <c r="M606" i="8"/>
  <c r="B618" i="8"/>
  <c r="C618" i="8"/>
  <c r="D618" i="8"/>
  <c r="E618" i="8"/>
  <c r="F618" i="8"/>
  <c r="G618" i="8"/>
  <c r="H618" i="8"/>
  <c r="I618" i="8"/>
  <c r="J618" i="8"/>
  <c r="K618" i="8"/>
  <c r="L618" i="8"/>
  <c r="M618" i="8"/>
  <c r="N618" i="8"/>
  <c r="B620" i="8"/>
  <c r="C620" i="8"/>
  <c r="D620" i="8"/>
  <c r="E620" i="8"/>
  <c r="F620" i="8"/>
  <c r="F615" i="8" s="1"/>
  <c r="F641" i="8" s="1"/>
  <c r="G620" i="8"/>
  <c r="H620" i="8"/>
  <c r="I620" i="8"/>
  <c r="J620" i="8"/>
  <c r="K620" i="8"/>
  <c r="L620" i="8"/>
  <c r="M620" i="8"/>
  <c r="N620" i="8"/>
  <c r="B625" i="8"/>
  <c r="C625" i="8"/>
  <c r="D625" i="8"/>
  <c r="E625" i="8"/>
  <c r="F625" i="8"/>
  <c r="G625" i="8"/>
  <c r="H625" i="8"/>
  <c r="I625" i="8"/>
  <c r="I615" i="8" s="1"/>
  <c r="I641" i="8" s="1"/>
  <c r="J625" i="8"/>
  <c r="K625" i="8"/>
  <c r="L625" i="8"/>
  <c r="M625" i="8"/>
  <c r="N625" i="8"/>
  <c r="B630" i="8"/>
  <c r="C630" i="8"/>
  <c r="D630" i="8"/>
  <c r="E630" i="8"/>
  <c r="F630" i="8"/>
  <c r="G630" i="8"/>
  <c r="H630" i="8"/>
  <c r="I630" i="8"/>
  <c r="J630" i="8"/>
  <c r="K630" i="8"/>
  <c r="K615" i="8" s="1"/>
  <c r="K641" i="8" s="1"/>
  <c r="L630" i="8"/>
  <c r="M630" i="8"/>
  <c r="N630" i="8"/>
  <c r="B637" i="8"/>
  <c r="C637" i="8"/>
  <c r="D637" i="8"/>
  <c r="E637" i="8"/>
  <c r="F637" i="8"/>
  <c r="G637" i="8"/>
  <c r="H637" i="8"/>
  <c r="I637" i="8"/>
  <c r="J637" i="8"/>
  <c r="K637" i="8"/>
  <c r="L637" i="8"/>
  <c r="M637" i="8"/>
  <c r="B649" i="8"/>
  <c r="C649" i="8"/>
  <c r="D649" i="8"/>
  <c r="E649" i="8"/>
  <c r="F649" i="8"/>
  <c r="G649" i="8"/>
  <c r="H649" i="8"/>
  <c r="I649" i="8"/>
  <c r="J649" i="8"/>
  <c r="K649" i="8"/>
  <c r="L649" i="8"/>
  <c r="M649" i="8"/>
  <c r="N649" i="8"/>
  <c r="B651" i="8"/>
  <c r="B646" i="8" s="1"/>
  <c r="B672" i="8" s="1"/>
  <c r="C651" i="8"/>
  <c r="D651" i="8"/>
  <c r="E651" i="8"/>
  <c r="E646" i="8" s="1"/>
  <c r="E672" i="8" s="1"/>
  <c r="F651" i="8"/>
  <c r="G651" i="8"/>
  <c r="H651" i="8"/>
  <c r="I651" i="8"/>
  <c r="J651" i="8"/>
  <c r="K651" i="8"/>
  <c r="L651" i="8"/>
  <c r="M651" i="8"/>
  <c r="N651" i="8"/>
  <c r="B656" i="8"/>
  <c r="C656" i="8"/>
  <c r="D656" i="8"/>
  <c r="E656" i="8"/>
  <c r="F656" i="8"/>
  <c r="G656" i="8"/>
  <c r="H656" i="8"/>
  <c r="H646" i="8" s="1"/>
  <c r="H672" i="8" s="1"/>
  <c r="I656" i="8"/>
  <c r="I646" i="8" s="1"/>
  <c r="I672" i="8" s="1"/>
  <c r="J656" i="8"/>
  <c r="K656" i="8"/>
  <c r="L656" i="8"/>
  <c r="M656" i="8"/>
  <c r="N656" i="8"/>
  <c r="B661" i="8"/>
  <c r="C661" i="8"/>
  <c r="D661" i="8"/>
  <c r="D646" i="8" s="1"/>
  <c r="D672" i="8" s="1"/>
  <c r="E661" i="8"/>
  <c r="F661" i="8"/>
  <c r="G661" i="8"/>
  <c r="H661" i="8"/>
  <c r="I661" i="8"/>
  <c r="J661" i="8"/>
  <c r="K661" i="8"/>
  <c r="L661" i="8"/>
  <c r="M661" i="8"/>
  <c r="N661" i="8"/>
  <c r="B668" i="8"/>
  <c r="C668" i="8"/>
  <c r="D668" i="8"/>
  <c r="E668" i="8"/>
  <c r="F668" i="8"/>
  <c r="G668" i="8"/>
  <c r="H668" i="8"/>
  <c r="I668" i="8"/>
  <c r="J668" i="8"/>
  <c r="K668" i="8"/>
  <c r="L668" i="8"/>
  <c r="M668" i="8"/>
  <c r="B680" i="8"/>
  <c r="C680" i="8"/>
  <c r="D680" i="8"/>
  <c r="E680" i="8"/>
  <c r="F680" i="8"/>
  <c r="G680" i="8"/>
  <c r="H680" i="8"/>
  <c r="I680" i="8"/>
  <c r="J680" i="8"/>
  <c r="K680" i="8"/>
  <c r="L680" i="8"/>
  <c r="M680" i="8"/>
  <c r="N680" i="8"/>
  <c r="B682" i="8"/>
  <c r="C682" i="8"/>
  <c r="D682" i="8"/>
  <c r="E682" i="8"/>
  <c r="F682" i="8"/>
  <c r="G682" i="8"/>
  <c r="H682" i="8"/>
  <c r="I682" i="8"/>
  <c r="J682" i="8"/>
  <c r="K682" i="8"/>
  <c r="L682" i="8"/>
  <c r="M682" i="8"/>
  <c r="M677" i="8" s="1"/>
  <c r="M703" i="8" s="1"/>
  <c r="N682" i="8"/>
  <c r="B687" i="8"/>
  <c r="C687" i="8"/>
  <c r="D687" i="8"/>
  <c r="E687" i="8"/>
  <c r="F687" i="8"/>
  <c r="G687" i="8"/>
  <c r="H687" i="8"/>
  <c r="I687" i="8"/>
  <c r="I677" i="8" s="1"/>
  <c r="I703" i="8" s="1"/>
  <c r="J687" i="8"/>
  <c r="K687" i="8"/>
  <c r="L687" i="8"/>
  <c r="M687" i="8"/>
  <c r="N687" i="8"/>
  <c r="B692" i="8"/>
  <c r="C692" i="8"/>
  <c r="D692" i="8"/>
  <c r="D677" i="8" s="1"/>
  <c r="D703" i="8" s="1"/>
  <c r="E692" i="8"/>
  <c r="F692" i="8"/>
  <c r="G692" i="8"/>
  <c r="G677" i="8" s="1"/>
  <c r="H692" i="8"/>
  <c r="I692" i="8"/>
  <c r="J692" i="8"/>
  <c r="K692" i="8"/>
  <c r="L692" i="8"/>
  <c r="M692" i="8"/>
  <c r="N692" i="8"/>
  <c r="B699" i="8"/>
  <c r="C699" i="8"/>
  <c r="D699" i="8"/>
  <c r="E699" i="8"/>
  <c r="F699" i="8"/>
  <c r="G699" i="8"/>
  <c r="H699" i="8"/>
  <c r="I699" i="8"/>
  <c r="J699" i="8"/>
  <c r="K699" i="8"/>
  <c r="L699" i="8"/>
  <c r="M699" i="8"/>
  <c r="B711" i="8"/>
  <c r="C711" i="8"/>
  <c r="D711" i="8"/>
  <c r="E711" i="8"/>
  <c r="F711" i="8"/>
  <c r="G711" i="8"/>
  <c r="H711" i="8"/>
  <c r="I711" i="8"/>
  <c r="J711" i="8"/>
  <c r="K711" i="8"/>
  <c r="L711" i="8"/>
  <c r="M711" i="8"/>
  <c r="N711" i="8"/>
  <c r="B713" i="8"/>
  <c r="C713" i="8"/>
  <c r="D713" i="8"/>
  <c r="E713" i="8"/>
  <c r="F713" i="8"/>
  <c r="G713" i="8"/>
  <c r="H713" i="8"/>
  <c r="I713" i="8"/>
  <c r="J713" i="8"/>
  <c r="K713" i="8"/>
  <c r="L713" i="8"/>
  <c r="M713" i="8"/>
  <c r="M708" i="8" s="1"/>
  <c r="M734" i="8" s="1"/>
  <c r="N713" i="8"/>
  <c r="B718" i="8"/>
  <c r="C718" i="8"/>
  <c r="D718" i="8"/>
  <c r="E718" i="8"/>
  <c r="F718" i="8"/>
  <c r="G718" i="8"/>
  <c r="H718" i="8"/>
  <c r="I718" i="8"/>
  <c r="I708" i="8" s="1"/>
  <c r="I734" i="8" s="1"/>
  <c r="J718" i="8"/>
  <c r="K718" i="8"/>
  <c r="L718" i="8"/>
  <c r="M718" i="8"/>
  <c r="N718" i="8"/>
  <c r="B723" i="8"/>
  <c r="C723" i="8"/>
  <c r="D723" i="8"/>
  <c r="D708" i="8" s="1"/>
  <c r="D734" i="8" s="1"/>
  <c r="E723" i="8"/>
  <c r="F723" i="8"/>
  <c r="G723" i="8"/>
  <c r="H723" i="8"/>
  <c r="I723" i="8"/>
  <c r="J723" i="8"/>
  <c r="K723" i="8"/>
  <c r="K708" i="8" s="1"/>
  <c r="K734" i="8" s="1"/>
  <c r="L723" i="8"/>
  <c r="M723" i="8"/>
  <c r="N723" i="8"/>
  <c r="B730" i="8"/>
  <c r="C730" i="8"/>
  <c r="D730" i="8"/>
  <c r="E730" i="8"/>
  <c r="F730" i="8"/>
  <c r="G730" i="8"/>
  <c r="H730" i="8"/>
  <c r="I730" i="8"/>
  <c r="J730" i="8"/>
  <c r="K730" i="8"/>
  <c r="L730" i="8"/>
  <c r="M730" i="8"/>
  <c r="B302" i="7"/>
  <c r="C302" i="7"/>
  <c r="D302" i="7"/>
  <c r="E302" i="7"/>
  <c r="F302" i="7"/>
  <c r="G302" i="7"/>
  <c r="H302" i="7"/>
  <c r="I302" i="7"/>
  <c r="J302" i="7"/>
  <c r="K302" i="7"/>
  <c r="L302" i="7"/>
  <c r="M302" i="7"/>
  <c r="B304" i="7"/>
  <c r="C304" i="7"/>
  <c r="D304" i="7"/>
  <c r="D299" i="7" s="1"/>
  <c r="D325" i="7" s="1"/>
  <c r="E304" i="7"/>
  <c r="F304" i="7"/>
  <c r="G304" i="7"/>
  <c r="H304" i="7"/>
  <c r="I304" i="7"/>
  <c r="J304" i="7"/>
  <c r="K304" i="7"/>
  <c r="L304" i="7"/>
  <c r="M304" i="7"/>
  <c r="N307" i="7"/>
  <c r="B309" i="7"/>
  <c r="C309" i="7"/>
  <c r="D309" i="7"/>
  <c r="E309" i="7"/>
  <c r="F309" i="7"/>
  <c r="G309" i="7"/>
  <c r="H309" i="7"/>
  <c r="I309" i="7"/>
  <c r="J309" i="7"/>
  <c r="K309" i="7"/>
  <c r="L309" i="7"/>
  <c r="M309" i="7"/>
  <c r="N312" i="7"/>
  <c r="N313" i="7" s="1"/>
  <c r="B314" i="7"/>
  <c r="C314" i="7"/>
  <c r="D314" i="7"/>
  <c r="E314" i="7"/>
  <c r="F314" i="7"/>
  <c r="G314" i="7"/>
  <c r="G299" i="7" s="1"/>
  <c r="H314" i="7"/>
  <c r="I314" i="7"/>
  <c r="J314" i="7"/>
  <c r="K314" i="7"/>
  <c r="L314" i="7"/>
  <c r="M314" i="7"/>
  <c r="N317" i="7"/>
  <c r="N318" i="7" s="1"/>
  <c r="N319" i="7"/>
  <c r="N320" i="7" s="1"/>
  <c r="B321" i="7"/>
  <c r="C321" i="7"/>
  <c r="D321" i="7"/>
  <c r="E321" i="7"/>
  <c r="F321" i="7"/>
  <c r="G321" i="7"/>
  <c r="H321" i="7"/>
  <c r="I321" i="7"/>
  <c r="J321" i="7"/>
  <c r="K321" i="7"/>
  <c r="L321" i="7"/>
  <c r="M321" i="7"/>
  <c r="N327" i="7"/>
  <c r="B334" i="7"/>
  <c r="C334" i="7"/>
  <c r="D334" i="7"/>
  <c r="E334" i="7"/>
  <c r="F334" i="7"/>
  <c r="G334" i="7"/>
  <c r="H334" i="7"/>
  <c r="I334" i="7"/>
  <c r="J334" i="7"/>
  <c r="K334" i="7"/>
  <c r="L334" i="7"/>
  <c r="M334" i="7"/>
  <c r="N334" i="7"/>
  <c r="B336" i="7"/>
  <c r="C336" i="7"/>
  <c r="D336" i="7"/>
  <c r="E336" i="7"/>
  <c r="F336" i="7"/>
  <c r="G336" i="7"/>
  <c r="H336" i="7"/>
  <c r="I336" i="7"/>
  <c r="J336" i="7"/>
  <c r="K336" i="7"/>
  <c r="L336" i="7"/>
  <c r="M336" i="7"/>
  <c r="N339" i="7"/>
  <c r="N340" i="7" s="1"/>
  <c r="B341" i="7"/>
  <c r="C341" i="7"/>
  <c r="D341" i="7"/>
  <c r="E341" i="7"/>
  <c r="F341" i="7"/>
  <c r="G341" i="7"/>
  <c r="H341" i="7"/>
  <c r="I341" i="7"/>
  <c r="J341" i="7"/>
  <c r="K341" i="7"/>
  <c r="L341" i="7"/>
  <c r="M341" i="7"/>
  <c r="N342" i="7"/>
  <c r="N343" i="7" s="1"/>
  <c r="N344" i="7"/>
  <c r="N345" i="7" s="1"/>
  <c r="B346" i="7"/>
  <c r="C346" i="7"/>
  <c r="D346" i="7"/>
  <c r="E346" i="7"/>
  <c r="F346" i="7"/>
  <c r="G346" i="7"/>
  <c r="H346" i="7"/>
  <c r="I346" i="7"/>
  <c r="J346" i="7"/>
  <c r="K346" i="7"/>
  <c r="L346" i="7"/>
  <c r="M346" i="7"/>
  <c r="N349" i="7"/>
  <c r="N350" i="7" s="1"/>
  <c r="B353" i="7"/>
  <c r="C353" i="7"/>
  <c r="D353" i="7"/>
  <c r="E353" i="7"/>
  <c r="F353" i="7"/>
  <c r="G353" i="7"/>
  <c r="H353" i="7"/>
  <c r="I353" i="7"/>
  <c r="N353" i="7" s="1"/>
  <c r="J353" i="7"/>
  <c r="K353" i="7"/>
  <c r="L353" i="7"/>
  <c r="M353" i="7"/>
  <c r="N358" i="7"/>
  <c r="N359" i="7"/>
  <c r="B366" i="7"/>
  <c r="C366" i="7"/>
  <c r="D366" i="7"/>
  <c r="E366" i="7"/>
  <c r="F366" i="7"/>
  <c r="G366" i="7"/>
  <c r="H366" i="7"/>
  <c r="I366" i="7"/>
  <c r="J366" i="7"/>
  <c r="K366" i="7"/>
  <c r="L366" i="7"/>
  <c r="M366" i="7"/>
  <c r="N366" i="7"/>
  <c r="B368" i="7"/>
  <c r="C368" i="7"/>
  <c r="D368" i="7"/>
  <c r="E368" i="7"/>
  <c r="F368" i="7"/>
  <c r="G368" i="7"/>
  <c r="H368" i="7"/>
  <c r="I368" i="7"/>
  <c r="J368" i="7"/>
  <c r="K368" i="7"/>
  <c r="L368" i="7"/>
  <c r="M368" i="7"/>
  <c r="N369" i="7"/>
  <c r="N370" i="7" s="1"/>
  <c r="N371" i="7"/>
  <c r="B373" i="7"/>
  <c r="C373" i="7"/>
  <c r="D373" i="7"/>
  <c r="E373" i="7"/>
  <c r="F373" i="7"/>
  <c r="G373" i="7"/>
  <c r="H373" i="7"/>
  <c r="N373" i="7" s="1"/>
  <c r="I373" i="7"/>
  <c r="J373" i="7"/>
  <c r="K373" i="7"/>
  <c r="K363" i="7" s="1"/>
  <c r="K389" i="7" s="1"/>
  <c r="L373" i="7"/>
  <c r="M373" i="7"/>
  <c r="N374" i="7"/>
  <c r="N376" i="7"/>
  <c r="N377" i="7"/>
  <c r="B378" i="7"/>
  <c r="C378" i="7"/>
  <c r="D378" i="7"/>
  <c r="E378" i="7"/>
  <c r="F378" i="7"/>
  <c r="G378" i="7"/>
  <c r="H378" i="7"/>
  <c r="I378" i="7"/>
  <c r="J378" i="7"/>
  <c r="K378" i="7"/>
  <c r="L378" i="7"/>
  <c r="M378" i="7"/>
  <c r="M363" i="7" s="1"/>
  <c r="N381" i="7"/>
  <c r="B385" i="7"/>
  <c r="C385" i="7"/>
  <c r="D385" i="7"/>
  <c r="N385" i="7" s="1"/>
  <c r="E385" i="7"/>
  <c r="F385" i="7"/>
  <c r="G385" i="7"/>
  <c r="H385" i="7"/>
  <c r="I385" i="7"/>
  <c r="J385" i="7"/>
  <c r="K385" i="7"/>
  <c r="L385" i="7"/>
  <c r="M385" i="7"/>
  <c r="N390" i="7"/>
  <c r="N391" i="7"/>
  <c r="B398" i="7"/>
  <c r="C398" i="7"/>
  <c r="D398" i="7"/>
  <c r="E398" i="7"/>
  <c r="F398" i="7"/>
  <c r="G398" i="7"/>
  <c r="H398" i="7"/>
  <c r="I398" i="7"/>
  <c r="J398" i="7"/>
  <c r="K398" i="7"/>
  <c r="L398" i="7"/>
  <c r="M398" i="7"/>
  <c r="B400" i="7"/>
  <c r="C400" i="7"/>
  <c r="D400" i="7"/>
  <c r="E400" i="7"/>
  <c r="F400" i="7"/>
  <c r="G400" i="7"/>
  <c r="H400" i="7"/>
  <c r="I400" i="7"/>
  <c r="J400" i="7"/>
  <c r="K400" i="7"/>
  <c r="L400" i="7"/>
  <c r="M400" i="7"/>
  <c r="N401" i="7"/>
  <c r="N402" i="7" s="1"/>
  <c r="N403" i="7"/>
  <c r="N404" i="7" s="1"/>
  <c r="B405" i="7"/>
  <c r="C405" i="7"/>
  <c r="D405" i="7"/>
  <c r="D395" i="7" s="1"/>
  <c r="D421" i="7" s="1"/>
  <c r="E405" i="7"/>
  <c r="F405" i="7"/>
  <c r="G405" i="7"/>
  <c r="H405" i="7"/>
  <c r="I405" i="7"/>
  <c r="J405" i="7"/>
  <c r="K405" i="7"/>
  <c r="L405" i="7"/>
  <c r="L395" i="7" s="1"/>
  <c r="L421" i="7" s="1"/>
  <c r="M405" i="7"/>
  <c r="N406" i="7"/>
  <c r="N407" i="7" s="1"/>
  <c r="N408" i="7"/>
  <c r="N409" i="7" s="1"/>
  <c r="B410" i="7"/>
  <c r="C410" i="7"/>
  <c r="D410" i="7"/>
  <c r="E410" i="7"/>
  <c r="F410" i="7"/>
  <c r="G410" i="7"/>
  <c r="H410" i="7"/>
  <c r="I410" i="7"/>
  <c r="J410" i="7"/>
  <c r="K410" i="7"/>
  <c r="L410" i="7"/>
  <c r="M410" i="7"/>
  <c r="N411" i="7"/>
  <c r="N412" i="7" s="1"/>
  <c r="N413" i="7"/>
  <c r="N414" i="7" s="1"/>
  <c r="N415" i="7"/>
  <c r="N416" i="7"/>
  <c r="B417" i="7"/>
  <c r="C417" i="7"/>
  <c r="D417" i="7"/>
  <c r="E417" i="7"/>
  <c r="F417" i="7"/>
  <c r="G417" i="7"/>
  <c r="H417" i="7"/>
  <c r="I417" i="7"/>
  <c r="J417" i="7"/>
  <c r="K417" i="7"/>
  <c r="L417" i="7"/>
  <c r="M417" i="7"/>
  <c r="N422" i="7"/>
  <c r="N423" i="7"/>
  <c r="B430" i="7"/>
  <c r="C430" i="7"/>
  <c r="D430" i="7"/>
  <c r="E430" i="7"/>
  <c r="F430" i="7"/>
  <c r="G430" i="7"/>
  <c r="H430" i="7"/>
  <c r="I430" i="7"/>
  <c r="J430" i="7"/>
  <c r="K430" i="7"/>
  <c r="L430" i="7"/>
  <c r="M430" i="7"/>
  <c r="B432" i="7"/>
  <c r="C432" i="7"/>
  <c r="D432" i="7"/>
  <c r="D427" i="7" s="1"/>
  <c r="D453" i="7" s="1"/>
  <c r="E432" i="7"/>
  <c r="F432" i="7"/>
  <c r="G432" i="7"/>
  <c r="I432" i="7"/>
  <c r="J432" i="7"/>
  <c r="K432" i="7"/>
  <c r="L432" i="7"/>
  <c r="M432" i="7"/>
  <c r="M427" i="7" s="1"/>
  <c r="M453" i="7" s="1"/>
  <c r="N433" i="7"/>
  <c r="N434" i="7" s="1"/>
  <c r="N435" i="7"/>
  <c r="N436" i="7"/>
  <c r="B437" i="7"/>
  <c r="B427" i="7" s="1"/>
  <c r="C437" i="7"/>
  <c r="D437" i="7"/>
  <c r="E437" i="7"/>
  <c r="F437" i="7"/>
  <c r="G437" i="7"/>
  <c r="H437" i="7"/>
  <c r="I437" i="7"/>
  <c r="J437" i="7"/>
  <c r="K437" i="7"/>
  <c r="L437" i="7"/>
  <c r="M437" i="7"/>
  <c r="N438" i="7"/>
  <c r="N439" i="7" s="1"/>
  <c r="N440" i="7"/>
  <c r="N441" i="7" s="1"/>
  <c r="B442" i="7"/>
  <c r="C442" i="7"/>
  <c r="C427" i="7" s="1"/>
  <c r="C453" i="7" s="1"/>
  <c r="D442" i="7"/>
  <c r="E442" i="7"/>
  <c r="F442" i="7"/>
  <c r="G442" i="7"/>
  <c r="H442" i="7"/>
  <c r="I442" i="7"/>
  <c r="J442" i="7"/>
  <c r="K442" i="7"/>
  <c r="K427" i="7" s="1"/>
  <c r="L442" i="7"/>
  <c r="M442" i="7"/>
  <c r="N443" i="7"/>
  <c r="N444" i="7" s="1"/>
  <c r="N445" i="7"/>
  <c r="N446" i="7" s="1"/>
  <c r="N447" i="7"/>
  <c r="N448" i="7" s="1"/>
  <c r="B449" i="7"/>
  <c r="C449" i="7"/>
  <c r="D449" i="7"/>
  <c r="E449" i="7"/>
  <c r="F449" i="7"/>
  <c r="G449" i="7"/>
  <c r="H449" i="7"/>
  <c r="I449" i="7"/>
  <c r="J449" i="7"/>
  <c r="K449" i="7"/>
  <c r="L449" i="7"/>
  <c r="M449" i="7"/>
  <c r="N454" i="7"/>
  <c r="N455" i="7"/>
  <c r="B462" i="7"/>
  <c r="C462" i="7"/>
  <c r="D462" i="7"/>
  <c r="E462" i="7"/>
  <c r="F462" i="7"/>
  <c r="G462" i="7"/>
  <c r="H462" i="7"/>
  <c r="I462" i="7"/>
  <c r="J462" i="7"/>
  <c r="K462" i="7"/>
  <c r="L462" i="7"/>
  <c r="M462" i="7"/>
  <c r="B464" i="7"/>
  <c r="C464" i="7"/>
  <c r="D464" i="7"/>
  <c r="E464" i="7"/>
  <c r="F464" i="7"/>
  <c r="G464" i="7"/>
  <c r="G459" i="7" s="1"/>
  <c r="G485" i="7" s="1"/>
  <c r="H464" i="7"/>
  <c r="I464" i="7"/>
  <c r="J464" i="7"/>
  <c r="K464" i="7"/>
  <c r="L464" i="7"/>
  <c r="M464" i="7"/>
  <c r="B469" i="7"/>
  <c r="C469" i="7"/>
  <c r="C459" i="7" s="1"/>
  <c r="C485" i="7" s="1"/>
  <c r="D469" i="7"/>
  <c r="E469" i="7"/>
  <c r="F469" i="7"/>
  <c r="G469" i="7"/>
  <c r="H469" i="7"/>
  <c r="I469" i="7"/>
  <c r="J469" i="7"/>
  <c r="K469" i="7"/>
  <c r="K459" i="7" s="1"/>
  <c r="K485" i="7" s="1"/>
  <c r="L469" i="7"/>
  <c r="M469" i="7"/>
  <c r="B474" i="7"/>
  <c r="C474" i="7"/>
  <c r="D474" i="7"/>
  <c r="E474" i="7"/>
  <c r="F474" i="7"/>
  <c r="G474" i="7"/>
  <c r="H474" i="7"/>
  <c r="I474" i="7"/>
  <c r="J474" i="7"/>
  <c r="K474" i="7"/>
  <c r="L474" i="7"/>
  <c r="M474" i="7"/>
  <c r="B481" i="7"/>
  <c r="C481" i="7"/>
  <c r="D481" i="7"/>
  <c r="E481" i="7"/>
  <c r="F481" i="7"/>
  <c r="G481" i="7"/>
  <c r="H481" i="7"/>
  <c r="I481" i="7"/>
  <c r="J481" i="7"/>
  <c r="K481" i="7"/>
  <c r="L481" i="7"/>
  <c r="M481" i="7"/>
  <c r="B493" i="7"/>
  <c r="C493" i="7"/>
  <c r="D493" i="7"/>
  <c r="E493" i="7"/>
  <c r="F493" i="7"/>
  <c r="G493" i="7"/>
  <c r="H493" i="7"/>
  <c r="I493" i="7"/>
  <c r="J493" i="7"/>
  <c r="K493" i="7"/>
  <c r="L493" i="7"/>
  <c r="M493" i="7"/>
  <c r="N493" i="7"/>
  <c r="B495" i="7"/>
  <c r="B490" i="7" s="1"/>
  <c r="B516" i="7" s="1"/>
  <c r="C495" i="7"/>
  <c r="D495" i="7"/>
  <c r="E495" i="7"/>
  <c r="F495" i="7"/>
  <c r="G495" i="7"/>
  <c r="H495" i="7"/>
  <c r="I495" i="7"/>
  <c r="J495" i="7"/>
  <c r="J490" i="7" s="1"/>
  <c r="J516" i="7" s="1"/>
  <c r="K495" i="7"/>
  <c r="L495" i="7"/>
  <c r="M495" i="7"/>
  <c r="N495" i="7"/>
  <c r="B500" i="7"/>
  <c r="C500" i="7"/>
  <c r="D500" i="7"/>
  <c r="E500" i="7"/>
  <c r="E490" i="7" s="1"/>
  <c r="E516" i="7" s="1"/>
  <c r="F500" i="7"/>
  <c r="G500" i="7"/>
  <c r="H500" i="7"/>
  <c r="I500" i="7"/>
  <c r="J500" i="7"/>
  <c r="K500" i="7"/>
  <c r="L500" i="7"/>
  <c r="M500" i="7"/>
  <c r="M490" i="7" s="1"/>
  <c r="M516" i="7" s="1"/>
  <c r="N500" i="7"/>
  <c r="B505" i="7"/>
  <c r="C505" i="7"/>
  <c r="D505" i="7"/>
  <c r="E505" i="7"/>
  <c r="F505" i="7"/>
  <c r="G505" i="7"/>
  <c r="H505" i="7"/>
  <c r="H490" i="7" s="1"/>
  <c r="H516" i="7" s="1"/>
  <c r="I505" i="7"/>
  <c r="J505" i="7"/>
  <c r="K505" i="7"/>
  <c r="L505" i="7"/>
  <c r="M505" i="7"/>
  <c r="N505" i="7"/>
  <c r="B512" i="7"/>
  <c r="C512" i="7"/>
  <c r="D512" i="7"/>
  <c r="E512" i="7"/>
  <c r="F512" i="7"/>
  <c r="G512" i="7"/>
  <c r="H512" i="7"/>
  <c r="I512" i="7"/>
  <c r="J512" i="7"/>
  <c r="K512" i="7"/>
  <c r="L512" i="7"/>
  <c r="M512" i="7"/>
  <c r="B524" i="7"/>
  <c r="C524" i="7"/>
  <c r="D524" i="7"/>
  <c r="E524" i="7"/>
  <c r="F524" i="7"/>
  <c r="G524" i="7"/>
  <c r="H524" i="7"/>
  <c r="I524" i="7"/>
  <c r="J524" i="7"/>
  <c r="K524" i="7"/>
  <c r="L524" i="7"/>
  <c r="M524" i="7"/>
  <c r="N524" i="7"/>
  <c r="B526" i="7"/>
  <c r="B521" i="7" s="1"/>
  <c r="B547" i="7" s="1"/>
  <c r="C526" i="7"/>
  <c r="D526" i="7"/>
  <c r="E526" i="7"/>
  <c r="F526" i="7"/>
  <c r="G526" i="7"/>
  <c r="H526" i="7"/>
  <c r="I526" i="7"/>
  <c r="J526" i="7"/>
  <c r="J521" i="7" s="1"/>
  <c r="J547" i="7" s="1"/>
  <c r="K526" i="7"/>
  <c r="L526" i="7"/>
  <c r="M526" i="7"/>
  <c r="N526" i="7"/>
  <c r="B531" i="7"/>
  <c r="C531" i="7"/>
  <c r="D531" i="7"/>
  <c r="E531" i="7"/>
  <c r="E521" i="7" s="1"/>
  <c r="E547" i="7" s="1"/>
  <c r="F531" i="7"/>
  <c r="G531" i="7"/>
  <c r="H531" i="7"/>
  <c r="I531" i="7"/>
  <c r="J531" i="7"/>
  <c r="K531" i="7"/>
  <c r="L531" i="7"/>
  <c r="M531" i="7"/>
  <c r="M521" i="7" s="1"/>
  <c r="M547" i="7" s="1"/>
  <c r="N531" i="7"/>
  <c r="B536" i="7"/>
  <c r="C536" i="7"/>
  <c r="D536" i="7"/>
  <c r="E536" i="7"/>
  <c r="F536" i="7"/>
  <c r="G536" i="7"/>
  <c r="H536" i="7"/>
  <c r="H521" i="7" s="1"/>
  <c r="H547" i="7" s="1"/>
  <c r="I536" i="7"/>
  <c r="J536" i="7"/>
  <c r="K536" i="7"/>
  <c r="L536" i="7"/>
  <c r="M536" i="7"/>
  <c r="N536" i="7"/>
  <c r="B543" i="7"/>
  <c r="C543" i="7"/>
  <c r="D543" i="7"/>
  <c r="E543" i="7"/>
  <c r="F543" i="7"/>
  <c r="G543" i="7"/>
  <c r="H543" i="7"/>
  <c r="I543" i="7"/>
  <c r="J543" i="7"/>
  <c r="K543" i="7"/>
  <c r="L543" i="7"/>
  <c r="M543" i="7"/>
  <c r="B555" i="7"/>
  <c r="C555" i="7"/>
  <c r="D555" i="7"/>
  <c r="E555" i="7"/>
  <c r="F555" i="7"/>
  <c r="G555" i="7"/>
  <c r="H555" i="7"/>
  <c r="I555" i="7"/>
  <c r="J555" i="7"/>
  <c r="K555" i="7"/>
  <c r="L555" i="7"/>
  <c r="M555" i="7"/>
  <c r="N555" i="7"/>
  <c r="B557" i="7"/>
  <c r="B552" i="7" s="1"/>
  <c r="C557" i="7"/>
  <c r="D557" i="7"/>
  <c r="E557" i="7"/>
  <c r="F557" i="7"/>
  <c r="G557" i="7"/>
  <c r="H557" i="7"/>
  <c r="I557" i="7"/>
  <c r="J557" i="7"/>
  <c r="K557" i="7"/>
  <c r="L557" i="7"/>
  <c r="M557" i="7"/>
  <c r="N557" i="7"/>
  <c r="B562" i="7"/>
  <c r="C562" i="7"/>
  <c r="D562" i="7"/>
  <c r="E562" i="7"/>
  <c r="E552" i="7" s="1"/>
  <c r="E578" i="7" s="1"/>
  <c r="F562" i="7"/>
  <c r="G562" i="7"/>
  <c r="H562" i="7"/>
  <c r="I562" i="7"/>
  <c r="J562" i="7"/>
  <c r="K562" i="7"/>
  <c r="L562" i="7"/>
  <c r="M562" i="7"/>
  <c r="M552" i="7" s="1"/>
  <c r="N562" i="7"/>
  <c r="B567" i="7"/>
  <c r="C567" i="7"/>
  <c r="D567" i="7"/>
  <c r="E567" i="7"/>
  <c r="F567" i="7"/>
  <c r="G567" i="7"/>
  <c r="G552" i="7" s="1"/>
  <c r="G578" i="7" s="1"/>
  <c r="H567" i="7"/>
  <c r="I567" i="7"/>
  <c r="J567" i="7"/>
  <c r="K567" i="7"/>
  <c r="L567" i="7"/>
  <c r="M567" i="7"/>
  <c r="N567" i="7"/>
  <c r="B574" i="7"/>
  <c r="C574" i="7"/>
  <c r="D574" i="7"/>
  <c r="E574" i="7"/>
  <c r="F574" i="7"/>
  <c r="G574" i="7"/>
  <c r="H574" i="7"/>
  <c r="I574" i="7"/>
  <c r="J574" i="7"/>
  <c r="K574" i="7"/>
  <c r="L574" i="7"/>
  <c r="M574" i="7"/>
  <c r="B586" i="7"/>
  <c r="C586" i="7"/>
  <c r="D586" i="7"/>
  <c r="E586" i="7"/>
  <c r="F586" i="7"/>
  <c r="G586" i="7"/>
  <c r="H586" i="7"/>
  <c r="I586" i="7"/>
  <c r="J586" i="7"/>
  <c r="K586" i="7"/>
  <c r="L586" i="7"/>
  <c r="M586" i="7"/>
  <c r="N586" i="7"/>
  <c r="B588" i="7"/>
  <c r="C588" i="7"/>
  <c r="D588" i="7"/>
  <c r="E588" i="7"/>
  <c r="F588" i="7"/>
  <c r="G588" i="7"/>
  <c r="H588" i="7"/>
  <c r="I588" i="7"/>
  <c r="J588" i="7"/>
  <c r="K588" i="7"/>
  <c r="L588" i="7"/>
  <c r="M588" i="7"/>
  <c r="N588" i="7"/>
  <c r="B593" i="7"/>
  <c r="C593" i="7"/>
  <c r="D593" i="7"/>
  <c r="E593" i="7"/>
  <c r="F593" i="7"/>
  <c r="G593" i="7"/>
  <c r="H593" i="7"/>
  <c r="I593" i="7"/>
  <c r="J593" i="7"/>
  <c r="K593" i="7"/>
  <c r="L593" i="7"/>
  <c r="M593" i="7"/>
  <c r="M583" i="7" s="1"/>
  <c r="M609" i="7" s="1"/>
  <c r="N593" i="7"/>
  <c r="B598" i="7"/>
  <c r="C598" i="7"/>
  <c r="D598" i="7"/>
  <c r="E598" i="7"/>
  <c r="F598" i="7"/>
  <c r="G598" i="7"/>
  <c r="H598" i="7"/>
  <c r="I598" i="7"/>
  <c r="J598" i="7"/>
  <c r="K598" i="7"/>
  <c r="L598" i="7"/>
  <c r="M598" i="7"/>
  <c r="N598" i="7"/>
  <c r="B605" i="7"/>
  <c r="C605" i="7"/>
  <c r="D605" i="7"/>
  <c r="E605" i="7"/>
  <c r="F605" i="7"/>
  <c r="G605" i="7"/>
  <c r="H605" i="7"/>
  <c r="I605" i="7"/>
  <c r="J605" i="7"/>
  <c r="K605" i="7"/>
  <c r="L605" i="7"/>
  <c r="M605" i="7"/>
  <c r="B617" i="7"/>
  <c r="C617" i="7"/>
  <c r="D617" i="7"/>
  <c r="E617" i="7"/>
  <c r="F617" i="7"/>
  <c r="G617" i="7"/>
  <c r="H617" i="7"/>
  <c r="I617" i="7"/>
  <c r="J617" i="7"/>
  <c r="K617" i="7"/>
  <c r="L617" i="7"/>
  <c r="M617" i="7"/>
  <c r="N617" i="7"/>
  <c r="B619" i="7"/>
  <c r="C619" i="7"/>
  <c r="D619" i="7"/>
  <c r="E619" i="7"/>
  <c r="F619" i="7"/>
  <c r="G619" i="7"/>
  <c r="H619" i="7"/>
  <c r="I619" i="7"/>
  <c r="J619" i="7"/>
  <c r="J614" i="7" s="1"/>
  <c r="K619" i="7"/>
  <c r="L619" i="7"/>
  <c r="M619" i="7"/>
  <c r="N619" i="7"/>
  <c r="B624" i="7"/>
  <c r="C624" i="7"/>
  <c r="D624" i="7"/>
  <c r="D614" i="7" s="1"/>
  <c r="E624" i="7"/>
  <c r="E614" i="7" s="1"/>
  <c r="E640" i="7" s="1"/>
  <c r="F624" i="7"/>
  <c r="G624" i="7"/>
  <c r="H624" i="7"/>
  <c r="I624" i="7"/>
  <c r="J624" i="7"/>
  <c r="K624" i="7"/>
  <c r="L624" i="7"/>
  <c r="M624" i="7"/>
  <c r="N624" i="7"/>
  <c r="B629" i="7"/>
  <c r="C629" i="7"/>
  <c r="D629" i="7"/>
  <c r="E629" i="7"/>
  <c r="F629" i="7"/>
  <c r="G629" i="7"/>
  <c r="G614" i="7" s="1"/>
  <c r="G640" i="7" s="1"/>
  <c r="H629" i="7"/>
  <c r="H614" i="7" s="1"/>
  <c r="H640" i="7" s="1"/>
  <c r="I629" i="7"/>
  <c r="J629" i="7"/>
  <c r="K629" i="7"/>
  <c r="L629" i="7"/>
  <c r="M629" i="7"/>
  <c r="N629" i="7"/>
  <c r="N614" i="7" s="1"/>
  <c r="B636" i="7"/>
  <c r="C636" i="7"/>
  <c r="D636" i="7"/>
  <c r="E636" i="7"/>
  <c r="F636" i="7"/>
  <c r="G636" i="7"/>
  <c r="H636" i="7"/>
  <c r="I636" i="7"/>
  <c r="J636" i="7"/>
  <c r="K636" i="7"/>
  <c r="L636" i="7"/>
  <c r="M636" i="7"/>
  <c r="B648" i="7"/>
  <c r="C648" i="7"/>
  <c r="D648" i="7"/>
  <c r="E648" i="7"/>
  <c r="F648" i="7"/>
  <c r="G648" i="7"/>
  <c r="H648" i="7"/>
  <c r="I648" i="7"/>
  <c r="J648" i="7"/>
  <c r="K648" i="7"/>
  <c r="L648" i="7"/>
  <c r="M648" i="7"/>
  <c r="N648" i="7"/>
  <c r="B650" i="7"/>
  <c r="B645" i="7" s="1"/>
  <c r="C650" i="7"/>
  <c r="D650" i="7"/>
  <c r="E650" i="7"/>
  <c r="F650" i="7"/>
  <c r="G650" i="7"/>
  <c r="H650" i="7"/>
  <c r="I650" i="7"/>
  <c r="I645" i="7" s="1"/>
  <c r="J650" i="7"/>
  <c r="J645" i="7" s="1"/>
  <c r="K650" i="7"/>
  <c r="L650" i="7"/>
  <c r="M650" i="7"/>
  <c r="N650" i="7"/>
  <c r="B655" i="7"/>
  <c r="C655" i="7"/>
  <c r="D655" i="7"/>
  <c r="D645" i="7" s="1"/>
  <c r="D671" i="7" s="1"/>
  <c r="E655" i="7"/>
  <c r="F655" i="7"/>
  <c r="G655" i="7"/>
  <c r="H655" i="7"/>
  <c r="I655" i="7"/>
  <c r="J655" i="7"/>
  <c r="K655" i="7"/>
  <c r="K645" i="7" s="1"/>
  <c r="L655" i="7"/>
  <c r="L645" i="7" s="1"/>
  <c r="L671" i="7" s="1"/>
  <c r="M655" i="7"/>
  <c r="M645" i="7" s="1"/>
  <c r="M671" i="7" s="1"/>
  <c r="N655" i="7"/>
  <c r="B660" i="7"/>
  <c r="C660" i="7"/>
  <c r="D660" i="7"/>
  <c r="E660" i="7"/>
  <c r="F660" i="7"/>
  <c r="F645" i="7" s="1"/>
  <c r="F671" i="7" s="1"/>
  <c r="G660" i="7"/>
  <c r="H660" i="7"/>
  <c r="I660" i="7"/>
  <c r="J660" i="7"/>
  <c r="K660" i="7"/>
  <c r="L660" i="7"/>
  <c r="M660" i="7"/>
  <c r="N660" i="7"/>
  <c r="B667" i="7"/>
  <c r="C667" i="7"/>
  <c r="D667" i="7"/>
  <c r="E667" i="7"/>
  <c r="F667" i="7"/>
  <c r="G667" i="7"/>
  <c r="H667" i="7"/>
  <c r="I667" i="7"/>
  <c r="J667" i="7"/>
  <c r="K667" i="7"/>
  <c r="L667" i="7"/>
  <c r="M667" i="7"/>
  <c r="B679" i="7"/>
  <c r="C679" i="7"/>
  <c r="D679" i="7"/>
  <c r="E679" i="7"/>
  <c r="F679" i="7"/>
  <c r="G679" i="7"/>
  <c r="H679" i="7"/>
  <c r="I679" i="7"/>
  <c r="J679" i="7"/>
  <c r="K679" i="7"/>
  <c r="L679" i="7"/>
  <c r="M679" i="7"/>
  <c r="N679" i="7"/>
  <c r="B681" i="7"/>
  <c r="B676" i="7" s="1"/>
  <c r="B702" i="7" s="1"/>
  <c r="C681" i="7"/>
  <c r="D681" i="7"/>
  <c r="E681" i="7"/>
  <c r="F681" i="7"/>
  <c r="G681" i="7"/>
  <c r="H681" i="7"/>
  <c r="I681" i="7"/>
  <c r="I676" i="7" s="1"/>
  <c r="J681" i="7"/>
  <c r="K681" i="7"/>
  <c r="L681" i="7"/>
  <c r="M681" i="7"/>
  <c r="N681" i="7"/>
  <c r="B686" i="7"/>
  <c r="C686" i="7"/>
  <c r="D686" i="7"/>
  <c r="E686" i="7"/>
  <c r="F686" i="7"/>
  <c r="G686" i="7"/>
  <c r="H686" i="7"/>
  <c r="I686" i="7"/>
  <c r="J686" i="7"/>
  <c r="K686" i="7"/>
  <c r="K676" i="7" s="1"/>
  <c r="L686" i="7"/>
  <c r="M686" i="7"/>
  <c r="M676" i="7" s="1"/>
  <c r="M702" i="7" s="1"/>
  <c r="N686" i="7"/>
  <c r="B691" i="7"/>
  <c r="C691" i="7"/>
  <c r="D691" i="7"/>
  <c r="E691" i="7"/>
  <c r="F691" i="7"/>
  <c r="G691" i="7"/>
  <c r="H691" i="7"/>
  <c r="I691" i="7"/>
  <c r="J691" i="7"/>
  <c r="K691" i="7"/>
  <c r="L691" i="7"/>
  <c r="M691" i="7"/>
  <c r="N691" i="7"/>
  <c r="B698" i="7"/>
  <c r="C698" i="7"/>
  <c r="C702" i="7" s="1"/>
  <c r="D698" i="7"/>
  <c r="E698" i="7"/>
  <c r="F698" i="7"/>
  <c r="G698" i="7"/>
  <c r="H698" i="7"/>
  <c r="I698" i="7"/>
  <c r="J698" i="7"/>
  <c r="K698" i="7"/>
  <c r="L698" i="7"/>
  <c r="M698" i="7"/>
  <c r="B710" i="7"/>
  <c r="C710" i="7"/>
  <c r="D710" i="7"/>
  <c r="E710" i="7"/>
  <c r="F710" i="7"/>
  <c r="G710" i="7"/>
  <c r="H710" i="7"/>
  <c r="I710" i="7"/>
  <c r="J710" i="7"/>
  <c r="K710" i="7"/>
  <c r="L710" i="7"/>
  <c r="M710" i="7"/>
  <c r="N710" i="7"/>
  <c r="B712" i="7"/>
  <c r="C712" i="7"/>
  <c r="D712" i="7"/>
  <c r="E712" i="7"/>
  <c r="F712" i="7"/>
  <c r="G712" i="7"/>
  <c r="H712" i="7"/>
  <c r="I712" i="7"/>
  <c r="J712" i="7"/>
  <c r="K712" i="7"/>
  <c r="L712" i="7"/>
  <c r="M712" i="7"/>
  <c r="N712" i="7"/>
  <c r="B717" i="7"/>
  <c r="C717" i="7"/>
  <c r="D717" i="7"/>
  <c r="E717" i="7"/>
  <c r="E707" i="7" s="1"/>
  <c r="E733" i="7" s="1"/>
  <c r="F717" i="7"/>
  <c r="G717" i="7"/>
  <c r="H717" i="7"/>
  <c r="I717" i="7"/>
  <c r="J717" i="7"/>
  <c r="K717" i="7"/>
  <c r="L717" i="7"/>
  <c r="M717" i="7"/>
  <c r="M707" i="7" s="1"/>
  <c r="M733" i="7" s="1"/>
  <c r="N717" i="7"/>
  <c r="B722" i="7"/>
  <c r="C722" i="7"/>
  <c r="C707" i="7" s="1"/>
  <c r="D722" i="7"/>
  <c r="D707" i="7" s="1"/>
  <c r="D733" i="7" s="1"/>
  <c r="E722" i="7"/>
  <c r="F722" i="7"/>
  <c r="G722" i="7"/>
  <c r="H722" i="7"/>
  <c r="H707" i="7" s="1"/>
  <c r="H733" i="7" s="1"/>
  <c r="I722" i="7"/>
  <c r="J722" i="7"/>
  <c r="K722" i="7"/>
  <c r="L722" i="7"/>
  <c r="M722" i="7"/>
  <c r="N722" i="7"/>
  <c r="B729" i="7"/>
  <c r="C729" i="7"/>
  <c r="D729" i="7"/>
  <c r="E729" i="7"/>
  <c r="F729" i="7"/>
  <c r="G729" i="7"/>
  <c r="H729" i="7"/>
  <c r="I729" i="7"/>
  <c r="J729" i="7"/>
  <c r="K729" i="7"/>
  <c r="L729" i="7"/>
  <c r="M729" i="7"/>
  <c r="B302" i="6"/>
  <c r="C302" i="6"/>
  <c r="D302" i="6"/>
  <c r="E302" i="6"/>
  <c r="F302" i="6"/>
  <c r="G302" i="6"/>
  <c r="H302" i="6"/>
  <c r="I302" i="6"/>
  <c r="J302" i="6"/>
  <c r="K302" i="6"/>
  <c r="L302" i="6"/>
  <c r="M302" i="6"/>
  <c r="B304" i="6"/>
  <c r="C304" i="6"/>
  <c r="D304" i="6"/>
  <c r="E304" i="6"/>
  <c r="F304" i="6"/>
  <c r="G304" i="6"/>
  <c r="H304" i="6"/>
  <c r="I304" i="6"/>
  <c r="J304" i="6"/>
  <c r="K304" i="6"/>
  <c r="L304" i="6"/>
  <c r="M304" i="6"/>
  <c r="N306" i="6"/>
  <c r="N307" i="6"/>
  <c r="N308" i="6" s="1"/>
  <c r="B309" i="6"/>
  <c r="C309" i="6"/>
  <c r="D309" i="6"/>
  <c r="E309" i="6"/>
  <c r="F309" i="6"/>
  <c r="G309" i="6"/>
  <c r="H309" i="6"/>
  <c r="I309" i="6"/>
  <c r="J309" i="6"/>
  <c r="K309" i="6"/>
  <c r="L309" i="6"/>
  <c r="M309" i="6"/>
  <c r="B314" i="6"/>
  <c r="C314" i="6"/>
  <c r="D314" i="6"/>
  <c r="E314" i="6"/>
  <c r="F314" i="6"/>
  <c r="G314" i="6"/>
  <c r="H314" i="6"/>
  <c r="I314" i="6"/>
  <c r="J314" i="6"/>
  <c r="K314" i="6"/>
  <c r="L314" i="6"/>
  <c r="M314" i="6"/>
  <c r="B321" i="6"/>
  <c r="C321" i="6"/>
  <c r="D321" i="6"/>
  <c r="E321" i="6"/>
  <c r="F321" i="6"/>
  <c r="G321" i="6"/>
  <c r="H321" i="6"/>
  <c r="I321" i="6"/>
  <c r="J321" i="6"/>
  <c r="K321" i="6"/>
  <c r="L321" i="6"/>
  <c r="M321" i="6"/>
  <c r="N327" i="6"/>
  <c r="B334" i="6"/>
  <c r="C334" i="6"/>
  <c r="D334" i="6"/>
  <c r="E334" i="6"/>
  <c r="F334" i="6"/>
  <c r="G334" i="6"/>
  <c r="H334" i="6"/>
  <c r="I334" i="6"/>
  <c r="J334" i="6"/>
  <c r="K334" i="6"/>
  <c r="L334" i="6"/>
  <c r="M334" i="6"/>
  <c r="N334" i="6"/>
  <c r="B336" i="6"/>
  <c r="C336" i="6"/>
  <c r="D336" i="6"/>
  <c r="E336" i="6"/>
  <c r="F336" i="6"/>
  <c r="G336" i="6"/>
  <c r="H336" i="6"/>
  <c r="I336" i="6"/>
  <c r="J336" i="6"/>
  <c r="K336" i="6"/>
  <c r="L336" i="6"/>
  <c r="M336" i="6"/>
  <c r="N337" i="6"/>
  <c r="N338" i="6" s="1"/>
  <c r="B341" i="6"/>
  <c r="C341" i="6"/>
  <c r="D341" i="6"/>
  <c r="E341" i="6"/>
  <c r="F341" i="6"/>
  <c r="G341" i="6"/>
  <c r="H341" i="6"/>
  <c r="I341" i="6"/>
  <c r="J341" i="6"/>
  <c r="K341" i="6"/>
  <c r="L341" i="6"/>
  <c r="M341" i="6"/>
  <c r="B346" i="6"/>
  <c r="C346" i="6"/>
  <c r="D346" i="6"/>
  <c r="E346" i="6"/>
  <c r="F346" i="6"/>
  <c r="G346" i="6"/>
  <c r="H346" i="6"/>
  <c r="H331" i="6" s="1"/>
  <c r="I346" i="6"/>
  <c r="J346" i="6"/>
  <c r="K346" i="6"/>
  <c r="L346" i="6"/>
  <c r="M346" i="6"/>
  <c r="N351" i="6"/>
  <c r="N352" i="6" s="1"/>
  <c r="B353" i="6"/>
  <c r="C353" i="6"/>
  <c r="D353" i="6"/>
  <c r="E353" i="6"/>
  <c r="F353" i="6"/>
  <c r="G353" i="6"/>
  <c r="H353" i="6"/>
  <c r="I353" i="6"/>
  <c r="J353" i="6"/>
  <c r="K353" i="6"/>
  <c r="L353" i="6"/>
  <c r="M353" i="6"/>
  <c r="N358" i="6"/>
  <c r="N359" i="6"/>
  <c r="B366" i="6"/>
  <c r="C366" i="6"/>
  <c r="D366" i="6"/>
  <c r="E366" i="6"/>
  <c r="F366" i="6"/>
  <c r="G366" i="6"/>
  <c r="H366" i="6"/>
  <c r="I366" i="6"/>
  <c r="J366" i="6"/>
  <c r="K366" i="6"/>
  <c r="L366" i="6"/>
  <c r="M366" i="6"/>
  <c r="N366" i="6"/>
  <c r="B368" i="6"/>
  <c r="C368" i="6"/>
  <c r="C363" i="6" s="1"/>
  <c r="D368" i="6"/>
  <c r="E368" i="6"/>
  <c r="F368" i="6"/>
  <c r="G368" i="6"/>
  <c r="H368" i="6"/>
  <c r="I368" i="6"/>
  <c r="J368" i="6"/>
  <c r="K368" i="6"/>
  <c r="L368" i="6"/>
  <c r="M368" i="6"/>
  <c r="N369" i="6"/>
  <c r="N371" i="6"/>
  <c r="B373" i="6"/>
  <c r="C373" i="6"/>
  <c r="D373" i="6"/>
  <c r="E373" i="6"/>
  <c r="F373" i="6"/>
  <c r="G373" i="6"/>
  <c r="H373" i="6"/>
  <c r="I373" i="6"/>
  <c r="J373" i="6"/>
  <c r="K373" i="6"/>
  <c r="L373" i="6"/>
  <c r="M373" i="6"/>
  <c r="B378" i="6"/>
  <c r="C378" i="6"/>
  <c r="D378" i="6"/>
  <c r="E378" i="6"/>
  <c r="F378" i="6"/>
  <c r="G378" i="6"/>
  <c r="H378" i="6"/>
  <c r="I378" i="6"/>
  <c r="J378" i="6"/>
  <c r="K378" i="6"/>
  <c r="L378" i="6"/>
  <c r="M378" i="6"/>
  <c r="N381" i="6"/>
  <c r="N382" i="6" s="1"/>
  <c r="B385" i="6"/>
  <c r="C385" i="6"/>
  <c r="C389" i="6" s="1"/>
  <c r="D385" i="6"/>
  <c r="E385" i="6"/>
  <c r="F385" i="6"/>
  <c r="G385" i="6"/>
  <c r="H385" i="6"/>
  <c r="I385" i="6"/>
  <c r="J385" i="6"/>
  <c r="K385" i="6"/>
  <c r="L385" i="6"/>
  <c r="M385" i="6"/>
  <c r="N390" i="6"/>
  <c r="N391" i="6"/>
  <c r="B398" i="6"/>
  <c r="C398" i="6"/>
  <c r="D398" i="6"/>
  <c r="E398" i="6"/>
  <c r="F398" i="6"/>
  <c r="G398" i="6"/>
  <c r="H398" i="6"/>
  <c r="I398" i="6"/>
  <c r="J398" i="6"/>
  <c r="K398" i="6"/>
  <c r="L398" i="6"/>
  <c r="M398" i="6"/>
  <c r="B400" i="6"/>
  <c r="C400" i="6"/>
  <c r="D400" i="6"/>
  <c r="E400" i="6"/>
  <c r="F400" i="6"/>
  <c r="G400" i="6"/>
  <c r="H400" i="6"/>
  <c r="I400" i="6"/>
  <c r="J400" i="6"/>
  <c r="K400" i="6"/>
  <c r="L400" i="6"/>
  <c r="M400" i="6"/>
  <c r="N402" i="6"/>
  <c r="N404" i="6"/>
  <c r="B405" i="6"/>
  <c r="C405" i="6"/>
  <c r="D405" i="6"/>
  <c r="E405" i="6"/>
  <c r="F405" i="6"/>
  <c r="G405" i="6"/>
  <c r="H405" i="6"/>
  <c r="I405" i="6"/>
  <c r="J405" i="6"/>
  <c r="K405" i="6"/>
  <c r="L405" i="6"/>
  <c r="M405" i="6"/>
  <c r="N407" i="6"/>
  <c r="N409" i="6"/>
  <c r="B410" i="6"/>
  <c r="C410" i="6"/>
  <c r="C395" i="6" s="1"/>
  <c r="D410" i="6"/>
  <c r="E410" i="6"/>
  <c r="F410" i="6"/>
  <c r="G410" i="6"/>
  <c r="H410" i="6"/>
  <c r="I410" i="6"/>
  <c r="J410" i="6"/>
  <c r="K410" i="6"/>
  <c r="L410" i="6"/>
  <c r="M410" i="6"/>
  <c r="N414" i="6"/>
  <c r="N416" i="6"/>
  <c r="B417" i="6"/>
  <c r="C417" i="6"/>
  <c r="C421" i="6" s="1"/>
  <c r="D417" i="6"/>
  <c r="E417" i="6"/>
  <c r="F417" i="6"/>
  <c r="G417" i="6"/>
  <c r="H417" i="6"/>
  <c r="I417" i="6"/>
  <c r="J417" i="6"/>
  <c r="K417" i="6"/>
  <c r="L417" i="6"/>
  <c r="M417" i="6"/>
  <c r="N422" i="6"/>
  <c r="N423" i="6"/>
  <c r="B430" i="6"/>
  <c r="C430" i="6"/>
  <c r="D430" i="6"/>
  <c r="E430" i="6"/>
  <c r="F430" i="6"/>
  <c r="G430" i="6"/>
  <c r="H430" i="6"/>
  <c r="I430" i="6"/>
  <c r="J430" i="6"/>
  <c r="K430" i="6"/>
  <c r="L430" i="6"/>
  <c r="M430" i="6"/>
  <c r="B432" i="6"/>
  <c r="C432" i="6"/>
  <c r="D432" i="6"/>
  <c r="E432" i="6"/>
  <c r="F432" i="6"/>
  <c r="G432" i="6"/>
  <c r="H432" i="6"/>
  <c r="I432" i="6"/>
  <c r="I427" i="6" s="1"/>
  <c r="I453" i="6" s="1"/>
  <c r="J432" i="6"/>
  <c r="K432" i="6"/>
  <c r="L432" i="6"/>
  <c r="M432" i="6"/>
  <c r="N434" i="6"/>
  <c r="N436" i="6"/>
  <c r="B437" i="6"/>
  <c r="C437" i="6"/>
  <c r="C427" i="6" s="1"/>
  <c r="C453" i="6" s="1"/>
  <c r="D437" i="6"/>
  <c r="E437" i="6"/>
  <c r="F437" i="6"/>
  <c r="G437" i="6"/>
  <c r="H437" i="6"/>
  <c r="I437" i="6"/>
  <c r="J437" i="6"/>
  <c r="K437" i="6"/>
  <c r="L437" i="6"/>
  <c r="M437" i="6"/>
  <c r="N439" i="6"/>
  <c r="N441" i="6"/>
  <c r="B442" i="6"/>
  <c r="C442" i="6"/>
  <c r="D442" i="6"/>
  <c r="E442" i="6"/>
  <c r="F442" i="6"/>
  <c r="G442" i="6"/>
  <c r="H442" i="6"/>
  <c r="I442" i="6"/>
  <c r="J442" i="6"/>
  <c r="K442" i="6"/>
  <c r="L442" i="6"/>
  <c r="L427" i="6" s="1"/>
  <c r="M442" i="6"/>
  <c r="N444" i="6"/>
  <c r="N446" i="6"/>
  <c r="N448" i="6"/>
  <c r="B449" i="6"/>
  <c r="C449" i="6"/>
  <c r="D449" i="6"/>
  <c r="E449" i="6"/>
  <c r="F449" i="6"/>
  <c r="G449" i="6"/>
  <c r="H449" i="6"/>
  <c r="I449" i="6"/>
  <c r="J449" i="6"/>
  <c r="K449" i="6"/>
  <c r="L449" i="6"/>
  <c r="M449" i="6"/>
  <c r="N454" i="6"/>
  <c r="N455" i="6"/>
  <c r="B462" i="6"/>
  <c r="C462" i="6"/>
  <c r="D462" i="6"/>
  <c r="E462" i="6"/>
  <c r="F462" i="6"/>
  <c r="G462" i="6"/>
  <c r="H462" i="6"/>
  <c r="I462" i="6"/>
  <c r="J462" i="6"/>
  <c r="K462" i="6"/>
  <c r="L462" i="6"/>
  <c r="M462" i="6"/>
  <c r="B464" i="6"/>
  <c r="C464" i="6"/>
  <c r="D464" i="6"/>
  <c r="E464" i="6"/>
  <c r="F464" i="6"/>
  <c r="G464" i="6"/>
  <c r="H464" i="6"/>
  <c r="I464" i="6"/>
  <c r="J464" i="6"/>
  <c r="K464" i="6"/>
  <c r="L464" i="6"/>
  <c r="M464" i="6"/>
  <c r="B469" i="6"/>
  <c r="C469" i="6"/>
  <c r="D469" i="6"/>
  <c r="E469" i="6"/>
  <c r="F469" i="6"/>
  <c r="G469" i="6"/>
  <c r="G459" i="6" s="1"/>
  <c r="H469" i="6"/>
  <c r="I469" i="6"/>
  <c r="J469" i="6"/>
  <c r="K469" i="6"/>
  <c r="L469" i="6"/>
  <c r="M469" i="6"/>
  <c r="M459" i="6" s="1"/>
  <c r="B474" i="6"/>
  <c r="C474" i="6"/>
  <c r="D474" i="6"/>
  <c r="E474" i="6"/>
  <c r="F474" i="6"/>
  <c r="G474" i="6"/>
  <c r="H474" i="6"/>
  <c r="I474" i="6"/>
  <c r="I459" i="6" s="1"/>
  <c r="I485" i="6" s="1"/>
  <c r="J474" i="6"/>
  <c r="K474" i="6"/>
  <c r="L474" i="6"/>
  <c r="M474" i="6"/>
  <c r="B481" i="6"/>
  <c r="C481" i="6"/>
  <c r="D481" i="6"/>
  <c r="E481" i="6"/>
  <c r="F481" i="6"/>
  <c r="G481" i="6"/>
  <c r="H481" i="6"/>
  <c r="I481" i="6"/>
  <c r="J481" i="6"/>
  <c r="K481" i="6"/>
  <c r="L481" i="6"/>
  <c r="M481" i="6"/>
  <c r="M485" i="6" s="1"/>
  <c r="B493" i="6"/>
  <c r="C493" i="6"/>
  <c r="D493" i="6"/>
  <c r="E493" i="6"/>
  <c r="F493" i="6"/>
  <c r="G493" i="6"/>
  <c r="H493" i="6"/>
  <c r="I493" i="6"/>
  <c r="J493" i="6"/>
  <c r="K493" i="6"/>
  <c r="L493" i="6"/>
  <c r="M493" i="6"/>
  <c r="N493" i="6"/>
  <c r="B495" i="6"/>
  <c r="C495" i="6"/>
  <c r="D495" i="6"/>
  <c r="E495" i="6"/>
  <c r="F495" i="6"/>
  <c r="G495" i="6"/>
  <c r="H495" i="6"/>
  <c r="I495" i="6"/>
  <c r="J495" i="6"/>
  <c r="K495" i="6"/>
  <c r="L495" i="6"/>
  <c r="M495" i="6"/>
  <c r="N495" i="6"/>
  <c r="B500" i="6"/>
  <c r="C500" i="6"/>
  <c r="D500" i="6"/>
  <c r="E500" i="6"/>
  <c r="F500" i="6"/>
  <c r="G500" i="6"/>
  <c r="H500" i="6"/>
  <c r="I500" i="6"/>
  <c r="J500" i="6"/>
  <c r="K500" i="6"/>
  <c r="L500" i="6"/>
  <c r="M500" i="6"/>
  <c r="N500" i="6"/>
  <c r="B505" i="6"/>
  <c r="B490" i="6" s="1"/>
  <c r="B516" i="6" s="1"/>
  <c r="C505" i="6"/>
  <c r="D505" i="6"/>
  <c r="E505" i="6"/>
  <c r="F505" i="6"/>
  <c r="G505" i="6"/>
  <c r="H505" i="6"/>
  <c r="I505" i="6"/>
  <c r="J505" i="6"/>
  <c r="J490" i="6" s="1"/>
  <c r="K505" i="6"/>
  <c r="L505" i="6"/>
  <c r="M505" i="6"/>
  <c r="N505" i="6"/>
  <c r="B512" i="6"/>
  <c r="C512" i="6"/>
  <c r="D512" i="6"/>
  <c r="E512" i="6"/>
  <c r="F512" i="6"/>
  <c r="G512" i="6"/>
  <c r="H512" i="6"/>
  <c r="I512" i="6"/>
  <c r="J512" i="6"/>
  <c r="K512" i="6"/>
  <c r="L512" i="6"/>
  <c r="M512" i="6"/>
  <c r="B524" i="6"/>
  <c r="C524" i="6"/>
  <c r="D524" i="6"/>
  <c r="E524" i="6"/>
  <c r="F524" i="6"/>
  <c r="G524" i="6"/>
  <c r="H524" i="6"/>
  <c r="I524" i="6"/>
  <c r="J524" i="6"/>
  <c r="K524" i="6"/>
  <c r="L524" i="6"/>
  <c r="M524" i="6"/>
  <c r="N524" i="6"/>
  <c r="B526" i="6"/>
  <c r="C526" i="6"/>
  <c r="D526" i="6"/>
  <c r="E526" i="6"/>
  <c r="F526" i="6"/>
  <c r="G526" i="6"/>
  <c r="H526" i="6"/>
  <c r="I526" i="6"/>
  <c r="J526" i="6"/>
  <c r="K526" i="6"/>
  <c r="L526" i="6"/>
  <c r="M526" i="6"/>
  <c r="N526" i="6"/>
  <c r="B531" i="6"/>
  <c r="C531" i="6"/>
  <c r="D531" i="6"/>
  <c r="E531" i="6"/>
  <c r="F531" i="6"/>
  <c r="G531" i="6"/>
  <c r="H531" i="6"/>
  <c r="I531" i="6"/>
  <c r="I521" i="6" s="1"/>
  <c r="I547" i="6" s="1"/>
  <c r="J531" i="6"/>
  <c r="K531" i="6"/>
  <c r="L531" i="6"/>
  <c r="M531" i="6"/>
  <c r="N531" i="6"/>
  <c r="B536" i="6"/>
  <c r="C536" i="6"/>
  <c r="D536" i="6"/>
  <c r="E536" i="6"/>
  <c r="F536" i="6"/>
  <c r="G536" i="6"/>
  <c r="H536" i="6"/>
  <c r="I536" i="6"/>
  <c r="J536" i="6"/>
  <c r="J521" i="6" s="1"/>
  <c r="J547" i="6" s="1"/>
  <c r="K536" i="6"/>
  <c r="L536" i="6"/>
  <c r="M536" i="6"/>
  <c r="N536" i="6"/>
  <c r="B543" i="6"/>
  <c r="C543" i="6"/>
  <c r="D543" i="6"/>
  <c r="E543" i="6"/>
  <c r="E547" i="6" s="1"/>
  <c r="F543" i="6"/>
  <c r="G543" i="6"/>
  <c r="H543" i="6"/>
  <c r="I543" i="6"/>
  <c r="J543" i="6"/>
  <c r="K543" i="6"/>
  <c r="L543" i="6"/>
  <c r="M543" i="6"/>
  <c r="B555" i="6"/>
  <c r="C555" i="6"/>
  <c r="D555" i="6"/>
  <c r="E555" i="6"/>
  <c r="F555" i="6"/>
  <c r="G555" i="6"/>
  <c r="H555" i="6"/>
  <c r="I555" i="6"/>
  <c r="J555" i="6"/>
  <c r="K555" i="6"/>
  <c r="L555" i="6"/>
  <c r="M555" i="6"/>
  <c r="N555" i="6"/>
  <c r="B557" i="6"/>
  <c r="C557" i="6"/>
  <c r="D557" i="6"/>
  <c r="E557" i="6"/>
  <c r="F557" i="6"/>
  <c r="G557" i="6"/>
  <c r="H557" i="6"/>
  <c r="I557" i="6"/>
  <c r="J557" i="6"/>
  <c r="K557" i="6"/>
  <c r="L557" i="6"/>
  <c r="M557" i="6"/>
  <c r="N557" i="6"/>
  <c r="B562" i="6"/>
  <c r="C562" i="6"/>
  <c r="D562" i="6"/>
  <c r="E562" i="6"/>
  <c r="F562" i="6"/>
  <c r="G562" i="6"/>
  <c r="G552" i="6" s="1"/>
  <c r="H562" i="6"/>
  <c r="I562" i="6"/>
  <c r="J562" i="6"/>
  <c r="K562" i="6"/>
  <c r="L562" i="6"/>
  <c r="M562" i="6"/>
  <c r="N562" i="6"/>
  <c r="B567" i="6"/>
  <c r="B552" i="6" s="1"/>
  <c r="B578" i="6" s="1"/>
  <c r="C567" i="6"/>
  <c r="D567" i="6"/>
  <c r="E567" i="6"/>
  <c r="F567" i="6"/>
  <c r="G567" i="6"/>
  <c r="H567" i="6"/>
  <c r="I567" i="6"/>
  <c r="J567" i="6"/>
  <c r="K567" i="6"/>
  <c r="L567" i="6"/>
  <c r="M567" i="6"/>
  <c r="N567" i="6"/>
  <c r="B574" i="6"/>
  <c r="C574" i="6"/>
  <c r="D574" i="6"/>
  <c r="E574" i="6"/>
  <c r="F574" i="6"/>
  <c r="G574" i="6"/>
  <c r="H574" i="6"/>
  <c r="I574" i="6"/>
  <c r="J574" i="6"/>
  <c r="K574" i="6"/>
  <c r="L574" i="6"/>
  <c r="M574" i="6"/>
  <c r="B586" i="6"/>
  <c r="C586" i="6"/>
  <c r="D586" i="6"/>
  <c r="E586" i="6"/>
  <c r="F586" i="6"/>
  <c r="G586" i="6"/>
  <c r="H586" i="6"/>
  <c r="I586" i="6"/>
  <c r="J586" i="6"/>
  <c r="K586" i="6"/>
  <c r="L586" i="6"/>
  <c r="M586" i="6"/>
  <c r="N586" i="6"/>
  <c r="B588" i="6"/>
  <c r="C588" i="6"/>
  <c r="D588" i="6"/>
  <c r="E588" i="6"/>
  <c r="F588" i="6"/>
  <c r="G588" i="6"/>
  <c r="H588" i="6"/>
  <c r="I588" i="6"/>
  <c r="J588" i="6"/>
  <c r="K588" i="6"/>
  <c r="K583" i="6" s="1"/>
  <c r="K609" i="6" s="1"/>
  <c r="L588" i="6"/>
  <c r="M588" i="6"/>
  <c r="N588" i="6"/>
  <c r="B593" i="6"/>
  <c r="C593" i="6"/>
  <c r="D593" i="6"/>
  <c r="E593" i="6"/>
  <c r="F593" i="6"/>
  <c r="G593" i="6"/>
  <c r="G583" i="6" s="1"/>
  <c r="H593" i="6"/>
  <c r="I593" i="6"/>
  <c r="J593" i="6"/>
  <c r="K593" i="6"/>
  <c r="L593" i="6"/>
  <c r="M593" i="6"/>
  <c r="N593" i="6"/>
  <c r="B598" i="6"/>
  <c r="B583" i="6" s="1"/>
  <c r="B609" i="6" s="1"/>
  <c r="C598" i="6"/>
  <c r="D598" i="6"/>
  <c r="E598" i="6"/>
  <c r="F598" i="6"/>
  <c r="G598" i="6"/>
  <c r="H598" i="6"/>
  <c r="I598" i="6"/>
  <c r="J598" i="6"/>
  <c r="J583" i="6" s="1"/>
  <c r="J609" i="6" s="1"/>
  <c r="K598" i="6"/>
  <c r="L598" i="6"/>
  <c r="M598" i="6"/>
  <c r="N598" i="6"/>
  <c r="B605" i="6"/>
  <c r="C605" i="6"/>
  <c r="D605" i="6"/>
  <c r="E605" i="6"/>
  <c r="F605" i="6"/>
  <c r="G605" i="6"/>
  <c r="H605" i="6"/>
  <c r="I605" i="6"/>
  <c r="J605" i="6"/>
  <c r="K605" i="6"/>
  <c r="L605" i="6"/>
  <c r="M605" i="6"/>
  <c r="B617" i="6"/>
  <c r="C617" i="6"/>
  <c r="D617" i="6"/>
  <c r="E617" i="6"/>
  <c r="F617" i="6"/>
  <c r="G617" i="6"/>
  <c r="H617" i="6"/>
  <c r="I617" i="6"/>
  <c r="J617" i="6"/>
  <c r="K617" i="6"/>
  <c r="L617" i="6"/>
  <c r="M617" i="6"/>
  <c r="N617" i="6"/>
  <c r="B619" i="6"/>
  <c r="C619" i="6"/>
  <c r="C614" i="6" s="1"/>
  <c r="C640" i="6" s="1"/>
  <c r="D619" i="6"/>
  <c r="E619" i="6"/>
  <c r="F619" i="6"/>
  <c r="G619" i="6"/>
  <c r="H619" i="6"/>
  <c r="I619" i="6"/>
  <c r="J619" i="6"/>
  <c r="K619" i="6"/>
  <c r="K614" i="6" s="1"/>
  <c r="K640" i="6" s="1"/>
  <c r="L619" i="6"/>
  <c r="M619" i="6"/>
  <c r="N619" i="6"/>
  <c r="B624" i="6"/>
  <c r="C624" i="6"/>
  <c r="D624" i="6"/>
  <c r="E624" i="6"/>
  <c r="F624" i="6"/>
  <c r="G624" i="6"/>
  <c r="G614" i="6" s="1"/>
  <c r="H624" i="6"/>
  <c r="I624" i="6"/>
  <c r="J624" i="6"/>
  <c r="K624" i="6"/>
  <c r="L624" i="6"/>
  <c r="M624" i="6"/>
  <c r="N624" i="6"/>
  <c r="B629" i="6"/>
  <c r="B614" i="6" s="1"/>
  <c r="B640" i="6" s="1"/>
  <c r="C629" i="6"/>
  <c r="D629" i="6"/>
  <c r="E629" i="6"/>
  <c r="E614" i="6" s="1"/>
  <c r="F629" i="6"/>
  <c r="G629" i="6"/>
  <c r="H629" i="6"/>
  <c r="I629" i="6"/>
  <c r="J629" i="6"/>
  <c r="J614" i="6" s="1"/>
  <c r="J640" i="6" s="1"/>
  <c r="K629" i="6"/>
  <c r="L629" i="6"/>
  <c r="M629" i="6"/>
  <c r="N629" i="6"/>
  <c r="B636" i="6"/>
  <c r="C636" i="6"/>
  <c r="D636" i="6"/>
  <c r="E636" i="6"/>
  <c r="F636" i="6"/>
  <c r="G636" i="6"/>
  <c r="H636" i="6"/>
  <c r="I636" i="6"/>
  <c r="J636" i="6"/>
  <c r="K636" i="6"/>
  <c r="L636" i="6"/>
  <c r="M636" i="6"/>
  <c r="B648" i="6"/>
  <c r="C648" i="6"/>
  <c r="D648" i="6"/>
  <c r="E648" i="6"/>
  <c r="F648" i="6"/>
  <c r="G648" i="6"/>
  <c r="H648" i="6"/>
  <c r="I648" i="6"/>
  <c r="J648" i="6"/>
  <c r="K648" i="6"/>
  <c r="L648" i="6"/>
  <c r="M648" i="6"/>
  <c r="N648" i="6"/>
  <c r="B650" i="6"/>
  <c r="C650" i="6"/>
  <c r="C645" i="6" s="1"/>
  <c r="C671" i="6" s="1"/>
  <c r="D650" i="6"/>
  <c r="D645" i="6" s="1"/>
  <c r="E650" i="6"/>
  <c r="F650" i="6"/>
  <c r="G650" i="6"/>
  <c r="H650" i="6"/>
  <c r="I650" i="6"/>
  <c r="J650" i="6"/>
  <c r="K650" i="6"/>
  <c r="K645" i="6" s="1"/>
  <c r="L650" i="6"/>
  <c r="M650" i="6"/>
  <c r="N650" i="6"/>
  <c r="B655" i="6"/>
  <c r="C655" i="6"/>
  <c r="D655" i="6"/>
  <c r="E655" i="6"/>
  <c r="F655" i="6"/>
  <c r="G655" i="6"/>
  <c r="H655" i="6"/>
  <c r="I655" i="6"/>
  <c r="J655" i="6"/>
  <c r="K655" i="6"/>
  <c r="L655" i="6"/>
  <c r="M655" i="6"/>
  <c r="N655" i="6"/>
  <c r="B660" i="6"/>
  <c r="C660" i="6"/>
  <c r="D660" i="6"/>
  <c r="E660" i="6"/>
  <c r="F660" i="6"/>
  <c r="G660" i="6"/>
  <c r="H660" i="6"/>
  <c r="I660" i="6"/>
  <c r="J660" i="6"/>
  <c r="K660" i="6"/>
  <c r="L660" i="6"/>
  <c r="M660" i="6"/>
  <c r="N660" i="6"/>
  <c r="B667" i="6"/>
  <c r="C667" i="6"/>
  <c r="D667" i="6"/>
  <c r="E667" i="6"/>
  <c r="F667" i="6"/>
  <c r="G667" i="6"/>
  <c r="H667" i="6"/>
  <c r="I667" i="6"/>
  <c r="J667" i="6"/>
  <c r="K667" i="6"/>
  <c r="L667" i="6"/>
  <c r="M667" i="6"/>
  <c r="B679" i="6"/>
  <c r="C679" i="6"/>
  <c r="D679" i="6"/>
  <c r="E679" i="6"/>
  <c r="F679" i="6"/>
  <c r="G679" i="6"/>
  <c r="H679" i="6"/>
  <c r="I679" i="6"/>
  <c r="J679" i="6"/>
  <c r="K679" i="6"/>
  <c r="L679" i="6"/>
  <c r="M679" i="6"/>
  <c r="N679" i="6"/>
  <c r="B681" i="6"/>
  <c r="B676" i="6" s="1"/>
  <c r="C681" i="6"/>
  <c r="C676" i="6" s="1"/>
  <c r="C702" i="6" s="1"/>
  <c r="D681" i="6"/>
  <c r="E681" i="6"/>
  <c r="F681" i="6"/>
  <c r="G681" i="6"/>
  <c r="H681" i="6"/>
  <c r="I681" i="6"/>
  <c r="J681" i="6"/>
  <c r="J676" i="6" s="1"/>
  <c r="J702" i="6" s="1"/>
  <c r="K681" i="6"/>
  <c r="K676" i="6" s="1"/>
  <c r="K702" i="6" s="1"/>
  <c r="L681" i="6"/>
  <c r="M681" i="6"/>
  <c r="N681" i="6"/>
  <c r="B686" i="6"/>
  <c r="C686" i="6"/>
  <c r="D686" i="6"/>
  <c r="E686" i="6"/>
  <c r="E676" i="6" s="1"/>
  <c r="E702" i="6" s="1"/>
  <c r="F686" i="6"/>
  <c r="G686" i="6"/>
  <c r="G676" i="6" s="1"/>
  <c r="G702" i="6" s="1"/>
  <c r="H686" i="6"/>
  <c r="I686" i="6"/>
  <c r="J686" i="6"/>
  <c r="K686" i="6"/>
  <c r="L686" i="6"/>
  <c r="M686" i="6"/>
  <c r="M676" i="6" s="1"/>
  <c r="M702" i="6" s="1"/>
  <c r="N686" i="6"/>
  <c r="B691" i="6"/>
  <c r="C691" i="6"/>
  <c r="D691" i="6"/>
  <c r="E691" i="6"/>
  <c r="F691" i="6"/>
  <c r="G691" i="6"/>
  <c r="H691" i="6"/>
  <c r="H676" i="6" s="1"/>
  <c r="H702" i="6" s="1"/>
  <c r="I691" i="6"/>
  <c r="J691" i="6"/>
  <c r="K691" i="6"/>
  <c r="L691" i="6"/>
  <c r="M691" i="6"/>
  <c r="N691" i="6"/>
  <c r="B698" i="6"/>
  <c r="C698" i="6"/>
  <c r="D698" i="6"/>
  <c r="E698" i="6"/>
  <c r="F698" i="6"/>
  <c r="G698" i="6"/>
  <c r="H698" i="6"/>
  <c r="I698" i="6"/>
  <c r="J698" i="6"/>
  <c r="K698" i="6"/>
  <c r="L698" i="6"/>
  <c r="M698" i="6"/>
  <c r="B710" i="6"/>
  <c r="C710" i="6"/>
  <c r="D710" i="6"/>
  <c r="E710" i="6"/>
  <c r="F710" i="6"/>
  <c r="G710" i="6"/>
  <c r="H710" i="6"/>
  <c r="I710" i="6"/>
  <c r="J710" i="6"/>
  <c r="K710" i="6"/>
  <c r="L710" i="6"/>
  <c r="M710" i="6"/>
  <c r="N710" i="6"/>
  <c r="B712" i="6"/>
  <c r="B707" i="6" s="1"/>
  <c r="B733" i="6" s="1"/>
  <c r="C712" i="6"/>
  <c r="C707" i="6" s="1"/>
  <c r="D712" i="6"/>
  <c r="D707" i="6" s="1"/>
  <c r="E712" i="6"/>
  <c r="F712" i="6"/>
  <c r="G712" i="6"/>
  <c r="H712" i="6"/>
  <c r="I712" i="6"/>
  <c r="J712" i="6"/>
  <c r="J707" i="6" s="1"/>
  <c r="J733" i="6" s="1"/>
  <c r="K712" i="6"/>
  <c r="L712" i="6"/>
  <c r="M712" i="6"/>
  <c r="N712" i="6"/>
  <c r="B717" i="6"/>
  <c r="C717" i="6"/>
  <c r="D717" i="6"/>
  <c r="E717" i="6"/>
  <c r="F717" i="6"/>
  <c r="G717" i="6"/>
  <c r="H717" i="6"/>
  <c r="I717" i="6"/>
  <c r="J717" i="6"/>
  <c r="K717" i="6"/>
  <c r="L717" i="6"/>
  <c r="M717" i="6"/>
  <c r="N717" i="6"/>
  <c r="B722" i="6"/>
  <c r="C722" i="6"/>
  <c r="D722" i="6"/>
  <c r="E722" i="6"/>
  <c r="F722" i="6"/>
  <c r="G722" i="6"/>
  <c r="H722" i="6"/>
  <c r="I722" i="6"/>
  <c r="J722" i="6"/>
  <c r="K722" i="6"/>
  <c r="L722" i="6"/>
  <c r="M722" i="6"/>
  <c r="N722" i="6"/>
  <c r="B729" i="6"/>
  <c r="C729" i="6"/>
  <c r="D729" i="6"/>
  <c r="E729" i="6"/>
  <c r="F729" i="6"/>
  <c r="G729" i="6"/>
  <c r="H729" i="6"/>
  <c r="I729" i="6"/>
  <c r="J729" i="6"/>
  <c r="K729" i="6"/>
  <c r="L729" i="6"/>
  <c r="M729" i="6"/>
  <c r="B302" i="5"/>
  <c r="C302" i="5"/>
  <c r="D302" i="5"/>
  <c r="E302" i="5"/>
  <c r="F302" i="5"/>
  <c r="G302" i="5"/>
  <c r="H302" i="5"/>
  <c r="I302" i="5"/>
  <c r="J302" i="5"/>
  <c r="K302" i="5"/>
  <c r="L302" i="5"/>
  <c r="M302" i="5"/>
  <c r="B304" i="5"/>
  <c r="C304" i="5"/>
  <c r="D304" i="5"/>
  <c r="E304" i="5"/>
  <c r="F304" i="5"/>
  <c r="G304" i="5"/>
  <c r="H304" i="5"/>
  <c r="I304" i="5"/>
  <c r="J304" i="5"/>
  <c r="K304" i="5"/>
  <c r="L304" i="5"/>
  <c r="M304" i="5"/>
  <c r="B309" i="5"/>
  <c r="C309" i="5"/>
  <c r="D309" i="5"/>
  <c r="E309" i="5"/>
  <c r="F309" i="5"/>
  <c r="G309" i="5"/>
  <c r="H309" i="5"/>
  <c r="I309" i="5"/>
  <c r="J309" i="5"/>
  <c r="K309" i="5"/>
  <c r="L309" i="5"/>
  <c r="M309" i="5"/>
  <c r="B314" i="5"/>
  <c r="C314" i="5"/>
  <c r="D314" i="5"/>
  <c r="E314" i="5"/>
  <c r="F314" i="5"/>
  <c r="G314" i="5"/>
  <c r="H314" i="5"/>
  <c r="I314" i="5"/>
  <c r="J314" i="5"/>
  <c r="L314" i="5"/>
  <c r="M314" i="5"/>
  <c r="B321" i="5"/>
  <c r="C321" i="5"/>
  <c r="D321" i="5"/>
  <c r="E321" i="5"/>
  <c r="F321" i="5"/>
  <c r="G321" i="5"/>
  <c r="H321" i="5"/>
  <c r="I321" i="5"/>
  <c r="J321" i="5"/>
  <c r="K321" i="5"/>
  <c r="L321" i="5"/>
  <c r="M321" i="5"/>
  <c r="N327" i="5"/>
  <c r="B334" i="5"/>
  <c r="C334" i="5"/>
  <c r="D334" i="5"/>
  <c r="E334" i="5"/>
  <c r="F334" i="5"/>
  <c r="G334" i="5"/>
  <c r="H334" i="5"/>
  <c r="I334" i="5"/>
  <c r="J334" i="5"/>
  <c r="K334" i="5"/>
  <c r="L334" i="5"/>
  <c r="M334" i="5"/>
  <c r="N334" i="5"/>
  <c r="B336" i="5"/>
  <c r="C336" i="5"/>
  <c r="D336" i="5"/>
  <c r="E336" i="5"/>
  <c r="F336" i="5"/>
  <c r="G336" i="5"/>
  <c r="H336" i="5"/>
  <c r="I336" i="5"/>
  <c r="J336" i="5"/>
  <c r="K336" i="5"/>
  <c r="L336" i="5"/>
  <c r="M336" i="5"/>
  <c r="B341" i="5"/>
  <c r="C341" i="5"/>
  <c r="D341" i="5"/>
  <c r="E341" i="5"/>
  <c r="F341" i="5"/>
  <c r="G341" i="5"/>
  <c r="H341" i="5"/>
  <c r="I341" i="5"/>
  <c r="J341" i="5"/>
  <c r="K341" i="5"/>
  <c r="L341" i="5"/>
  <c r="M341" i="5"/>
  <c r="B346" i="5"/>
  <c r="C346" i="5"/>
  <c r="D346" i="5"/>
  <c r="E346" i="5"/>
  <c r="F346" i="5"/>
  <c r="G346" i="5"/>
  <c r="H346" i="5"/>
  <c r="I346" i="5"/>
  <c r="J346" i="5"/>
  <c r="K346" i="5"/>
  <c r="L346" i="5"/>
  <c r="M346" i="5"/>
  <c r="B353" i="5"/>
  <c r="C353" i="5"/>
  <c r="D353" i="5"/>
  <c r="E353" i="5"/>
  <c r="F353" i="5"/>
  <c r="G353" i="5"/>
  <c r="H353" i="5"/>
  <c r="I353" i="5"/>
  <c r="J353" i="5"/>
  <c r="K353" i="5"/>
  <c r="L353" i="5"/>
  <c r="M353" i="5"/>
  <c r="N358" i="5"/>
  <c r="N359" i="5"/>
  <c r="B366" i="5"/>
  <c r="C366" i="5"/>
  <c r="D366" i="5"/>
  <c r="E366" i="5"/>
  <c r="F366" i="5"/>
  <c r="G366" i="5"/>
  <c r="H366" i="5"/>
  <c r="I366" i="5"/>
  <c r="J366" i="5"/>
  <c r="K366" i="5"/>
  <c r="L366" i="5"/>
  <c r="M366" i="5"/>
  <c r="N366" i="5"/>
  <c r="B368" i="5"/>
  <c r="C368" i="5"/>
  <c r="D368" i="5"/>
  <c r="E368" i="5"/>
  <c r="F368" i="5"/>
  <c r="G368" i="5"/>
  <c r="H368" i="5"/>
  <c r="I368" i="5"/>
  <c r="J368" i="5"/>
  <c r="K368" i="5"/>
  <c r="L368" i="5"/>
  <c r="M368" i="5"/>
  <c r="B373" i="5"/>
  <c r="C373" i="5"/>
  <c r="D373" i="5"/>
  <c r="E373" i="5"/>
  <c r="F373" i="5"/>
  <c r="G373" i="5"/>
  <c r="H373" i="5"/>
  <c r="I373" i="5"/>
  <c r="J373" i="5"/>
  <c r="K373" i="5"/>
  <c r="L373" i="5"/>
  <c r="M373" i="5"/>
  <c r="B378" i="5"/>
  <c r="C378" i="5"/>
  <c r="D378" i="5"/>
  <c r="E378" i="5"/>
  <c r="F378" i="5"/>
  <c r="G378" i="5"/>
  <c r="H378" i="5"/>
  <c r="I378" i="5"/>
  <c r="J378" i="5"/>
  <c r="K378" i="5"/>
  <c r="L378" i="5"/>
  <c r="M378" i="5"/>
  <c r="B385" i="5"/>
  <c r="C385" i="5"/>
  <c r="D385" i="5"/>
  <c r="E385" i="5"/>
  <c r="F385" i="5"/>
  <c r="G385" i="5"/>
  <c r="H385" i="5"/>
  <c r="I385" i="5"/>
  <c r="J385" i="5"/>
  <c r="K385" i="5"/>
  <c r="L385" i="5"/>
  <c r="M385" i="5"/>
  <c r="N390" i="5"/>
  <c r="N391" i="5"/>
  <c r="B398" i="5"/>
  <c r="C398" i="5"/>
  <c r="D398" i="5"/>
  <c r="E398" i="5"/>
  <c r="F398" i="5"/>
  <c r="G398" i="5"/>
  <c r="H398" i="5"/>
  <c r="I398" i="5"/>
  <c r="J398" i="5"/>
  <c r="K398" i="5"/>
  <c r="L398" i="5"/>
  <c r="M398" i="5"/>
  <c r="N398" i="5"/>
  <c r="B401" i="5"/>
  <c r="C401" i="5"/>
  <c r="D401" i="5"/>
  <c r="E401" i="5"/>
  <c r="F401" i="5"/>
  <c r="G401" i="5"/>
  <c r="H401" i="5"/>
  <c r="I401" i="5"/>
  <c r="J401" i="5"/>
  <c r="K401" i="5"/>
  <c r="L401" i="5"/>
  <c r="M401" i="5"/>
  <c r="B406" i="5"/>
  <c r="C406" i="5"/>
  <c r="D406" i="5"/>
  <c r="E406" i="5"/>
  <c r="F406" i="5"/>
  <c r="G406" i="5"/>
  <c r="H406" i="5"/>
  <c r="I406" i="5"/>
  <c r="J406" i="5"/>
  <c r="K406" i="5"/>
  <c r="L406" i="5"/>
  <c r="M406" i="5"/>
  <c r="B411" i="5"/>
  <c r="C411" i="5"/>
  <c r="D411" i="5"/>
  <c r="E411" i="5"/>
  <c r="F411" i="5"/>
  <c r="G411" i="5"/>
  <c r="H411" i="5"/>
  <c r="I411" i="5"/>
  <c r="J411" i="5"/>
  <c r="K411" i="5"/>
  <c r="L411" i="5"/>
  <c r="M411" i="5"/>
  <c r="B418" i="5"/>
  <c r="C418" i="5"/>
  <c r="D418" i="5"/>
  <c r="E418" i="5"/>
  <c r="F418" i="5"/>
  <c r="G418" i="5"/>
  <c r="H418" i="5"/>
  <c r="I418" i="5"/>
  <c r="J418" i="5"/>
  <c r="K418" i="5"/>
  <c r="L418" i="5"/>
  <c r="M418" i="5"/>
  <c r="N423" i="5"/>
  <c r="N424" i="5"/>
  <c r="B431" i="5"/>
  <c r="C431" i="5"/>
  <c r="D431" i="5"/>
  <c r="E431" i="5"/>
  <c r="F431" i="5"/>
  <c r="G431" i="5"/>
  <c r="H431" i="5"/>
  <c r="I431" i="5"/>
  <c r="J431" i="5"/>
  <c r="K431" i="5"/>
  <c r="L431" i="5"/>
  <c r="M431" i="5"/>
  <c r="N431" i="5"/>
  <c r="B434" i="5"/>
  <c r="C434" i="5"/>
  <c r="D434" i="5"/>
  <c r="E434" i="5"/>
  <c r="F434" i="5"/>
  <c r="G434" i="5"/>
  <c r="H434" i="5"/>
  <c r="I434" i="5"/>
  <c r="J434" i="5"/>
  <c r="K434" i="5"/>
  <c r="L434" i="5"/>
  <c r="M434" i="5"/>
  <c r="B439" i="5"/>
  <c r="C439" i="5"/>
  <c r="D439" i="5"/>
  <c r="E439" i="5"/>
  <c r="F439" i="5"/>
  <c r="G439" i="5"/>
  <c r="H439" i="5"/>
  <c r="I439" i="5"/>
  <c r="J439" i="5"/>
  <c r="K439" i="5"/>
  <c r="L439" i="5"/>
  <c r="M439" i="5"/>
  <c r="B444" i="5"/>
  <c r="C444" i="5"/>
  <c r="D444" i="5"/>
  <c r="E444" i="5"/>
  <c r="F444" i="5"/>
  <c r="G444" i="5"/>
  <c r="H444" i="5"/>
  <c r="I444" i="5"/>
  <c r="J444" i="5"/>
  <c r="K444" i="5"/>
  <c r="L444" i="5"/>
  <c r="M444" i="5"/>
  <c r="B451" i="5"/>
  <c r="C451" i="5"/>
  <c r="D451" i="5"/>
  <c r="E451" i="5"/>
  <c r="F451" i="5"/>
  <c r="G451" i="5"/>
  <c r="H451" i="5"/>
  <c r="I451" i="5"/>
  <c r="J451" i="5"/>
  <c r="K451" i="5"/>
  <c r="L451" i="5"/>
  <c r="M451" i="5"/>
  <c r="N456" i="5"/>
  <c r="N457" i="5"/>
  <c r="B464" i="5"/>
  <c r="C464" i="5"/>
  <c r="D464" i="5"/>
  <c r="E464" i="5"/>
  <c r="F464" i="5"/>
  <c r="G464" i="5"/>
  <c r="H464" i="5"/>
  <c r="I464" i="5"/>
  <c r="J464" i="5"/>
  <c r="K464" i="5"/>
  <c r="L464" i="5"/>
  <c r="M464" i="5"/>
  <c r="B467" i="5"/>
  <c r="C467" i="5"/>
  <c r="D467" i="5"/>
  <c r="E467" i="5"/>
  <c r="F467" i="5"/>
  <c r="G467" i="5"/>
  <c r="H467" i="5"/>
  <c r="I467" i="5"/>
  <c r="J467" i="5"/>
  <c r="K467" i="5"/>
  <c r="L467" i="5"/>
  <c r="M467" i="5"/>
  <c r="B472" i="5"/>
  <c r="C472" i="5"/>
  <c r="D472" i="5"/>
  <c r="E472" i="5"/>
  <c r="F472" i="5"/>
  <c r="G472" i="5"/>
  <c r="H472" i="5"/>
  <c r="I472" i="5"/>
  <c r="J472" i="5"/>
  <c r="K472" i="5"/>
  <c r="L472" i="5"/>
  <c r="M472" i="5"/>
  <c r="B477" i="5"/>
  <c r="C477" i="5"/>
  <c r="D477" i="5"/>
  <c r="E477" i="5"/>
  <c r="F477" i="5"/>
  <c r="G477" i="5"/>
  <c r="H477" i="5"/>
  <c r="I477" i="5"/>
  <c r="J477" i="5"/>
  <c r="K477" i="5"/>
  <c r="L477" i="5"/>
  <c r="M477" i="5"/>
  <c r="B484" i="5"/>
  <c r="C484" i="5"/>
  <c r="D484" i="5"/>
  <c r="E484" i="5"/>
  <c r="F484" i="5"/>
  <c r="G484" i="5"/>
  <c r="H484" i="5"/>
  <c r="I484" i="5"/>
  <c r="J484" i="5"/>
  <c r="K484" i="5"/>
  <c r="L484" i="5"/>
  <c r="M484" i="5"/>
  <c r="B496" i="5"/>
  <c r="C496" i="5"/>
  <c r="D496" i="5"/>
  <c r="E496" i="5"/>
  <c r="F496" i="5"/>
  <c r="G496" i="5"/>
  <c r="H496" i="5"/>
  <c r="I496" i="5"/>
  <c r="J496" i="5"/>
  <c r="K496" i="5"/>
  <c r="L496" i="5"/>
  <c r="M496" i="5"/>
  <c r="N496" i="5"/>
  <c r="B499" i="5"/>
  <c r="C499" i="5"/>
  <c r="D499" i="5"/>
  <c r="E499" i="5"/>
  <c r="F499" i="5"/>
  <c r="G499" i="5"/>
  <c r="H499" i="5"/>
  <c r="I499" i="5"/>
  <c r="J499" i="5"/>
  <c r="K499" i="5"/>
  <c r="L499" i="5"/>
  <c r="M499" i="5"/>
  <c r="N499" i="5"/>
  <c r="B504" i="5"/>
  <c r="C504" i="5"/>
  <c r="D504" i="5"/>
  <c r="E504" i="5"/>
  <c r="F504" i="5"/>
  <c r="G504" i="5"/>
  <c r="H504" i="5"/>
  <c r="I504" i="5"/>
  <c r="J504" i="5"/>
  <c r="K504" i="5"/>
  <c r="L504" i="5"/>
  <c r="M504" i="5"/>
  <c r="N504" i="5"/>
  <c r="B509" i="5"/>
  <c r="C509" i="5"/>
  <c r="D509" i="5"/>
  <c r="E509" i="5"/>
  <c r="F509" i="5"/>
  <c r="G509" i="5"/>
  <c r="H509" i="5"/>
  <c r="I509" i="5"/>
  <c r="J509" i="5"/>
  <c r="K509" i="5"/>
  <c r="L509" i="5"/>
  <c r="M509" i="5"/>
  <c r="N509" i="5"/>
  <c r="B516" i="5"/>
  <c r="C516" i="5"/>
  <c r="D516" i="5"/>
  <c r="E516" i="5"/>
  <c r="F516" i="5"/>
  <c r="G516" i="5"/>
  <c r="H516" i="5"/>
  <c r="I516" i="5"/>
  <c r="J516" i="5"/>
  <c r="K516" i="5"/>
  <c r="L516" i="5"/>
  <c r="M516" i="5"/>
  <c r="B528" i="5"/>
  <c r="C528" i="5"/>
  <c r="D528" i="5"/>
  <c r="E528" i="5"/>
  <c r="F528" i="5"/>
  <c r="G528" i="5"/>
  <c r="H528" i="5"/>
  <c r="I528" i="5"/>
  <c r="J528" i="5"/>
  <c r="K528" i="5"/>
  <c r="L528" i="5"/>
  <c r="M528" i="5"/>
  <c r="N528" i="5"/>
  <c r="B531" i="5"/>
  <c r="C531" i="5"/>
  <c r="D531" i="5"/>
  <c r="E531" i="5"/>
  <c r="F531" i="5"/>
  <c r="G531" i="5"/>
  <c r="H531" i="5"/>
  <c r="I531" i="5"/>
  <c r="J531" i="5"/>
  <c r="K531" i="5"/>
  <c r="L531" i="5"/>
  <c r="M531" i="5"/>
  <c r="N531" i="5"/>
  <c r="B536" i="5"/>
  <c r="C536" i="5"/>
  <c r="D536" i="5"/>
  <c r="E536" i="5"/>
  <c r="F536" i="5"/>
  <c r="G536" i="5"/>
  <c r="H536" i="5"/>
  <c r="I536" i="5"/>
  <c r="J536" i="5"/>
  <c r="K536" i="5"/>
  <c r="L536" i="5"/>
  <c r="M536" i="5"/>
  <c r="N536" i="5"/>
  <c r="B541" i="5"/>
  <c r="C541" i="5"/>
  <c r="D541" i="5"/>
  <c r="E541" i="5"/>
  <c r="F541" i="5"/>
  <c r="G541" i="5"/>
  <c r="H541" i="5"/>
  <c r="H525" i="5" s="1"/>
  <c r="I541" i="5"/>
  <c r="J541" i="5"/>
  <c r="K541" i="5"/>
  <c r="L541" i="5"/>
  <c r="M541" i="5"/>
  <c r="N541" i="5"/>
  <c r="B548" i="5"/>
  <c r="C548" i="5"/>
  <c r="D548" i="5"/>
  <c r="E548" i="5"/>
  <c r="F548" i="5"/>
  <c r="G548" i="5"/>
  <c r="H548" i="5"/>
  <c r="I548" i="5"/>
  <c r="J548" i="5"/>
  <c r="K548" i="5"/>
  <c r="L548" i="5"/>
  <c r="M548" i="5"/>
  <c r="B560" i="5"/>
  <c r="C560" i="5"/>
  <c r="D560" i="5"/>
  <c r="E560" i="5"/>
  <c r="F560" i="5"/>
  <c r="G560" i="5"/>
  <c r="H560" i="5"/>
  <c r="I560" i="5"/>
  <c r="J560" i="5"/>
  <c r="K560" i="5"/>
  <c r="L560" i="5"/>
  <c r="M560" i="5"/>
  <c r="N560" i="5"/>
  <c r="B563" i="5"/>
  <c r="C563" i="5"/>
  <c r="D563" i="5"/>
  <c r="E563" i="5"/>
  <c r="F563" i="5"/>
  <c r="G563" i="5"/>
  <c r="H563" i="5"/>
  <c r="I563" i="5"/>
  <c r="J563" i="5"/>
  <c r="K563" i="5"/>
  <c r="L563" i="5"/>
  <c r="M563" i="5"/>
  <c r="N563" i="5"/>
  <c r="B568" i="5"/>
  <c r="C568" i="5"/>
  <c r="D568" i="5"/>
  <c r="E568" i="5"/>
  <c r="F568" i="5"/>
  <c r="G568" i="5"/>
  <c r="H568" i="5"/>
  <c r="I568" i="5"/>
  <c r="J568" i="5"/>
  <c r="K568" i="5"/>
  <c r="L568" i="5"/>
  <c r="M568" i="5"/>
  <c r="N568" i="5"/>
  <c r="B573" i="5"/>
  <c r="C573" i="5"/>
  <c r="D573" i="5"/>
  <c r="E573" i="5"/>
  <c r="F573" i="5"/>
  <c r="G573" i="5"/>
  <c r="H573" i="5"/>
  <c r="I573" i="5"/>
  <c r="J573" i="5"/>
  <c r="K573" i="5"/>
  <c r="L573" i="5"/>
  <c r="M573" i="5"/>
  <c r="N573" i="5"/>
  <c r="B580" i="5"/>
  <c r="C580" i="5"/>
  <c r="D580" i="5"/>
  <c r="E580" i="5"/>
  <c r="F580" i="5"/>
  <c r="G580" i="5"/>
  <c r="H580" i="5"/>
  <c r="I580" i="5"/>
  <c r="J580" i="5"/>
  <c r="K580" i="5"/>
  <c r="L580" i="5"/>
  <c r="M580" i="5"/>
  <c r="B592" i="5"/>
  <c r="C592" i="5"/>
  <c r="D592" i="5"/>
  <c r="E592" i="5"/>
  <c r="F592" i="5"/>
  <c r="G592" i="5"/>
  <c r="H592" i="5"/>
  <c r="I592" i="5"/>
  <c r="J592" i="5"/>
  <c r="K592" i="5"/>
  <c r="L592" i="5"/>
  <c r="M592" i="5"/>
  <c r="N592" i="5"/>
  <c r="B595" i="5"/>
  <c r="C595" i="5"/>
  <c r="D595" i="5"/>
  <c r="E595" i="5"/>
  <c r="F595" i="5"/>
  <c r="G595" i="5"/>
  <c r="H595" i="5"/>
  <c r="I595" i="5"/>
  <c r="J595" i="5"/>
  <c r="K595" i="5"/>
  <c r="L595" i="5"/>
  <c r="M595" i="5"/>
  <c r="N595" i="5"/>
  <c r="B600" i="5"/>
  <c r="C600" i="5"/>
  <c r="D600" i="5"/>
  <c r="E600" i="5"/>
  <c r="F600" i="5"/>
  <c r="G600" i="5"/>
  <c r="H600" i="5"/>
  <c r="I600" i="5"/>
  <c r="J600" i="5"/>
  <c r="K600" i="5"/>
  <c r="L600" i="5"/>
  <c r="M600" i="5"/>
  <c r="N600" i="5"/>
  <c r="B605" i="5"/>
  <c r="C605" i="5"/>
  <c r="D605" i="5"/>
  <c r="E605" i="5"/>
  <c r="F605" i="5"/>
  <c r="G605" i="5"/>
  <c r="H605" i="5"/>
  <c r="I605" i="5"/>
  <c r="J605" i="5"/>
  <c r="K605" i="5"/>
  <c r="L605" i="5"/>
  <c r="M605" i="5"/>
  <c r="N605" i="5"/>
  <c r="B612" i="5"/>
  <c r="C612" i="5"/>
  <c r="D612" i="5"/>
  <c r="E612" i="5"/>
  <c r="F612" i="5"/>
  <c r="G612" i="5"/>
  <c r="H612" i="5"/>
  <c r="I612" i="5"/>
  <c r="J612" i="5"/>
  <c r="K612" i="5"/>
  <c r="L612" i="5"/>
  <c r="M612" i="5"/>
  <c r="B624" i="5"/>
  <c r="C624" i="5"/>
  <c r="D624" i="5"/>
  <c r="E624" i="5"/>
  <c r="F624" i="5"/>
  <c r="G624" i="5"/>
  <c r="H624" i="5"/>
  <c r="I624" i="5"/>
  <c r="J624" i="5"/>
  <c r="K624" i="5"/>
  <c r="L624" i="5"/>
  <c r="M624" i="5"/>
  <c r="N624" i="5"/>
  <c r="B627" i="5"/>
  <c r="C627" i="5"/>
  <c r="D627" i="5"/>
  <c r="E627" i="5"/>
  <c r="F627" i="5"/>
  <c r="G627" i="5"/>
  <c r="H627" i="5"/>
  <c r="I627" i="5"/>
  <c r="J627" i="5"/>
  <c r="K627" i="5"/>
  <c r="L627" i="5"/>
  <c r="M627" i="5"/>
  <c r="N627" i="5"/>
  <c r="B632" i="5"/>
  <c r="C632" i="5"/>
  <c r="D632" i="5"/>
  <c r="E632" i="5"/>
  <c r="F632" i="5"/>
  <c r="G632" i="5"/>
  <c r="H632" i="5"/>
  <c r="I632" i="5"/>
  <c r="J632" i="5"/>
  <c r="K632" i="5"/>
  <c r="L632" i="5"/>
  <c r="M632" i="5"/>
  <c r="N632" i="5"/>
  <c r="B637" i="5"/>
  <c r="C637" i="5"/>
  <c r="D637" i="5"/>
  <c r="E637" i="5"/>
  <c r="F637" i="5"/>
  <c r="G637" i="5"/>
  <c r="H637" i="5"/>
  <c r="I637" i="5"/>
  <c r="J637" i="5"/>
  <c r="K637" i="5"/>
  <c r="L637" i="5"/>
  <c r="M637" i="5"/>
  <c r="N637" i="5"/>
  <c r="B644" i="5"/>
  <c r="C644" i="5"/>
  <c r="D644" i="5"/>
  <c r="E644" i="5"/>
  <c r="F644" i="5"/>
  <c r="G644" i="5"/>
  <c r="H644" i="5"/>
  <c r="I644" i="5"/>
  <c r="J644" i="5"/>
  <c r="K644" i="5"/>
  <c r="L644" i="5"/>
  <c r="M644" i="5"/>
  <c r="B656" i="5"/>
  <c r="C656" i="5"/>
  <c r="D656" i="5"/>
  <c r="E656" i="5"/>
  <c r="F656" i="5"/>
  <c r="G656" i="5"/>
  <c r="H656" i="5"/>
  <c r="I656" i="5"/>
  <c r="J656" i="5"/>
  <c r="K656" i="5"/>
  <c r="L656" i="5"/>
  <c r="M656" i="5"/>
  <c r="N656" i="5"/>
  <c r="B659" i="5"/>
  <c r="C659" i="5"/>
  <c r="D659" i="5"/>
  <c r="E659" i="5"/>
  <c r="F659" i="5"/>
  <c r="G659" i="5"/>
  <c r="H659" i="5"/>
  <c r="I659" i="5"/>
  <c r="J659" i="5"/>
  <c r="K659" i="5"/>
  <c r="L659" i="5"/>
  <c r="M659" i="5"/>
  <c r="N659" i="5"/>
  <c r="B664" i="5"/>
  <c r="C664" i="5"/>
  <c r="D664" i="5"/>
  <c r="E664" i="5"/>
  <c r="F664" i="5"/>
  <c r="G664" i="5"/>
  <c r="H664" i="5"/>
  <c r="I664" i="5"/>
  <c r="J664" i="5"/>
  <c r="K664" i="5"/>
  <c r="L664" i="5"/>
  <c r="M664" i="5"/>
  <c r="N664" i="5"/>
  <c r="B669" i="5"/>
  <c r="C669" i="5"/>
  <c r="D669" i="5"/>
  <c r="E669" i="5"/>
  <c r="F669" i="5"/>
  <c r="G669" i="5"/>
  <c r="H669" i="5"/>
  <c r="I669" i="5"/>
  <c r="J669" i="5"/>
  <c r="K669" i="5"/>
  <c r="L669" i="5"/>
  <c r="M669" i="5"/>
  <c r="N669" i="5"/>
  <c r="B676" i="5"/>
  <c r="C676" i="5"/>
  <c r="D676" i="5"/>
  <c r="E676" i="5"/>
  <c r="F676" i="5"/>
  <c r="G676" i="5"/>
  <c r="H676" i="5"/>
  <c r="I676" i="5"/>
  <c r="J676" i="5"/>
  <c r="K676" i="5"/>
  <c r="L676" i="5"/>
  <c r="M676" i="5"/>
  <c r="B688" i="5"/>
  <c r="C688" i="5"/>
  <c r="D688" i="5"/>
  <c r="E688" i="5"/>
  <c r="F688" i="5"/>
  <c r="G688" i="5"/>
  <c r="H688" i="5"/>
  <c r="I688" i="5"/>
  <c r="J688" i="5"/>
  <c r="K688" i="5"/>
  <c r="L688" i="5"/>
  <c r="M688" i="5"/>
  <c r="N688" i="5"/>
  <c r="B691" i="5"/>
  <c r="C691" i="5"/>
  <c r="D691" i="5"/>
  <c r="E691" i="5"/>
  <c r="F691" i="5"/>
  <c r="G691" i="5"/>
  <c r="H691" i="5"/>
  <c r="I691" i="5"/>
  <c r="J691" i="5"/>
  <c r="K691" i="5"/>
  <c r="L691" i="5"/>
  <c r="M691" i="5"/>
  <c r="N691" i="5"/>
  <c r="B696" i="5"/>
  <c r="C696" i="5"/>
  <c r="D696" i="5"/>
  <c r="E696" i="5"/>
  <c r="F696" i="5"/>
  <c r="G696" i="5"/>
  <c r="H696" i="5"/>
  <c r="I696" i="5"/>
  <c r="J696" i="5"/>
  <c r="K696" i="5"/>
  <c r="L696" i="5"/>
  <c r="M696" i="5"/>
  <c r="N696" i="5"/>
  <c r="B701" i="5"/>
  <c r="C701" i="5"/>
  <c r="D701" i="5"/>
  <c r="E701" i="5"/>
  <c r="F701" i="5"/>
  <c r="G701" i="5"/>
  <c r="H701" i="5"/>
  <c r="I701" i="5"/>
  <c r="J701" i="5"/>
  <c r="K701" i="5"/>
  <c r="L701" i="5"/>
  <c r="M701" i="5"/>
  <c r="N701" i="5"/>
  <c r="B708" i="5"/>
  <c r="C708" i="5"/>
  <c r="D708" i="5"/>
  <c r="E708" i="5"/>
  <c r="F708" i="5"/>
  <c r="G708" i="5"/>
  <c r="H708" i="5"/>
  <c r="I708" i="5"/>
  <c r="J708" i="5"/>
  <c r="K708" i="5"/>
  <c r="L708" i="5"/>
  <c r="M708" i="5"/>
  <c r="B720" i="5"/>
  <c r="C720" i="5"/>
  <c r="D720" i="5"/>
  <c r="E720" i="5"/>
  <c r="F720" i="5"/>
  <c r="G720" i="5"/>
  <c r="H720" i="5"/>
  <c r="I720" i="5"/>
  <c r="J720" i="5"/>
  <c r="K720" i="5"/>
  <c r="L720" i="5"/>
  <c r="M720" i="5"/>
  <c r="N720" i="5"/>
  <c r="B723" i="5"/>
  <c r="C723" i="5"/>
  <c r="D723" i="5"/>
  <c r="E723" i="5"/>
  <c r="F723" i="5"/>
  <c r="G723" i="5"/>
  <c r="H723" i="5"/>
  <c r="I723" i="5"/>
  <c r="J723" i="5"/>
  <c r="K723" i="5"/>
  <c r="L723" i="5"/>
  <c r="M723" i="5"/>
  <c r="N723" i="5"/>
  <c r="B728" i="5"/>
  <c r="C728" i="5"/>
  <c r="D728" i="5"/>
  <c r="E728" i="5"/>
  <c r="F728" i="5"/>
  <c r="G728" i="5"/>
  <c r="H728" i="5"/>
  <c r="I728" i="5"/>
  <c r="J728" i="5"/>
  <c r="K728" i="5"/>
  <c r="L728" i="5"/>
  <c r="M728" i="5"/>
  <c r="N728" i="5"/>
  <c r="B733" i="5"/>
  <c r="C733" i="5"/>
  <c r="D733" i="5"/>
  <c r="E733" i="5"/>
  <c r="F733" i="5"/>
  <c r="G733" i="5"/>
  <c r="H733" i="5"/>
  <c r="I733" i="5"/>
  <c r="J733" i="5"/>
  <c r="K733" i="5"/>
  <c r="L733" i="5"/>
  <c r="M733" i="5"/>
  <c r="N733" i="5"/>
  <c r="B740" i="5"/>
  <c r="C740" i="5"/>
  <c r="D740" i="5"/>
  <c r="E740" i="5"/>
  <c r="F740" i="5"/>
  <c r="G740" i="5"/>
  <c r="H740" i="5"/>
  <c r="I740" i="5"/>
  <c r="J740" i="5"/>
  <c r="K740" i="5"/>
  <c r="L740" i="5"/>
  <c r="M740" i="5"/>
  <c r="B302" i="4"/>
  <c r="C302" i="4"/>
  <c r="D302" i="4"/>
  <c r="E302" i="4"/>
  <c r="F302" i="4"/>
  <c r="G302" i="4"/>
  <c r="H302" i="4"/>
  <c r="I302" i="4"/>
  <c r="J302" i="4"/>
  <c r="K302" i="4"/>
  <c r="L302" i="4"/>
  <c r="M302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B309" i="4"/>
  <c r="C309" i="4"/>
  <c r="D309" i="4"/>
  <c r="D299" i="4" s="1"/>
  <c r="E309" i="4"/>
  <c r="F309" i="4"/>
  <c r="G309" i="4"/>
  <c r="H309" i="4"/>
  <c r="I309" i="4"/>
  <c r="J309" i="4"/>
  <c r="K309" i="4"/>
  <c r="M309" i="4"/>
  <c r="M299" i="4" s="1"/>
  <c r="B314" i="4"/>
  <c r="C314" i="4"/>
  <c r="D314" i="4"/>
  <c r="E314" i="4"/>
  <c r="F314" i="4"/>
  <c r="G314" i="4"/>
  <c r="H314" i="4"/>
  <c r="I314" i="4"/>
  <c r="J314" i="4"/>
  <c r="K314" i="4"/>
  <c r="L314" i="4"/>
  <c r="M314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7" i="4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B336" i="4"/>
  <c r="C336" i="4"/>
  <c r="D336" i="4"/>
  <c r="E336" i="4"/>
  <c r="F336" i="4"/>
  <c r="G336" i="4"/>
  <c r="H336" i="4"/>
  <c r="I336" i="4"/>
  <c r="J336" i="4"/>
  <c r="K336" i="4"/>
  <c r="L336" i="4"/>
  <c r="M336" i="4"/>
  <c r="B341" i="4"/>
  <c r="C341" i="4"/>
  <c r="D341" i="4"/>
  <c r="E341" i="4"/>
  <c r="F341" i="4"/>
  <c r="G341" i="4"/>
  <c r="H341" i="4"/>
  <c r="H331" i="4" s="1"/>
  <c r="I341" i="4"/>
  <c r="J341" i="4"/>
  <c r="K341" i="4"/>
  <c r="L341" i="4"/>
  <c r="M341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N358" i="4"/>
  <c r="N359" i="4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B368" i="4"/>
  <c r="C368" i="4"/>
  <c r="D368" i="4"/>
  <c r="E368" i="4"/>
  <c r="F368" i="4"/>
  <c r="G368" i="4"/>
  <c r="H368" i="4"/>
  <c r="I368" i="4"/>
  <c r="J368" i="4"/>
  <c r="K368" i="4"/>
  <c r="L368" i="4"/>
  <c r="M368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B385" i="4"/>
  <c r="C385" i="4"/>
  <c r="D385" i="4"/>
  <c r="E385" i="4"/>
  <c r="F385" i="4"/>
  <c r="G385" i="4"/>
  <c r="H385" i="4"/>
  <c r="I385" i="4"/>
  <c r="J385" i="4"/>
  <c r="K385" i="4"/>
  <c r="L385" i="4"/>
  <c r="M385" i="4"/>
  <c r="N390" i="4"/>
  <c r="N391" i="4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B400" i="4"/>
  <c r="C400" i="4"/>
  <c r="D400" i="4"/>
  <c r="E400" i="4"/>
  <c r="F400" i="4"/>
  <c r="G400" i="4"/>
  <c r="H400" i="4"/>
  <c r="I400" i="4"/>
  <c r="J400" i="4"/>
  <c r="K400" i="4"/>
  <c r="L400" i="4"/>
  <c r="M400" i="4"/>
  <c r="B405" i="4"/>
  <c r="C405" i="4"/>
  <c r="D405" i="4"/>
  <c r="E405" i="4"/>
  <c r="F405" i="4"/>
  <c r="G405" i="4"/>
  <c r="H405" i="4"/>
  <c r="I405" i="4"/>
  <c r="J405" i="4"/>
  <c r="J395" i="4" s="1"/>
  <c r="J421" i="4" s="1"/>
  <c r="K405" i="4"/>
  <c r="L405" i="4"/>
  <c r="M405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22" i="4"/>
  <c r="N423" i="4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B432" i="4"/>
  <c r="C432" i="4"/>
  <c r="D432" i="4"/>
  <c r="E432" i="4"/>
  <c r="F432" i="4"/>
  <c r="G432" i="4"/>
  <c r="H432" i="4"/>
  <c r="I432" i="4"/>
  <c r="J432" i="4"/>
  <c r="K432" i="4"/>
  <c r="L432" i="4"/>
  <c r="M432" i="4"/>
  <c r="B437" i="4"/>
  <c r="C437" i="4"/>
  <c r="D437" i="4"/>
  <c r="E437" i="4"/>
  <c r="F437" i="4"/>
  <c r="G437" i="4"/>
  <c r="H437" i="4"/>
  <c r="I437" i="4"/>
  <c r="J437" i="4"/>
  <c r="K437" i="4"/>
  <c r="L437" i="4"/>
  <c r="M437" i="4"/>
  <c r="B442" i="4"/>
  <c r="C442" i="4"/>
  <c r="D442" i="4"/>
  <c r="E442" i="4"/>
  <c r="F442" i="4"/>
  <c r="G442" i="4"/>
  <c r="G427" i="4" s="1"/>
  <c r="H442" i="4"/>
  <c r="I442" i="4"/>
  <c r="J442" i="4"/>
  <c r="K442" i="4"/>
  <c r="L442" i="4"/>
  <c r="M442" i="4"/>
  <c r="B449" i="4"/>
  <c r="C449" i="4"/>
  <c r="D449" i="4"/>
  <c r="E449" i="4"/>
  <c r="F449" i="4"/>
  <c r="G449" i="4"/>
  <c r="H449" i="4"/>
  <c r="I449" i="4"/>
  <c r="J449" i="4"/>
  <c r="K449" i="4"/>
  <c r="L449" i="4"/>
  <c r="M449" i="4"/>
  <c r="N454" i="4"/>
  <c r="N455" i="4"/>
  <c r="B462" i="4"/>
  <c r="C462" i="4"/>
  <c r="D462" i="4"/>
  <c r="E462" i="4"/>
  <c r="F462" i="4"/>
  <c r="G462" i="4"/>
  <c r="H462" i="4"/>
  <c r="I462" i="4"/>
  <c r="J462" i="4"/>
  <c r="K462" i="4"/>
  <c r="L462" i="4"/>
  <c r="M462" i="4"/>
  <c r="B464" i="4"/>
  <c r="C464" i="4"/>
  <c r="D464" i="4"/>
  <c r="E464" i="4"/>
  <c r="F464" i="4"/>
  <c r="G464" i="4"/>
  <c r="H464" i="4"/>
  <c r="I464" i="4"/>
  <c r="I459" i="4" s="1"/>
  <c r="I485" i="4" s="1"/>
  <c r="J464" i="4"/>
  <c r="K464" i="4"/>
  <c r="L464" i="4"/>
  <c r="M464" i="4"/>
  <c r="B469" i="4"/>
  <c r="C469" i="4"/>
  <c r="D469" i="4"/>
  <c r="E469" i="4"/>
  <c r="E459" i="4" s="1"/>
  <c r="F469" i="4"/>
  <c r="G469" i="4"/>
  <c r="H469" i="4"/>
  <c r="I469" i="4"/>
  <c r="J469" i="4"/>
  <c r="K469" i="4"/>
  <c r="K459" i="4" s="1"/>
  <c r="L469" i="4"/>
  <c r="M469" i="4"/>
  <c r="B474" i="4"/>
  <c r="C474" i="4"/>
  <c r="D474" i="4"/>
  <c r="E474" i="4"/>
  <c r="F474" i="4"/>
  <c r="G474" i="4"/>
  <c r="H474" i="4"/>
  <c r="I474" i="4"/>
  <c r="J474" i="4"/>
  <c r="K474" i="4"/>
  <c r="L474" i="4"/>
  <c r="M474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B495" i="4"/>
  <c r="C495" i="4"/>
  <c r="D495" i="4"/>
  <c r="E495" i="4"/>
  <c r="F495" i="4"/>
  <c r="G495" i="4"/>
  <c r="H495" i="4"/>
  <c r="I495" i="4"/>
  <c r="J495" i="4"/>
  <c r="K495" i="4"/>
  <c r="L495" i="4"/>
  <c r="L490" i="4" s="1"/>
  <c r="M495" i="4"/>
  <c r="N495" i="4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B505" i="4"/>
  <c r="B490" i="4" s="1"/>
  <c r="B516" i="4" s="1"/>
  <c r="C505" i="4"/>
  <c r="D505" i="4"/>
  <c r="E505" i="4"/>
  <c r="F505" i="4"/>
  <c r="G505" i="4"/>
  <c r="H505" i="4"/>
  <c r="H490" i="4" s="1"/>
  <c r="H516" i="4" s="1"/>
  <c r="I505" i="4"/>
  <c r="I490" i="4" s="1"/>
  <c r="J505" i="4"/>
  <c r="K505" i="4"/>
  <c r="L505" i="4"/>
  <c r="M505" i="4"/>
  <c r="N505" i="4"/>
  <c r="B512" i="4"/>
  <c r="C512" i="4"/>
  <c r="D512" i="4"/>
  <c r="E512" i="4"/>
  <c r="E516" i="4" s="1"/>
  <c r="F512" i="4"/>
  <c r="G512" i="4"/>
  <c r="H512" i="4"/>
  <c r="I512" i="4"/>
  <c r="J512" i="4"/>
  <c r="K512" i="4"/>
  <c r="L512" i="4"/>
  <c r="M512" i="4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B526" i="4"/>
  <c r="C526" i="4"/>
  <c r="D526" i="4"/>
  <c r="E526" i="4"/>
  <c r="F526" i="4"/>
  <c r="G526" i="4"/>
  <c r="H526" i="4"/>
  <c r="I526" i="4"/>
  <c r="J526" i="4"/>
  <c r="K526" i="4"/>
  <c r="L526" i="4"/>
  <c r="L521" i="4" s="1"/>
  <c r="M526" i="4"/>
  <c r="N526" i="4"/>
  <c r="B531" i="4"/>
  <c r="C531" i="4"/>
  <c r="D531" i="4"/>
  <c r="E531" i="4"/>
  <c r="F531" i="4"/>
  <c r="G531" i="4"/>
  <c r="G521" i="4" s="1"/>
  <c r="G547" i="4" s="1"/>
  <c r="H531" i="4"/>
  <c r="I531" i="4"/>
  <c r="J531" i="4"/>
  <c r="K531" i="4"/>
  <c r="L531" i="4"/>
  <c r="M531" i="4"/>
  <c r="N531" i="4"/>
  <c r="B536" i="4"/>
  <c r="B521" i="4" s="1"/>
  <c r="B547" i="4" s="1"/>
  <c r="C536" i="4"/>
  <c r="D536" i="4"/>
  <c r="E536" i="4"/>
  <c r="F536" i="4"/>
  <c r="G536" i="4"/>
  <c r="H536" i="4"/>
  <c r="I536" i="4"/>
  <c r="J536" i="4"/>
  <c r="J521" i="4" s="1"/>
  <c r="J547" i="4" s="1"/>
  <c r="K536" i="4"/>
  <c r="L536" i="4"/>
  <c r="M536" i="4"/>
  <c r="N536" i="4"/>
  <c r="B543" i="4"/>
  <c r="C543" i="4"/>
  <c r="D543" i="4"/>
  <c r="E543" i="4"/>
  <c r="F543" i="4"/>
  <c r="G543" i="4"/>
  <c r="H543" i="4"/>
  <c r="I543" i="4"/>
  <c r="J543" i="4"/>
  <c r="K543" i="4"/>
  <c r="L543" i="4"/>
  <c r="M543" i="4"/>
  <c r="B555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B557" i="4"/>
  <c r="C557" i="4"/>
  <c r="D557" i="4"/>
  <c r="D552" i="4" s="1"/>
  <c r="E557" i="4"/>
  <c r="F557" i="4"/>
  <c r="G557" i="4"/>
  <c r="H557" i="4"/>
  <c r="I557" i="4"/>
  <c r="J557" i="4"/>
  <c r="K557" i="4"/>
  <c r="L557" i="4"/>
  <c r="L552" i="4" s="1"/>
  <c r="M557" i="4"/>
  <c r="N557" i="4"/>
  <c r="B562" i="4"/>
  <c r="C562" i="4"/>
  <c r="D562" i="4"/>
  <c r="E562" i="4"/>
  <c r="F562" i="4"/>
  <c r="G562" i="4"/>
  <c r="H562" i="4"/>
  <c r="I562" i="4"/>
  <c r="J562" i="4"/>
  <c r="K562" i="4"/>
  <c r="L562" i="4"/>
  <c r="M562" i="4"/>
  <c r="N562" i="4"/>
  <c r="B567" i="4"/>
  <c r="B552" i="4" s="1"/>
  <c r="B578" i="4" s="1"/>
  <c r="C567" i="4"/>
  <c r="D567" i="4"/>
  <c r="E567" i="4"/>
  <c r="F567" i="4"/>
  <c r="G567" i="4"/>
  <c r="H567" i="4"/>
  <c r="I567" i="4"/>
  <c r="I552" i="4" s="1"/>
  <c r="J567" i="4"/>
  <c r="K567" i="4"/>
  <c r="L567" i="4"/>
  <c r="M567" i="4"/>
  <c r="N567" i="4"/>
  <c r="B574" i="4"/>
  <c r="C574" i="4"/>
  <c r="D574" i="4"/>
  <c r="E574" i="4"/>
  <c r="E578" i="4" s="1"/>
  <c r="F574" i="4"/>
  <c r="G574" i="4"/>
  <c r="H574" i="4"/>
  <c r="I574" i="4"/>
  <c r="J574" i="4"/>
  <c r="K574" i="4"/>
  <c r="L574" i="4"/>
  <c r="M574" i="4"/>
  <c r="B586" i="4"/>
  <c r="C586" i="4"/>
  <c r="D586" i="4"/>
  <c r="E586" i="4"/>
  <c r="F586" i="4"/>
  <c r="G586" i="4"/>
  <c r="H586" i="4"/>
  <c r="I586" i="4"/>
  <c r="J586" i="4"/>
  <c r="K586" i="4"/>
  <c r="L586" i="4"/>
  <c r="M586" i="4"/>
  <c r="N586" i="4"/>
  <c r="B588" i="4"/>
  <c r="C588" i="4"/>
  <c r="D588" i="4"/>
  <c r="D583" i="4" s="1"/>
  <c r="E588" i="4"/>
  <c r="F588" i="4"/>
  <c r="G588" i="4"/>
  <c r="H588" i="4"/>
  <c r="I588" i="4"/>
  <c r="J588" i="4"/>
  <c r="K588" i="4"/>
  <c r="K583" i="4" s="1"/>
  <c r="L588" i="4"/>
  <c r="L583" i="4" s="1"/>
  <c r="M588" i="4"/>
  <c r="N588" i="4"/>
  <c r="B593" i="4"/>
  <c r="C593" i="4"/>
  <c r="D593" i="4"/>
  <c r="E593" i="4"/>
  <c r="F593" i="4"/>
  <c r="G593" i="4"/>
  <c r="H593" i="4"/>
  <c r="I593" i="4"/>
  <c r="J593" i="4"/>
  <c r="K593" i="4"/>
  <c r="L593" i="4"/>
  <c r="M593" i="4"/>
  <c r="M583" i="4" s="1"/>
  <c r="N593" i="4"/>
  <c r="B598" i="4"/>
  <c r="C598" i="4"/>
  <c r="D598" i="4"/>
  <c r="E598" i="4"/>
  <c r="F598" i="4"/>
  <c r="G598" i="4"/>
  <c r="H598" i="4"/>
  <c r="I598" i="4"/>
  <c r="I583" i="4" s="1"/>
  <c r="I609" i="4" s="1"/>
  <c r="J598" i="4"/>
  <c r="K598" i="4"/>
  <c r="L598" i="4"/>
  <c r="M598" i="4"/>
  <c r="N598" i="4"/>
  <c r="B605" i="4"/>
  <c r="C605" i="4"/>
  <c r="D605" i="4"/>
  <c r="E605" i="4"/>
  <c r="F605" i="4"/>
  <c r="G605" i="4"/>
  <c r="H605" i="4"/>
  <c r="I605" i="4"/>
  <c r="J605" i="4"/>
  <c r="K605" i="4"/>
  <c r="L605" i="4"/>
  <c r="M605" i="4"/>
  <c r="B617" i="4"/>
  <c r="C617" i="4"/>
  <c r="D617" i="4"/>
  <c r="E617" i="4"/>
  <c r="F617" i="4"/>
  <c r="G617" i="4"/>
  <c r="H617" i="4"/>
  <c r="I617" i="4"/>
  <c r="J617" i="4"/>
  <c r="K617" i="4"/>
  <c r="L617" i="4"/>
  <c r="M617" i="4"/>
  <c r="N617" i="4"/>
  <c r="B619" i="4"/>
  <c r="C619" i="4"/>
  <c r="C614" i="4" s="1"/>
  <c r="D619" i="4"/>
  <c r="E619" i="4"/>
  <c r="F619" i="4"/>
  <c r="G619" i="4"/>
  <c r="H619" i="4"/>
  <c r="I619" i="4"/>
  <c r="J619" i="4"/>
  <c r="K619" i="4"/>
  <c r="K614" i="4" s="1"/>
  <c r="L619" i="4"/>
  <c r="L614" i="4" s="1"/>
  <c r="L640" i="4" s="1"/>
  <c r="M619" i="4"/>
  <c r="N619" i="4"/>
  <c r="B624" i="4"/>
  <c r="C624" i="4"/>
  <c r="D624" i="4"/>
  <c r="E624" i="4"/>
  <c r="E614" i="4" s="1"/>
  <c r="E640" i="4" s="1"/>
  <c r="F624" i="4"/>
  <c r="F614" i="4" s="1"/>
  <c r="G624" i="4"/>
  <c r="G614" i="4" s="1"/>
  <c r="H624" i="4"/>
  <c r="I624" i="4"/>
  <c r="J624" i="4"/>
  <c r="K624" i="4"/>
  <c r="L624" i="4"/>
  <c r="M624" i="4"/>
  <c r="N624" i="4"/>
  <c r="B629" i="4"/>
  <c r="C629" i="4"/>
  <c r="D629" i="4"/>
  <c r="E629" i="4"/>
  <c r="F629" i="4"/>
  <c r="G629" i="4"/>
  <c r="H629" i="4"/>
  <c r="I629" i="4"/>
  <c r="J629" i="4"/>
  <c r="K629" i="4"/>
  <c r="L629" i="4"/>
  <c r="M629" i="4"/>
  <c r="N629" i="4"/>
  <c r="B636" i="4"/>
  <c r="C636" i="4"/>
  <c r="D636" i="4"/>
  <c r="E636" i="4"/>
  <c r="F636" i="4"/>
  <c r="G636" i="4"/>
  <c r="H636" i="4"/>
  <c r="I636" i="4"/>
  <c r="J636" i="4"/>
  <c r="K636" i="4"/>
  <c r="L636" i="4"/>
  <c r="M636" i="4"/>
  <c r="B648" i="4"/>
  <c r="C648" i="4"/>
  <c r="D648" i="4"/>
  <c r="E648" i="4"/>
  <c r="F648" i="4"/>
  <c r="G648" i="4"/>
  <c r="H648" i="4"/>
  <c r="I648" i="4"/>
  <c r="J648" i="4"/>
  <c r="K648" i="4"/>
  <c r="L648" i="4"/>
  <c r="M648" i="4"/>
  <c r="N648" i="4"/>
  <c r="B650" i="4"/>
  <c r="C650" i="4"/>
  <c r="D650" i="4"/>
  <c r="E650" i="4"/>
  <c r="F650" i="4"/>
  <c r="G650" i="4"/>
  <c r="H650" i="4"/>
  <c r="I650" i="4"/>
  <c r="J650" i="4"/>
  <c r="K650" i="4"/>
  <c r="L650" i="4"/>
  <c r="M650" i="4"/>
  <c r="N650" i="4"/>
  <c r="B655" i="4"/>
  <c r="C655" i="4"/>
  <c r="D655" i="4"/>
  <c r="E655" i="4"/>
  <c r="F655" i="4"/>
  <c r="G655" i="4"/>
  <c r="H655" i="4"/>
  <c r="I655" i="4"/>
  <c r="J655" i="4"/>
  <c r="K655" i="4"/>
  <c r="L655" i="4"/>
  <c r="M655" i="4"/>
  <c r="N655" i="4"/>
  <c r="B660" i="4"/>
  <c r="C660" i="4"/>
  <c r="D660" i="4"/>
  <c r="E660" i="4"/>
  <c r="F660" i="4"/>
  <c r="G660" i="4"/>
  <c r="H660" i="4"/>
  <c r="I660" i="4"/>
  <c r="J660" i="4"/>
  <c r="K660" i="4"/>
  <c r="L660" i="4"/>
  <c r="M660" i="4"/>
  <c r="N660" i="4"/>
  <c r="B667" i="4"/>
  <c r="C667" i="4"/>
  <c r="D667" i="4"/>
  <c r="E667" i="4"/>
  <c r="F667" i="4"/>
  <c r="G667" i="4"/>
  <c r="H667" i="4"/>
  <c r="I667" i="4"/>
  <c r="J667" i="4"/>
  <c r="K667" i="4"/>
  <c r="L667" i="4"/>
  <c r="M667" i="4"/>
  <c r="B679" i="4"/>
  <c r="C679" i="4"/>
  <c r="D679" i="4"/>
  <c r="E679" i="4"/>
  <c r="F679" i="4"/>
  <c r="G679" i="4"/>
  <c r="H679" i="4"/>
  <c r="I679" i="4"/>
  <c r="J679" i="4"/>
  <c r="K679" i="4"/>
  <c r="L679" i="4"/>
  <c r="M679" i="4"/>
  <c r="N679" i="4"/>
  <c r="B681" i="4"/>
  <c r="C681" i="4"/>
  <c r="D681" i="4"/>
  <c r="E681" i="4"/>
  <c r="F681" i="4"/>
  <c r="G681" i="4"/>
  <c r="H681" i="4"/>
  <c r="I681" i="4"/>
  <c r="J681" i="4"/>
  <c r="K681" i="4"/>
  <c r="K676" i="4" s="1"/>
  <c r="K702" i="4" s="1"/>
  <c r="L681" i="4"/>
  <c r="M681" i="4"/>
  <c r="N681" i="4"/>
  <c r="B686" i="4"/>
  <c r="C686" i="4"/>
  <c r="D686" i="4"/>
  <c r="E686" i="4"/>
  <c r="F686" i="4"/>
  <c r="G686" i="4"/>
  <c r="H686" i="4"/>
  <c r="I686" i="4"/>
  <c r="J686" i="4"/>
  <c r="K686" i="4"/>
  <c r="L686" i="4"/>
  <c r="M686" i="4"/>
  <c r="N686" i="4"/>
  <c r="B691" i="4"/>
  <c r="C691" i="4"/>
  <c r="D691" i="4"/>
  <c r="E691" i="4"/>
  <c r="F691" i="4"/>
  <c r="G691" i="4"/>
  <c r="H691" i="4"/>
  <c r="I691" i="4"/>
  <c r="J691" i="4"/>
  <c r="K691" i="4"/>
  <c r="L691" i="4"/>
  <c r="M691" i="4"/>
  <c r="N691" i="4"/>
  <c r="B698" i="4"/>
  <c r="C698" i="4"/>
  <c r="D698" i="4"/>
  <c r="E698" i="4"/>
  <c r="F698" i="4"/>
  <c r="G698" i="4"/>
  <c r="H698" i="4"/>
  <c r="I698" i="4"/>
  <c r="J698" i="4"/>
  <c r="K698" i="4"/>
  <c r="L698" i="4"/>
  <c r="M698" i="4"/>
  <c r="B710" i="4"/>
  <c r="C710" i="4"/>
  <c r="D710" i="4"/>
  <c r="E710" i="4"/>
  <c r="F710" i="4"/>
  <c r="G710" i="4"/>
  <c r="H710" i="4"/>
  <c r="I710" i="4"/>
  <c r="J710" i="4"/>
  <c r="K710" i="4"/>
  <c r="L710" i="4"/>
  <c r="M710" i="4"/>
  <c r="N710" i="4"/>
  <c r="B712" i="4"/>
  <c r="C712" i="4"/>
  <c r="D712" i="4"/>
  <c r="E712" i="4"/>
  <c r="F712" i="4"/>
  <c r="G712" i="4"/>
  <c r="H712" i="4"/>
  <c r="I712" i="4"/>
  <c r="J712" i="4"/>
  <c r="K712" i="4"/>
  <c r="L712" i="4"/>
  <c r="M712" i="4"/>
  <c r="N712" i="4"/>
  <c r="B717" i="4"/>
  <c r="C717" i="4"/>
  <c r="D717" i="4"/>
  <c r="E717" i="4"/>
  <c r="F717" i="4"/>
  <c r="F707" i="4" s="1"/>
  <c r="F733" i="4" s="1"/>
  <c r="G717" i="4"/>
  <c r="H717" i="4"/>
  <c r="I717" i="4"/>
  <c r="J717" i="4"/>
  <c r="K717" i="4"/>
  <c r="L717" i="4"/>
  <c r="M717" i="4"/>
  <c r="N717" i="4"/>
  <c r="B722" i="4"/>
  <c r="C722" i="4"/>
  <c r="D722" i="4"/>
  <c r="E722" i="4"/>
  <c r="F722" i="4"/>
  <c r="G722" i="4"/>
  <c r="H722" i="4"/>
  <c r="I722" i="4"/>
  <c r="I707" i="4" s="1"/>
  <c r="I733" i="4" s="1"/>
  <c r="J722" i="4"/>
  <c r="K722" i="4"/>
  <c r="L722" i="4"/>
  <c r="M722" i="4"/>
  <c r="N722" i="4"/>
  <c r="B729" i="4"/>
  <c r="C729" i="4"/>
  <c r="D729" i="4"/>
  <c r="E729" i="4"/>
  <c r="F729" i="4"/>
  <c r="G729" i="4"/>
  <c r="H729" i="4"/>
  <c r="I729" i="4"/>
  <c r="J729" i="4"/>
  <c r="K729" i="4"/>
  <c r="L729" i="4"/>
  <c r="M729" i="4"/>
  <c r="B302" i="3"/>
  <c r="C302" i="3"/>
  <c r="D302" i="3"/>
  <c r="E302" i="3"/>
  <c r="F302" i="3"/>
  <c r="G302" i="3"/>
  <c r="H302" i="3"/>
  <c r="I302" i="3"/>
  <c r="J302" i="3"/>
  <c r="K302" i="3"/>
  <c r="L302" i="3"/>
  <c r="M302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B314" i="3"/>
  <c r="C314" i="3"/>
  <c r="D314" i="3"/>
  <c r="E314" i="3"/>
  <c r="F314" i="3"/>
  <c r="G314" i="3"/>
  <c r="H314" i="3"/>
  <c r="I314" i="3"/>
  <c r="J314" i="3"/>
  <c r="K314" i="3"/>
  <c r="L314" i="3"/>
  <c r="L299" i="3" s="1"/>
  <c r="M314" i="3"/>
  <c r="B321" i="3"/>
  <c r="C321" i="3"/>
  <c r="D321" i="3"/>
  <c r="E321" i="3"/>
  <c r="F321" i="3"/>
  <c r="G321" i="3"/>
  <c r="N321" i="3" s="1"/>
  <c r="H321" i="3"/>
  <c r="I321" i="3"/>
  <c r="J321" i="3"/>
  <c r="K321" i="3"/>
  <c r="L321" i="3"/>
  <c r="L325" i="3" s="1"/>
  <c r="M321" i="3"/>
  <c r="N327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B336" i="3"/>
  <c r="C336" i="3"/>
  <c r="D336" i="3"/>
  <c r="E336" i="3"/>
  <c r="E331" i="3" s="1"/>
  <c r="E357" i="3" s="1"/>
  <c r="F336" i="3"/>
  <c r="G336" i="3"/>
  <c r="G331" i="3" s="1"/>
  <c r="G357" i="3" s="1"/>
  <c r="H336" i="3"/>
  <c r="I336" i="3"/>
  <c r="J336" i="3"/>
  <c r="K336" i="3"/>
  <c r="L336" i="3"/>
  <c r="M336" i="3"/>
  <c r="M331" i="3" s="1"/>
  <c r="B341" i="3"/>
  <c r="C341" i="3"/>
  <c r="D341" i="3"/>
  <c r="E341" i="3"/>
  <c r="F341" i="3"/>
  <c r="G341" i="3"/>
  <c r="H341" i="3"/>
  <c r="H331" i="3" s="1"/>
  <c r="I341" i="3"/>
  <c r="I331" i="3" s="1"/>
  <c r="I357" i="3" s="1"/>
  <c r="J341" i="3"/>
  <c r="K341" i="3"/>
  <c r="K331" i="3" s="1"/>
  <c r="K357" i="3" s="1"/>
  <c r="L341" i="3"/>
  <c r="M341" i="3"/>
  <c r="B346" i="3"/>
  <c r="C346" i="3"/>
  <c r="D346" i="3"/>
  <c r="E346" i="3"/>
  <c r="F346" i="3"/>
  <c r="G346" i="3"/>
  <c r="H346" i="3"/>
  <c r="I346" i="3"/>
  <c r="J346" i="3"/>
  <c r="K346" i="3"/>
  <c r="L346" i="3"/>
  <c r="L331" i="3" s="1"/>
  <c r="L357" i="3" s="1"/>
  <c r="M346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8" i="3"/>
  <c r="N359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B368" i="3"/>
  <c r="C368" i="3"/>
  <c r="D368" i="3"/>
  <c r="E368" i="3"/>
  <c r="F368" i="3"/>
  <c r="F363" i="3" s="1"/>
  <c r="F389" i="3" s="1"/>
  <c r="G368" i="3"/>
  <c r="H368" i="3"/>
  <c r="I368" i="3"/>
  <c r="J368" i="3"/>
  <c r="K368" i="3"/>
  <c r="L368" i="3"/>
  <c r="M368" i="3"/>
  <c r="N369" i="3"/>
  <c r="B373" i="3"/>
  <c r="C373" i="3"/>
  <c r="D373" i="3"/>
  <c r="E373" i="3"/>
  <c r="F373" i="3"/>
  <c r="G373" i="3"/>
  <c r="H373" i="3"/>
  <c r="I373" i="3"/>
  <c r="I363" i="3" s="1"/>
  <c r="I389" i="3" s="1"/>
  <c r="J373" i="3"/>
  <c r="K373" i="3"/>
  <c r="L373" i="3"/>
  <c r="M373" i="3"/>
  <c r="B378" i="3"/>
  <c r="C378" i="3"/>
  <c r="D378" i="3"/>
  <c r="D363" i="3" s="1"/>
  <c r="D389" i="3" s="1"/>
  <c r="E378" i="3"/>
  <c r="F378" i="3"/>
  <c r="G378" i="3"/>
  <c r="G363" i="3" s="1"/>
  <c r="G389" i="3" s="1"/>
  <c r="H378" i="3"/>
  <c r="I378" i="3"/>
  <c r="J378" i="3"/>
  <c r="K378" i="3"/>
  <c r="L378" i="3"/>
  <c r="M378" i="3"/>
  <c r="M363" i="3" s="1"/>
  <c r="M389" i="3" s="1"/>
  <c r="B385" i="3"/>
  <c r="C385" i="3"/>
  <c r="D385" i="3"/>
  <c r="E385" i="3"/>
  <c r="F385" i="3"/>
  <c r="G385" i="3"/>
  <c r="H385" i="3"/>
  <c r="I385" i="3"/>
  <c r="J385" i="3"/>
  <c r="K385" i="3"/>
  <c r="L385" i="3"/>
  <c r="M385" i="3"/>
  <c r="N390" i="3"/>
  <c r="N391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B400" i="3"/>
  <c r="C400" i="3"/>
  <c r="D400" i="3"/>
  <c r="E400" i="3"/>
  <c r="F400" i="3"/>
  <c r="F395" i="3" s="1"/>
  <c r="F421" i="3" s="1"/>
  <c r="G400" i="3"/>
  <c r="H400" i="3"/>
  <c r="H395" i="3" s="1"/>
  <c r="H421" i="3" s="1"/>
  <c r="I400" i="3"/>
  <c r="J400" i="3"/>
  <c r="K400" i="3"/>
  <c r="L400" i="3"/>
  <c r="M400" i="3"/>
  <c r="B405" i="3"/>
  <c r="C405" i="3"/>
  <c r="D405" i="3"/>
  <c r="E405" i="3"/>
  <c r="F405" i="3"/>
  <c r="G405" i="3"/>
  <c r="H405" i="3"/>
  <c r="I405" i="3"/>
  <c r="J405" i="3"/>
  <c r="J395" i="3" s="1"/>
  <c r="J421" i="3" s="1"/>
  <c r="K405" i="3"/>
  <c r="L405" i="3"/>
  <c r="M405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22" i="3"/>
  <c r="N423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B432" i="3"/>
  <c r="C432" i="3"/>
  <c r="D432" i="3"/>
  <c r="E432" i="3"/>
  <c r="F432" i="3"/>
  <c r="G432" i="3"/>
  <c r="H432" i="3"/>
  <c r="I432" i="3"/>
  <c r="I427" i="3" s="1"/>
  <c r="I453" i="3" s="1"/>
  <c r="J432" i="3"/>
  <c r="K432" i="3"/>
  <c r="L432" i="3"/>
  <c r="M432" i="3"/>
  <c r="B437" i="3"/>
  <c r="C437" i="3"/>
  <c r="C427" i="3" s="1"/>
  <c r="C453" i="3" s="1"/>
  <c r="D437" i="3"/>
  <c r="E437" i="3"/>
  <c r="F437" i="3"/>
  <c r="G437" i="3"/>
  <c r="H437" i="3"/>
  <c r="I437" i="3"/>
  <c r="J437" i="3"/>
  <c r="K437" i="3"/>
  <c r="K427" i="3" s="1"/>
  <c r="K453" i="3" s="1"/>
  <c r="L437" i="3"/>
  <c r="M437" i="3"/>
  <c r="M427" i="3" s="1"/>
  <c r="M453" i="3" s="1"/>
  <c r="B442" i="3"/>
  <c r="C442" i="3"/>
  <c r="D442" i="3"/>
  <c r="E442" i="3"/>
  <c r="F442" i="3"/>
  <c r="G442" i="3"/>
  <c r="G427" i="3" s="1"/>
  <c r="H442" i="3"/>
  <c r="I442" i="3"/>
  <c r="J442" i="3"/>
  <c r="K442" i="3"/>
  <c r="L442" i="3"/>
  <c r="M442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54" i="3"/>
  <c r="N455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B464" i="3"/>
  <c r="C464" i="3"/>
  <c r="D464" i="3"/>
  <c r="E464" i="3"/>
  <c r="F464" i="3"/>
  <c r="G464" i="3"/>
  <c r="H464" i="3"/>
  <c r="I464" i="3"/>
  <c r="J464" i="3"/>
  <c r="K464" i="3"/>
  <c r="K459" i="3" s="1"/>
  <c r="K485" i="3" s="1"/>
  <c r="L464" i="3"/>
  <c r="M464" i="3"/>
  <c r="B469" i="3"/>
  <c r="C469" i="3"/>
  <c r="D469" i="3"/>
  <c r="E469" i="3"/>
  <c r="F469" i="3"/>
  <c r="G469" i="3"/>
  <c r="G459" i="3" s="1"/>
  <c r="G485" i="3" s="1"/>
  <c r="H469" i="3"/>
  <c r="I469" i="3"/>
  <c r="J469" i="3"/>
  <c r="K469" i="3"/>
  <c r="L469" i="3"/>
  <c r="M469" i="3"/>
  <c r="B474" i="3"/>
  <c r="C474" i="3"/>
  <c r="D474" i="3"/>
  <c r="E474" i="3"/>
  <c r="F474" i="3"/>
  <c r="G474" i="3"/>
  <c r="H474" i="3"/>
  <c r="I474" i="3"/>
  <c r="J474" i="3"/>
  <c r="K474" i="3"/>
  <c r="L474" i="3"/>
  <c r="M474" i="3"/>
  <c r="B481" i="3"/>
  <c r="C481" i="3"/>
  <c r="D481" i="3"/>
  <c r="E481" i="3"/>
  <c r="E485" i="3" s="1"/>
  <c r="F481" i="3"/>
  <c r="G481" i="3"/>
  <c r="H481" i="3"/>
  <c r="I481" i="3"/>
  <c r="J481" i="3"/>
  <c r="K481" i="3"/>
  <c r="L481" i="3"/>
  <c r="M481" i="3"/>
  <c r="B493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B495" i="3"/>
  <c r="C495" i="3"/>
  <c r="D495" i="3"/>
  <c r="D490" i="3" s="1"/>
  <c r="D516" i="3" s="1"/>
  <c r="E495" i="3"/>
  <c r="F495" i="3"/>
  <c r="G495" i="3"/>
  <c r="I495" i="3"/>
  <c r="J495" i="3"/>
  <c r="K495" i="3"/>
  <c r="L495" i="3"/>
  <c r="M495" i="3"/>
  <c r="M490" i="3" s="1"/>
  <c r="M516" i="3" s="1"/>
  <c r="N495" i="3"/>
  <c r="B500" i="3"/>
  <c r="C500" i="3"/>
  <c r="D500" i="3"/>
  <c r="E500" i="3"/>
  <c r="F500" i="3"/>
  <c r="G500" i="3"/>
  <c r="G490" i="3" s="1"/>
  <c r="I500" i="3"/>
  <c r="I490" i="3" s="1"/>
  <c r="I516" i="3" s="1"/>
  <c r="J500" i="3"/>
  <c r="K500" i="3"/>
  <c r="L500" i="3"/>
  <c r="M500" i="3"/>
  <c r="N500" i="3"/>
  <c r="B505" i="3"/>
  <c r="C505" i="3"/>
  <c r="D505" i="3"/>
  <c r="E505" i="3"/>
  <c r="F505" i="3"/>
  <c r="G505" i="3"/>
  <c r="I505" i="3"/>
  <c r="J505" i="3"/>
  <c r="K505" i="3"/>
  <c r="L505" i="3"/>
  <c r="M505" i="3"/>
  <c r="N505" i="3"/>
  <c r="B512" i="3"/>
  <c r="C512" i="3"/>
  <c r="D512" i="3"/>
  <c r="E512" i="3"/>
  <c r="E516" i="3"/>
  <c r="F512" i="3"/>
  <c r="G512" i="3"/>
  <c r="I512" i="3"/>
  <c r="J512" i="3"/>
  <c r="K512" i="3"/>
  <c r="L512" i="3"/>
  <c r="M512" i="3"/>
  <c r="H516" i="3"/>
  <c r="B524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B526" i="3"/>
  <c r="C526" i="3"/>
  <c r="D526" i="3"/>
  <c r="E526" i="3"/>
  <c r="F526" i="3"/>
  <c r="F521" i="3" s="1"/>
  <c r="F547" i="3" s="1"/>
  <c r="G526" i="3"/>
  <c r="H526" i="3"/>
  <c r="H521" i="3" s="1"/>
  <c r="H547" i="3" s="1"/>
  <c r="I526" i="3"/>
  <c r="J526" i="3"/>
  <c r="K526" i="3"/>
  <c r="L526" i="3"/>
  <c r="M526" i="3"/>
  <c r="M521" i="3" s="1"/>
  <c r="N526" i="3"/>
  <c r="B531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B536" i="3"/>
  <c r="C536" i="3"/>
  <c r="D536" i="3"/>
  <c r="E536" i="3"/>
  <c r="F536" i="3"/>
  <c r="G536" i="3"/>
  <c r="H536" i="3"/>
  <c r="I536" i="3"/>
  <c r="J536" i="3"/>
  <c r="J521" i="3" s="1"/>
  <c r="K536" i="3"/>
  <c r="L536" i="3"/>
  <c r="M536" i="3"/>
  <c r="N536" i="3"/>
  <c r="B543" i="3"/>
  <c r="C543" i="3"/>
  <c r="D543" i="3"/>
  <c r="E543" i="3"/>
  <c r="F543" i="3"/>
  <c r="G543" i="3"/>
  <c r="H543" i="3"/>
  <c r="I543" i="3"/>
  <c r="J543" i="3"/>
  <c r="K543" i="3"/>
  <c r="L543" i="3"/>
  <c r="M543" i="3"/>
  <c r="B555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B557" i="3"/>
  <c r="C557" i="3"/>
  <c r="D557" i="3"/>
  <c r="E557" i="3"/>
  <c r="F557" i="3"/>
  <c r="F552" i="3" s="1"/>
  <c r="F578" i="3" s="1"/>
  <c r="G557" i="3"/>
  <c r="H557" i="3"/>
  <c r="I557" i="3"/>
  <c r="J557" i="3"/>
  <c r="K557" i="3"/>
  <c r="M557" i="3"/>
  <c r="N557" i="3"/>
  <c r="B562" i="3"/>
  <c r="B552" i="3" s="1"/>
  <c r="B578" i="3" s="1"/>
  <c r="C562" i="3"/>
  <c r="D562" i="3"/>
  <c r="E562" i="3"/>
  <c r="F562" i="3"/>
  <c r="G562" i="3"/>
  <c r="H562" i="3"/>
  <c r="I562" i="3"/>
  <c r="J562" i="3"/>
  <c r="K562" i="3"/>
  <c r="M562" i="3"/>
  <c r="N562" i="3"/>
  <c r="B567" i="3"/>
  <c r="C567" i="3"/>
  <c r="D567" i="3"/>
  <c r="E567" i="3"/>
  <c r="E552" i="3" s="1"/>
  <c r="F567" i="3"/>
  <c r="G567" i="3"/>
  <c r="H567" i="3"/>
  <c r="I567" i="3"/>
  <c r="J567" i="3"/>
  <c r="K567" i="3"/>
  <c r="L567" i="3"/>
  <c r="M567" i="3"/>
  <c r="N567" i="3"/>
  <c r="B574" i="3"/>
  <c r="C574" i="3"/>
  <c r="D574" i="3"/>
  <c r="E574" i="3"/>
  <c r="F574" i="3"/>
  <c r="G574" i="3"/>
  <c r="H574" i="3"/>
  <c r="I574" i="3"/>
  <c r="J574" i="3"/>
  <c r="K574" i="3"/>
  <c r="L574" i="3"/>
  <c r="L578" i="3" s="1"/>
  <c r="M574" i="3"/>
  <c r="M578" i="3" s="1"/>
  <c r="B586" i="3"/>
  <c r="C586" i="3"/>
  <c r="D586" i="3"/>
  <c r="E586" i="3"/>
  <c r="F586" i="3"/>
  <c r="G586" i="3"/>
  <c r="H586" i="3"/>
  <c r="I586" i="3"/>
  <c r="J586" i="3"/>
  <c r="K586" i="3"/>
  <c r="L586" i="3"/>
  <c r="M586" i="3"/>
  <c r="N586" i="3"/>
  <c r="B588" i="3"/>
  <c r="B583" i="3" s="1"/>
  <c r="B609" i="3" s="1"/>
  <c r="C588" i="3"/>
  <c r="D588" i="3"/>
  <c r="E588" i="3"/>
  <c r="F588" i="3"/>
  <c r="G588" i="3"/>
  <c r="H588" i="3"/>
  <c r="I588" i="3"/>
  <c r="J588" i="3"/>
  <c r="J583" i="3" s="1"/>
  <c r="J609" i="3" s="1"/>
  <c r="K588" i="3"/>
  <c r="L588" i="3"/>
  <c r="M588" i="3"/>
  <c r="N588" i="3"/>
  <c r="B593" i="3"/>
  <c r="C593" i="3"/>
  <c r="D593" i="3"/>
  <c r="E593" i="3"/>
  <c r="F593" i="3"/>
  <c r="G593" i="3"/>
  <c r="H593" i="3"/>
  <c r="I593" i="3"/>
  <c r="J593" i="3"/>
  <c r="K593" i="3"/>
  <c r="L593" i="3"/>
  <c r="M593" i="3"/>
  <c r="M583" i="3" s="1"/>
  <c r="M609" i="3" s="1"/>
  <c r="N593" i="3"/>
  <c r="B598" i="3"/>
  <c r="C598" i="3"/>
  <c r="D598" i="3"/>
  <c r="E598" i="3"/>
  <c r="F598" i="3"/>
  <c r="F583" i="3" s="1"/>
  <c r="F609" i="3" s="1"/>
  <c r="G598" i="3"/>
  <c r="H598" i="3"/>
  <c r="I598" i="3"/>
  <c r="J598" i="3"/>
  <c r="K598" i="3"/>
  <c r="L598" i="3"/>
  <c r="M598" i="3"/>
  <c r="N598" i="3"/>
  <c r="B605" i="3"/>
  <c r="C605" i="3"/>
  <c r="D605" i="3"/>
  <c r="E605" i="3"/>
  <c r="F605" i="3"/>
  <c r="G605" i="3"/>
  <c r="H605" i="3"/>
  <c r="I605" i="3"/>
  <c r="J605" i="3"/>
  <c r="K605" i="3"/>
  <c r="L605" i="3"/>
  <c r="M605" i="3"/>
  <c r="B614" i="3"/>
  <c r="C614" i="3"/>
  <c r="D614" i="3"/>
  <c r="E614" i="3"/>
  <c r="E640" i="3" s="1"/>
  <c r="F614" i="3"/>
  <c r="G614" i="3"/>
  <c r="B617" i="3"/>
  <c r="C617" i="3"/>
  <c r="D617" i="3"/>
  <c r="E617" i="3"/>
  <c r="F617" i="3"/>
  <c r="G617" i="3"/>
  <c r="H617" i="3"/>
  <c r="I617" i="3"/>
  <c r="J617" i="3"/>
  <c r="K617" i="3"/>
  <c r="L617" i="3"/>
  <c r="M617" i="3"/>
  <c r="N617" i="3"/>
  <c r="H619" i="3"/>
  <c r="I619" i="3"/>
  <c r="J619" i="3"/>
  <c r="J614" i="3" s="1"/>
  <c r="J640" i="3" s="1"/>
  <c r="K619" i="3"/>
  <c r="L619" i="3"/>
  <c r="M619" i="3"/>
  <c r="N619" i="3"/>
  <c r="H624" i="3"/>
  <c r="I624" i="3"/>
  <c r="K624" i="3"/>
  <c r="L624" i="3"/>
  <c r="M624" i="3"/>
  <c r="N624" i="3"/>
  <c r="H629" i="3"/>
  <c r="I629" i="3"/>
  <c r="J629" i="3"/>
  <c r="K629" i="3"/>
  <c r="K614" i="3" s="1"/>
  <c r="K640" i="3" s="1"/>
  <c r="L629" i="3"/>
  <c r="M629" i="3"/>
  <c r="M614" i="3" s="1"/>
  <c r="M640" i="3" s="1"/>
  <c r="N629" i="3"/>
  <c r="B636" i="3"/>
  <c r="C636" i="3"/>
  <c r="C640" i="3" s="1"/>
  <c r="D636" i="3"/>
  <c r="D640" i="3" s="1"/>
  <c r="E636" i="3"/>
  <c r="F636" i="3"/>
  <c r="F640" i="3" s="1"/>
  <c r="G636" i="3"/>
  <c r="H636" i="3"/>
  <c r="I636" i="3"/>
  <c r="J636" i="3"/>
  <c r="K636" i="3"/>
  <c r="L636" i="3"/>
  <c r="M636" i="3"/>
  <c r="B645" i="3"/>
  <c r="B671" i="3" s="1"/>
  <c r="C645" i="3"/>
  <c r="C671" i="3" s="1"/>
  <c r="D645" i="3"/>
  <c r="D671" i="3" s="1"/>
  <c r="B648" i="3"/>
  <c r="C648" i="3"/>
  <c r="D648" i="3"/>
  <c r="E648" i="3"/>
  <c r="F648" i="3"/>
  <c r="G648" i="3"/>
  <c r="H648" i="3"/>
  <c r="I648" i="3"/>
  <c r="J648" i="3"/>
  <c r="K648" i="3"/>
  <c r="L648" i="3"/>
  <c r="M648" i="3"/>
  <c r="N648" i="3"/>
  <c r="E650" i="3"/>
  <c r="F650" i="3"/>
  <c r="G650" i="3"/>
  <c r="H650" i="3"/>
  <c r="I650" i="3"/>
  <c r="J650" i="3"/>
  <c r="K650" i="3"/>
  <c r="L650" i="3"/>
  <c r="M650" i="3"/>
  <c r="M645" i="3" s="1"/>
  <c r="M671" i="3" s="1"/>
  <c r="N650" i="3"/>
  <c r="E655" i="3"/>
  <c r="F655" i="3"/>
  <c r="G655" i="3"/>
  <c r="H655" i="3"/>
  <c r="I655" i="3"/>
  <c r="J655" i="3"/>
  <c r="K655" i="3"/>
  <c r="K645" i="3" s="1"/>
  <c r="K671" i="3" s="1"/>
  <c r="L655" i="3"/>
  <c r="M655" i="3"/>
  <c r="N655" i="3"/>
  <c r="E660" i="3"/>
  <c r="F660" i="3"/>
  <c r="G660" i="3"/>
  <c r="H660" i="3"/>
  <c r="I660" i="3"/>
  <c r="J660" i="3"/>
  <c r="K660" i="3"/>
  <c r="L660" i="3"/>
  <c r="M660" i="3"/>
  <c r="N660" i="3"/>
  <c r="K667" i="3"/>
  <c r="L667" i="3"/>
  <c r="M667" i="3"/>
  <c r="B679" i="3"/>
  <c r="C679" i="3"/>
  <c r="D679" i="3"/>
  <c r="E679" i="3"/>
  <c r="F679" i="3"/>
  <c r="G679" i="3"/>
  <c r="H679" i="3"/>
  <c r="I679" i="3"/>
  <c r="J679" i="3"/>
  <c r="K679" i="3"/>
  <c r="L679" i="3"/>
  <c r="M679" i="3"/>
  <c r="N679" i="3"/>
  <c r="B681" i="3"/>
  <c r="C681" i="3"/>
  <c r="D681" i="3"/>
  <c r="E681" i="3"/>
  <c r="F681" i="3"/>
  <c r="G681" i="3"/>
  <c r="H681" i="3"/>
  <c r="I681" i="3"/>
  <c r="J681" i="3"/>
  <c r="K681" i="3"/>
  <c r="L681" i="3"/>
  <c r="M681" i="3"/>
  <c r="N681" i="3"/>
  <c r="B686" i="3"/>
  <c r="C686" i="3"/>
  <c r="C676" i="3" s="1"/>
  <c r="C702" i="3" s="1"/>
  <c r="D686" i="3"/>
  <c r="E686" i="3"/>
  <c r="F686" i="3"/>
  <c r="G686" i="3"/>
  <c r="G676" i="3" s="1"/>
  <c r="G702" i="3" s="1"/>
  <c r="H686" i="3"/>
  <c r="I686" i="3"/>
  <c r="J686" i="3"/>
  <c r="K686" i="3"/>
  <c r="K676" i="3" s="1"/>
  <c r="K702" i="3" s="1"/>
  <c r="L686" i="3"/>
  <c r="M686" i="3"/>
  <c r="N686" i="3"/>
  <c r="B691" i="3"/>
  <c r="B676" i="3" s="1"/>
  <c r="B702" i="3" s="1"/>
  <c r="C691" i="3"/>
  <c r="D691" i="3"/>
  <c r="E691" i="3"/>
  <c r="F691" i="3"/>
  <c r="G691" i="3"/>
  <c r="H691" i="3"/>
  <c r="I691" i="3"/>
  <c r="J691" i="3"/>
  <c r="J676" i="3" s="1"/>
  <c r="J702" i="3" s="1"/>
  <c r="K691" i="3"/>
  <c r="L691" i="3"/>
  <c r="L676" i="3" s="1"/>
  <c r="L702" i="3" s="1"/>
  <c r="M691" i="3"/>
  <c r="N691" i="3"/>
  <c r="B698" i="3"/>
  <c r="C698" i="3"/>
  <c r="D698" i="3"/>
  <c r="E698" i="3"/>
  <c r="F698" i="3"/>
  <c r="G698" i="3"/>
  <c r="H698" i="3"/>
  <c r="I698" i="3"/>
  <c r="J698" i="3"/>
  <c r="K698" i="3"/>
  <c r="L698" i="3"/>
  <c r="M698" i="3"/>
  <c r="B710" i="3"/>
  <c r="C710" i="3"/>
  <c r="D710" i="3"/>
  <c r="E710" i="3"/>
  <c r="F710" i="3"/>
  <c r="G710" i="3"/>
  <c r="H710" i="3"/>
  <c r="I710" i="3"/>
  <c r="J710" i="3"/>
  <c r="K710" i="3"/>
  <c r="L710" i="3"/>
  <c r="M710" i="3"/>
  <c r="N710" i="3"/>
  <c r="B712" i="3"/>
  <c r="C712" i="3"/>
  <c r="D712" i="3"/>
  <c r="E712" i="3"/>
  <c r="F712" i="3"/>
  <c r="G712" i="3"/>
  <c r="H712" i="3"/>
  <c r="H707" i="3" s="1"/>
  <c r="H733" i="3" s="1"/>
  <c r="I712" i="3"/>
  <c r="J712" i="3"/>
  <c r="K712" i="3"/>
  <c r="L712" i="3"/>
  <c r="L707" i="3" s="1"/>
  <c r="L733" i="3" s="1"/>
  <c r="M712" i="3"/>
  <c r="N712" i="3"/>
  <c r="B717" i="3"/>
  <c r="C717" i="3"/>
  <c r="C707" i="3" s="1"/>
  <c r="C733" i="3" s="1"/>
  <c r="D717" i="3"/>
  <c r="E717" i="3"/>
  <c r="F717" i="3"/>
  <c r="G717" i="3"/>
  <c r="H717" i="3"/>
  <c r="I717" i="3"/>
  <c r="J717" i="3"/>
  <c r="K717" i="3"/>
  <c r="K707" i="3" s="1"/>
  <c r="K733" i="3" s="1"/>
  <c r="L717" i="3"/>
  <c r="M717" i="3"/>
  <c r="N717" i="3"/>
  <c r="B722" i="3"/>
  <c r="B707" i="3" s="1"/>
  <c r="B733" i="3" s="1"/>
  <c r="C722" i="3"/>
  <c r="D722" i="3"/>
  <c r="E722" i="3"/>
  <c r="F722" i="3"/>
  <c r="G722" i="3"/>
  <c r="H722" i="3"/>
  <c r="I722" i="3"/>
  <c r="J722" i="3"/>
  <c r="K722" i="3"/>
  <c r="L722" i="3"/>
  <c r="M722" i="3"/>
  <c r="N722" i="3"/>
  <c r="B729" i="3"/>
  <c r="C729" i="3"/>
  <c r="D729" i="3"/>
  <c r="E729" i="3"/>
  <c r="F729" i="3"/>
  <c r="G729" i="3"/>
  <c r="H729" i="3"/>
  <c r="I729" i="3"/>
  <c r="J729" i="3"/>
  <c r="K729" i="3"/>
  <c r="L729" i="3"/>
  <c r="M729" i="3"/>
  <c r="B306" i="2"/>
  <c r="C306" i="2"/>
  <c r="D306" i="2"/>
  <c r="E306" i="2"/>
  <c r="F306" i="2"/>
  <c r="G306" i="2"/>
  <c r="H306" i="2"/>
  <c r="I306" i="2"/>
  <c r="J306" i="2"/>
  <c r="K306" i="2"/>
  <c r="L306" i="2"/>
  <c r="M306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B350" i="2"/>
  <c r="B335" i="2" s="1"/>
  <c r="C350" i="2"/>
  <c r="D350" i="2"/>
  <c r="E350" i="2"/>
  <c r="F350" i="2"/>
  <c r="G350" i="2"/>
  <c r="H350" i="2"/>
  <c r="I350" i="2"/>
  <c r="J350" i="2"/>
  <c r="K350" i="2"/>
  <c r="L350" i="2"/>
  <c r="M350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62" i="2"/>
  <c r="N363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B377" i="2"/>
  <c r="C377" i="2"/>
  <c r="D377" i="2"/>
  <c r="E377" i="2"/>
  <c r="F377" i="2"/>
  <c r="G377" i="2"/>
  <c r="G367" i="2" s="1"/>
  <c r="H377" i="2"/>
  <c r="I377" i="2"/>
  <c r="J377" i="2"/>
  <c r="K377" i="2"/>
  <c r="L377" i="2"/>
  <c r="M377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94" i="2"/>
  <c r="N395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B404" i="2"/>
  <c r="C404" i="2"/>
  <c r="D404" i="2"/>
  <c r="E404" i="2"/>
  <c r="E399" i="2" s="1"/>
  <c r="E425" i="2" s="1"/>
  <c r="F404" i="2"/>
  <c r="G404" i="2"/>
  <c r="H404" i="2"/>
  <c r="I404" i="2"/>
  <c r="J404" i="2"/>
  <c r="K404" i="2"/>
  <c r="L404" i="2"/>
  <c r="M404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6" i="2"/>
  <c r="N427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B441" i="2"/>
  <c r="C441" i="2"/>
  <c r="D441" i="2"/>
  <c r="E441" i="2"/>
  <c r="F441" i="2"/>
  <c r="G441" i="2"/>
  <c r="H441" i="2"/>
  <c r="I441" i="2"/>
  <c r="J441" i="2"/>
  <c r="J431" i="2" s="1"/>
  <c r="K441" i="2"/>
  <c r="L441" i="2"/>
  <c r="M441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M431" i="2" s="1"/>
  <c r="M457" i="2" s="1"/>
  <c r="B453" i="2"/>
  <c r="C453" i="2"/>
  <c r="D453" i="2"/>
  <c r="E453" i="2"/>
  <c r="F453" i="2"/>
  <c r="G453" i="2"/>
  <c r="H453" i="2"/>
  <c r="I453" i="2"/>
  <c r="J453" i="2"/>
  <c r="K453" i="2"/>
  <c r="L453" i="2"/>
  <c r="M453" i="2"/>
  <c r="N458" i="2"/>
  <c r="N459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B473" i="2"/>
  <c r="C473" i="2"/>
  <c r="C463" i="2" s="1"/>
  <c r="D473" i="2"/>
  <c r="E473" i="2"/>
  <c r="F473" i="2"/>
  <c r="G473" i="2"/>
  <c r="H473" i="2"/>
  <c r="I473" i="2"/>
  <c r="J473" i="2"/>
  <c r="K473" i="2"/>
  <c r="L473" i="2"/>
  <c r="M473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B499" i="2"/>
  <c r="C499" i="2"/>
  <c r="D499" i="2"/>
  <c r="E499" i="2"/>
  <c r="F499" i="2"/>
  <c r="G499" i="2"/>
  <c r="H499" i="2"/>
  <c r="I499" i="2"/>
  <c r="J499" i="2"/>
  <c r="K499" i="2"/>
  <c r="K494" i="2" s="1"/>
  <c r="L499" i="2"/>
  <c r="M499" i="2"/>
  <c r="N499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M494" i="2" s="1"/>
  <c r="N504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B516" i="2"/>
  <c r="C516" i="2"/>
  <c r="D516" i="2"/>
  <c r="E516" i="2"/>
  <c r="E520" i="2" s="1"/>
  <c r="F516" i="2"/>
  <c r="G516" i="2"/>
  <c r="H516" i="2"/>
  <c r="I516" i="2"/>
  <c r="J516" i="2"/>
  <c r="K516" i="2"/>
  <c r="L516" i="2"/>
  <c r="M516" i="2"/>
  <c r="N521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N552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M556" i="2" s="1"/>
  <c r="M582" i="2" s="1"/>
  <c r="N571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B597" i="2"/>
  <c r="B587" i="2" s="1"/>
  <c r="C597" i="2"/>
  <c r="C587" i="2" s="1"/>
  <c r="C613" i="2" s="1"/>
  <c r="D597" i="2"/>
  <c r="E597" i="2"/>
  <c r="F597" i="2"/>
  <c r="G597" i="2"/>
  <c r="H597" i="2"/>
  <c r="I597" i="2"/>
  <c r="J597" i="2"/>
  <c r="K597" i="2"/>
  <c r="K587" i="2" s="1"/>
  <c r="K613" i="2" s="1"/>
  <c r="L597" i="2"/>
  <c r="M597" i="2"/>
  <c r="N597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M587" i="2" s="1"/>
  <c r="M613" i="2" s="1"/>
  <c r="N602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B628" i="2"/>
  <c r="B618" i="2" s="1"/>
  <c r="C628" i="2"/>
  <c r="D628" i="2"/>
  <c r="E628" i="2"/>
  <c r="F628" i="2"/>
  <c r="G628" i="2"/>
  <c r="H628" i="2"/>
  <c r="I628" i="2"/>
  <c r="J628" i="2"/>
  <c r="J618" i="2" s="1"/>
  <c r="K628" i="2"/>
  <c r="L628" i="2"/>
  <c r="M628" i="2"/>
  <c r="N628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M618" i="2" s="1"/>
  <c r="M644" i="2" s="1"/>
  <c r="N633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B659" i="2"/>
  <c r="B649" i="2" s="1"/>
  <c r="C659" i="2"/>
  <c r="D659" i="2"/>
  <c r="E659" i="2"/>
  <c r="F659" i="2"/>
  <c r="G659" i="2"/>
  <c r="H659" i="2"/>
  <c r="I659" i="2"/>
  <c r="J659" i="2"/>
  <c r="J649" i="2" s="1"/>
  <c r="K659" i="2"/>
  <c r="L659" i="2"/>
  <c r="M659" i="2"/>
  <c r="N659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M649" i="2" s="1"/>
  <c r="M675" i="2" s="1"/>
  <c r="N664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B685" i="2"/>
  <c r="C685" i="2"/>
  <c r="D685" i="2"/>
  <c r="E685" i="2"/>
  <c r="F685" i="2"/>
  <c r="G685" i="2"/>
  <c r="H685" i="2"/>
  <c r="H680" i="2" s="1"/>
  <c r="I685" i="2"/>
  <c r="J685" i="2"/>
  <c r="K685" i="2"/>
  <c r="L685" i="2"/>
  <c r="M685" i="2"/>
  <c r="N685" i="2"/>
  <c r="B690" i="2"/>
  <c r="B680" i="2" s="1"/>
  <c r="C690" i="2"/>
  <c r="C680" i="2" s="1"/>
  <c r="C706" i="2" s="1"/>
  <c r="D690" i="2"/>
  <c r="E690" i="2"/>
  <c r="F690" i="2"/>
  <c r="G690" i="2"/>
  <c r="H690" i="2"/>
  <c r="I690" i="2"/>
  <c r="J690" i="2"/>
  <c r="J680" i="2" s="1"/>
  <c r="K690" i="2"/>
  <c r="L690" i="2"/>
  <c r="M690" i="2"/>
  <c r="N690" i="2"/>
  <c r="B695" i="2"/>
  <c r="C695" i="2"/>
  <c r="D695" i="2"/>
  <c r="E695" i="2"/>
  <c r="E680" i="2" s="1"/>
  <c r="E706" i="2" s="1"/>
  <c r="F695" i="2"/>
  <c r="G695" i="2"/>
  <c r="H695" i="2"/>
  <c r="I695" i="2"/>
  <c r="J695" i="2"/>
  <c r="K695" i="2"/>
  <c r="L695" i="2"/>
  <c r="M695" i="2"/>
  <c r="N695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J299" i="3"/>
  <c r="J325" i="3" s="1"/>
  <c r="M299" i="7"/>
  <c r="N302" i="7"/>
  <c r="N302" i="4"/>
  <c r="N306" i="2"/>
  <c r="N301" i="9"/>
  <c r="N302" i="8"/>
  <c r="N302" i="6"/>
  <c r="N302" i="3"/>
  <c r="C395" i="7"/>
  <c r="C421" i="7" s="1"/>
  <c r="J395" i="6"/>
  <c r="J421" i="6" s="1"/>
  <c r="F395" i="6"/>
  <c r="F421" i="6" s="1"/>
  <c r="C267" i="7"/>
  <c r="C267" i="6"/>
  <c r="C293" i="6"/>
  <c r="E267" i="8"/>
  <c r="E293" i="8" s="1"/>
  <c r="E267" i="7"/>
  <c r="E293" i="7" s="1"/>
  <c r="F267" i="7"/>
  <c r="F293" i="7" s="1"/>
  <c r="G267" i="6"/>
  <c r="G293" i="6" s="1"/>
  <c r="J266" i="9"/>
  <c r="J292" i="9" s="1"/>
  <c r="L267" i="3"/>
  <c r="L293" i="3" s="1"/>
  <c r="N270" i="5"/>
  <c r="N274" i="2"/>
  <c r="N270" i="8"/>
  <c r="D552" i="7"/>
  <c r="D578" i="7" s="1"/>
  <c r="N270" i="7"/>
  <c r="N270" i="6"/>
  <c r="N269" i="9"/>
  <c r="N270" i="4"/>
  <c r="N270" i="3"/>
  <c r="F234" i="9"/>
  <c r="F260" i="9" s="1"/>
  <c r="G235" i="6"/>
  <c r="G261" i="6" s="1"/>
  <c r="J234" i="9"/>
  <c r="J260" i="9" s="1"/>
  <c r="D364" i="8"/>
  <c r="D390" i="8" s="1"/>
  <c r="E299" i="8"/>
  <c r="M325" i="7"/>
  <c r="I459" i="7"/>
  <c r="I485" i="7" s="1"/>
  <c r="I395" i="7"/>
  <c r="I421" i="7" s="1"/>
  <c r="L521" i="7"/>
  <c r="M389" i="7"/>
  <c r="B459" i="7"/>
  <c r="B485" i="7" s="1"/>
  <c r="L427" i="7"/>
  <c r="L453" i="7" s="1"/>
  <c r="G267" i="7"/>
  <c r="G395" i="6"/>
  <c r="G421" i="6" s="1"/>
  <c r="K395" i="6"/>
  <c r="K421" i="6" s="1"/>
  <c r="I363" i="6"/>
  <c r="I389" i="6" s="1"/>
  <c r="L707" i="6"/>
  <c r="E521" i="6"/>
  <c r="M427" i="6"/>
  <c r="F363" i="6"/>
  <c r="F389" i="6" s="1"/>
  <c r="I552" i="6"/>
  <c r="I578" i="6" s="1"/>
  <c r="L395" i="6"/>
  <c r="L421" i="6" s="1"/>
  <c r="B363" i="6"/>
  <c r="B389" i="6" s="1"/>
  <c r="K395" i="5"/>
  <c r="K422" i="5" s="1"/>
  <c r="G395" i="5"/>
  <c r="G422" i="5" s="1"/>
  <c r="I331" i="5"/>
  <c r="I357" i="5" s="1"/>
  <c r="E331" i="5"/>
  <c r="E357" i="5" s="1"/>
  <c r="J676" i="4"/>
  <c r="E395" i="3"/>
  <c r="B640" i="3"/>
  <c r="F207" i="2"/>
  <c r="F233" i="2" s="1"/>
  <c r="E583" i="6"/>
  <c r="E645" i="4"/>
  <c r="E671" i="4" s="1"/>
  <c r="J363" i="5"/>
  <c r="J389" i="5" s="1"/>
  <c r="L645" i="6"/>
  <c r="F614" i="7"/>
  <c r="F640" i="7" s="1"/>
  <c r="C583" i="6"/>
  <c r="C609" i="6" s="1"/>
  <c r="G363" i="6"/>
  <c r="G389" i="6" s="1"/>
  <c r="L331" i="7"/>
  <c r="E363" i="7"/>
  <c r="E389" i="7" s="1"/>
  <c r="B203" i="7"/>
  <c r="B203" i="6"/>
  <c r="B229" i="6" s="1"/>
  <c r="D203" i="8"/>
  <c r="D229" i="8" s="1"/>
  <c r="D203" i="3"/>
  <c r="D229" i="3" s="1"/>
  <c r="E202" i="9"/>
  <c r="E228" i="9" s="1"/>
  <c r="F203" i="7"/>
  <c r="F229" i="7" s="1"/>
  <c r="F203" i="6"/>
  <c r="G203" i="8"/>
  <c r="G203" i="7"/>
  <c r="G229" i="7" s="1"/>
  <c r="H203" i="3"/>
  <c r="H229" i="3" s="1"/>
  <c r="I203" i="6"/>
  <c r="I229" i="6" s="1"/>
  <c r="I203" i="4"/>
  <c r="I229" i="4" s="1"/>
  <c r="J203" i="6"/>
  <c r="J229" i="6" s="1"/>
  <c r="L203" i="3"/>
  <c r="L229" i="3" s="1"/>
  <c r="J490" i="3"/>
  <c r="M676" i="4"/>
  <c r="M702" i="4" s="1"/>
  <c r="F459" i="7"/>
  <c r="F485" i="7" s="1"/>
  <c r="N417" i="6"/>
  <c r="M645" i="6"/>
  <c r="M671" i="6" s="1"/>
  <c r="M521" i="6"/>
  <c r="E427" i="6"/>
  <c r="N321" i="6"/>
  <c r="F363" i="7"/>
  <c r="F389" i="7" s="1"/>
  <c r="D395" i="6"/>
  <c r="D421" i="6" s="1"/>
  <c r="H459" i="7"/>
  <c r="H485" i="7" s="1"/>
  <c r="E331" i="7"/>
  <c r="E357" i="7" s="1"/>
  <c r="E459" i="6"/>
  <c r="B299" i="6"/>
  <c r="B325" i="6" s="1"/>
  <c r="J459" i="7"/>
  <c r="J485" i="7" s="1"/>
  <c r="K396" i="8"/>
  <c r="K422" i="8" s="1"/>
  <c r="C396" i="8"/>
  <c r="C422" i="8" s="1"/>
  <c r="B298" i="9"/>
  <c r="B324" i="9" s="1"/>
  <c r="B267" i="7"/>
  <c r="C203" i="8"/>
  <c r="B331" i="8"/>
  <c r="B357" i="8" s="1"/>
  <c r="D615" i="8"/>
  <c r="D641" i="8" s="1"/>
  <c r="E396" i="8"/>
  <c r="E422" i="8" s="1"/>
  <c r="B677" i="8"/>
  <c r="E325" i="8"/>
  <c r="C584" i="8"/>
  <c r="C610" i="8" s="1"/>
  <c r="K331" i="7"/>
  <c r="K357" i="7" s="1"/>
  <c r="C331" i="7"/>
  <c r="C357" i="7" s="1"/>
  <c r="J299" i="7"/>
  <c r="J325" i="7" s="1"/>
  <c r="C293" i="7"/>
  <c r="G293" i="7"/>
  <c r="K293" i="7"/>
  <c r="L203" i="7"/>
  <c r="L229" i="7"/>
  <c r="E645" i="7"/>
  <c r="E671" i="7" s="1"/>
  <c r="C490" i="7"/>
  <c r="E427" i="7"/>
  <c r="E453" i="7" s="1"/>
  <c r="H459" i="6"/>
  <c r="H485" i="6" s="1"/>
  <c r="E229" i="6"/>
  <c r="N552" i="6"/>
  <c r="M395" i="6"/>
  <c r="M421" i="6" s="1"/>
  <c r="E395" i="6"/>
  <c r="E421" i="6" s="1"/>
  <c r="F299" i="6"/>
  <c r="F325" i="6" s="1"/>
  <c r="M707" i="6"/>
  <c r="M733" i="6" s="1"/>
  <c r="I490" i="6"/>
  <c r="I516" i="6" s="1"/>
  <c r="F459" i="6"/>
  <c r="K427" i="6"/>
  <c r="K453" i="6" s="1"/>
  <c r="L331" i="6"/>
  <c r="L357" i="6"/>
  <c r="M235" i="6"/>
  <c r="M261" i="6" s="1"/>
  <c r="H428" i="5"/>
  <c r="H455" i="5" s="1"/>
  <c r="J459" i="4"/>
  <c r="J485" i="4" s="1"/>
  <c r="E521" i="3"/>
  <c r="E547" i="3" s="1"/>
  <c r="E421" i="3"/>
  <c r="L175" i="2"/>
  <c r="L201" i="2" s="1"/>
  <c r="N242" i="2"/>
  <c r="B170" i="9"/>
  <c r="B196" i="9" s="1"/>
  <c r="B197" i="6"/>
  <c r="C170" i="9"/>
  <c r="C196" i="9" s="1"/>
  <c r="C171" i="6"/>
  <c r="C197" i="6" s="1"/>
  <c r="C171" i="5"/>
  <c r="C197" i="5" s="1"/>
  <c r="C171" i="4"/>
  <c r="C197" i="4" s="1"/>
  <c r="D171" i="8"/>
  <c r="D197" i="8" s="1"/>
  <c r="D171" i="6"/>
  <c r="D197" i="6" s="1"/>
  <c r="E170" i="9"/>
  <c r="E196" i="9" s="1"/>
  <c r="D584" i="8"/>
  <c r="D610" i="8" s="1"/>
  <c r="M460" i="8"/>
  <c r="M486" i="8" s="1"/>
  <c r="I460" i="8"/>
  <c r="I486" i="8"/>
  <c r="D235" i="8"/>
  <c r="D261" i="8" s="1"/>
  <c r="M646" i="8"/>
  <c r="M672" i="8" s="1"/>
  <c r="F396" i="8"/>
  <c r="F422" i="8" s="1"/>
  <c r="C229" i="8"/>
  <c r="E171" i="8"/>
  <c r="E197" i="8" s="1"/>
  <c r="E171" i="7"/>
  <c r="E197" i="7" s="1"/>
  <c r="E171" i="6"/>
  <c r="E197" i="6" s="1"/>
  <c r="F170" i="9"/>
  <c r="F196" i="9" s="1"/>
  <c r="F171" i="8"/>
  <c r="F197" i="8" s="1"/>
  <c r="F171" i="7"/>
  <c r="G170" i="9"/>
  <c r="G171" i="8"/>
  <c r="G197" i="8" s="1"/>
  <c r="G171" i="7"/>
  <c r="G197" i="7" s="1"/>
  <c r="G171" i="6"/>
  <c r="G197" i="6" s="1"/>
  <c r="H171" i="8"/>
  <c r="H197" i="8" s="1"/>
  <c r="H171" i="6"/>
  <c r="H197" i="6" s="1"/>
  <c r="I170" i="9"/>
  <c r="I196" i="9" s="1"/>
  <c r="I171" i="7"/>
  <c r="I197" i="7" s="1"/>
  <c r="I171" i="6"/>
  <c r="I197" i="6" s="1"/>
  <c r="N176" i="6"/>
  <c r="I171" i="4"/>
  <c r="I197" i="4" s="1"/>
  <c r="I171" i="3"/>
  <c r="I197" i="3" s="1"/>
  <c r="I395" i="3"/>
  <c r="I421" i="3" s="1"/>
  <c r="M614" i="6"/>
  <c r="M640" i="6" s="1"/>
  <c r="C733" i="7"/>
  <c r="G645" i="6"/>
  <c r="G671" i="6" s="1"/>
  <c r="E640" i="6"/>
  <c r="D396" i="8"/>
  <c r="D422" i="8" s="1"/>
  <c r="G299" i="8"/>
  <c r="G325" i="8" s="1"/>
  <c r="C299" i="6"/>
  <c r="C325" i="6"/>
  <c r="M396" i="8"/>
  <c r="M422" i="8" s="1"/>
  <c r="K331" i="8"/>
  <c r="K357" i="8" s="1"/>
  <c r="N225" i="6"/>
  <c r="I203" i="8"/>
  <c r="I229" i="8" s="1"/>
  <c r="B202" i="9"/>
  <c r="B228" i="9" s="1"/>
  <c r="B235" i="7"/>
  <c r="B261" i="7" s="1"/>
  <c r="L235" i="7"/>
  <c r="E235" i="8"/>
  <c r="E261" i="8" s="1"/>
  <c r="M202" i="9"/>
  <c r="M228" i="9" s="1"/>
  <c r="N193" i="6"/>
  <c r="K170" i="9"/>
  <c r="K196" i="9" s="1"/>
  <c r="K171" i="8"/>
  <c r="K197" i="8" s="1"/>
  <c r="K171" i="7"/>
  <c r="K197" i="7" s="1"/>
  <c r="K171" i="6"/>
  <c r="K197" i="6" s="1"/>
  <c r="K171" i="4"/>
  <c r="K197" i="4" s="1"/>
  <c r="L171" i="8"/>
  <c r="L197" i="8" s="1"/>
  <c r="L171" i="6"/>
  <c r="L197" i="6" s="1"/>
  <c r="N238" i="3"/>
  <c r="B303" i="2"/>
  <c r="B329" i="2" s="1"/>
  <c r="B293" i="7"/>
  <c r="F459" i="4"/>
  <c r="F485" i="4" s="1"/>
  <c r="C395" i="4"/>
  <c r="C421" i="4" s="1"/>
  <c r="K490" i="6"/>
  <c r="K516" i="6" s="1"/>
  <c r="B363" i="4"/>
  <c r="B389" i="4" s="1"/>
  <c r="L676" i="7"/>
  <c r="L702" i="7" s="1"/>
  <c r="E583" i="7"/>
  <c r="E609" i="7" s="1"/>
  <c r="I521" i="7"/>
  <c r="I547" i="7" s="1"/>
  <c r="D331" i="6"/>
  <c r="D357" i="6" s="1"/>
  <c r="L459" i="6"/>
  <c r="L485" i="6" s="1"/>
  <c r="J427" i="6"/>
  <c r="J453" i="6" s="1"/>
  <c r="G646" i="8"/>
  <c r="G672" i="8" s="1"/>
  <c r="M615" i="8"/>
  <c r="M641" i="8" s="1"/>
  <c r="N257" i="6"/>
  <c r="D234" i="9"/>
  <c r="D260" i="9" s="1"/>
  <c r="L396" i="8"/>
  <c r="L422" i="8" s="1"/>
  <c r="H460" i="8"/>
  <c r="H486" i="8" s="1"/>
  <c r="E261" i="6"/>
  <c r="I331" i="8"/>
  <c r="I357" i="8" s="1"/>
  <c r="N289" i="6"/>
  <c r="I202" i="9"/>
  <c r="I228" i="9" s="1"/>
  <c r="L267" i="8"/>
  <c r="L293" i="8" s="1"/>
  <c r="M170" i="9"/>
  <c r="M196" i="9" s="1"/>
  <c r="M171" i="8"/>
  <c r="M197" i="8" s="1"/>
  <c r="M171" i="6"/>
  <c r="M197" i="6" s="1"/>
  <c r="M171" i="4"/>
  <c r="M197" i="4" s="1"/>
  <c r="B138" i="9"/>
  <c r="B164" i="9" s="1"/>
  <c r="N206" i="8"/>
  <c r="N257" i="8"/>
  <c r="G235" i="8"/>
  <c r="G261" i="8" s="1"/>
  <c r="C261" i="8"/>
  <c r="E428" i="8"/>
  <c r="H139" i="8"/>
  <c r="H165" i="8" s="1"/>
  <c r="K139" i="8"/>
  <c r="K165" i="8" s="1"/>
  <c r="I171" i="8"/>
  <c r="I197" i="8" s="1"/>
  <c r="L139" i="8"/>
  <c r="L165" i="8" s="1"/>
  <c r="D139" i="8"/>
  <c r="D165" i="8" s="1"/>
  <c r="B139" i="6"/>
  <c r="B165" i="6" s="1"/>
  <c r="B139" i="3"/>
  <c r="B165" i="3" s="1"/>
  <c r="C143" i="2"/>
  <c r="C169" i="2" s="1"/>
  <c r="B165" i="8"/>
  <c r="C139" i="8"/>
  <c r="C165" i="8" s="1"/>
  <c r="C139" i="7"/>
  <c r="C139" i="3"/>
  <c r="C165" i="3" s="1"/>
  <c r="D138" i="9"/>
  <c r="D164" i="9" s="1"/>
  <c r="D143" i="2"/>
  <c r="D169" i="2" s="1"/>
  <c r="E139" i="4"/>
  <c r="E165" i="4" s="1"/>
  <c r="E139" i="6"/>
  <c r="E165" i="6" s="1"/>
  <c r="F164" i="9"/>
  <c r="F139" i="8"/>
  <c r="F165" i="8" s="1"/>
  <c r="F139" i="6"/>
  <c r="F165" i="6" s="1"/>
  <c r="F139" i="3"/>
  <c r="F165" i="3" s="1"/>
  <c r="G139" i="8"/>
  <c r="G165" i="8" s="1"/>
  <c r="G139" i="3"/>
  <c r="G165" i="3" s="1"/>
  <c r="H139" i="6"/>
  <c r="N210" i="2"/>
  <c r="N173" i="9"/>
  <c r="N174" i="6"/>
  <c r="G196" i="9"/>
  <c r="N174" i="4"/>
  <c r="N206" i="5"/>
  <c r="E299" i="7"/>
  <c r="E325" i="7" s="1"/>
  <c r="C459" i="3"/>
  <c r="C485" i="3" s="1"/>
  <c r="L395" i="3"/>
  <c r="L421" i="3" s="1"/>
  <c r="E707" i="6"/>
  <c r="E733" i="6" s="1"/>
  <c r="H645" i="6"/>
  <c r="H671" i="6" s="1"/>
  <c r="F490" i="6"/>
  <c r="F516" i="6" s="1"/>
  <c r="I671" i="7"/>
  <c r="G583" i="7"/>
  <c r="G609" i="7" s="1"/>
  <c r="M395" i="7"/>
  <c r="M421" i="7" s="1"/>
  <c r="C234" i="9"/>
  <c r="C260" i="9" s="1"/>
  <c r="G427" i="6"/>
  <c r="G453" i="6" s="1"/>
  <c r="H707" i="6"/>
  <c r="H733" i="6" s="1"/>
  <c r="F427" i="6"/>
  <c r="F453" i="6" s="1"/>
  <c r="G331" i="8"/>
  <c r="G267" i="8"/>
  <c r="G293" i="8" s="1"/>
  <c r="C676" i="7"/>
  <c r="B331" i="7"/>
  <c r="B357" i="7" s="1"/>
  <c r="B331" i="4"/>
  <c r="B357" i="4" s="1"/>
  <c r="J299" i="6"/>
  <c r="J325" i="6" s="1"/>
  <c r="L490" i="7"/>
  <c r="L516" i="7" s="1"/>
  <c r="I267" i="7"/>
  <c r="I293" i="7" s="1"/>
  <c r="B171" i="8"/>
  <c r="G708" i="8"/>
  <c r="I267" i="6"/>
  <c r="I293" i="6" s="1"/>
  <c r="C267" i="8"/>
  <c r="C293" i="8" s="1"/>
  <c r="N257" i="4"/>
  <c r="E271" i="2"/>
  <c r="E297" i="2" s="1"/>
  <c r="H267" i="8"/>
  <c r="H293" i="8" s="1"/>
  <c r="F266" i="9"/>
  <c r="F292" i="9" s="1"/>
  <c r="J138" i="9"/>
  <c r="J164" i="9" s="1"/>
  <c r="C646" i="8"/>
  <c r="C672" i="8" s="1"/>
  <c r="J553" i="8"/>
  <c r="J579" i="8" s="1"/>
  <c r="L266" i="9"/>
  <c r="L292" i="9" s="1"/>
  <c r="I235" i="7"/>
  <c r="I261" i="7" s="1"/>
  <c r="G202" i="9"/>
  <c r="J235" i="5"/>
  <c r="J235" i="7"/>
  <c r="J261" i="7" s="1"/>
  <c r="I234" i="9"/>
  <c r="I260" i="9" s="1"/>
  <c r="N238" i="6"/>
  <c r="N238" i="5"/>
  <c r="N178" i="2"/>
  <c r="G357" i="8"/>
  <c r="N174" i="3"/>
  <c r="N206" i="3"/>
  <c r="N206" i="6"/>
  <c r="N206" i="7"/>
  <c r="N206" i="4"/>
  <c r="N205" i="9"/>
  <c r="N174" i="7"/>
  <c r="N174" i="8"/>
  <c r="N174" i="5"/>
  <c r="N238" i="7"/>
  <c r="N237" i="9"/>
  <c r="N238" i="8"/>
  <c r="N238" i="4"/>
  <c r="I138" i="9"/>
  <c r="I164" i="9"/>
  <c r="I139" i="7"/>
  <c r="I165" i="7" s="1"/>
  <c r="J139" i="5"/>
  <c r="J165" i="5" s="1"/>
  <c r="K139" i="3"/>
  <c r="K165" i="3" s="1"/>
  <c r="K143" i="2"/>
  <c r="K169" i="2" s="1"/>
  <c r="M139" i="7"/>
  <c r="M139" i="6"/>
  <c r="M165" i="6" s="1"/>
  <c r="N141" i="9"/>
  <c r="N142" i="8"/>
  <c r="N142" i="7"/>
  <c r="N142" i="6"/>
  <c r="N142" i="4"/>
  <c r="N142" i="5"/>
  <c r="N142" i="3"/>
  <c r="N146" i="2"/>
  <c r="C107" i="3"/>
  <c r="C133" i="3" s="1"/>
  <c r="D107" i="3"/>
  <c r="D133" i="3" s="1"/>
  <c r="L107" i="3"/>
  <c r="L133" i="3" s="1"/>
  <c r="G107" i="5"/>
  <c r="J107" i="6"/>
  <c r="J133" i="6" s="1"/>
  <c r="M106" i="9"/>
  <c r="M132" i="9" s="1"/>
  <c r="J106" i="9"/>
  <c r="J132" i="9" s="1"/>
  <c r="F107" i="8"/>
  <c r="F133" i="8" s="1"/>
  <c r="J133" i="7"/>
  <c r="H111" i="2"/>
  <c r="H137" i="2" s="1"/>
  <c r="B106" i="9"/>
  <c r="B132" i="9" s="1"/>
  <c r="B107" i="6"/>
  <c r="B133" i="6" s="1"/>
  <c r="F107" i="6"/>
  <c r="F133" i="6" s="1"/>
  <c r="B107" i="4"/>
  <c r="B133" i="4" s="1"/>
  <c r="G645" i="4"/>
  <c r="G671" i="4" s="1"/>
  <c r="M331" i="4"/>
  <c r="M357" i="4"/>
  <c r="K363" i="4"/>
  <c r="J707" i="4"/>
  <c r="J733" i="4" s="1"/>
  <c r="G707" i="4"/>
  <c r="G733" i="4" s="1"/>
  <c r="G583" i="4"/>
  <c r="G609" i="4" s="1"/>
  <c r="C363" i="4"/>
  <c r="C389" i="4" s="1"/>
  <c r="L459" i="4"/>
  <c r="L485" i="4" s="1"/>
  <c r="H676" i="4"/>
  <c r="H702" i="4" s="1"/>
  <c r="M614" i="4"/>
  <c r="M640" i="4" s="1"/>
  <c r="M521" i="4"/>
  <c r="L427" i="4"/>
  <c r="L453" i="4" s="1"/>
  <c r="D427" i="4"/>
  <c r="D453" i="4" s="1"/>
  <c r="I427" i="4"/>
  <c r="I453" i="4"/>
  <c r="K267" i="4"/>
  <c r="K293" i="4" s="1"/>
  <c r="G676" i="4"/>
  <c r="G702" i="4" s="1"/>
  <c r="E552" i="4"/>
  <c r="K427" i="4"/>
  <c r="K453" i="4" s="1"/>
  <c r="H427" i="4"/>
  <c r="H453" i="4" s="1"/>
  <c r="K389" i="4"/>
  <c r="D267" i="4"/>
  <c r="H521" i="4"/>
  <c r="H547" i="4" s="1"/>
  <c r="B395" i="4"/>
  <c r="B421" i="4" s="1"/>
  <c r="F363" i="4"/>
  <c r="F389" i="4" s="1"/>
  <c r="G299" i="4"/>
  <c r="G325" i="4" s="1"/>
  <c r="C299" i="4"/>
  <c r="C325" i="4"/>
  <c r="D139" i="3"/>
  <c r="D165" i="3" s="1"/>
  <c r="L459" i="3"/>
  <c r="L485" i="3" s="1"/>
  <c r="C395" i="3"/>
  <c r="C421" i="3" s="1"/>
  <c r="J459" i="3"/>
  <c r="J485" i="3" s="1"/>
  <c r="E299" i="3"/>
  <c r="E325" i="3" s="1"/>
  <c r="M459" i="3"/>
  <c r="M485" i="3" s="1"/>
  <c r="F459" i="3"/>
  <c r="F485" i="3" s="1"/>
  <c r="D299" i="3"/>
  <c r="D325" i="3" s="1"/>
  <c r="J547" i="3"/>
  <c r="G521" i="3"/>
  <c r="L521" i="3"/>
  <c r="L547" i="3" s="1"/>
  <c r="D521" i="3"/>
  <c r="D547" i="3" s="1"/>
  <c r="J707" i="3"/>
  <c r="J733" i="3" s="1"/>
  <c r="M676" i="3"/>
  <c r="M702" i="3" s="1"/>
  <c r="E676" i="3"/>
  <c r="G552" i="3"/>
  <c r="G578" i="3" s="1"/>
  <c r="K552" i="3"/>
  <c r="B427" i="3"/>
  <c r="B453" i="3" s="1"/>
  <c r="E459" i="3"/>
  <c r="L614" i="3"/>
  <c r="L640" i="3" s="1"/>
  <c r="L583" i="3"/>
  <c r="L609" i="3" s="1"/>
  <c r="D583" i="3"/>
  <c r="D609" i="3" s="1"/>
  <c r="E645" i="3"/>
  <c r="E671" i="3" s="1"/>
  <c r="J645" i="3"/>
  <c r="J671" i="3" s="1"/>
  <c r="J552" i="3"/>
  <c r="J578" i="3" s="1"/>
  <c r="M707" i="3"/>
  <c r="E707" i="3"/>
  <c r="B521" i="3"/>
  <c r="B547" i="3" s="1"/>
  <c r="C490" i="3"/>
  <c r="C516" i="3" s="1"/>
  <c r="H427" i="3"/>
  <c r="B331" i="3"/>
  <c r="B357" i="3" s="1"/>
  <c r="M299" i="3"/>
  <c r="M325" i="3" s="1"/>
  <c r="J363" i="3"/>
  <c r="J389" i="3" s="1"/>
  <c r="D331" i="3"/>
  <c r="D357" i="3" s="1"/>
  <c r="F203" i="3"/>
  <c r="F229" i="3" s="1"/>
  <c r="G583" i="3"/>
  <c r="G609" i="3" s="1"/>
  <c r="B459" i="3"/>
  <c r="B485" i="3"/>
  <c r="E363" i="3"/>
  <c r="E389" i="3" s="1"/>
  <c r="H299" i="3"/>
  <c r="H325" i="3" s="1"/>
  <c r="K395" i="3"/>
  <c r="K421" i="3" s="1"/>
  <c r="C299" i="3"/>
  <c r="C325" i="3" s="1"/>
  <c r="H453" i="3"/>
  <c r="D395" i="3"/>
  <c r="D421" i="3" s="1"/>
  <c r="G459" i="4"/>
  <c r="E331" i="6"/>
  <c r="E357" i="6" s="1"/>
  <c r="I331" i="6"/>
  <c r="I357" i="6" s="1"/>
  <c r="G229" i="8"/>
  <c r="F331" i="4"/>
  <c r="F357" i="4" s="1"/>
  <c r="F427" i="3"/>
  <c r="F453" i="3" s="1"/>
  <c r="L490" i="3"/>
  <c r="L516" i="3" s="1"/>
  <c r="H614" i="4"/>
  <c r="H640" i="4" s="1"/>
  <c r="K299" i="8"/>
  <c r="K325" i="8" s="1"/>
  <c r="B299" i="3"/>
  <c r="B325" i="3" s="1"/>
  <c r="E267" i="4"/>
  <c r="E293" i="4" s="1"/>
  <c r="G485" i="4"/>
  <c r="E427" i="4"/>
  <c r="E453" i="4" s="1"/>
  <c r="H267" i="4"/>
  <c r="H293" i="4" s="1"/>
  <c r="E676" i="4"/>
  <c r="E702" i="4" s="1"/>
  <c r="H363" i="4"/>
  <c r="G428" i="8"/>
  <c r="G454" i="8" s="1"/>
  <c r="E234" i="9"/>
  <c r="E260" i="9" s="1"/>
  <c r="M428" i="8"/>
  <c r="M331" i="8"/>
  <c r="J235" i="8"/>
  <c r="J261" i="8" s="1"/>
  <c r="M583" i="6"/>
  <c r="H552" i="7"/>
  <c r="H578" i="7" s="1"/>
  <c r="G267" i="4"/>
  <c r="G293" i="4" s="1"/>
  <c r="C171" i="7"/>
  <c r="F299" i="4"/>
  <c r="F583" i="7"/>
  <c r="F609" i="7" s="1"/>
  <c r="C615" i="8"/>
  <c r="C641" i="8" s="1"/>
  <c r="L364" i="8"/>
  <c r="L390" i="8" s="1"/>
  <c r="E299" i="4"/>
  <c r="H363" i="6"/>
  <c r="H389" i="6" s="1"/>
  <c r="N552" i="7"/>
  <c r="G521" i="7"/>
  <c r="G547" i="7" s="1"/>
  <c r="E395" i="7"/>
  <c r="E421" i="7" s="1"/>
  <c r="L708" i="8"/>
  <c r="L734" i="8" s="1"/>
  <c r="F677" i="8"/>
  <c r="F703" i="8" s="1"/>
  <c r="D267" i="6"/>
  <c r="D293" i="6" s="1"/>
  <c r="K267" i="8"/>
  <c r="K293" i="8" s="1"/>
  <c r="L235" i="4"/>
  <c r="L261" i="4" s="1"/>
  <c r="L299" i="4"/>
  <c r="L325" i="4" s="1"/>
  <c r="K267" i="6"/>
  <c r="K293" i="6" s="1"/>
  <c r="D267" i="8"/>
  <c r="D293" i="8" s="1"/>
  <c r="G266" i="9"/>
  <c r="G292" i="9" s="1"/>
  <c r="E229" i="4"/>
  <c r="M553" i="8"/>
  <c r="M579" i="8" s="1"/>
  <c r="H235" i="6"/>
  <c r="H261" i="6" s="1"/>
  <c r="E203" i="8"/>
  <c r="E229" i="8" s="1"/>
  <c r="M357" i="8"/>
  <c r="B107" i="8"/>
  <c r="B133" i="8" s="1"/>
  <c r="B107" i="7"/>
  <c r="B133" i="7" s="1"/>
  <c r="L298" i="9" l="1"/>
  <c r="H138" i="9"/>
  <c r="H164" i="9" s="1"/>
  <c r="N256" i="9"/>
  <c r="F202" i="9"/>
  <c r="F228" i="9" s="1"/>
  <c r="C106" i="9"/>
  <c r="C132" i="9" s="1"/>
  <c r="M266" i="9"/>
  <c r="M292" i="9" s="1"/>
  <c r="L202" i="9"/>
  <c r="L228" i="9" s="1"/>
  <c r="B708" i="8"/>
  <c r="G491" i="8"/>
  <c r="G517" i="8" s="1"/>
  <c r="L491" i="8"/>
  <c r="D491" i="8"/>
  <c r="B364" i="8"/>
  <c r="B390" i="8" s="1"/>
  <c r="M454" i="8"/>
  <c r="E454" i="8"/>
  <c r="K553" i="8"/>
  <c r="K522" i="8"/>
  <c r="C522" i="8"/>
  <c r="C548" i="8" s="1"/>
  <c r="L517" i="8"/>
  <c r="I491" i="8"/>
  <c r="I517" i="8" s="1"/>
  <c r="F491" i="8"/>
  <c r="F517" i="8" s="1"/>
  <c r="K491" i="8"/>
  <c r="B454" i="8"/>
  <c r="N438" i="8"/>
  <c r="I364" i="8"/>
  <c r="N353" i="8"/>
  <c r="N321" i="8"/>
  <c r="F299" i="8"/>
  <c r="L203" i="8"/>
  <c r="L229" i="8" s="1"/>
  <c r="H615" i="8"/>
  <c r="H641" i="8" s="1"/>
  <c r="E615" i="8"/>
  <c r="E641" i="8" s="1"/>
  <c r="B615" i="8"/>
  <c r="B641" i="8" s="1"/>
  <c r="M584" i="8"/>
  <c r="M610" i="8" s="1"/>
  <c r="E584" i="8"/>
  <c r="E610" i="8" s="1"/>
  <c r="B584" i="8"/>
  <c r="B610" i="8" s="1"/>
  <c r="B553" i="8"/>
  <c r="H522" i="8"/>
  <c r="E522" i="8"/>
  <c r="E548" i="8" s="1"/>
  <c r="J522" i="8"/>
  <c r="J548" i="8" s="1"/>
  <c r="B522" i="8"/>
  <c r="B548" i="8" s="1"/>
  <c r="I299" i="8"/>
  <c r="M203" i="8"/>
  <c r="H235" i="8"/>
  <c r="H261" i="8" s="1"/>
  <c r="G703" i="8"/>
  <c r="L677" i="8"/>
  <c r="L703" i="8" s="1"/>
  <c r="I584" i="8"/>
  <c r="I610" i="8" s="1"/>
  <c r="G579" i="8"/>
  <c r="G734" i="8"/>
  <c r="C708" i="8"/>
  <c r="C734" i="8" s="1"/>
  <c r="H677" i="8"/>
  <c r="H703" i="8" s="1"/>
  <c r="K646" i="8"/>
  <c r="K672" i="8" s="1"/>
  <c r="K584" i="8"/>
  <c r="I267" i="8"/>
  <c r="I293" i="8" s="1"/>
  <c r="G676" i="7"/>
  <c r="M459" i="7"/>
  <c r="E459" i="7"/>
  <c r="K552" i="7"/>
  <c r="K578" i="7" s="1"/>
  <c r="N521" i="7"/>
  <c r="F521" i="7"/>
  <c r="F547" i="7" s="1"/>
  <c r="K521" i="7"/>
  <c r="C521" i="7"/>
  <c r="K490" i="7"/>
  <c r="K139" i="7"/>
  <c r="M165" i="7"/>
  <c r="B229" i="7"/>
  <c r="I702" i="7"/>
  <c r="J640" i="7"/>
  <c r="D640" i="7"/>
  <c r="I614" i="7"/>
  <c r="I490" i="7"/>
  <c r="I516" i="7" s="1"/>
  <c r="J203" i="7"/>
  <c r="J229" i="7" s="1"/>
  <c r="K516" i="7"/>
  <c r="F197" i="7"/>
  <c r="K702" i="7"/>
  <c r="K671" i="7"/>
  <c r="C645" i="7"/>
  <c r="C671" i="7" s="1"/>
  <c r="H645" i="7"/>
  <c r="H671" i="7" s="1"/>
  <c r="K614" i="7"/>
  <c r="K640" i="7" s="1"/>
  <c r="K583" i="7"/>
  <c r="K609" i="7" s="1"/>
  <c r="H583" i="7"/>
  <c r="H609" i="7" s="1"/>
  <c r="F427" i="7"/>
  <c r="F453" i="7" s="1"/>
  <c r="L299" i="7"/>
  <c r="L325" i="7" s="1"/>
  <c r="B707" i="7"/>
  <c r="B733" i="7" s="1"/>
  <c r="G707" i="7"/>
  <c r="K299" i="7"/>
  <c r="K325" i="7" s="1"/>
  <c r="I299" i="7"/>
  <c r="I325" i="7" s="1"/>
  <c r="G733" i="7"/>
  <c r="F707" i="7"/>
  <c r="F733" i="7" s="1"/>
  <c r="G702" i="7"/>
  <c r="B453" i="7"/>
  <c r="I427" i="7"/>
  <c r="I453" i="7" s="1"/>
  <c r="J395" i="7"/>
  <c r="J421" i="7" s="1"/>
  <c r="F395" i="7"/>
  <c r="L363" i="7"/>
  <c r="L389" i="7" s="1"/>
  <c r="D363" i="7"/>
  <c r="D389" i="7" s="1"/>
  <c r="J363" i="7"/>
  <c r="J389" i="7" s="1"/>
  <c r="B363" i="7"/>
  <c r="B389" i="7" s="1"/>
  <c r="J331" i="7"/>
  <c r="J357" i="7" s="1"/>
  <c r="N346" i="7"/>
  <c r="M331" i="7"/>
  <c r="M357" i="7" s="1"/>
  <c r="N321" i="7"/>
  <c r="L357" i="7"/>
  <c r="I331" i="7"/>
  <c r="I357" i="7" s="1"/>
  <c r="M267" i="7"/>
  <c r="M293" i="7" s="1"/>
  <c r="J331" i="6"/>
  <c r="J357" i="6" s="1"/>
  <c r="B331" i="6"/>
  <c r="B357" i="6" s="1"/>
  <c r="I139" i="6"/>
  <c r="I165" i="6" s="1"/>
  <c r="C139" i="6"/>
  <c r="C165" i="6" s="1"/>
  <c r="K139" i="6"/>
  <c r="K165" i="6" s="1"/>
  <c r="N161" i="6"/>
  <c r="C459" i="6"/>
  <c r="C485" i="6" s="1"/>
  <c r="M453" i="6"/>
  <c r="K552" i="6"/>
  <c r="H552" i="6"/>
  <c r="H578" i="6" s="1"/>
  <c r="C490" i="6"/>
  <c r="C516" i="6" s="1"/>
  <c r="H490" i="6"/>
  <c r="H516" i="6" s="1"/>
  <c r="B427" i="6"/>
  <c r="B453" i="6" s="1"/>
  <c r="H427" i="6"/>
  <c r="J165" i="6"/>
  <c r="D139" i="6"/>
  <c r="D165" i="6" s="1"/>
  <c r="G640" i="6"/>
  <c r="L614" i="6"/>
  <c r="L640" i="6" s="1"/>
  <c r="G609" i="6"/>
  <c r="L583" i="6"/>
  <c r="L609" i="6" s="1"/>
  <c r="D583" i="6"/>
  <c r="D609" i="6" s="1"/>
  <c r="G578" i="6"/>
  <c r="L552" i="6"/>
  <c r="L578" i="6" s="1"/>
  <c r="L521" i="6"/>
  <c r="L547" i="6" s="1"/>
  <c r="D521" i="6"/>
  <c r="D547" i="6" s="1"/>
  <c r="L490" i="6"/>
  <c r="L516" i="6" s="1"/>
  <c r="E485" i="6"/>
  <c r="K331" i="6"/>
  <c r="K357" i="6" s="1"/>
  <c r="L733" i="6"/>
  <c r="I707" i="6"/>
  <c r="I733" i="6" s="1"/>
  <c r="F707" i="6"/>
  <c r="F733" i="6" s="1"/>
  <c r="K707" i="6"/>
  <c r="K733" i="6" s="1"/>
  <c r="C733" i="6"/>
  <c r="I676" i="6"/>
  <c r="I702" i="6" s="1"/>
  <c r="F676" i="6"/>
  <c r="F702" i="6" s="1"/>
  <c r="D671" i="6"/>
  <c r="F645" i="6"/>
  <c r="F614" i="6"/>
  <c r="F640" i="6" s="1"/>
  <c r="I583" i="6"/>
  <c r="I609" i="6" s="1"/>
  <c r="F583" i="6"/>
  <c r="F609" i="6" s="1"/>
  <c r="B645" i="6"/>
  <c r="B671" i="6" s="1"/>
  <c r="J235" i="6"/>
  <c r="J261" i="6" s="1"/>
  <c r="D235" i="6"/>
  <c r="D261" i="6" s="1"/>
  <c r="L235" i="6"/>
  <c r="L261" i="6" s="1"/>
  <c r="G331" i="6"/>
  <c r="G357" i="6" s="1"/>
  <c r="M299" i="6"/>
  <c r="M325" i="6" s="1"/>
  <c r="E299" i="6"/>
  <c r="E325" i="6" s="1"/>
  <c r="I299" i="6"/>
  <c r="G299" i="6"/>
  <c r="G325" i="6" s="1"/>
  <c r="B395" i="6"/>
  <c r="B421" i="6" s="1"/>
  <c r="I395" i="6"/>
  <c r="I421" i="6" s="1"/>
  <c r="E363" i="6"/>
  <c r="E389" i="6" s="1"/>
  <c r="D299" i="6"/>
  <c r="D325" i="6" s="1"/>
  <c r="H299" i="6"/>
  <c r="H325" i="6" s="1"/>
  <c r="E267" i="6"/>
  <c r="E293" i="6" s="1"/>
  <c r="M267" i="6"/>
  <c r="M293" i="6" s="1"/>
  <c r="I139" i="5"/>
  <c r="I165" i="5" s="1"/>
  <c r="B133" i="5"/>
  <c r="J107" i="5"/>
  <c r="J133" i="5" s="1"/>
  <c r="H299" i="5"/>
  <c r="H325" i="5" s="1"/>
  <c r="I235" i="5"/>
  <c r="I261" i="5" s="1"/>
  <c r="K203" i="5"/>
  <c r="K229" i="5" s="1"/>
  <c r="H267" i="5"/>
  <c r="H293" i="5" s="1"/>
  <c r="E485" i="4"/>
  <c r="N289" i="4"/>
  <c r="M547" i="4"/>
  <c r="K395" i="4"/>
  <c r="B267" i="4"/>
  <c r="G139" i="4"/>
  <c r="G165" i="4" s="1"/>
  <c r="J107" i="4"/>
  <c r="J133" i="4" s="1"/>
  <c r="D609" i="4"/>
  <c r="K609" i="4"/>
  <c r="K552" i="4"/>
  <c r="F521" i="4"/>
  <c r="F547" i="4" s="1"/>
  <c r="I516" i="4"/>
  <c r="B427" i="4"/>
  <c r="I299" i="4"/>
  <c r="I325" i="4" s="1"/>
  <c r="D325" i="4"/>
  <c r="H299" i="4"/>
  <c r="H325" i="4" s="1"/>
  <c r="I235" i="4"/>
  <c r="I261" i="4" s="1"/>
  <c r="B614" i="4"/>
  <c r="B640" i="4" s="1"/>
  <c r="M609" i="4"/>
  <c r="B583" i="4"/>
  <c r="B609" i="4" s="1"/>
  <c r="J490" i="4"/>
  <c r="K485" i="4"/>
  <c r="C459" i="4"/>
  <c r="C485" i="4" s="1"/>
  <c r="G363" i="4"/>
  <c r="K299" i="4"/>
  <c r="K325" i="4" s="1"/>
  <c r="K235" i="4"/>
  <c r="K261" i="4" s="1"/>
  <c r="D614" i="4"/>
  <c r="C267" i="4"/>
  <c r="C293" i="4" s="1"/>
  <c r="H139" i="4"/>
  <c r="H165" i="4" s="1"/>
  <c r="F325" i="4"/>
  <c r="D293" i="4"/>
  <c r="M293" i="3"/>
  <c r="G640" i="3"/>
  <c r="C267" i="3"/>
  <c r="C293" i="3" s="1"/>
  <c r="F267" i="3"/>
  <c r="F293" i="3" s="1"/>
  <c r="N289" i="3"/>
  <c r="G547" i="3"/>
  <c r="J516" i="3"/>
  <c r="K521" i="3"/>
  <c r="C521" i="3"/>
  <c r="M547" i="3"/>
  <c r="G516" i="3"/>
  <c r="J427" i="3"/>
  <c r="J453" i="3" s="1"/>
  <c r="N385" i="3"/>
  <c r="H363" i="3"/>
  <c r="H389" i="3" s="1"/>
  <c r="N353" i="3"/>
  <c r="F299" i="3"/>
  <c r="F325" i="3" s="1"/>
  <c r="K578" i="3"/>
  <c r="I614" i="3"/>
  <c r="I640" i="3" s="1"/>
  <c r="D552" i="3"/>
  <c r="D578" i="3" s="1"/>
  <c r="H552" i="3"/>
  <c r="F490" i="3"/>
  <c r="F516" i="3" s="1"/>
  <c r="B490" i="3"/>
  <c r="B516" i="3" s="1"/>
  <c r="H235" i="3"/>
  <c r="H261" i="3" s="1"/>
  <c r="G203" i="3"/>
  <c r="L139" i="3"/>
  <c r="L165" i="3" s="1"/>
  <c r="K299" i="3"/>
  <c r="E733" i="3"/>
  <c r="H614" i="3"/>
  <c r="K583" i="3"/>
  <c r="K609" i="3" s="1"/>
  <c r="C583" i="3"/>
  <c r="C609" i="3" s="1"/>
  <c r="H583" i="3"/>
  <c r="H609" i="3" s="1"/>
  <c r="E583" i="3"/>
  <c r="E609" i="3" s="1"/>
  <c r="M733" i="3"/>
  <c r="F707" i="3"/>
  <c r="F733" i="3" s="1"/>
  <c r="H676" i="3"/>
  <c r="H702" i="3" s="1"/>
  <c r="G645" i="3"/>
  <c r="G671" i="3" s="1"/>
  <c r="I645" i="3"/>
  <c r="I671" i="3" s="1"/>
  <c r="K235" i="3"/>
  <c r="K261" i="3" s="1"/>
  <c r="E702" i="3"/>
  <c r="G707" i="3"/>
  <c r="G733" i="3" s="1"/>
  <c r="H107" i="3"/>
  <c r="H133" i="3" s="1"/>
  <c r="L233" i="2"/>
  <c r="C489" i="2"/>
  <c r="H431" i="2"/>
  <c r="G399" i="2"/>
  <c r="G425" i="2" s="1"/>
  <c r="F367" i="2"/>
  <c r="F393" i="2" s="1"/>
  <c r="I271" i="2"/>
  <c r="I297" i="2" s="1"/>
  <c r="D207" i="2"/>
  <c r="D233" i="2" s="1"/>
  <c r="I239" i="2"/>
  <c r="I265" i="2" s="1"/>
  <c r="F680" i="2"/>
  <c r="F706" i="2" s="1"/>
  <c r="F618" i="2"/>
  <c r="F644" i="2" s="1"/>
  <c r="J463" i="2"/>
  <c r="J489" i="2" s="1"/>
  <c r="F463" i="2"/>
  <c r="F489" i="2" s="1"/>
  <c r="H457" i="2"/>
  <c r="L431" i="2"/>
  <c r="L457" i="2" s="1"/>
  <c r="D431" i="2"/>
  <c r="K399" i="2"/>
  <c r="K425" i="2" s="1"/>
  <c r="J367" i="2"/>
  <c r="J393" i="2" s="1"/>
  <c r="B367" i="2"/>
  <c r="B393" i="2" s="1"/>
  <c r="M335" i="2"/>
  <c r="M361" i="2" s="1"/>
  <c r="I335" i="2"/>
  <c r="I361" i="2" s="1"/>
  <c r="J303" i="2"/>
  <c r="J329" i="2" s="1"/>
  <c r="K271" i="2"/>
  <c r="K297" i="2" s="1"/>
  <c r="F175" i="2"/>
  <c r="F201" i="2" s="1"/>
  <c r="B111" i="2"/>
  <c r="B137" i="2" s="1"/>
  <c r="L143" i="2"/>
  <c r="L169" i="2" s="1"/>
  <c r="E111" i="2"/>
  <c r="E137" i="2" s="1"/>
  <c r="H706" i="2"/>
  <c r="E303" i="2"/>
  <c r="E329" i="2" s="1"/>
  <c r="J169" i="2"/>
  <c r="N197" i="2"/>
  <c r="G239" i="2"/>
  <c r="G265" i="2" s="1"/>
  <c r="K239" i="2"/>
  <c r="K265" i="2" s="1"/>
  <c r="N261" i="2"/>
  <c r="E207" i="2"/>
  <c r="E233" i="2" s="1"/>
  <c r="M207" i="2"/>
  <c r="M233" i="2" s="1"/>
  <c r="E175" i="2"/>
  <c r="E201" i="2" s="1"/>
  <c r="M175" i="2"/>
  <c r="M201" i="2" s="1"/>
  <c r="B143" i="2"/>
  <c r="B169" i="2" s="1"/>
  <c r="D239" i="2"/>
  <c r="D265" i="2" s="1"/>
  <c r="L680" i="2"/>
  <c r="L706" i="2" s="1"/>
  <c r="I649" i="2"/>
  <c r="I675" i="2" s="1"/>
  <c r="L587" i="2"/>
  <c r="D587" i="2"/>
  <c r="D613" i="2" s="1"/>
  <c r="J494" i="2"/>
  <c r="J520" i="2" s="1"/>
  <c r="G494" i="2"/>
  <c r="G520" i="2" s="1"/>
  <c r="L494" i="2"/>
  <c r="L520" i="2" s="1"/>
  <c r="C431" i="2"/>
  <c r="C457" i="2" s="1"/>
  <c r="C133" i="6"/>
  <c r="C197" i="7"/>
  <c r="F428" i="8"/>
  <c r="F454" i="8" s="1"/>
  <c r="N433" i="8"/>
  <c r="G396" i="8"/>
  <c r="G422" i="8" s="1"/>
  <c r="F325" i="8"/>
  <c r="B299" i="8"/>
  <c r="B325" i="8" s="1"/>
  <c r="K324" i="9"/>
  <c r="G298" i="9"/>
  <c r="G324" i="9" s="1"/>
  <c r="F267" i="4"/>
  <c r="G165" i="6"/>
  <c r="K165" i="7"/>
  <c r="J293" i="4"/>
  <c r="B453" i="4"/>
  <c r="N385" i="4"/>
  <c r="H389" i="4"/>
  <c r="L363" i="4"/>
  <c r="L389" i="4" s="1"/>
  <c r="K331" i="4"/>
  <c r="K357" i="4" s="1"/>
  <c r="C331" i="4"/>
  <c r="C357" i="4" s="1"/>
  <c r="M325" i="4"/>
  <c r="B578" i="7"/>
  <c r="K579" i="8"/>
  <c r="K548" i="8"/>
  <c r="I428" i="8"/>
  <c r="I454" i="8" s="1"/>
  <c r="N443" i="8"/>
  <c r="I390" i="8"/>
  <c r="N386" i="8"/>
  <c r="M364" i="8"/>
  <c r="M390" i="8" s="1"/>
  <c r="L331" i="8"/>
  <c r="L357" i="8" s="1"/>
  <c r="J299" i="8"/>
  <c r="J325" i="8" s="1"/>
  <c r="N320" i="9"/>
  <c r="D165" i="7"/>
  <c r="E325" i="4"/>
  <c r="D331" i="8"/>
  <c r="D357" i="8" s="1"/>
  <c r="B139" i="7"/>
  <c r="B165" i="7" s="1"/>
  <c r="E139" i="7"/>
  <c r="E139" i="8"/>
  <c r="E165" i="8" s="1"/>
  <c r="B139" i="4"/>
  <c r="B165" i="4" s="1"/>
  <c r="G164" i="9"/>
  <c r="M609" i="6"/>
  <c r="B293" i="4"/>
  <c r="N160" i="9"/>
  <c r="L609" i="4"/>
  <c r="E609" i="6"/>
  <c r="H459" i="3"/>
  <c r="M395" i="3"/>
  <c r="M421" i="3" s="1"/>
  <c r="H357" i="3"/>
  <c r="G389" i="4"/>
  <c r="J331" i="4"/>
  <c r="J357" i="4" s="1"/>
  <c r="G325" i="7"/>
  <c r="B299" i="7"/>
  <c r="B325" i="7" s="1"/>
  <c r="H235" i="7"/>
  <c r="H261" i="7" s="1"/>
  <c r="D203" i="6"/>
  <c r="D229" i="6" s="1"/>
  <c r="E203" i="7"/>
  <c r="E229" i="7" s="1"/>
  <c r="L516" i="4"/>
  <c r="D578" i="4"/>
  <c r="C516" i="7"/>
  <c r="L671" i="6"/>
  <c r="H578" i="3"/>
  <c r="E427" i="3"/>
  <c r="E453" i="3" s="1"/>
  <c r="F235" i="6"/>
  <c r="F261" i="6" s="1"/>
  <c r="C235" i="6"/>
  <c r="C261" i="6" s="1"/>
  <c r="D261" i="7"/>
  <c r="M229" i="8"/>
  <c r="M367" i="2"/>
  <c r="M393" i="2" s="1"/>
  <c r="D335" i="2"/>
  <c r="D361" i="2" s="1"/>
  <c r="C335" i="2"/>
  <c r="C361" i="2" s="1"/>
  <c r="F331" i="6"/>
  <c r="F357" i="6" s="1"/>
  <c r="G427" i="7"/>
  <c r="G453" i="7" s="1"/>
  <c r="N432" i="7"/>
  <c r="N405" i="7"/>
  <c r="N400" i="7"/>
  <c r="C165" i="7"/>
  <c r="M547" i="6"/>
  <c r="I325" i="6"/>
  <c r="J267" i="6"/>
  <c r="J293" i="6" s="1"/>
  <c r="N437" i="7"/>
  <c r="H165" i="6"/>
  <c r="J454" i="8"/>
  <c r="L453" i="6"/>
  <c r="H395" i="6"/>
  <c r="N385" i="6"/>
  <c r="N368" i="6"/>
  <c r="N353" i="6"/>
  <c r="E485" i="7"/>
  <c r="K453" i="7"/>
  <c r="N442" i="7"/>
  <c r="N417" i="7"/>
  <c r="N410" i="7"/>
  <c r="B395" i="7"/>
  <c r="B421" i="7" s="1"/>
  <c r="L547" i="4"/>
  <c r="N368" i="7"/>
  <c r="F485" i="6"/>
  <c r="B459" i="6"/>
  <c r="B485" i="6" s="1"/>
  <c r="D453" i="6"/>
  <c r="K547" i="7"/>
  <c r="C547" i="7"/>
  <c r="D517" i="8"/>
  <c r="I396" i="8"/>
  <c r="I422" i="8" s="1"/>
  <c r="H396" i="8"/>
  <c r="H422" i="8" s="1"/>
  <c r="F364" i="8"/>
  <c r="F390" i="8" s="1"/>
  <c r="E331" i="8"/>
  <c r="E357" i="8" s="1"/>
  <c r="L324" i="9"/>
  <c r="N293" i="2"/>
  <c r="J267" i="3"/>
  <c r="J293" i="3" s="1"/>
  <c r="D733" i="6"/>
  <c r="J556" i="2"/>
  <c r="J582" i="2" s="1"/>
  <c r="M520" i="2"/>
  <c r="K303" i="2"/>
  <c r="K329" i="2" s="1"/>
  <c r="C303" i="2"/>
  <c r="C329" i="2" s="1"/>
  <c r="H645" i="3"/>
  <c r="H671" i="3" s="1"/>
  <c r="F331" i="3"/>
  <c r="I614" i="4"/>
  <c r="I640" i="4" s="1"/>
  <c r="B459" i="4"/>
  <c r="B485" i="4" s="1"/>
  <c r="J299" i="4"/>
  <c r="C552" i="6"/>
  <c r="K363" i="6"/>
  <c r="K389" i="6" s="1"/>
  <c r="B614" i="7"/>
  <c r="D521" i="7"/>
  <c r="D547" i="7" s="1"/>
  <c r="D490" i="7"/>
  <c r="D516" i="7" s="1"/>
  <c r="H363" i="7"/>
  <c r="H389" i="7" s="1"/>
  <c r="H584" i="8"/>
  <c r="H610" i="8" s="1"/>
  <c r="I553" i="8"/>
  <c r="I579" i="8" s="1"/>
  <c r="L522" i="8"/>
  <c r="L548" i="8" s="1"/>
  <c r="C331" i="8"/>
  <c r="C357" i="8" s="1"/>
  <c r="I325" i="8"/>
  <c r="D271" i="2"/>
  <c r="D297" i="2" s="1"/>
  <c r="J235" i="3"/>
  <c r="J261" i="3" s="1"/>
  <c r="I207" i="2"/>
  <c r="I233" i="2" s="1"/>
  <c r="I175" i="2"/>
  <c r="I201" i="2" s="1"/>
  <c r="F171" i="5"/>
  <c r="F197" i="5" s="1"/>
  <c r="F143" i="2"/>
  <c r="F169" i="2" s="1"/>
  <c r="M138" i="9"/>
  <c r="M164" i="9" s="1"/>
  <c r="C111" i="2"/>
  <c r="C137" i="2" s="1"/>
  <c r="M107" i="6"/>
  <c r="M133" i="6" s="1"/>
  <c r="E453" i="6"/>
  <c r="I711" i="2"/>
  <c r="I737" i="2" s="1"/>
  <c r="F556" i="2"/>
  <c r="F582" i="2" s="1"/>
  <c r="L707" i="4"/>
  <c r="D707" i="4"/>
  <c r="C521" i="4"/>
  <c r="C547" i="4" s="1"/>
  <c r="E363" i="4"/>
  <c r="E389" i="4" s="1"/>
  <c r="G685" i="5"/>
  <c r="G712" i="5" s="1"/>
  <c r="G493" i="5"/>
  <c r="G520" i="5" s="1"/>
  <c r="K578" i="6"/>
  <c r="E552" i="6"/>
  <c r="E578" i="6" s="1"/>
  <c r="J552" i="6"/>
  <c r="J578" i="6" s="1"/>
  <c r="L707" i="7"/>
  <c r="L733" i="7" s="1"/>
  <c r="F460" i="8"/>
  <c r="F486" i="8" s="1"/>
  <c r="C266" i="9"/>
  <c r="C292" i="9" s="1"/>
  <c r="D235" i="3"/>
  <c r="D261" i="3" s="1"/>
  <c r="G235" i="7"/>
  <c r="H203" i="5"/>
  <c r="H171" i="3"/>
  <c r="H197" i="3" s="1"/>
  <c r="K197" i="3"/>
  <c r="E171" i="4"/>
  <c r="E197" i="4" s="1"/>
  <c r="F139" i="4"/>
  <c r="F165" i="4" s="1"/>
  <c r="B703" i="8"/>
  <c r="J671" i="7"/>
  <c r="B671" i="7"/>
  <c r="K649" i="2"/>
  <c r="K675" i="2" s="1"/>
  <c r="H649" i="2"/>
  <c r="H675" i="2" s="1"/>
  <c r="F494" i="2"/>
  <c r="F520" i="2" s="1"/>
  <c r="F645" i="3"/>
  <c r="F671" i="3" s="1"/>
  <c r="D459" i="3"/>
  <c r="D485" i="3" s="1"/>
  <c r="H707" i="4"/>
  <c r="H733" i="4" s="1"/>
  <c r="M707" i="4"/>
  <c r="K645" i="4"/>
  <c r="K671" i="4" s="1"/>
  <c r="G552" i="4"/>
  <c r="G578" i="4" s="1"/>
  <c r="J427" i="4"/>
  <c r="J453" i="4" s="1"/>
  <c r="I395" i="4"/>
  <c r="F525" i="5"/>
  <c r="I493" i="5"/>
  <c r="I520" i="5" s="1"/>
  <c r="F493" i="5"/>
  <c r="C614" i="7"/>
  <c r="C640" i="7" s="1"/>
  <c r="E677" i="8"/>
  <c r="E703" i="8" s="1"/>
  <c r="H491" i="8"/>
  <c r="H517" i="8" s="1"/>
  <c r="H298" i="9"/>
  <c r="I267" i="4"/>
  <c r="I293" i="4" s="1"/>
  <c r="F235" i="8"/>
  <c r="C203" i="4"/>
  <c r="C229" i="4" s="1"/>
  <c r="H139" i="5"/>
  <c r="H165" i="5" s="1"/>
  <c r="J711" i="2"/>
  <c r="J737" i="2" s="1"/>
  <c r="G711" i="2"/>
  <c r="G737" i="2" s="1"/>
  <c r="D680" i="2"/>
  <c r="D706" i="2" s="1"/>
  <c r="D556" i="2"/>
  <c r="D582" i="2" s="1"/>
  <c r="D463" i="2"/>
  <c r="D489" i="2" s="1"/>
  <c r="L463" i="2"/>
  <c r="L489" i="2" s="1"/>
  <c r="M399" i="2"/>
  <c r="M425" i="2" s="1"/>
  <c r="H367" i="2"/>
  <c r="H393" i="2" s="1"/>
  <c r="D367" i="2"/>
  <c r="D393" i="2" s="1"/>
  <c r="H303" i="2"/>
  <c r="H329" i="2" s="1"/>
  <c r="L303" i="2"/>
  <c r="L329" i="2" s="1"/>
  <c r="F676" i="3"/>
  <c r="F702" i="3" s="1"/>
  <c r="C331" i="3"/>
  <c r="I299" i="3"/>
  <c r="I325" i="3" s="1"/>
  <c r="M733" i="4"/>
  <c r="F552" i="4"/>
  <c r="I521" i="4"/>
  <c r="I547" i="4" s="1"/>
  <c r="E589" i="5"/>
  <c r="M557" i="5"/>
  <c r="H552" i="5"/>
  <c r="E525" i="5"/>
  <c r="M493" i="5"/>
  <c r="H395" i="5"/>
  <c r="H422" i="5" s="1"/>
  <c r="G363" i="5"/>
  <c r="F331" i="5"/>
  <c r="C299" i="5"/>
  <c r="C325" i="5" s="1"/>
  <c r="D427" i="6"/>
  <c r="L363" i="6"/>
  <c r="D363" i="6"/>
  <c r="D389" i="6" s="1"/>
  <c r="J552" i="7"/>
  <c r="J578" i="7" s="1"/>
  <c r="K395" i="7"/>
  <c r="K421" i="7" s="1"/>
  <c r="I522" i="8"/>
  <c r="I548" i="8" s="1"/>
  <c r="F267" i="6"/>
  <c r="F293" i="6" s="1"/>
  <c r="B267" i="6"/>
  <c r="B293" i="6" s="1"/>
  <c r="B203" i="3"/>
  <c r="B229" i="3" s="1"/>
  <c r="M171" i="7"/>
  <c r="M197" i="7" s="1"/>
  <c r="M139" i="5"/>
  <c r="M165" i="5" s="1"/>
  <c r="J139" i="7"/>
  <c r="J165" i="7" s="1"/>
  <c r="K711" i="2"/>
  <c r="K737" i="2" s="1"/>
  <c r="H583" i="4"/>
  <c r="H552" i="4"/>
  <c r="H578" i="4" s="1"/>
  <c r="I331" i="4"/>
  <c r="G490" i="6"/>
  <c r="G516" i="6" s="1"/>
  <c r="C583" i="7"/>
  <c r="C609" i="7" s="1"/>
  <c r="K677" i="8"/>
  <c r="K703" i="8" s="1"/>
  <c r="E553" i="8"/>
  <c r="E579" i="8" s="1"/>
  <c r="H364" i="8"/>
  <c r="D266" i="9"/>
  <c r="D292" i="9" s="1"/>
  <c r="L139" i="6"/>
  <c r="L165" i="6" s="1"/>
  <c r="L547" i="7"/>
  <c r="D707" i="3"/>
  <c r="D733" i="3" s="1"/>
  <c r="I521" i="3"/>
  <c r="G453" i="3"/>
  <c r="B676" i="4"/>
  <c r="B702" i="4" s="1"/>
  <c r="F521" i="6"/>
  <c r="F547" i="6" s="1"/>
  <c r="D459" i="6"/>
  <c r="D485" i="6" s="1"/>
  <c r="H708" i="8"/>
  <c r="H734" i="8" s="1"/>
  <c r="E708" i="8"/>
  <c r="E734" i="8" s="1"/>
  <c r="L553" i="8"/>
  <c r="L579" i="8" s="1"/>
  <c r="M491" i="8"/>
  <c r="M517" i="8" s="1"/>
  <c r="J396" i="8"/>
  <c r="J422" i="8" s="1"/>
  <c r="D267" i="5"/>
  <c r="D293" i="5" s="1"/>
  <c r="L267" i="5"/>
  <c r="I139" i="3"/>
  <c r="I165" i="3" s="1"/>
  <c r="G431" i="2"/>
  <c r="G457" i="2" s="1"/>
  <c r="N421" i="2"/>
  <c r="E367" i="2"/>
  <c r="E393" i="2" s="1"/>
  <c r="K520" i="2"/>
  <c r="K556" i="2"/>
  <c r="K582" i="2" s="1"/>
  <c r="C556" i="2"/>
  <c r="C582" i="2" s="1"/>
  <c r="H556" i="2"/>
  <c r="H582" i="2" s="1"/>
  <c r="M525" i="2"/>
  <c r="M551" i="2" s="1"/>
  <c r="B525" i="2"/>
  <c r="B551" i="2" s="1"/>
  <c r="G271" i="2"/>
  <c r="G297" i="2" s="1"/>
  <c r="B675" i="2"/>
  <c r="J644" i="2"/>
  <c r="B613" i="2"/>
  <c r="L399" i="2"/>
  <c r="L425" i="2" s="1"/>
  <c r="G393" i="2"/>
  <c r="K367" i="2"/>
  <c r="K393" i="2" s="1"/>
  <c r="C367" i="2"/>
  <c r="C393" i="2" s="1"/>
  <c r="G303" i="2"/>
  <c r="G329" i="2" s="1"/>
  <c r="F711" i="2"/>
  <c r="F737" i="2" s="1"/>
  <c r="G680" i="2"/>
  <c r="G706" i="2" s="1"/>
  <c r="J675" i="2"/>
  <c r="G618" i="2"/>
  <c r="G644" i="2" s="1"/>
  <c r="G587" i="2"/>
  <c r="G613" i="2" s="1"/>
  <c r="I556" i="2"/>
  <c r="I582" i="2" s="1"/>
  <c r="K525" i="2"/>
  <c r="K551" i="2" s="1"/>
  <c r="C525" i="2"/>
  <c r="C551" i="2" s="1"/>
  <c r="G649" i="2"/>
  <c r="G675" i="2" s="1"/>
  <c r="B644" i="2"/>
  <c r="L711" i="2"/>
  <c r="L737" i="2" s="1"/>
  <c r="D711" i="2"/>
  <c r="D737" i="2" s="1"/>
  <c r="E587" i="2"/>
  <c r="E613" i="2" s="1"/>
  <c r="M463" i="2"/>
  <c r="M489" i="2" s="1"/>
  <c r="J399" i="2"/>
  <c r="J425" i="2" s="1"/>
  <c r="B399" i="2"/>
  <c r="B425" i="2" s="1"/>
  <c r="N357" i="2"/>
  <c r="H335" i="2"/>
  <c r="H361" i="2" s="1"/>
  <c r="M303" i="2"/>
  <c r="M329" i="2" s="1"/>
  <c r="B271" i="2"/>
  <c r="B297" i="2" s="1"/>
  <c r="G207" i="2"/>
  <c r="G233" i="2" s="1"/>
  <c r="N229" i="2"/>
  <c r="B556" i="2"/>
  <c r="B582" i="2" s="1"/>
  <c r="I525" i="2"/>
  <c r="I551" i="2" s="1"/>
  <c r="F525" i="2"/>
  <c r="F551" i="2" s="1"/>
  <c r="I680" i="2"/>
  <c r="I706" i="2" s="1"/>
  <c r="K680" i="2"/>
  <c r="K706" i="2" s="1"/>
  <c r="F649" i="2"/>
  <c r="F675" i="2" s="1"/>
  <c r="L613" i="2"/>
  <c r="I587" i="2"/>
  <c r="I613" i="2" s="1"/>
  <c r="F587" i="2"/>
  <c r="F613" i="2" s="1"/>
  <c r="I303" i="2"/>
  <c r="I329" i="2" s="1"/>
  <c r="C207" i="2"/>
  <c r="G556" i="2"/>
  <c r="G582" i="2" s="1"/>
  <c r="C494" i="2"/>
  <c r="C520" i="2" s="1"/>
  <c r="H463" i="2"/>
  <c r="H489" i="2" s="1"/>
  <c r="B431" i="2"/>
  <c r="B457" i="2" s="1"/>
  <c r="K335" i="2"/>
  <c r="K361" i="2" s="1"/>
  <c r="H239" i="2"/>
  <c r="H265" i="2" s="1"/>
  <c r="C239" i="2"/>
  <c r="C265" i="2" s="1"/>
  <c r="G175" i="2"/>
  <c r="G201" i="2" s="1"/>
  <c r="E463" i="2"/>
  <c r="E489" i="2" s="1"/>
  <c r="H618" i="2"/>
  <c r="H644" i="2" s="1"/>
  <c r="J587" i="2"/>
  <c r="J613" i="2" s="1"/>
  <c r="I399" i="2"/>
  <c r="I425" i="2" s="1"/>
  <c r="I494" i="2"/>
  <c r="I520" i="2" s="1"/>
  <c r="D399" i="2"/>
  <c r="D425" i="2" s="1"/>
  <c r="I367" i="2"/>
  <c r="I393" i="2" s="1"/>
  <c r="K618" i="2"/>
  <c r="K644" i="2" s="1"/>
  <c r="C618" i="2"/>
  <c r="C644" i="2" s="1"/>
  <c r="H587" i="2"/>
  <c r="H613" i="2" s="1"/>
  <c r="H711" i="2"/>
  <c r="H737" i="2" s="1"/>
  <c r="F303" i="2"/>
  <c r="F676" i="4"/>
  <c r="F702" i="4" s="1"/>
  <c r="D395" i="4"/>
  <c r="D421" i="4" s="1"/>
  <c r="B711" i="2"/>
  <c r="B737" i="2" s="1"/>
  <c r="D521" i="4"/>
  <c r="E364" i="8"/>
  <c r="E390" i="8" s="1"/>
  <c r="L234" i="9"/>
  <c r="L260" i="9" s="1"/>
  <c r="I461" i="5"/>
  <c r="I488" i="5" s="1"/>
  <c r="G428" i="5"/>
  <c r="G455" i="5" s="1"/>
  <c r="B361" i="2"/>
  <c r="G331" i="4"/>
  <c r="G357" i="4" s="1"/>
  <c r="E649" i="2"/>
  <c r="E675" i="2" s="1"/>
  <c r="I707" i="3"/>
  <c r="I733" i="3" s="1"/>
  <c r="I676" i="3"/>
  <c r="E616" i="5"/>
  <c r="J589" i="5"/>
  <c r="M584" i="5"/>
  <c r="G389" i="5"/>
  <c r="K363" i="5"/>
  <c r="K389" i="5" s="1"/>
  <c r="F357" i="5"/>
  <c r="J331" i="5"/>
  <c r="J357" i="5" s="1"/>
  <c r="H324" i="9"/>
  <c r="M293" i="4"/>
  <c r="C711" i="2"/>
  <c r="C737" i="2" s="1"/>
  <c r="L649" i="2"/>
  <c r="L675" i="2" s="1"/>
  <c r="L335" i="2"/>
  <c r="L361" i="2" s="1"/>
  <c r="I357" i="4"/>
  <c r="M363" i="6"/>
  <c r="M389" i="6" s="1"/>
  <c r="M711" i="2"/>
  <c r="M737" i="2" s="1"/>
  <c r="E711" i="2"/>
  <c r="E737" i="2" s="1"/>
  <c r="E556" i="2"/>
  <c r="E582" i="2" s="1"/>
  <c r="G525" i="2"/>
  <c r="G551" i="2" s="1"/>
  <c r="F395" i="4"/>
  <c r="F421" i="4" s="1"/>
  <c r="G485" i="6"/>
  <c r="J583" i="7"/>
  <c r="B267" i="8"/>
  <c r="B293" i="8" s="1"/>
  <c r="D261" i="4"/>
  <c r="J706" i="2"/>
  <c r="B706" i="2"/>
  <c r="M680" i="2"/>
  <c r="E618" i="2"/>
  <c r="E644" i="2" s="1"/>
  <c r="H494" i="2"/>
  <c r="H520" i="2" s="1"/>
  <c r="K578" i="4"/>
  <c r="F490" i="4"/>
  <c r="F516" i="4" s="1"/>
  <c r="C363" i="7"/>
  <c r="C389" i="7" s="1"/>
  <c r="E645" i="6"/>
  <c r="E671" i="6" s="1"/>
  <c r="J645" i="6"/>
  <c r="J671" i="6" s="1"/>
  <c r="H453" i="6"/>
  <c r="L389" i="6"/>
  <c r="F676" i="7"/>
  <c r="F702" i="7" s="1"/>
  <c r="G645" i="7"/>
  <c r="G671" i="7" s="1"/>
  <c r="M522" i="8"/>
  <c r="M548" i="8" s="1"/>
  <c r="E460" i="8"/>
  <c r="E486" i="8" s="1"/>
  <c r="F298" i="9"/>
  <c r="F324" i="9" s="1"/>
  <c r="B235" i="3"/>
  <c r="B261" i="3" s="1"/>
  <c r="N193" i="3"/>
  <c r="N193" i="4"/>
  <c r="N193" i="5"/>
  <c r="N165" i="2"/>
  <c r="C139" i="5"/>
  <c r="K139" i="5"/>
  <c r="K165" i="5" s="1"/>
  <c r="M107" i="5"/>
  <c r="M133" i="5" s="1"/>
  <c r="H525" i="2"/>
  <c r="H551" i="2" s="1"/>
  <c r="B463" i="2"/>
  <c r="B489" i="2" s="1"/>
  <c r="J335" i="2"/>
  <c r="J361" i="2" s="1"/>
  <c r="L733" i="4"/>
  <c r="D733" i="4"/>
  <c r="J614" i="4"/>
  <c r="F583" i="4"/>
  <c r="F609" i="4" s="1"/>
  <c r="C583" i="4"/>
  <c r="C609" i="4" s="1"/>
  <c r="C490" i="4"/>
  <c r="I421" i="4"/>
  <c r="E395" i="4"/>
  <c r="E421" i="4" s="1"/>
  <c r="G395" i="4"/>
  <c r="G421" i="4" s="1"/>
  <c r="F552" i="5"/>
  <c r="K525" i="5"/>
  <c r="K552" i="5" s="1"/>
  <c r="C525" i="5"/>
  <c r="F520" i="5"/>
  <c r="K493" i="5"/>
  <c r="C493" i="5"/>
  <c r="C520" i="5" s="1"/>
  <c r="C331" i="6"/>
  <c r="C357" i="6" s="1"/>
  <c r="E676" i="7"/>
  <c r="E702" i="7" s="1"/>
  <c r="D459" i="7"/>
  <c r="D485" i="7" s="1"/>
  <c r="J427" i="7"/>
  <c r="J453" i="7" s="1"/>
  <c r="F331" i="7"/>
  <c r="F357" i="7" s="1"/>
  <c r="F708" i="8"/>
  <c r="F734" i="8" s="1"/>
  <c r="G615" i="8"/>
  <c r="G641" i="8" s="1"/>
  <c r="G522" i="8"/>
  <c r="G548" i="8" s="1"/>
  <c r="D460" i="8"/>
  <c r="D486" i="8" s="1"/>
  <c r="H428" i="8"/>
  <c r="H454" i="8" s="1"/>
  <c r="H299" i="8"/>
  <c r="H325" i="8" s="1"/>
  <c r="C235" i="3"/>
  <c r="C261" i="3" s="1"/>
  <c r="K235" i="7"/>
  <c r="K261" i="7" s="1"/>
  <c r="H234" i="9"/>
  <c r="H260" i="9" s="1"/>
  <c r="B203" i="4"/>
  <c r="B229" i="4" s="1"/>
  <c r="G203" i="5"/>
  <c r="M171" i="5"/>
  <c r="M197" i="5" s="1"/>
  <c r="J171" i="6"/>
  <c r="J197" i="6" s="1"/>
  <c r="I139" i="4"/>
  <c r="I165" i="4" s="1"/>
  <c r="D139" i="5"/>
  <c r="D165" i="5" s="1"/>
  <c r="L139" i="5"/>
  <c r="D107" i="7"/>
  <c r="G463" i="2"/>
  <c r="G489" i="2" s="1"/>
  <c r="E431" i="2"/>
  <c r="E457" i="2" s="1"/>
  <c r="I702" i="3"/>
  <c r="L645" i="3"/>
  <c r="L671" i="3" s="1"/>
  <c r="K547" i="3"/>
  <c r="L427" i="3"/>
  <c r="D427" i="3"/>
  <c r="D453" i="3" s="1"/>
  <c r="K363" i="3"/>
  <c r="F357" i="3"/>
  <c r="L645" i="4"/>
  <c r="L671" i="4" s="1"/>
  <c r="G640" i="4"/>
  <c r="E521" i="4"/>
  <c r="E547" i="4" s="1"/>
  <c r="G453" i="4"/>
  <c r="M395" i="4"/>
  <c r="M421" i="4" s="1"/>
  <c r="I363" i="4"/>
  <c r="I389" i="4" s="1"/>
  <c r="E331" i="4"/>
  <c r="B299" i="4"/>
  <c r="I717" i="5"/>
  <c r="J461" i="5"/>
  <c r="J488" i="5" s="1"/>
  <c r="L428" i="5"/>
  <c r="L455" i="5" s="1"/>
  <c r="C395" i="5"/>
  <c r="C422" i="5" s="1"/>
  <c r="J299" i="5"/>
  <c r="J325" i="5" s="1"/>
  <c r="B299" i="5"/>
  <c r="F299" i="5"/>
  <c r="F325" i="5" s="1"/>
  <c r="H614" i="6"/>
  <c r="H640" i="6" s="1"/>
  <c r="C521" i="6"/>
  <c r="C547" i="6" s="1"/>
  <c r="K459" i="6"/>
  <c r="K485" i="6" s="1"/>
  <c r="K299" i="6"/>
  <c r="K325" i="6" s="1"/>
  <c r="L614" i="7"/>
  <c r="I583" i="7"/>
  <c r="I609" i="7" s="1"/>
  <c r="L552" i="7"/>
  <c r="L578" i="7" s="1"/>
  <c r="I363" i="7"/>
  <c r="I389" i="7" s="1"/>
  <c r="H331" i="7"/>
  <c r="H357" i="7" s="1"/>
  <c r="D331" i="7"/>
  <c r="D357" i="7" s="1"/>
  <c r="B734" i="8"/>
  <c r="G584" i="8"/>
  <c r="G610" i="8" s="1"/>
  <c r="H553" i="8"/>
  <c r="H579" i="8" s="1"/>
  <c r="J460" i="8"/>
  <c r="J486" i="8" s="1"/>
  <c r="H390" i="8"/>
  <c r="C298" i="9"/>
  <c r="C324" i="9" s="1"/>
  <c r="C271" i="2"/>
  <c r="C297" i="2" s="1"/>
  <c r="E267" i="5"/>
  <c r="E293" i="5" s="1"/>
  <c r="L267" i="7"/>
  <c r="L293" i="7" s="1"/>
  <c r="K266" i="9"/>
  <c r="K292" i="9" s="1"/>
  <c r="L235" i="3"/>
  <c r="L261" i="3" s="1"/>
  <c r="F235" i="5"/>
  <c r="F261" i="5" s="1"/>
  <c r="B235" i="5"/>
  <c r="B261" i="5" s="1"/>
  <c r="M235" i="7"/>
  <c r="M261" i="7" s="1"/>
  <c r="J203" i="3"/>
  <c r="J229" i="3" s="1"/>
  <c r="D203" i="4"/>
  <c r="D229" i="4" s="1"/>
  <c r="G203" i="4"/>
  <c r="G229" i="4" s="1"/>
  <c r="E203" i="5"/>
  <c r="E229" i="5" s="1"/>
  <c r="M203" i="5"/>
  <c r="M229" i="5" s="1"/>
  <c r="I203" i="5"/>
  <c r="I229" i="5" s="1"/>
  <c r="K229" i="7"/>
  <c r="J175" i="2"/>
  <c r="J201" i="2" s="1"/>
  <c r="D171" i="3"/>
  <c r="D197" i="3" s="1"/>
  <c r="L171" i="3"/>
  <c r="L197" i="3" s="1"/>
  <c r="J171" i="4"/>
  <c r="J197" i="4" s="1"/>
  <c r="K171" i="5"/>
  <c r="K197" i="5" s="1"/>
  <c r="B139" i="5"/>
  <c r="B165" i="5" s="1"/>
  <c r="F139" i="5"/>
  <c r="F165" i="5" s="1"/>
  <c r="L137" i="2"/>
  <c r="D649" i="2"/>
  <c r="D675" i="2" s="1"/>
  <c r="L367" i="2"/>
  <c r="L393" i="2" s="1"/>
  <c r="G335" i="2"/>
  <c r="G361" i="2" s="1"/>
  <c r="I552" i="3"/>
  <c r="I459" i="3"/>
  <c r="I485" i="3" s="1"/>
  <c r="B395" i="3"/>
  <c r="B363" i="3"/>
  <c r="B389" i="3" s="1"/>
  <c r="K707" i="4"/>
  <c r="K733" i="4" s="1"/>
  <c r="C707" i="4"/>
  <c r="C733" i="4" s="1"/>
  <c r="L676" i="4"/>
  <c r="L702" i="4" s="1"/>
  <c r="D676" i="4"/>
  <c r="D702" i="4" s="1"/>
  <c r="C645" i="4"/>
  <c r="H609" i="4"/>
  <c r="I578" i="4"/>
  <c r="G490" i="4"/>
  <c r="H459" i="4"/>
  <c r="H485" i="4" s="1"/>
  <c r="D459" i="4"/>
  <c r="D485" i="4" s="1"/>
  <c r="C427" i="4"/>
  <c r="C453" i="4" s="1"/>
  <c r="D363" i="4"/>
  <c r="L331" i="4"/>
  <c r="D331" i="4"/>
  <c r="D357" i="4" s="1"/>
  <c r="F671" i="6"/>
  <c r="H583" i="6"/>
  <c r="H609" i="6" s="1"/>
  <c r="B521" i="6"/>
  <c r="B547" i="6" s="1"/>
  <c r="K707" i="7"/>
  <c r="K733" i="7" s="1"/>
  <c r="D676" i="7"/>
  <c r="D702" i="7" s="1"/>
  <c r="H427" i="7"/>
  <c r="G331" i="7"/>
  <c r="G357" i="7" s="1"/>
  <c r="C677" i="8"/>
  <c r="C703" i="8" s="1"/>
  <c r="D522" i="8"/>
  <c r="D548" i="8" s="1"/>
  <c r="C491" i="8"/>
  <c r="C517" i="8" s="1"/>
  <c r="H331" i="8"/>
  <c r="H357" i="8" s="1"/>
  <c r="M299" i="8"/>
  <c r="M325" i="8" s="1"/>
  <c r="J298" i="9"/>
  <c r="J324" i="9" s="1"/>
  <c r="H271" i="2"/>
  <c r="H297" i="2" s="1"/>
  <c r="H267" i="3"/>
  <c r="H293" i="3" s="1"/>
  <c r="M239" i="2"/>
  <c r="M265" i="2" s="1"/>
  <c r="M235" i="3"/>
  <c r="M261" i="3" s="1"/>
  <c r="E235" i="4"/>
  <c r="E261" i="4" s="1"/>
  <c r="K235" i="8"/>
  <c r="K261" i="8" s="1"/>
  <c r="F261" i="8"/>
  <c r="K203" i="3"/>
  <c r="K229" i="3" s="1"/>
  <c r="G229" i="3"/>
  <c r="L203" i="4"/>
  <c r="L229" i="4" s="1"/>
  <c r="H203" i="7"/>
  <c r="H229" i="7" s="1"/>
  <c r="K175" i="2"/>
  <c r="K201" i="2" s="1"/>
  <c r="E171" i="3"/>
  <c r="D171" i="4"/>
  <c r="D197" i="4" s="1"/>
  <c r="J170" i="9"/>
  <c r="J196" i="9" s="1"/>
  <c r="L139" i="7"/>
  <c r="L165" i="7" s="1"/>
  <c r="G107" i="6"/>
  <c r="G133" i="6" s="1"/>
  <c r="G106" i="9"/>
  <c r="I618" i="2"/>
  <c r="I644" i="2" s="1"/>
  <c r="L618" i="2"/>
  <c r="L644" i="2" s="1"/>
  <c r="D618" i="2"/>
  <c r="D644" i="2" s="1"/>
  <c r="L525" i="2"/>
  <c r="L551" i="2" s="1"/>
  <c r="D525" i="2"/>
  <c r="D551" i="2" s="1"/>
  <c r="I431" i="2"/>
  <c r="I457" i="2" s="1"/>
  <c r="F431" i="2"/>
  <c r="F457" i="2" s="1"/>
  <c r="K431" i="2"/>
  <c r="K457" i="2" s="1"/>
  <c r="F335" i="2"/>
  <c r="F361" i="2" s="1"/>
  <c r="D303" i="2"/>
  <c r="D329" i="2" s="1"/>
  <c r="I583" i="3"/>
  <c r="I609" i="3" s="1"/>
  <c r="I547" i="3"/>
  <c r="H485" i="3"/>
  <c r="L363" i="3"/>
  <c r="L389" i="3" s="1"/>
  <c r="J331" i="3"/>
  <c r="B707" i="4"/>
  <c r="B733" i="4" s="1"/>
  <c r="C676" i="4"/>
  <c r="C702" i="4" s="1"/>
  <c r="J645" i="4"/>
  <c r="J671" i="4" s="1"/>
  <c r="D645" i="4"/>
  <c r="D671" i="4" s="1"/>
  <c r="C552" i="4"/>
  <c r="F427" i="4"/>
  <c r="F453" i="4" s="1"/>
  <c r="D614" i="6"/>
  <c r="D640" i="6" s="1"/>
  <c r="I614" i="6"/>
  <c r="I640" i="6" s="1"/>
  <c r="M490" i="6"/>
  <c r="M516" i="6" s="1"/>
  <c r="J676" i="7"/>
  <c r="J702" i="7" s="1"/>
  <c r="M614" i="7"/>
  <c r="M640" i="7" s="1"/>
  <c r="L583" i="7"/>
  <c r="L609" i="7" s="1"/>
  <c r="D583" i="7"/>
  <c r="D609" i="7" s="1"/>
  <c r="M578" i="7"/>
  <c r="C552" i="7"/>
  <c r="C578" i="7" s="1"/>
  <c r="I552" i="7"/>
  <c r="I578" i="7" s="1"/>
  <c r="F552" i="7"/>
  <c r="F578" i="7" s="1"/>
  <c r="N490" i="7"/>
  <c r="G490" i="7"/>
  <c r="G516" i="7" s="1"/>
  <c r="L459" i="7"/>
  <c r="L485" i="7" s="1"/>
  <c r="G363" i="7"/>
  <c r="G389" i="7" s="1"/>
  <c r="N341" i="7"/>
  <c r="H299" i="7"/>
  <c r="H325" i="7" s="1"/>
  <c r="J708" i="8"/>
  <c r="J734" i="8" s="1"/>
  <c r="J677" i="8"/>
  <c r="J703" i="8" s="1"/>
  <c r="J584" i="8"/>
  <c r="J610" i="8" s="1"/>
  <c r="K428" i="8"/>
  <c r="K454" i="8" s="1"/>
  <c r="D299" i="8"/>
  <c r="L299" i="8"/>
  <c r="L325" i="8" s="1"/>
  <c r="I267" i="3"/>
  <c r="I293" i="3" s="1"/>
  <c r="H267" i="7"/>
  <c r="F235" i="4"/>
  <c r="F261" i="4" s="1"/>
  <c r="B235" i="6"/>
  <c r="G261" i="7"/>
  <c r="L171" i="4"/>
  <c r="L197" i="4" s="1"/>
  <c r="F171" i="6"/>
  <c r="L139" i="4"/>
  <c r="L165" i="4" s="1"/>
  <c r="N161" i="7"/>
  <c r="B494" i="2"/>
  <c r="B520" i="2" s="1"/>
  <c r="D457" i="2"/>
  <c r="C399" i="2"/>
  <c r="C425" i="2" s="1"/>
  <c r="C552" i="3"/>
  <c r="C578" i="3" s="1"/>
  <c r="K490" i="3"/>
  <c r="K516" i="3" s="1"/>
  <c r="K389" i="3"/>
  <c r="C363" i="3"/>
  <c r="C389" i="3" s="1"/>
  <c r="C357" i="3"/>
  <c r="G299" i="3"/>
  <c r="G325" i="3" s="1"/>
  <c r="E707" i="4"/>
  <c r="E733" i="4" s="1"/>
  <c r="I645" i="4"/>
  <c r="I671" i="4" s="1"/>
  <c r="F645" i="4"/>
  <c r="F671" i="4" s="1"/>
  <c r="D640" i="4"/>
  <c r="K521" i="4"/>
  <c r="K547" i="4" s="1"/>
  <c r="C516" i="4"/>
  <c r="M490" i="4"/>
  <c r="M516" i="4" s="1"/>
  <c r="K490" i="4"/>
  <c r="K516" i="4" s="1"/>
  <c r="D490" i="4"/>
  <c r="D516" i="4" s="1"/>
  <c r="M427" i="4"/>
  <c r="M453" i="4" s="1"/>
  <c r="J363" i="4"/>
  <c r="J389" i="4" s="1"/>
  <c r="I645" i="6"/>
  <c r="I671" i="6" s="1"/>
  <c r="D552" i="6"/>
  <c r="D578" i="6" s="1"/>
  <c r="H521" i="6"/>
  <c r="H547" i="6" s="1"/>
  <c r="J363" i="6"/>
  <c r="M331" i="6"/>
  <c r="M357" i="6" s="1"/>
  <c r="L299" i="6"/>
  <c r="L325" i="6" s="1"/>
  <c r="I707" i="7"/>
  <c r="I733" i="7" s="1"/>
  <c r="H676" i="7"/>
  <c r="H702" i="7" s="1"/>
  <c r="B640" i="7"/>
  <c r="F490" i="7"/>
  <c r="F516" i="7" s="1"/>
  <c r="H395" i="7"/>
  <c r="H421" i="7" s="1"/>
  <c r="J646" i="8"/>
  <c r="J672" i="8" s="1"/>
  <c r="J615" i="8"/>
  <c r="J641" i="8" s="1"/>
  <c r="C299" i="8"/>
  <c r="C325" i="8" s="1"/>
  <c r="D324" i="9"/>
  <c r="D298" i="9"/>
  <c r="B267" i="3"/>
  <c r="H267" i="6"/>
  <c r="H293" i="6" s="1"/>
  <c r="J267" i="8"/>
  <c r="J293" i="8" s="1"/>
  <c r="H235" i="4"/>
  <c r="H261" i="4" s="1"/>
  <c r="C203" i="7"/>
  <c r="G171" i="3"/>
  <c r="G197" i="3" s="1"/>
  <c r="M139" i="3"/>
  <c r="M165" i="3" s="1"/>
  <c r="E164" i="9"/>
  <c r="I106" i="9"/>
  <c r="I132" i="9" s="1"/>
  <c r="E525" i="2"/>
  <c r="E551" i="2" s="1"/>
  <c r="J525" i="2"/>
  <c r="J551" i="2" s="1"/>
  <c r="K463" i="2"/>
  <c r="K489" i="2" s="1"/>
  <c r="D676" i="3"/>
  <c r="D702" i="3" s="1"/>
  <c r="I578" i="3"/>
  <c r="L453" i="3"/>
  <c r="G395" i="3"/>
  <c r="G421" i="3" s="1"/>
  <c r="C671" i="4"/>
  <c r="B645" i="4"/>
  <c r="B671" i="4" s="1"/>
  <c r="K640" i="4"/>
  <c r="C640" i="4"/>
  <c r="E583" i="4"/>
  <c r="E609" i="4" s="1"/>
  <c r="J516" i="4"/>
  <c r="M459" i="4"/>
  <c r="K421" i="4"/>
  <c r="L357" i="4"/>
  <c r="B702" i="6"/>
  <c r="L676" i="6"/>
  <c r="L702" i="6" s="1"/>
  <c r="D676" i="6"/>
  <c r="D702" i="6" s="1"/>
  <c r="K671" i="6"/>
  <c r="M552" i="6"/>
  <c r="M578" i="6" s="1"/>
  <c r="G521" i="6"/>
  <c r="G547" i="6" s="1"/>
  <c r="J707" i="7"/>
  <c r="J733" i="7" s="1"/>
  <c r="J609" i="7"/>
  <c r="B583" i="7"/>
  <c r="B609" i="7" s="1"/>
  <c r="G395" i="7"/>
  <c r="F299" i="7"/>
  <c r="F325" i="7" s="1"/>
  <c r="F646" i="8"/>
  <c r="F672" i="8" s="1"/>
  <c r="L615" i="8"/>
  <c r="L641" i="8" s="1"/>
  <c r="K610" i="8"/>
  <c r="F522" i="8"/>
  <c r="F548" i="8" s="1"/>
  <c r="B491" i="8"/>
  <c r="B517" i="8" s="1"/>
  <c r="N225" i="3"/>
  <c r="D203" i="7"/>
  <c r="D229" i="7" s="1"/>
  <c r="H203" i="8"/>
  <c r="H229" i="8" s="1"/>
  <c r="E552" i="5"/>
  <c r="M520" i="5"/>
  <c r="D395" i="5"/>
  <c r="D422" i="5" s="1"/>
  <c r="D621" i="5"/>
  <c r="D648" i="5" s="1"/>
  <c r="L589" i="5"/>
  <c r="L616" i="5" s="1"/>
  <c r="L557" i="5"/>
  <c r="L584" i="5" s="1"/>
  <c r="L525" i="5"/>
  <c r="L552" i="5" s="1"/>
  <c r="I744" i="5"/>
  <c r="H685" i="5"/>
  <c r="H712" i="5" s="1"/>
  <c r="K653" i="5"/>
  <c r="K680" i="5" s="1"/>
  <c r="H653" i="5"/>
  <c r="F621" i="5"/>
  <c r="F648" i="5" s="1"/>
  <c r="H621" i="5"/>
  <c r="F589" i="5"/>
  <c r="F616" i="5" s="1"/>
  <c r="K589" i="5"/>
  <c r="K616" i="5" s="1"/>
  <c r="C589" i="5"/>
  <c r="C616" i="5" s="1"/>
  <c r="H589" i="5"/>
  <c r="H616" i="5" s="1"/>
  <c r="K557" i="5"/>
  <c r="K584" i="5" s="1"/>
  <c r="H557" i="5"/>
  <c r="H584" i="5" s="1"/>
  <c r="M461" i="5"/>
  <c r="M488" i="5" s="1"/>
  <c r="E461" i="5"/>
  <c r="E488" i="5" s="1"/>
  <c r="F395" i="5"/>
  <c r="F422" i="5" s="1"/>
  <c r="M363" i="5"/>
  <c r="M389" i="5" s="1"/>
  <c r="E363" i="5"/>
  <c r="E389" i="5" s="1"/>
  <c r="L331" i="5"/>
  <c r="L357" i="5" s="1"/>
  <c r="B267" i="5"/>
  <c r="B293" i="5" s="1"/>
  <c r="J267" i="5"/>
  <c r="J293" i="5" s="1"/>
  <c r="F267" i="5"/>
  <c r="F293" i="5" s="1"/>
  <c r="G235" i="5"/>
  <c r="G261" i="5" s="1"/>
  <c r="H461" i="5"/>
  <c r="J525" i="5"/>
  <c r="J552" i="5" s="1"/>
  <c r="L395" i="5"/>
  <c r="L422" i="5" s="1"/>
  <c r="N353" i="5"/>
  <c r="K299" i="5"/>
  <c r="K325" i="5" s="1"/>
  <c r="D589" i="5"/>
  <c r="D616" i="5" s="1"/>
  <c r="D557" i="5"/>
  <c r="D584" i="5" s="1"/>
  <c r="D107" i="5"/>
  <c r="D133" i="5" s="1"/>
  <c r="M717" i="5"/>
  <c r="M744" i="5" s="1"/>
  <c r="M685" i="5"/>
  <c r="M712" i="5" s="1"/>
  <c r="E685" i="5"/>
  <c r="E712" i="5" s="1"/>
  <c r="J685" i="5"/>
  <c r="J712" i="5" s="1"/>
  <c r="F428" i="5"/>
  <c r="F455" i="5" s="1"/>
  <c r="B493" i="5"/>
  <c r="B520" i="5" s="1"/>
  <c r="G557" i="5"/>
  <c r="G584" i="5" s="1"/>
  <c r="M395" i="5"/>
  <c r="M422" i="5" s="1"/>
  <c r="B331" i="5"/>
  <c r="B357" i="5" s="1"/>
  <c r="G299" i="5"/>
  <c r="G325" i="5" s="1"/>
  <c r="G589" i="5"/>
  <c r="G616" i="5" s="1"/>
  <c r="I557" i="5"/>
  <c r="I584" i="5" s="1"/>
  <c r="B461" i="5"/>
  <c r="B488" i="5" s="1"/>
  <c r="F363" i="5"/>
  <c r="F389" i="5" s="1"/>
  <c r="K520" i="5"/>
  <c r="L293" i="5"/>
  <c r="F717" i="5"/>
  <c r="F744" i="5" s="1"/>
  <c r="I685" i="5"/>
  <c r="I712" i="5" s="1"/>
  <c r="B685" i="5"/>
  <c r="B712" i="5" s="1"/>
  <c r="H680" i="5"/>
  <c r="E653" i="5"/>
  <c r="E680" i="5" s="1"/>
  <c r="G653" i="5"/>
  <c r="G680" i="5" s="1"/>
  <c r="M621" i="5"/>
  <c r="M648" i="5" s="1"/>
  <c r="E621" i="5"/>
  <c r="E648" i="5" s="1"/>
  <c r="B621" i="5"/>
  <c r="B648" i="5" s="1"/>
  <c r="G621" i="5"/>
  <c r="G648" i="5" s="1"/>
  <c r="M589" i="5"/>
  <c r="M616" i="5" s="1"/>
  <c r="J557" i="5"/>
  <c r="J584" i="5" s="1"/>
  <c r="F461" i="5"/>
  <c r="F488" i="5" s="1"/>
  <c r="N257" i="5"/>
  <c r="J261" i="5"/>
  <c r="H229" i="5"/>
  <c r="B171" i="5"/>
  <c r="B197" i="5" s="1"/>
  <c r="N225" i="5"/>
  <c r="C717" i="5"/>
  <c r="C744" i="5" s="1"/>
  <c r="E717" i="5"/>
  <c r="E744" i="5" s="1"/>
  <c r="F685" i="5"/>
  <c r="F712" i="5" s="1"/>
  <c r="I653" i="5"/>
  <c r="I680" i="5" s="1"/>
  <c r="J493" i="5"/>
  <c r="J520" i="5" s="1"/>
  <c r="K428" i="5"/>
  <c r="K455" i="5" s="1"/>
  <c r="C428" i="5"/>
  <c r="C455" i="5" s="1"/>
  <c r="J395" i="5"/>
  <c r="J422" i="5" s="1"/>
  <c r="I363" i="5"/>
  <c r="I389" i="5" s="1"/>
  <c r="H331" i="5"/>
  <c r="H357" i="5" s="1"/>
  <c r="N321" i="5"/>
  <c r="N289" i="5"/>
  <c r="C261" i="5"/>
  <c r="G171" i="5"/>
  <c r="G197" i="5" s="1"/>
  <c r="B717" i="5"/>
  <c r="B744" i="5" s="1"/>
  <c r="M653" i="5"/>
  <c r="M680" i="5" s="1"/>
  <c r="L461" i="5"/>
  <c r="L488" i="5" s="1"/>
  <c r="D461" i="5"/>
  <c r="D488" i="5" s="1"/>
  <c r="J428" i="5"/>
  <c r="J455" i="5" s="1"/>
  <c r="B428" i="5"/>
  <c r="B455" i="5" s="1"/>
  <c r="N418" i="5"/>
  <c r="E395" i="5"/>
  <c r="E422" i="5" s="1"/>
  <c r="I395" i="5"/>
  <c r="I422" i="5" s="1"/>
  <c r="N385" i="5"/>
  <c r="L363" i="5"/>
  <c r="L389" i="5" s="1"/>
  <c r="D363" i="5"/>
  <c r="D389" i="5" s="1"/>
  <c r="H363" i="5"/>
  <c r="H389" i="5" s="1"/>
  <c r="K331" i="5"/>
  <c r="K357" i="5" s="1"/>
  <c r="G331" i="5"/>
  <c r="G357" i="5" s="1"/>
  <c r="L299" i="5"/>
  <c r="L325" i="5" s="1"/>
  <c r="D299" i="5"/>
  <c r="D325" i="5" s="1"/>
  <c r="C267" i="5"/>
  <c r="C293" i="5" s="1"/>
  <c r="K267" i="5"/>
  <c r="K293" i="5" s="1"/>
  <c r="J203" i="5"/>
  <c r="J229" i="5" s="1"/>
  <c r="K461" i="5"/>
  <c r="K488" i="5" s="1"/>
  <c r="I428" i="5"/>
  <c r="I455" i="5" s="1"/>
  <c r="M428" i="5"/>
  <c r="M455" i="5" s="1"/>
  <c r="E428" i="5"/>
  <c r="E455" i="5" s="1"/>
  <c r="E235" i="5"/>
  <c r="E261" i="5" s="1"/>
  <c r="C557" i="5"/>
  <c r="C584" i="5" s="1"/>
  <c r="E493" i="5"/>
  <c r="E520" i="5" s="1"/>
  <c r="I525" i="5"/>
  <c r="I552" i="5" s="1"/>
  <c r="C552" i="5"/>
  <c r="L493" i="5"/>
  <c r="L520" i="5" s="1"/>
  <c r="D493" i="5"/>
  <c r="D520" i="5" s="1"/>
  <c r="L165" i="5"/>
  <c r="H648" i="5"/>
  <c r="L197" i="5"/>
  <c r="C165" i="5"/>
  <c r="D197" i="5"/>
  <c r="C461" i="5"/>
  <c r="C488" i="5" s="1"/>
  <c r="G133" i="5"/>
  <c r="L717" i="5"/>
  <c r="L744" i="5" s="1"/>
  <c r="D717" i="5"/>
  <c r="D744" i="5" s="1"/>
  <c r="B557" i="5"/>
  <c r="B584" i="5" s="1"/>
  <c r="D525" i="5"/>
  <c r="D552" i="5" s="1"/>
  <c r="K717" i="5"/>
  <c r="K744" i="5" s="1"/>
  <c r="L685" i="5"/>
  <c r="L712" i="5" s="1"/>
  <c r="D685" i="5"/>
  <c r="D712" i="5" s="1"/>
  <c r="I589" i="5"/>
  <c r="I616" i="5" s="1"/>
  <c r="F557" i="5"/>
  <c r="F584" i="5" s="1"/>
  <c r="B363" i="5"/>
  <c r="B389" i="5" s="1"/>
  <c r="F107" i="5"/>
  <c r="F133" i="5" s="1"/>
  <c r="C331" i="5"/>
  <c r="J717" i="5"/>
  <c r="J744" i="5" s="1"/>
  <c r="K685" i="5"/>
  <c r="K712" i="5" s="1"/>
  <c r="C685" i="5"/>
  <c r="C712" i="5" s="1"/>
  <c r="F653" i="5"/>
  <c r="F680" i="5" s="1"/>
  <c r="D653" i="5"/>
  <c r="D680" i="5" s="1"/>
  <c r="B525" i="5"/>
  <c r="B552" i="5" s="1"/>
  <c r="B395" i="5"/>
  <c r="B422" i="5" s="1"/>
  <c r="D331" i="5"/>
  <c r="D357" i="5" s="1"/>
  <c r="M299" i="5"/>
  <c r="M325" i="5" s="1"/>
  <c r="E299" i="5"/>
  <c r="E325" i="5" s="1"/>
  <c r="I299" i="5"/>
  <c r="I325" i="5" s="1"/>
  <c r="G229" i="5"/>
  <c r="C203" i="5"/>
  <c r="C653" i="5"/>
  <c r="C680" i="5" s="1"/>
  <c r="K621" i="5"/>
  <c r="K648" i="5" s="1"/>
  <c r="C621" i="5"/>
  <c r="C648" i="5" s="1"/>
  <c r="G267" i="5"/>
  <c r="G293" i="5" s="1"/>
  <c r="E171" i="5"/>
  <c r="B325" i="5"/>
  <c r="L653" i="5"/>
  <c r="L680" i="5" s="1"/>
  <c r="J653" i="5"/>
  <c r="J680" i="5" s="1"/>
  <c r="B653" i="5"/>
  <c r="B680" i="5" s="1"/>
  <c r="J621" i="5"/>
  <c r="J648" i="5" s="1"/>
  <c r="M525" i="5"/>
  <c r="M552" i="5" s="1"/>
  <c r="C363" i="5"/>
  <c r="C389" i="5" s="1"/>
  <c r="G139" i="5"/>
  <c r="G165" i="5" s="1"/>
  <c r="G717" i="5"/>
  <c r="G744" i="5" s="1"/>
  <c r="L621" i="5"/>
  <c r="L648" i="5" s="1"/>
  <c r="B589" i="5"/>
  <c r="B616" i="5" s="1"/>
  <c r="E557" i="5"/>
  <c r="E584" i="5" s="1"/>
  <c r="G525" i="5"/>
  <c r="G552" i="5" s="1"/>
  <c r="H493" i="5"/>
  <c r="H520" i="5" s="1"/>
  <c r="D428" i="5"/>
  <c r="D455" i="5" s="1"/>
  <c r="M331" i="5"/>
  <c r="M357" i="5" s="1"/>
  <c r="I267" i="5"/>
  <c r="I293" i="5" s="1"/>
  <c r="M267" i="5"/>
  <c r="M293" i="5" s="1"/>
  <c r="M235" i="5"/>
  <c r="M261" i="5" s="1"/>
  <c r="N161" i="5"/>
  <c r="N78" i="7"/>
  <c r="G107" i="4"/>
  <c r="G133" i="4" s="1"/>
  <c r="M107" i="8"/>
  <c r="M133" i="8" s="1"/>
  <c r="M107" i="7"/>
  <c r="M133" i="7" s="1"/>
  <c r="M111" i="2"/>
  <c r="M137" i="2" s="1"/>
  <c r="L132" i="9"/>
  <c r="L107" i="7"/>
  <c r="L133" i="7" s="1"/>
  <c r="L107" i="5"/>
  <c r="L133" i="5" s="1"/>
  <c r="L107" i="4"/>
  <c r="L133" i="4" s="1"/>
  <c r="K106" i="9"/>
  <c r="K132" i="9" s="1"/>
  <c r="K133" i="8"/>
  <c r="K107" i="7"/>
  <c r="K133" i="7" s="1"/>
  <c r="K107" i="5"/>
  <c r="K133" i="5" s="1"/>
  <c r="K111" i="2"/>
  <c r="K137" i="2" s="1"/>
  <c r="J107" i="8"/>
  <c r="J133" i="8" s="1"/>
  <c r="J107" i="3"/>
  <c r="J133" i="3" s="1"/>
  <c r="J111" i="2"/>
  <c r="J137" i="2" s="1"/>
  <c r="I107" i="7"/>
  <c r="I133" i="7" s="1"/>
  <c r="I107" i="6"/>
  <c r="I133" i="6" s="1"/>
  <c r="I107" i="5"/>
  <c r="I133" i="5" s="1"/>
  <c r="I107" i="4"/>
  <c r="I133" i="4" s="1"/>
  <c r="I107" i="3"/>
  <c r="I133" i="3" s="1"/>
  <c r="I137" i="2"/>
  <c r="G132" i="9"/>
  <c r="H107" i="7"/>
  <c r="H133" i="7" s="1"/>
  <c r="G107" i="7"/>
  <c r="G133" i="7" s="1"/>
  <c r="H107" i="6"/>
  <c r="H133" i="6" s="1"/>
  <c r="N129" i="5"/>
  <c r="H107" i="5"/>
  <c r="H133" i="5" s="1"/>
  <c r="H107" i="4"/>
  <c r="H133" i="4" s="1"/>
  <c r="G107" i="3"/>
  <c r="G133" i="3" s="1"/>
  <c r="N427" i="7"/>
  <c r="N428" i="7" s="1"/>
  <c r="B197" i="8"/>
  <c r="N203" i="6"/>
  <c r="F229" i="6"/>
  <c r="G228" i="9"/>
  <c r="L297" i="2"/>
  <c r="M357" i="3"/>
  <c r="E165" i="7"/>
  <c r="M363" i="4"/>
  <c r="M389" i="4" s="1"/>
  <c r="H357" i="4"/>
  <c r="M706" i="2"/>
  <c r="F329" i="2"/>
  <c r="N325" i="2"/>
  <c r="J640" i="4"/>
  <c r="M485" i="4"/>
  <c r="L395" i="4"/>
  <c r="L421" i="4" s="1"/>
  <c r="C649" i="2"/>
  <c r="C675" i="2" s="1"/>
  <c r="H645" i="4"/>
  <c r="H671" i="4" s="1"/>
  <c r="F578" i="4"/>
  <c r="D165" i="4"/>
  <c r="N161" i="4"/>
  <c r="J457" i="2"/>
  <c r="H399" i="2"/>
  <c r="H425" i="2" s="1"/>
  <c r="K325" i="3"/>
  <c r="M552" i="4"/>
  <c r="M578" i="4" s="1"/>
  <c r="E357" i="4"/>
  <c r="I463" i="2"/>
  <c r="I489" i="2" s="1"/>
  <c r="H640" i="3"/>
  <c r="B421" i="3"/>
  <c r="N417" i="3"/>
  <c r="J357" i="3"/>
  <c r="J702" i="4"/>
  <c r="M645" i="4"/>
  <c r="M671" i="4" s="1"/>
  <c r="L578" i="4"/>
  <c r="H717" i="5"/>
  <c r="H744" i="5" s="1"/>
  <c r="D494" i="2"/>
  <c r="D520" i="2" s="1"/>
  <c r="F399" i="2"/>
  <c r="F425" i="2" s="1"/>
  <c r="N389" i="2"/>
  <c r="E335" i="2"/>
  <c r="I676" i="4"/>
  <c r="I702" i="4" s="1"/>
  <c r="F640" i="4"/>
  <c r="J583" i="4"/>
  <c r="J609" i="4" s="1"/>
  <c r="C578" i="4"/>
  <c r="G516" i="4"/>
  <c r="H395" i="4"/>
  <c r="H421" i="4" s="1"/>
  <c r="D389" i="4"/>
  <c r="J325" i="4"/>
  <c r="B325" i="4"/>
  <c r="I621" i="5"/>
  <c r="I648" i="5" s="1"/>
  <c r="J616" i="5"/>
  <c r="H488" i="5"/>
  <c r="L556" i="2"/>
  <c r="L582" i="2" s="1"/>
  <c r="E578" i="3"/>
  <c r="C547" i="3"/>
  <c r="J552" i="4"/>
  <c r="J578" i="4" s="1"/>
  <c r="D547" i="4"/>
  <c r="N353" i="4"/>
  <c r="G707" i="6"/>
  <c r="G733" i="6" s="1"/>
  <c r="I640" i="7"/>
  <c r="C299" i="7"/>
  <c r="C325" i="7" s="1"/>
  <c r="G460" i="8"/>
  <c r="G486" i="8" s="1"/>
  <c r="J293" i="7"/>
  <c r="H197" i="4"/>
  <c r="C578" i="6"/>
  <c r="J389" i="6"/>
  <c r="F421" i="7"/>
  <c r="B579" i="8"/>
  <c r="N257" i="3"/>
  <c r="K521" i="6"/>
  <c r="K547" i="6" s="1"/>
  <c r="B396" i="8"/>
  <c r="F203" i="8"/>
  <c r="M107" i="3"/>
  <c r="M133" i="3" s="1"/>
  <c r="D490" i="6"/>
  <c r="D516" i="6" s="1"/>
  <c r="H357" i="6"/>
  <c r="L646" i="8"/>
  <c r="L672" i="8" s="1"/>
  <c r="F293" i="4"/>
  <c r="H229" i="4"/>
  <c r="N161" i="3"/>
  <c r="N321" i="4"/>
  <c r="J516" i="6"/>
  <c r="K517" i="8"/>
  <c r="D325" i="8"/>
  <c r="I298" i="9"/>
  <c r="I324" i="9" s="1"/>
  <c r="F203" i="4"/>
  <c r="F229" i="4" s="1"/>
  <c r="M203" i="4"/>
  <c r="M229" i="4" s="1"/>
  <c r="C171" i="3"/>
  <c r="B171" i="4"/>
  <c r="G461" i="5"/>
  <c r="G488" i="5" s="1"/>
  <c r="F552" i="6"/>
  <c r="F578" i="6" s="1"/>
  <c r="E490" i="6"/>
  <c r="E516" i="6" s="1"/>
  <c r="L640" i="7"/>
  <c r="H453" i="7"/>
  <c r="F553" i="8"/>
  <c r="F579" i="8" s="1"/>
  <c r="H548" i="8"/>
  <c r="L267" i="6"/>
  <c r="L293" i="6" s="1"/>
  <c r="E197" i="3"/>
  <c r="K107" i="6"/>
  <c r="K133" i="6" s="1"/>
  <c r="I107" i="8"/>
  <c r="I133" i="8" s="1"/>
  <c r="J459" i="6"/>
  <c r="J485" i="6" s="1"/>
  <c r="L239" i="2"/>
  <c r="N225" i="4"/>
  <c r="D107" i="4"/>
  <c r="D133" i="4" s="1"/>
  <c r="N129" i="6"/>
  <c r="N129" i="7"/>
  <c r="E107" i="4"/>
  <c r="E133" i="4" s="1"/>
  <c r="F106" i="9"/>
  <c r="F132" i="9" s="1"/>
  <c r="N128" i="9"/>
  <c r="E132" i="9"/>
  <c r="N129" i="8"/>
  <c r="E107" i="8"/>
  <c r="F107" i="7"/>
  <c r="F133" i="7" s="1"/>
  <c r="E107" i="7"/>
  <c r="E133" i="7" s="1"/>
  <c r="E107" i="6"/>
  <c r="E107" i="5"/>
  <c r="E133" i="5" s="1"/>
  <c r="N129" i="4"/>
  <c r="F107" i="4"/>
  <c r="F133" i="4" s="1"/>
  <c r="F107" i="3"/>
  <c r="F133" i="3" s="1"/>
  <c r="N129" i="3"/>
  <c r="E107" i="3"/>
  <c r="N133" i="2"/>
  <c r="D133" i="7"/>
  <c r="N429" i="7" l="1"/>
  <c r="H421" i="6"/>
  <c r="N429" i="6"/>
  <c r="N271" i="3"/>
  <c r="C233" i="2"/>
  <c r="B261" i="6"/>
  <c r="B293" i="3"/>
  <c r="H293" i="7"/>
  <c r="F197" i="6"/>
  <c r="N395" i="7"/>
  <c r="G421" i="7"/>
  <c r="C229" i="7"/>
  <c r="N275" i="2"/>
  <c r="C229" i="5"/>
  <c r="C357" i="5"/>
  <c r="E197" i="5"/>
  <c r="C197" i="3"/>
  <c r="E361" i="2"/>
  <c r="L265" i="2"/>
  <c r="F229" i="8"/>
  <c r="B197" i="4"/>
  <c r="B422" i="8"/>
  <c r="N399" i="8"/>
  <c r="N400" i="8"/>
  <c r="N430" i="7"/>
  <c r="E133" i="8"/>
  <c r="E133" i="6"/>
  <c r="E133" i="3"/>
  <c r="N428" i="6" l="1"/>
  <c r="N430" i="6" s="1"/>
  <c r="N399" i="6"/>
  <c r="N398" i="6"/>
  <c r="N397" i="7"/>
  <c r="N398" i="7" s="1"/>
  <c r="N399" i="7"/>
  <c r="N114" i="2"/>
  <c r="N110" i="6"/>
  <c r="N110" i="8"/>
  <c r="N110" i="4"/>
  <c r="N110" i="7"/>
  <c r="N110" i="3" l="1"/>
  <c r="N109" i="9"/>
  <c r="N110" i="5"/>
</calcChain>
</file>

<file path=xl/sharedStrings.xml><?xml version="1.0" encoding="utf-8"?>
<sst xmlns="http://schemas.openxmlformats.org/spreadsheetml/2006/main" count="7378" uniqueCount="944">
  <si>
    <t xml:space="preserve">NORTHERN VIRGINIA </t>
  </si>
  <si>
    <t>Beginning in 2011, information extracted from RealEstate Business Intelligence, using new calculation methods. Data for 2010 and prior years will not match data for those years on the RBIntel site.</t>
  </si>
  <si>
    <t>Prior to 2011, information extracted from Metropolitan Regional Information Systems, Inc. (MRIS) and compiled by the Northern Virginia Association of REALTORS® (NVAR)</t>
  </si>
  <si>
    <t xml:space="preserve">Northern Virginia data reflects real estate market statistics for the following jurisdictions: </t>
  </si>
  <si>
    <r>
      <t xml:space="preserve">Counties of Fairfax and Arlington; cities of Alexandria, Falls Church, Fairfax; towns of Vienna, Herndon and Clifton.  (Loudoun County </t>
    </r>
    <r>
      <rPr>
        <b/>
        <sz val="9"/>
        <rFont val="Arial"/>
        <family val="2"/>
      </rPr>
      <t>not</t>
    </r>
    <r>
      <rPr>
        <sz val="9"/>
        <rFont val="Arial"/>
        <family val="2"/>
      </rPr>
      <t xml:space="preserve"> included in Northern Virginia data).</t>
    </r>
  </si>
  <si>
    <t>For more information, contact Ann Gutkin at 703-207-3216.</t>
  </si>
  <si>
    <r>
      <t>*</t>
    </r>
    <r>
      <rPr>
        <b/>
        <sz val="9"/>
        <rFont val="Arial"/>
        <family val="2"/>
      </rPr>
      <t>YTD</t>
    </r>
    <r>
      <rPr>
        <sz val="9"/>
        <rFont val="Arial"/>
        <family val="2"/>
      </rPr>
      <t xml:space="preserve"> Totals reflect running sum/average of monthly data. </t>
    </r>
    <r>
      <rPr>
        <b/>
        <sz val="9"/>
        <rFont val="Arial"/>
        <family val="2"/>
      </rPr>
      <t/>
    </r>
  </si>
  <si>
    <r>
      <t>^Year-End</t>
    </r>
    <r>
      <rPr>
        <sz val="9"/>
        <rFont val="Arial"/>
        <family val="2"/>
      </rPr>
      <t xml:space="preserve"> Totals reflect </t>
    </r>
    <r>
      <rPr>
        <b/>
        <sz val="9"/>
        <rFont val="Arial"/>
        <family val="2"/>
      </rPr>
      <t>revised</t>
    </r>
    <r>
      <rPr>
        <sz val="9"/>
        <rFont val="Arial"/>
        <family val="2"/>
      </rPr>
      <t xml:space="preserve"> totals after agents submit sales totals for full year to MRIS after Jan. 1 of the following year. Thus, in many cases, Year-End totals do not equal sum or average of monthly data. When making data comparison, monthly data should not be compared with yearly data.</t>
    </r>
  </si>
  <si>
    <t>NOTE: With the Bright MLS transition, DOM is being calculated in a different way beginning in Oct. 2018.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</si>
  <si>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</si>
  <si>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</si>
  <si>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</si>
  <si>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</si>
  <si>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</si>
  <si>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</si>
  <si>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</si>
  <si>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</si>
  <si>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</si>
  <si>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</si>
  <si>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</si>
  <si>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</si>
  <si>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2022 YTD*</t>
  </si>
  <si>
    <t>Northern Virginia Totals 2022</t>
  </si>
  <si>
    <t>Total Units Sold 2022</t>
  </si>
  <si>
    <t>Avg. Sold Price 2022</t>
  </si>
  <si>
    <t>Avg. List Price 2022</t>
  </si>
  <si>
    <t>Ratio of Average Sold Price to Average List Price</t>
  </si>
  <si>
    <t>Avg. Days On Market 2022</t>
  </si>
  <si>
    <t>Total Units Sold 2BD or Less 2022</t>
  </si>
  <si>
    <t>Units Sold 2BD or Less Detached 2022</t>
  </si>
  <si>
    <t>Avg. Sold Price 2BD or Less Detached 2022</t>
  </si>
  <si>
    <t>Units Sold 2BD or Less Attached 2022</t>
  </si>
  <si>
    <t>Avg. Sold Price 2BD or Less Attached 2022</t>
  </si>
  <si>
    <t>Total Units Sold 3BD 2022</t>
  </si>
  <si>
    <t>Units Sold 3BD Detached 2022</t>
  </si>
  <si>
    <t>Avg. Sold Price 3BD Detached 2022</t>
  </si>
  <si>
    <t>Units Sold 3BD Attached 2022</t>
  </si>
  <si>
    <t>Avg. Sold Price 3BD Attached 2022</t>
  </si>
  <si>
    <t>Total Units Sold 4BD or More 2022</t>
  </si>
  <si>
    <t>Units Sold 4BD or More Detached 2022</t>
  </si>
  <si>
    <t>Avg. Sold Price 4BD or More Detached 2022</t>
  </si>
  <si>
    <t>Units Sold 4BD or More Attached 2022</t>
  </si>
  <si>
    <t>Avg. Sold Price 4BD Attached 2022</t>
  </si>
  <si>
    <t>Total Units Sold Condo 2022</t>
  </si>
  <si>
    <t>Avg. Sold Price Condo 2022</t>
  </si>
  <si>
    <t>Total Listings 2022</t>
  </si>
  <si>
    <t>Listings Residential Detached 2022</t>
  </si>
  <si>
    <t>Listings Residential Attached 2022</t>
  </si>
  <si>
    <t>Listings Condo 2022</t>
  </si>
  <si>
    <t>Months Supply 2022</t>
  </si>
  <si>
    <t>New Listings 2022</t>
  </si>
  <si>
    <t>2021 Year-End*</t>
  </si>
  <si>
    <t>Northern Virginia Totals 2021</t>
  </si>
  <si>
    <t>Total Units Sold 2021</t>
  </si>
  <si>
    <t>Avg. Sold Price 2021</t>
  </si>
  <si>
    <t>Avg. List Price 2021</t>
  </si>
  <si>
    <t>Avg. Days On Market 2021</t>
  </si>
  <si>
    <t>Total Units Sold 2BD or Less 2021</t>
  </si>
  <si>
    <t>Units Sold 2BD or Less Detached 2021</t>
  </si>
  <si>
    <t>Avg. Sold Price 2BD or Less Detached 2021</t>
  </si>
  <si>
    <t>Units Sold 2BD or Less Attached 2021</t>
  </si>
  <si>
    <t>Avg. Sold Price 2BD or Less Attached 2021</t>
  </si>
  <si>
    <t>Total Units Sold 3BD 2021</t>
  </si>
  <si>
    <t>Units Sold 3BD Detached 2021</t>
  </si>
  <si>
    <t>Avg. Sold Price 3BD Detached 2021</t>
  </si>
  <si>
    <t>Units Sold 3BD Attached 2021</t>
  </si>
  <si>
    <t>Avg. Sold Price 3BD Attached 2021</t>
  </si>
  <si>
    <t>Total Units Sold 4BD or More 2021</t>
  </si>
  <si>
    <t>Units Sold 4BD or More Detached 2021</t>
  </si>
  <si>
    <t>Avg. Sold Price 4BD or More Detached 2021</t>
  </si>
  <si>
    <t>Units Sold 4BD or More Attached 2021</t>
  </si>
  <si>
    <t>Avg. Sold Price 4BD Attached 2021</t>
  </si>
  <si>
    <t>Total Units Sold Condo 2021</t>
  </si>
  <si>
    <t>Avg. Sold Price Condo 2021</t>
  </si>
  <si>
    <t>Total Listings 2021</t>
  </si>
  <si>
    <t>Listings Residential Detached 2021</t>
  </si>
  <si>
    <t>Listings Residential Attached 2021</t>
  </si>
  <si>
    <t>Listings Condo 2021</t>
  </si>
  <si>
    <t>Months Supply 2021</t>
  </si>
  <si>
    <t>New Listings 2021</t>
  </si>
  <si>
    <t>2020 Year-End*</t>
  </si>
  <si>
    <t>Northern Virginia Totals 2020</t>
  </si>
  <si>
    <t>Total Units Sold 2020</t>
  </si>
  <si>
    <t>Avg. Sold Price 2020</t>
  </si>
  <si>
    <t>Avg. List Price 2020</t>
  </si>
  <si>
    <t>Avg. Days On Market 2020</t>
  </si>
  <si>
    <t>Total Units Sold 2BD or Less 2020</t>
  </si>
  <si>
    <t>Units Sold 2BD or Less Detached 2020</t>
  </si>
  <si>
    <t>Avg. Sold Price 2BD or Less Detached 2020</t>
  </si>
  <si>
    <t>Units Sold 2BD or Less Attached 2020</t>
  </si>
  <si>
    <t>Avg. Sold Price 2BD or Less Attached 2020</t>
  </si>
  <si>
    <t>Total Units Sold 3BD 2019</t>
  </si>
  <si>
    <t>Units Sold 3BD Detached 2020</t>
  </si>
  <si>
    <t>Avg. Sold Price 3BD Detached 2020</t>
  </si>
  <si>
    <t>Units Sold 3BD Attached 2020</t>
  </si>
  <si>
    <t>Avg. Sold Price 3BD Attached 2020</t>
  </si>
  <si>
    <t>Total Units Sold 4BD or More 2020</t>
  </si>
  <si>
    <t>Units Sold 4BD or More Detached 2020</t>
  </si>
  <si>
    <t>Avg. Sold Price 4BD or More Detached 2020</t>
  </si>
  <si>
    <t>Units Sold 4BD or More Attached 2020</t>
  </si>
  <si>
    <t>Avg. Sold Price 4BD Attached 2020</t>
  </si>
  <si>
    <t>Total Units Sold Condo 2020</t>
  </si>
  <si>
    <t>Avg. Sold Price Condo 2020</t>
  </si>
  <si>
    <t>Total Listings 2020</t>
  </si>
  <si>
    <t>Listings Residential Detached 2020</t>
  </si>
  <si>
    <t>Listings Residential Attached 2020</t>
  </si>
  <si>
    <t>Listings Condo 2020</t>
  </si>
  <si>
    <t>Months Supply 2020</t>
  </si>
  <si>
    <t>New Listings 2020</t>
  </si>
  <si>
    <t>2019 Year-End*</t>
  </si>
  <si>
    <t>Northern Virginia Totals 2019</t>
  </si>
  <si>
    <t>Total Units Sold 2019</t>
  </si>
  <si>
    <t>Avg. Sold Price 2019</t>
  </si>
  <si>
    <t>Avg. List Price 2019</t>
  </si>
  <si>
    <t>Avg. Days On Market 2019</t>
  </si>
  <si>
    <t>Total Units Sold 2BD or Less 2019</t>
  </si>
  <si>
    <t>Units Sold 2BD or Less Detached 2018</t>
  </si>
  <si>
    <t>Avg. Sold Price 2BD or Less Detached 2019</t>
  </si>
  <si>
    <t>Units Sold 2BD or Less Attached 2019</t>
  </si>
  <si>
    <t>Avg. Sold Price 2BD or Less Attached 2019</t>
  </si>
  <si>
    <t>Units Sold 3BD Detached 2019</t>
  </si>
  <si>
    <t>Avg. Sold Price 3BD Detached 2019</t>
  </si>
  <si>
    <t>Units Sold 3BD Attached 2019</t>
  </si>
  <si>
    <t>Avg. Sold Price 3BD Attached 2019</t>
  </si>
  <si>
    <t>Total Units Sold 4BD or More 2019</t>
  </si>
  <si>
    <t>Units Sold 4BD or More Detached 2019</t>
  </si>
  <si>
    <t>Avg. Sold Price 4BD or More Detached 2019</t>
  </si>
  <si>
    <t>Units Sold 4BD or More Attached 2019</t>
  </si>
  <si>
    <t>Avg. Sold Price 4BD Attached 2019</t>
  </si>
  <si>
    <t>Total Units Sold Condo 2019</t>
  </si>
  <si>
    <t>Avg. Sold Price Condo 2019</t>
  </si>
  <si>
    <t>Total Listings 2019</t>
  </si>
  <si>
    <t>Listings Residential Detached 2019</t>
  </si>
  <si>
    <t>Listings Residential Attached 2019</t>
  </si>
  <si>
    <t>Listings Condo 2019</t>
  </si>
  <si>
    <t>Months Supply 2019</t>
  </si>
  <si>
    <t>New Listings 2019</t>
  </si>
  <si>
    <t>2018 Year-End*</t>
  </si>
  <si>
    <t>Northern Virginia Totals 2018</t>
  </si>
  <si>
    <t>Total Units Sold 2018</t>
  </si>
  <si>
    <t>Avg. Sold Price 2018</t>
  </si>
  <si>
    <t>Avg. List Price 2018</t>
  </si>
  <si>
    <t>Avg. Days On Market 2018</t>
  </si>
  <si>
    <t>Total Units Sold 2BD or Less 2018</t>
  </si>
  <si>
    <t>Avg. Sold Price 2BD or Less Detached 2018</t>
  </si>
  <si>
    <t>Units Sold 2BD or Less Attached 2018</t>
  </si>
  <si>
    <t>Avg. Sold Price 2BD or Less Attached 2018</t>
  </si>
  <si>
    <t>Total Units Sold 3BD 2018</t>
  </si>
  <si>
    <t>Units Sold 3BD Detached 2018</t>
  </si>
  <si>
    <t>Avg. Sold Price 3BD Detached 2018</t>
  </si>
  <si>
    <t>Units Sold 3BD Attached 2018</t>
  </si>
  <si>
    <t>Avg. Sold Price 3BD Attached 2018</t>
  </si>
  <si>
    <t>Total Units Sold 4BD or More 2018</t>
  </si>
  <si>
    <t>Units Sold 4BD or More Detached 2018</t>
  </si>
  <si>
    <t>Avg. Sold Price 4BD or More Detached 2018</t>
  </si>
  <si>
    <t>Units Sold 4BD or More Attached 2018</t>
  </si>
  <si>
    <t>Avg. Sold Price 4BD Attached 2018</t>
  </si>
  <si>
    <t>Total Units Sold Condo 2018</t>
  </si>
  <si>
    <t>Avg. Sold Price Condo 2018</t>
  </si>
  <si>
    <t>Total Listings 2018</t>
  </si>
  <si>
    <t>Listings Residential Detached 2018</t>
  </si>
  <si>
    <t>Listings Residential Attached 2018</t>
  </si>
  <si>
    <t>Listings Condo 2018</t>
  </si>
  <si>
    <t>Months Supply 2018</t>
  </si>
  <si>
    <t>New Listings 2018</t>
  </si>
  <si>
    <t>New Pendings 2018</t>
  </si>
  <si>
    <t>2017 Year-End*</t>
  </si>
  <si>
    <t>Northern Virginia Totals 2017</t>
  </si>
  <si>
    <t>Total Units Sold 2017</t>
  </si>
  <si>
    <t>Avg. Sold Price 2017</t>
  </si>
  <si>
    <t>Avg. List Price 2017</t>
  </si>
  <si>
    <t>Avg. Days On Market 2017</t>
  </si>
  <si>
    <t>Total Units Sold 2BD or Less 2017</t>
  </si>
  <si>
    <t>Units Sold 2BD or Less Detached 2017</t>
  </si>
  <si>
    <t>Avg. Sold Price 2BD or Less Detached 2017</t>
  </si>
  <si>
    <t>Units Sold 2BD or Less Attached 2017</t>
  </si>
  <si>
    <t>Avg. Sold Price 2BD or Less Attached 2017</t>
  </si>
  <si>
    <t>Total Units Sold 3BD 2017</t>
  </si>
  <si>
    <t>Units Sold 3BD Detached 2017</t>
  </si>
  <si>
    <t>Avg. Sold Price 3BD Detached 2017</t>
  </si>
  <si>
    <t>Units Sold 3BD Attached 2017</t>
  </si>
  <si>
    <t>Avg. Sold Price 3BD Attached 2017</t>
  </si>
  <si>
    <t>Total Units Sold 4BD or More 2017</t>
  </si>
  <si>
    <t>Units Sold 4BD or More Detached 2017</t>
  </si>
  <si>
    <t>Avg. Sold Price 4BD or More Detached 2017</t>
  </si>
  <si>
    <t>Units Sold 4BD or More Attached 2017</t>
  </si>
  <si>
    <t>Avg. Sold Price 4BD Attached 2017</t>
  </si>
  <si>
    <t>Total Units Sold Condo 2017</t>
  </si>
  <si>
    <t>Avg. Sold Price Condo 2017</t>
  </si>
  <si>
    <t>Total Listings 2017</t>
  </si>
  <si>
    <t>Listings Residential Detached 2017</t>
  </si>
  <si>
    <t>Listings Residential Attached 2017</t>
  </si>
  <si>
    <t>Listings Condo 2017</t>
  </si>
  <si>
    <t>Months Supply 2017</t>
  </si>
  <si>
    <t>New Listings 2017</t>
  </si>
  <si>
    <t>New Pendings 2017</t>
  </si>
  <si>
    <t>2016 Year-End*</t>
  </si>
  <si>
    <t>Northern Virginia Totals 2016</t>
  </si>
  <si>
    <t>Total Units Sold 2016</t>
  </si>
  <si>
    <t>Avg. Sold Price 2016</t>
  </si>
  <si>
    <t>Avg. List Price 2016</t>
  </si>
  <si>
    <t>Avg. Days On Market 2016</t>
  </si>
  <si>
    <t>Total Units Sold 2BD or Less 2016</t>
  </si>
  <si>
    <t>Units Sold 2BD or Less Detached 2016</t>
  </si>
  <si>
    <t>Avg. Sold Price 2BD or Less Detached 2016</t>
  </si>
  <si>
    <t>Units Sold 2BD or Less Attached 2016</t>
  </si>
  <si>
    <t>Avg. Sold Price 2BD or Less Attached 2016</t>
  </si>
  <si>
    <t>Total Units Sold 3BD 2016</t>
  </si>
  <si>
    <t>Units Sold 3BD Detached 2016</t>
  </si>
  <si>
    <t>Avg. Sold Price 3BD Detached 2016</t>
  </si>
  <si>
    <t>Units Sold 3BD Attached 2016</t>
  </si>
  <si>
    <t>Avg. Sold Price 3BD Attached 2016</t>
  </si>
  <si>
    <t>Total Units Sold 4BD or More 2016</t>
  </si>
  <si>
    <t>Units Sold 4BD or More Detached 2016</t>
  </si>
  <si>
    <t>Avg. Sold Price 4BD or More Detached 2016</t>
  </si>
  <si>
    <t>Units Sold 4BD or More Attached 2016</t>
  </si>
  <si>
    <t>Avg. Sold Price 4BD Attached 2016</t>
  </si>
  <si>
    <t>Total Units Sold Condo 2016</t>
  </si>
  <si>
    <t>Avg. Sold Price Condo 2016</t>
  </si>
  <si>
    <t>Total Listings 2016</t>
  </si>
  <si>
    <t>Listings Residential Detached 2016</t>
  </si>
  <si>
    <t>Listings Residential Attached 2016</t>
  </si>
  <si>
    <t>Listings Condo 2016</t>
  </si>
  <si>
    <t>Months Supply 2016</t>
  </si>
  <si>
    <t>New Listings 2016</t>
  </si>
  <si>
    <t>New Pendings 2016</t>
  </si>
  <si>
    <t>2015 Year-End*</t>
  </si>
  <si>
    <t>Northern Virginia Totals 2015</t>
  </si>
  <si>
    <t>Total Units Sold 2015</t>
  </si>
  <si>
    <t>Avg. Sold Price 2015</t>
  </si>
  <si>
    <t>Avg. List Price 2015</t>
  </si>
  <si>
    <t>Avg. Days On Market 2015</t>
  </si>
  <si>
    <t>Total Units Sold 2BD or Less 2015</t>
  </si>
  <si>
    <t>Units Sold 2BD or Less Detached 2015</t>
  </si>
  <si>
    <t>Avg. Sold Price 2BD or Less Detached 2015</t>
  </si>
  <si>
    <t>Units Sold 2BD or Less Attached 2015</t>
  </si>
  <si>
    <t>Avg. Sold Price 2BD or Less Attached 2015</t>
  </si>
  <si>
    <t>Total Units Sold 3BD 2015</t>
  </si>
  <si>
    <t>Units Sold 3BD Detached 2015</t>
  </si>
  <si>
    <t>Avg. Sold Price 3BD Detached 2015</t>
  </si>
  <si>
    <t>Units Sold 3BD Attached 2015</t>
  </si>
  <si>
    <t>Avg. Sold Price 3BD Attached 2015</t>
  </si>
  <si>
    <t>Total Units Sold 4BD or More 2015</t>
  </si>
  <si>
    <t>Units Sold 4BD or More Detached 2015</t>
  </si>
  <si>
    <t>Avg. Sold Price 4BD or More Detached 2015</t>
  </si>
  <si>
    <t>Units Sold 4BD or More Attached 2015</t>
  </si>
  <si>
    <t>Avg. Sold Price 4BD Attached 2015</t>
  </si>
  <si>
    <t>Total Units Sold Condo 2015</t>
  </si>
  <si>
    <t>Avg. Sold Price Condo 2015</t>
  </si>
  <si>
    <t>Total Listings 2015</t>
  </si>
  <si>
    <t>Listings Residential Detached 2015</t>
  </si>
  <si>
    <t>Listings Residential Attached 2015</t>
  </si>
  <si>
    <t>Listings Condo 2015</t>
  </si>
  <si>
    <t>Months Supply 2015</t>
  </si>
  <si>
    <t>New Listings 2015</t>
  </si>
  <si>
    <t>New Pendings 2015</t>
  </si>
  <si>
    <t>2014 Year-End^</t>
  </si>
  <si>
    <t>Northern Virginia Totals 2014</t>
  </si>
  <si>
    <t>Total Units Sold 2014</t>
  </si>
  <si>
    <t>Avg. Sold Price 2014</t>
  </si>
  <si>
    <t>Avg. List Price 2014</t>
  </si>
  <si>
    <t>Avg. Days On Market 2014</t>
  </si>
  <si>
    <t>Total Units Sold 2BD or Less 2014</t>
  </si>
  <si>
    <t>Units Sold 2BD or Less Detached 2014</t>
  </si>
  <si>
    <t>Avg. Sold Price 2BD or Less Detached 2014</t>
  </si>
  <si>
    <t>Units Sold 2BD or Less Attached 2014</t>
  </si>
  <si>
    <t>Avg. Sold Price 2BD or Less Attached 2014</t>
  </si>
  <si>
    <t>Total Units Sold 3BD 2014</t>
  </si>
  <si>
    <t>Units Sold 3BD Detached 2014</t>
  </si>
  <si>
    <t>Avg. Sold Price 3BD Detached 2014</t>
  </si>
  <si>
    <t>Units Sold 3BD Attached 2014</t>
  </si>
  <si>
    <t>Avg. Sold Price 3BD Attached 2014</t>
  </si>
  <si>
    <t>Total Units Sold 4BD or More 2014</t>
  </si>
  <si>
    <t>Units Sold 4BD or More Detached 2014</t>
  </si>
  <si>
    <t>Avg. Sold Price 4BD or More Detached 2014</t>
  </si>
  <si>
    <t>Units Sold 4BD or More Attached 2014</t>
  </si>
  <si>
    <t>Avg. Sold Price 4BD Attached 2014</t>
  </si>
  <si>
    <t>Total Units Sold Condo 2014</t>
  </si>
  <si>
    <t>Avg. Sold Price Condo 2014</t>
  </si>
  <si>
    <t>Total Listings 2014</t>
  </si>
  <si>
    <t>Listings Residential Detached 2014</t>
  </si>
  <si>
    <t>Listings Residential Attached 2014</t>
  </si>
  <si>
    <t>Listings Condo 2014</t>
  </si>
  <si>
    <t>Months Supply 2014</t>
  </si>
  <si>
    <t>New Listings 2014</t>
  </si>
  <si>
    <t>New Pendings 2014</t>
  </si>
  <si>
    <t>2013 Year-End^</t>
  </si>
  <si>
    <t>Northern Virginia Totals 2013</t>
  </si>
  <si>
    <t>Total Units Sold 2013</t>
  </si>
  <si>
    <t>Avg. Sold Price 2013</t>
  </si>
  <si>
    <t>Avg. List Price 2013</t>
  </si>
  <si>
    <t>Avg. Days On Market 2013</t>
  </si>
  <si>
    <t>Total Units Sold 2BD or Less 2013</t>
  </si>
  <si>
    <t>Units Sold 2BD or Less Detached 2013</t>
  </si>
  <si>
    <t>Avg. Sold Price 2BD or Less Detached 2013</t>
  </si>
  <si>
    <t>Units Sold 2BD or Less Attached 2013</t>
  </si>
  <si>
    <t>Avg. Sold Price 2BD or Less Attached 2013</t>
  </si>
  <si>
    <t>Total Units Sold 3BD 2013</t>
  </si>
  <si>
    <t>Units Sold 3BD Detached 2013</t>
  </si>
  <si>
    <t>Avg. Sold Price 3BD Detached 2013</t>
  </si>
  <si>
    <t>Units Sold 3BD Attached 2013</t>
  </si>
  <si>
    <t>Avg. Sold Price 3BD Attached 2013</t>
  </si>
  <si>
    <t>Total Units Sold 4BD or More 2013</t>
  </si>
  <si>
    <t>Units Sold 4BD or More Detached 2013</t>
  </si>
  <si>
    <t>Avg. Sold Price 4BD or More Detached 2013</t>
  </si>
  <si>
    <t>Units Sold 4BD or More Attached 2013</t>
  </si>
  <si>
    <t>Avg. Sold Price 4BD Attached 2013</t>
  </si>
  <si>
    <t>Total Units Sold Condo 2013</t>
  </si>
  <si>
    <t>Avg. Sold Price Condo 2013</t>
  </si>
  <si>
    <t>Total Listings 2013</t>
  </si>
  <si>
    <t>Listings Residential Detached 2013</t>
  </si>
  <si>
    <t>Listings Residential Attached 2013</t>
  </si>
  <si>
    <t>Listings Condo 2013</t>
  </si>
  <si>
    <t>Months Supply 2013</t>
  </si>
  <si>
    <t>New Listings 2013</t>
  </si>
  <si>
    <t>New Pendings 2013</t>
  </si>
  <si>
    <t>2012 Year-End^</t>
  </si>
  <si>
    <t>Northern Virginia Totals 2012</t>
  </si>
  <si>
    <t>Total Units Sold 2012</t>
  </si>
  <si>
    <t>Avg. Sold Price 2012</t>
  </si>
  <si>
    <t>Avg. List Price 2012</t>
  </si>
  <si>
    <t>Avg. Days On Market 2012</t>
  </si>
  <si>
    <t>Total Units Sold 2BD or Less 2012</t>
  </si>
  <si>
    <t>Units Sold 2BD or Less Detached 2012</t>
  </si>
  <si>
    <t>Avg. Sold Price 2BD or Less Detached 2012</t>
  </si>
  <si>
    <t>Units Sold 2BD or Less Attached 2012</t>
  </si>
  <si>
    <t>Avg. Sold Price 2BD or Less Attached 2012</t>
  </si>
  <si>
    <t>Total Units Sold 3BD 2012</t>
  </si>
  <si>
    <t>Units Sold 3BD Detached 2012</t>
  </si>
  <si>
    <t>Avg. Sold Price 3BD Detached 2012</t>
  </si>
  <si>
    <t>Units Sold 3BD Attached 2012</t>
  </si>
  <si>
    <t>Avg. Sold Price 3BD Attached 2012</t>
  </si>
  <si>
    <t>Total Units Sold 4BD or More 2012</t>
  </si>
  <si>
    <t>Units Sold 4BD or More Detached 2012</t>
  </si>
  <si>
    <t>Avg. Sold Price 4BD or More Detached 2012</t>
  </si>
  <si>
    <t>Units Sold 4BD or More Attached 2012</t>
  </si>
  <si>
    <t>Avg. Sold Price 4BD Attached 2012</t>
  </si>
  <si>
    <t>Total Units Sold Condo 2012</t>
  </si>
  <si>
    <t>Avg. Sold Price Condo 2012</t>
  </si>
  <si>
    <t>Total Listings 2012</t>
  </si>
  <si>
    <t>Listings Residential Detached 2012</t>
  </si>
  <si>
    <t>Listings Residential Attached 2012</t>
  </si>
  <si>
    <t>Listings Condo 2012</t>
  </si>
  <si>
    <t>Months Supply 2012</t>
  </si>
  <si>
    <t>New Listings 2012</t>
  </si>
  <si>
    <t>New Pendings 2012</t>
  </si>
  <si>
    <t>2011 Year End*</t>
  </si>
  <si>
    <t>Northern Virginia Totals 2011</t>
  </si>
  <si>
    <t>Total Units Sold 2011</t>
  </si>
  <si>
    <t>Avg. Sold Price 2011</t>
  </si>
  <si>
    <t>Avg. List Price 2011</t>
  </si>
  <si>
    <t>Avg. Days On Market 2011</t>
  </si>
  <si>
    <t>Total Units Sold 2BD or Less 2011</t>
  </si>
  <si>
    <t>Units Sold 2BD or Less Detached 2011</t>
  </si>
  <si>
    <t>Avg. Sold Price 2BD or Less Detached 2011</t>
  </si>
  <si>
    <t>Units Sold 2BD or Less Attached 2011</t>
  </si>
  <si>
    <t>Avg. Sold Price 2BD or Less Attached 2011</t>
  </si>
  <si>
    <t>Total Units Sold 3BD 2010</t>
  </si>
  <si>
    <t>Units Sold 3BD Detached 2011</t>
  </si>
  <si>
    <t>Avg. Sold Price 3BD Detached 2011</t>
  </si>
  <si>
    <t>Units Sold 3BD Attached 2011</t>
  </si>
  <si>
    <t>Avg. Sold Price 3BD Attached 2011</t>
  </si>
  <si>
    <t>Total Units Sold 4BD or More 2011</t>
  </si>
  <si>
    <t>Units Sold 4BD or More Detached 2011</t>
  </si>
  <si>
    <t>Avg. Sold Price 4BD or More Detached 2011</t>
  </si>
  <si>
    <t>Units Sold 4BD or More Attached 2011</t>
  </si>
  <si>
    <t>Avg. Sold Price 4BD Attached 2011</t>
  </si>
  <si>
    <t>Total Units Sold Condo 2011</t>
  </si>
  <si>
    <t>Avg. Sold Price Condo 2011</t>
  </si>
  <si>
    <t>Total Listings 2011</t>
  </si>
  <si>
    <t>Listings Residential Detached 2011</t>
  </si>
  <si>
    <t>Listings Residential Attached 2011</t>
  </si>
  <si>
    <t>Listings Condo 2011</t>
  </si>
  <si>
    <t>Months Supply 2011</t>
  </si>
  <si>
    <t>New Listings 2011</t>
  </si>
  <si>
    <t>Total New Pendings 2011</t>
  </si>
  <si>
    <t>2010 Year End^</t>
  </si>
  <si>
    <t>Northern Virginia Totals 2010</t>
  </si>
  <si>
    <t>Total Units Sold 2010</t>
  </si>
  <si>
    <t>Avg. Sold Price 2010</t>
  </si>
  <si>
    <t>Avg. List Price 2010</t>
  </si>
  <si>
    <t>Avg. Days On Market 2010</t>
  </si>
  <si>
    <t>Total Units Sold 2BD or Less 2010</t>
  </si>
  <si>
    <t>Units Sold 2BD or Less Detached 2010</t>
  </si>
  <si>
    <t>Avg. Sold Price 2BD or Less Detached 2010</t>
  </si>
  <si>
    <t>Units Sold 2BD or Less Attached 2010</t>
  </si>
  <si>
    <t>Avg. Sold Price 2BD or Less Attached 2010</t>
  </si>
  <si>
    <t>Units Sold 3BD Detached 2010</t>
  </si>
  <si>
    <t>Avg. Sold Price 3BD Detached 2010</t>
  </si>
  <si>
    <t>Units Sold 3BD Attached 2010</t>
  </si>
  <si>
    <t>Avg. Sold Price 3BD Attached 2010</t>
  </si>
  <si>
    <t>Total Units Sold 4BD or More 2010</t>
  </si>
  <si>
    <t>Units Sold 4BD or More Detached 2010</t>
  </si>
  <si>
    <t>Avg. Sold Price 4BD or More Detached 2010</t>
  </si>
  <si>
    <t>Units Sold 4BD or More Attached 2010</t>
  </si>
  <si>
    <t>Avg. Sold Price 4BD Attached 2010</t>
  </si>
  <si>
    <t>Total Units Sold Condo 2010</t>
  </si>
  <si>
    <t>Avg. Sold Price Condo 2010</t>
  </si>
  <si>
    <t>Total Listings 2010</t>
  </si>
  <si>
    <t>Listings Residential Detached 2010</t>
  </si>
  <si>
    <t>Listings Residential Attached 2010</t>
  </si>
  <si>
    <t>Listings Condo 2010</t>
  </si>
  <si>
    <t>Months Supply 2010</t>
  </si>
  <si>
    <t>New Listings 2010</t>
  </si>
  <si>
    <t>Total Pendings 2010</t>
  </si>
  <si>
    <t>2009 Year End^</t>
  </si>
  <si>
    <t>Northern Virginia Totals 2009</t>
  </si>
  <si>
    <t>Total Units Sold 2009</t>
  </si>
  <si>
    <t>Avg. Sold Price 2009</t>
  </si>
  <si>
    <t>Avg. List Price 2009</t>
  </si>
  <si>
    <t>Ratio of Avg. Sold Price to Avg. List Price</t>
  </si>
  <si>
    <t>Avg. Days On Market 2009</t>
  </si>
  <si>
    <t>Total Units Sold 2BD or Less 2009</t>
  </si>
  <si>
    <t>Units Sold 2BD or Less Detached 2009</t>
  </si>
  <si>
    <t>Avg. Sold Price 2BD or Less Detached 2009</t>
  </si>
  <si>
    <t>Units Sold 2BD or Less Attached 2009</t>
  </si>
  <si>
    <t>Avg. Sold Price 2BD or Less Attached 2009</t>
  </si>
  <si>
    <t>Total Units Sold 3BD 2009</t>
  </si>
  <si>
    <t>Units Sold 3BD Detached 2009</t>
  </si>
  <si>
    <t>Avg. Sold Price 3BD Detached 2009</t>
  </si>
  <si>
    <t>Units Sold 3BD Attached 2009</t>
  </si>
  <si>
    <t>Avg. Sold Price 3BD Attached 2009</t>
  </si>
  <si>
    <t>Total Units Sold 4BD or More 2009</t>
  </si>
  <si>
    <t>Units Sold 4BD or More Detached 2009</t>
  </si>
  <si>
    <t>Avg. Sold Price 4BD or More Detached 2009</t>
  </si>
  <si>
    <t>Units Sold 4BD or More Attached 2009</t>
  </si>
  <si>
    <t>Avg. Sold Price 4BD Attached 2009</t>
  </si>
  <si>
    <t>Total Units Sold Condo 2009</t>
  </si>
  <si>
    <t>Avg. Sold Price Condo 2009</t>
  </si>
  <si>
    <t>Total Listings 2009</t>
  </si>
  <si>
    <t>Listings Residential Detached 2009</t>
  </si>
  <si>
    <t>Listings Residential Attached 2009</t>
  </si>
  <si>
    <t>Listings Condo 2009</t>
  </si>
  <si>
    <t>Months Supply 2009</t>
  </si>
  <si>
    <t>New Listings 2009</t>
  </si>
  <si>
    <t>Total Pendings 2009</t>
  </si>
  <si>
    <t>2008 Year End^</t>
  </si>
  <si>
    <t>Northern Virginia Totals 2008</t>
  </si>
  <si>
    <t>Total Units Sold 2008</t>
  </si>
  <si>
    <t>Avg. Sold Price 2008</t>
  </si>
  <si>
    <t>Avg. List Price 2008</t>
  </si>
  <si>
    <t>Avg. Days On Market 2008</t>
  </si>
  <si>
    <t>Total Units Sold 2BD or Less 2008</t>
  </si>
  <si>
    <t>Units Sold 2BD or Less Detached 2008</t>
  </si>
  <si>
    <t>Avg. Sold Price 2BD or Less Detached 2008</t>
  </si>
  <si>
    <t>Units Sold 2BD or Less Attached 2008</t>
  </si>
  <si>
    <t>Avg. Sold Price 2BD or Less Attached 2008</t>
  </si>
  <si>
    <t>Total Units Sold 3BD 2008</t>
  </si>
  <si>
    <t>Units Sold 3BD Detached 2008</t>
  </si>
  <si>
    <t>Avg. Sold Price 3BD Detached 2008</t>
  </si>
  <si>
    <t>Units Sold 3BD Attached 2008</t>
  </si>
  <si>
    <t>Avg. Sold Price 3BD Attached 2008</t>
  </si>
  <si>
    <t>Total Units Sold 4BD or More 2008</t>
  </si>
  <si>
    <t>Units Sold 4BD or More Detached 2008</t>
  </si>
  <si>
    <t>Avg. Sold Price 4BD or More Detached 2008</t>
  </si>
  <si>
    <t>Units Sold 4BD or More Attached 2008</t>
  </si>
  <si>
    <t>Avg. Sold Price 4BD Attached 2008</t>
  </si>
  <si>
    <t>Total Units Sold Condo 2008</t>
  </si>
  <si>
    <t>Avg. Sold Price Condo 2008</t>
  </si>
  <si>
    <t>Total Listings 2008</t>
  </si>
  <si>
    <t>Listings Residential Detached 2008</t>
  </si>
  <si>
    <t>Listings Residential Attached 2008</t>
  </si>
  <si>
    <t>Listings Condo 2008</t>
  </si>
  <si>
    <t>Months Supply 2008</t>
  </si>
  <si>
    <t>New Listings 2008</t>
  </si>
  <si>
    <t>Total Pendings 2008</t>
  </si>
  <si>
    <t>2007 Year End^</t>
  </si>
  <si>
    <t>Northern Virginia Totals 2007</t>
  </si>
  <si>
    <t>Total Units Sold 2007</t>
  </si>
  <si>
    <t>Avg. Sold Price 2007</t>
  </si>
  <si>
    <t>Avg. List Price 2007</t>
  </si>
  <si>
    <t>Avg. Days On Market 2007</t>
  </si>
  <si>
    <t>Total Units Sold 2BD or Less 2007</t>
  </si>
  <si>
    <t>Units Sold 2BD or Less Detached 2007</t>
  </si>
  <si>
    <t>Avg. Sold Price 2BD or Less Detached 2007</t>
  </si>
  <si>
    <t>Units Sold 2BD or Less Attached 2007</t>
  </si>
  <si>
    <t>Avg. Sold Price 2BD or Less Attached 2007</t>
  </si>
  <si>
    <t>Total Units Sold 3BD 2007</t>
  </si>
  <si>
    <t>Units Sold 3BD Detached 2007</t>
  </si>
  <si>
    <t>Avg. Sold Price 3BD Detached 2007</t>
  </si>
  <si>
    <t>Units Sold 3BD Attached 2007</t>
  </si>
  <si>
    <t>Avg. Sold Price 3BD Attached 2007</t>
  </si>
  <si>
    <t>Total Units Sold 4BD or More 2007</t>
  </si>
  <si>
    <t>Units Sold 4BD or More Detached 2007</t>
  </si>
  <si>
    <t>Avg. Sold Price 4BD or More Detached 2007</t>
  </si>
  <si>
    <t>Units Sold 4BD or More Attached 2007</t>
  </si>
  <si>
    <t>Avg. Sold Price 4BD Attached 2007</t>
  </si>
  <si>
    <t>Total Units Sold Condo 2007</t>
  </si>
  <si>
    <t>Avg. Sold Price Condo 2007</t>
  </si>
  <si>
    <t>Total Listings 2007</t>
  </si>
  <si>
    <t>Listings Residential Detached 2007</t>
  </si>
  <si>
    <t>Listings Residential Attached 2007</t>
  </si>
  <si>
    <t>Listings Condo 2007</t>
  </si>
  <si>
    <t>Months Supply 2007</t>
  </si>
  <si>
    <t>New Listings 2007</t>
  </si>
  <si>
    <t>Total Pendings 2007</t>
  </si>
  <si>
    <t>2006 Year-End^</t>
  </si>
  <si>
    <t>Northern Virginia Totals 2006</t>
  </si>
  <si>
    <t>Total Units Sold 2006</t>
  </si>
  <si>
    <t>Avg. Sold Price 2006</t>
  </si>
  <si>
    <t>Avg. List Price 2006</t>
  </si>
  <si>
    <t>Avg. Days On Market 2006</t>
  </si>
  <si>
    <t>Total Units Sold 2BD or Less 2006</t>
  </si>
  <si>
    <t>Units Sold 2BD or Less Detached 2006</t>
  </si>
  <si>
    <t>Avg. Sold Price 2BD or Less Detached 2006</t>
  </si>
  <si>
    <t>Units Sold 2BD or Less Attached 2006</t>
  </si>
  <si>
    <t>Avg. Sold Price 2BD or Less Attached 2006</t>
  </si>
  <si>
    <t>Total Units Sold 3BD 2006</t>
  </si>
  <si>
    <t>Units Sold 3BD Detached 2006</t>
  </si>
  <si>
    <t>Avg. Sold Price 3BD Detached 2006</t>
  </si>
  <si>
    <t>Units Sold 3BD Attached 2006</t>
  </si>
  <si>
    <t>Avg. Sold Price 3BD Attached 2006</t>
  </si>
  <si>
    <t>Total Units Sold 4BD or More 2006</t>
  </si>
  <si>
    <t>Units Sold 4BD or More Detached 2006</t>
  </si>
  <si>
    <t>Avg. Sold Price 4BD or More Detached 2006</t>
  </si>
  <si>
    <t>Units Sold 4BD or More Attached 2006</t>
  </si>
  <si>
    <t>Avg. Sold Price 4BD Attached 2006</t>
  </si>
  <si>
    <t>Total Units Sold Condo 2006</t>
  </si>
  <si>
    <t>Avg. Sold Price Condo 2006</t>
  </si>
  <si>
    <t>Total Listings 2006</t>
  </si>
  <si>
    <t>Listings Residential Detached 2006</t>
  </si>
  <si>
    <t>Listings Residential Attached 2006</t>
  </si>
  <si>
    <t>Listings Condo 2006</t>
  </si>
  <si>
    <t>Months Supply 2006</t>
  </si>
  <si>
    <t>New Listings 2006</t>
  </si>
  <si>
    <t>New Pendings 2006</t>
  </si>
  <si>
    <t>2005 Year-End^</t>
  </si>
  <si>
    <t>Northern Virginia Totals 2005</t>
  </si>
  <si>
    <t>Total Units Sold 2005</t>
  </si>
  <si>
    <t>Avg. Sold Price 2005</t>
  </si>
  <si>
    <t>Avg. List Price 2005</t>
  </si>
  <si>
    <t>Avg. Days On Market 2005</t>
  </si>
  <si>
    <t>Total Units Sold 2BD or Less 2005</t>
  </si>
  <si>
    <t>Units Sold 2BD or Less Detached 2005</t>
  </si>
  <si>
    <t>Avg. Sold Price 2BD or Less Detached 2005</t>
  </si>
  <si>
    <t>Units Sold 2BD or Less Attached 2005</t>
  </si>
  <si>
    <t>Avg. Sold Price 2BD or Less Attached 2005</t>
  </si>
  <si>
    <t>Total Units Sold 3BD 2005</t>
  </si>
  <si>
    <t>Units Sold 3BD Detached 2005</t>
  </si>
  <si>
    <t>Avg. Sold Price 3BD Detached 2005</t>
  </si>
  <si>
    <t>Units Sold 3BD Attached 2005</t>
  </si>
  <si>
    <t>Avg. Sold Price 3BD Attached 2005</t>
  </si>
  <si>
    <t>Total Units Sold 4BD or More 2005</t>
  </si>
  <si>
    <t>Units Sold 4BD or More Detached 2005</t>
  </si>
  <si>
    <t>Avg. Sold Price 4BD or More Detached 2005</t>
  </si>
  <si>
    <t>Units Sold 4BD or More Attached 2005</t>
  </si>
  <si>
    <t>Avg. Sold Price 4BD Attached 2005</t>
  </si>
  <si>
    <t>Total Units Sold Condo 2005</t>
  </si>
  <si>
    <t>Avg. Sold Price Condo 2005</t>
  </si>
  <si>
    <t>Total Listings 2005</t>
  </si>
  <si>
    <t>Listings Residential Detached 2005</t>
  </si>
  <si>
    <t>Listings Residential Attached 2005</t>
  </si>
  <si>
    <t>Listings Condo 2005</t>
  </si>
  <si>
    <t>Months Supply 2005</t>
  </si>
  <si>
    <t>New Listings 2005</t>
  </si>
  <si>
    <t>New Pendings 2005</t>
  </si>
  <si>
    <t>2004 Year-End^</t>
  </si>
  <si>
    <t>Northern Virginia Totals 2004</t>
  </si>
  <si>
    <t>Total Units Sold 2004</t>
  </si>
  <si>
    <t>Avg. Sold Price 2004</t>
  </si>
  <si>
    <t>Avg. List Price 2004</t>
  </si>
  <si>
    <t>Avg. Days On Market 2004</t>
  </si>
  <si>
    <t>Total Units Sold 2BD or Less 2004</t>
  </si>
  <si>
    <t>Units Sold 2BD or Less Detached 2004</t>
  </si>
  <si>
    <t>Avg. Sold Price 2BD or Less Detached 2004</t>
  </si>
  <si>
    <t>Units Sold 2BD or Less Attached 2004</t>
  </si>
  <si>
    <t>Avg. Sold Price 2BD or Less Attached 2004</t>
  </si>
  <si>
    <t>Total Units Sold 3BD 2004</t>
  </si>
  <si>
    <t>Units Sold 3BD Detached 2004</t>
  </si>
  <si>
    <t>Avg. Sold Price 3BD Detached 2004</t>
  </si>
  <si>
    <t>Units Sold 3BD Attached 2004</t>
  </si>
  <si>
    <t>Avg. Sold Price 3BD Attached 2004</t>
  </si>
  <si>
    <t>Total Units Sold 4BD or More 2004</t>
  </si>
  <si>
    <t>Units Sold 4BD or More Detached 2004</t>
  </si>
  <si>
    <t>Avg. Sold Price 4BD or More Detached 2004</t>
  </si>
  <si>
    <t>Units Sold 4BD or More Attached 2004</t>
  </si>
  <si>
    <t>Avg. Sold Price 4BD Attached 2004</t>
  </si>
  <si>
    <t>Total Units Sold Condo 2004</t>
  </si>
  <si>
    <t>Avg. Sold Price Condo 2004</t>
  </si>
  <si>
    <t>Total Listings 2004</t>
  </si>
  <si>
    <t>Listings Residential Detached 2004</t>
  </si>
  <si>
    <t>Listings Residential Attached 2004</t>
  </si>
  <si>
    <t>Listings Condo 2004</t>
  </si>
  <si>
    <t>Months Supply 2004</t>
  </si>
  <si>
    <t>New Listings 2004</t>
  </si>
  <si>
    <t>New Pendings 2004</t>
  </si>
  <si>
    <t>2003 Year-End^</t>
  </si>
  <si>
    <t>Northern Virginia Totals 2003</t>
  </si>
  <si>
    <t>Total Units Sold 2003</t>
  </si>
  <si>
    <t>Avg. Sold Price 2003</t>
  </si>
  <si>
    <t>Avg. List Price 2003</t>
  </si>
  <si>
    <t>Avg. Days On Market 2003</t>
  </si>
  <si>
    <t>Total Units Sold 2BD or Less 2003</t>
  </si>
  <si>
    <t>Units Sold 2BD or Less Detached 2003</t>
  </si>
  <si>
    <t>Avg. Sold Price 2BD or Less Detached 2003</t>
  </si>
  <si>
    <t>Units Sold 2BD or Less Attached 2003</t>
  </si>
  <si>
    <t>Avg. Sold Price 2BD or Less Attached 2003</t>
  </si>
  <si>
    <t>Total Units Sold 3BD 2003</t>
  </si>
  <si>
    <t>Units Sold 3BD Detached 2003</t>
  </si>
  <si>
    <t>Avg. Sold Price 3BD Detached 2003</t>
  </si>
  <si>
    <t>Units Sold 3BD Attached 2003</t>
  </si>
  <si>
    <t>Avg. Sold Price 3BD Attached 2003</t>
  </si>
  <si>
    <t>Total Units Sold 4BD or More 2003</t>
  </si>
  <si>
    <t>Units Sold 4BD or More Detached 2003</t>
  </si>
  <si>
    <t>Avg. Sold Price 4BD or More Detached 2003</t>
  </si>
  <si>
    <t>Units Sold 4BD or More Attached 2003</t>
  </si>
  <si>
    <t>Avg. Sold Price 4BD Attached 2003</t>
  </si>
  <si>
    <t>Total Units Sold Condo 2003</t>
  </si>
  <si>
    <t>Avg. Sold Price Condo 2003</t>
  </si>
  <si>
    <t>Total Listings 2003</t>
  </si>
  <si>
    <t>Listings Residential Detached 2003</t>
  </si>
  <si>
    <t>Listings Residential Attached 2003</t>
  </si>
  <si>
    <t>Listings Condo 2003</t>
  </si>
  <si>
    <t>Months Supply 2003</t>
  </si>
  <si>
    <t>New Listings 2003</t>
  </si>
  <si>
    <t>New Pendings 2003</t>
  </si>
  <si>
    <t>2002 Year-End^</t>
  </si>
  <si>
    <t>Northern Virginia Totals 2002</t>
  </si>
  <si>
    <t>Total Units Sold 2002</t>
  </si>
  <si>
    <t>Avg. Sold Price 2002</t>
  </si>
  <si>
    <t>Avg. List Price 2002</t>
  </si>
  <si>
    <t>Avg. Days On Market 2002</t>
  </si>
  <si>
    <t>Total Units Sold 2BD or Less 2002</t>
  </si>
  <si>
    <t>Units Sold 2BD or Less Detached 2002</t>
  </si>
  <si>
    <t>Avg. Sold Price 2BD or Less Detached 2002</t>
  </si>
  <si>
    <t>Units Sold 2BD or Less Attached 2002</t>
  </si>
  <si>
    <t>Avg. Sold Price 2BD or Less Attached 2002</t>
  </si>
  <si>
    <t>Total Units Sold 3BD 2002</t>
  </si>
  <si>
    <t>Units Sold 3BD or Less Detached 2002</t>
  </si>
  <si>
    <t>Avg. Sold Price 3BD or Less Detached 2002</t>
  </si>
  <si>
    <t>Units Sold 3BD or Less Attached 2002</t>
  </si>
  <si>
    <t>Avg. Sold Price 3BD or Less Attached 2002</t>
  </si>
  <si>
    <t>Total Units Sold 4BD or More 2002</t>
  </si>
  <si>
    <t>Units Sold 4BD or More Detached 2002</t>
  </si>
  <si>
    <t>Avg. Sold Price 4BD or More Detached 2002</t>
  </si>
  <si>
    <t>Units Sold 4BD or More Attached 2002</t>
  </si>
  <si>
    <t>Avg. Sold Price 4BD or More Attached 2002</t>
  </si>
  <si>
    <t>Total Units Sold Condo 2002</t>
  </si>
  <si>
    <t>Avg. Sold Price Condo 2002</t>
  </si>
  <si>
    <t>Total Listings 2002</t>
  </si>
  <si>
    <t>Listings Residential Detached 2002</t>
  </si>
  <si>
    <t>Listings Residential Attached 2002</t>
  </si>
  <si>
    <t>Listings Condo 2002</t>
  </si>
  <si>
    <t>Months Supply 2002</t>
  </si>
  <si>
    <t>New Listings 2002</t>
  </si>
  <si>
    <t>New Pendings 2002</t>
  </si>
  <si>
    <t>2001 Year-End^</t>
  </si>
  <si>
    <t>Northern Virginia Totals 2001</t>
  </si>
  <si>
    <t>Total Units Sold 2001</t>
  </si>
  <si>
    <t>Avg. Sold Price 2001</t>
  </si>
  <si>
    <t>Avg. List Price 2001</t>
  </si>
  <si>
    <t>Avg. Days On Market 2001</t>
  </si>
  <si>
    <t>Total Units Sold 2BD or Less 2001</t>
  </si>
  <si>
    <t>Units Sold 2BD or Less Detached 2001</t>
  </si>
  <si>
    <t>Avg. Sold Price 2BD or Less Detached 2001</t>
  </si>
  <si>
    <t>Units Sold 2BD or Less Attached 2001</t>
  </si>
  <si>
    <t>Avg. Sold Price 2BD or Less Attached 2001</t>
  </si>
  <si>
    <t>Total Units Sold 3BD 2001</t>
  </si>
  <si>
    <t>Units Sold 3BD Detached 2001</t>
  </si>
  <si>
    <t>Avg. Sold Price 3BD Detached 2001</t>
  </si>
  <si>
    <t>Units Sold 3BD Attached 2001</t>
  </si>
  <si>
    <t>Avg. Sold Price 3BD Attached 2001</t>
  </si>
  <si>
    <t>Total Units Sold 4BD or More 2001</t>
  </si>
  <si>
    <t>Units Sold 4BD or More Detached 2001</t>
  </si>
  <si>
    <t>Avg. Sold Price 4BD or More Detached 2001</t>
  </si>
  <si>
    <t>Units Sold 4BD or More Attached 2001</t>
  </si>
  <si>
    <t>Avg. Sold Price 4BD Attached 2001</t>
  </si>
  <si>
    <t>Total Units Sold Condo 2001</t>
  </si>
  <si>
    <t>Avg. Sold Price Condo 2001</t>
  </si>
  <si>
    <t>Total Listings 2001</t>
  </si>
  <si>
    <t>Listings Residential Detached 2001</t>
  </si>
  <si>
    <t>Listings Residential Attached 2001</t>
  </si>
  <si>
    <t>Listings Condo 2001</t>
  </si>
  <si>
    <t>Months Supply 2001</t>
  </si>
  <si>
    <t>New Listings 2001</t>
  </si>
  <si>
    <t>New Pendings 2001</t>
  </si>
  <si>
    <t>2000 Year-End^</t>
  </si>
  <si>
    <t>Northern Virginia Totals 2000</t>
  </si>
  <si>
    <t>Total Units Sold 2000</t>
  </si>
  <si>
    <t>Avg. Sold Price 2000</t>
  </si>
  <si>
    <t>Avg. List Price 2000</t>
  </si>
  <si>
    <t>Avg. Days On Market 2000</t>
  </si>
  <si>
    <t>Total Units Sold 2BD or Less 2000</t>
  </si>
  <si>
    <t>Units Sold 2BD or Less Detached 2000</t>
  </si>
  <si>
    <t>Avg. Sold Price 2BD or Less Detached 2000</t>
  </si>
  <si>
    <t>Units Sold 2BD or Less Attached 2000</t>
  </si>
  <si>
    <t>Avg. Sold Price 2BD or Less Attached 2000</t>
  </si>
  <si>
    <t>Total Units Sold 3BD 2000</t>
  </si>
  <si>
    <t>Units Sold 3BD or Less Detached 2000</t>
  </si>
  <si>
    <t>Avg. Sold Price 3BD or Less Detached 2000</t>
  </si>
  <si>
    <t>Units Sold 3BD or Less Attached 2000</t>
  </si>
  <si>
    <t>Avg. Sold Price 3BD or Less Attached 2000</t>
  </si>
  <si>
    <t>Total Units Sold 4BD or More 2000</t>
  </si>
  <si>
    <t>Units Sold 4BD or More Detached 2000</t>
  </si>
  <si>
    <t>Avg. Sold Price 4BD or More Detached 2000</t>
  </si>
  <si>
    <t>Units Sold 4BD or More Attached 2000</t>
  </si>
  <si>
    <t>Avg. Sold Price 4BD or More Attached 2000</t>
  </si>
  <si>
    <t>Total Units Sold Condo 2000</t>
  </si>
  <si>
    <t>Avg. Sold Price Condo 2000</t>
  </si>
  <si>
    <t>Total Listings 2000</t>
  </si>
  <si>
    <t>Listings Residential Detached 2000</t>
  </si>
  <si>
    <t>Listings Residential Attached 2000</t>
  </si>
  <si>
    <t>Listings Condo 2000</t>
  </si>
  <si>
    <t>Months Supply 2000</t>
  </si>
  <si>
    <t>New Listings 2000</t>
  </si>
  <si>
    <t>New Pendings 2000</t>
  </si>
  <si>
    <t>ALEXANDRIA</t>
  </si>
  <si>
    <r>
      <t>^Year-End</t>
    </r>
    <r>
      <rPr>
        <sz val="9"/>
        <rFont val="Arial"/>
        <family val="2"/>
      </rPr>
      <t xml:space="preserve"> Totals reflect </t>
    </r>
    <r>
      <rPr>
        <b/>
        <sz val="9"/>
        <rFont val="Arial"/>
        <family val="2"/>
      </rPr>
      <t>revised</t>
    </r>
    <r>
      <rPr>
        <sz val="9"/>
        <rFont val="Arial"/>
        <family val="2"/>
      </rPr>
      <t xml:space="preserve"> totals after agents submit sales totals for full year to MRIS after Jan. 1 of the following year. Thus, in many cases, Year-End totals do not equal sum or average of monthly data. MRIS informs us that when making data comparison, monthly data should not be compared with yearly data.</t>
    </r>
  </si>
  <si>
    <t>Alexandria 2022</t>
  </si>
  <si>
    <t>Alexandria 2021</t>
  </si>
  <si>
    <t>Alexandria Totals 2020</t>
  </si>
  <si>
    <t>Total Units Sold</t>
  </si>
  <si>
    <t xml:space="preserve">Avg. Sold Price </t>
  </si>
  <si>
    <t xml:space="preserve">Avg. List Price </t>
  </si>
  <si>
    <t>Avg. Days On Market</t>
  </si>
  <si>
    <t>Total Units Sold 2BD or Less</t>
  </si>
  <si>
    <t>Units Sold 2BD or Less Detached</t>
  </si>
  <si>
    <t xml:space="preserve">Avg. Sold Price 2BD or Less Detached </t>
  </si>
  <si>
    <t xml:space="preserve">Units Sold 2BD or Less Attached </t>
  </si>
  <si>
    <t xml:space="preserve">Avg. Sold Price 2BD or Less Attached </t>
  </si>
  <si>
    <t xml:space="preserve">Total Units Sold 3BD </t>
  </si>
  <si>
    <t xml:space="preserve">Units Sold 3BD Detached </t>
  </si>
  <si>
    <t xml:space="preserve">Avg. Sold Price 3BD Detached </t>
  </si>
  <si>
    <t xml:space="preserve">Units Sold 3BD Attached </t>
  </si>
  <si>
    <t xml:space="preserve">Avg. Sold Price 3BD Attached </t>
  </si>
  <si>
    <t xml:space="preserve">Total Units Sold 4BD or More </t>
  </si>
  <si>
    <t xml:space="preserve">Units Sold 4BD or More Detached </t>
  </si>
  <si>
    <t xml:space="preserve">Avg. Sold Price 4BD or More Detached </t>
  </si>
  <si>
    <t xml:space="preserve">Units Sold 4BD or More Attached </t>
  </si>
  <si>
    <t xml:space="preserve">Avg. Sold Price 4BD Attached </t>
  </si>
  <si>
    <t xml:space="preserve">Total Units Sold Condo </t>
  </si>
  <si>
    <t xml:space="preserve">Avg. Sold Price Condo </t>
  </si>
  <si>
    <t xml:space="preserve">Total Listings </t>
  </si>
  <si>
    <t xml:space="preserve">Listings Residential Detached </t>
  </si>
  <si>
    <t xml:space="preserve">Listings Residential Attached </t>
  </si>
  <si>
    <t xml:space="preserve">Listings Condo </t>
  </si>
  <si>
    <t xml:space="preserve">Months Supply </t>
  </si>
  <si>
    <t xml:space="preserve">New Listings </t>
  </si>
  <si>
    <t>Alexandria Totals 2019</t>
  </si>
  <si>
    <t>Alexandria Totals 2018</t>
  </si>
  <si>
    <t>Alexandria Totals 2017</t>
  </si>
  <si>
    <t>Alexandria Totals 2016</t>
  </si>
  <si>
    <t>Alexandria Totals 2015</t>
  </si>
  <si>
    <t>Alexandria Totals 2014</t>
  </si>
  <si>
    <t>Alexandria Totals 2013</t>
  </si>
  <si>
    <t>Alexandria Totals 2012</t>
  </si>
  <si>
    <t>Alexandria Totals 2011</t>
  </si>
  <si>
    <t>New Pendings 2011</t>
  </si>
  <si>
    <t>Alexandria Totals 2010</t>
  </si>
  <si>
    <t>Alexandria Totals 2009</t>
  </si>
  <si>
    <t>Sale Price as % of List Price 2009</t>
  </si>
  <si>
    <t>Alexandria Totals 2008</t>
  </si>
  <si>
    <t>Sale Price as % of List Price 2008</t>
  </si>
  <si>
    <t>Alexandria Totals 2007</t>
  </si>
  <si>
    <t>Sale Price as % of List Price 2007</t>
  </si>
  <si>
    <t>Alexandria Totals 2006</t>
  </si>
  <si>
    <t>Sale Price as % of List Price 2006</t>
  </si>
  <si>
    <t>Total Pendings 2006</t>
  </si>
  <si>
    <t>Alexandria Totals 2005</t>
  </si>
  <si>
    <t>Total Pendings 2005</t>
  </si>
  <si>
    <t>Alexandria Totals 2004</t>
  </si>
  <si>
    <t>Total Pendings 2004</t>
  </si>
  <si>
    <t>Alexandria Totals 2003</t>
  </si>
  <si>
    <t>Total Pendings 2003</t>
  </si>
  <si>
    <t>Alexandria Totals 2002</t>
  </si>
  <si>
    <t>Units Sold 4BD or Less Detached 2002</t>
  </si>
  <si>
    <t>Avg. Sold Price 4BD or Less Detached 2002</t>
  </si>
  <si>
    <t>Units Sold 4BD or Less Attached 2002</t>
  </si>
  <si>
    <t>Avg. Sold Price 4BD or Less Attached 2002</t>
  </si>
  <si>
    <t>Total Pendings 2002</t>
  </si>
  <si>
    <t>Alexandria Totals 2001</t>
  </si>
  <si>
    <t>Total Pendings 2001</t>
  </si>
  <si>
    <t>Alexandria Totals 2000</t>
  </si>
  <si>
    <t>Units Sold 4BD or Less Detached 2000</t>
  </si>
  <si>
    <t>Avg. Sold Price 4BD or Less Detached 2000</t>
  </si>
  <si>
    <t>Units Sold 4BD or Less Attached 2000</t>
  </si>
  <si>
    <t>Avg. Sold Price 4BD or Less Attached 2000</t>
  </si>
  <si>
    <t>Total Pendings 2000</t>
  </si>
  <si>
    <t>ARLINGTON COUNTY</t>
  </si>
  <si>
    <t>Arlington County Totals 2022</t>
  </si>
  <si>
    <t>Arlington 2021</t>
  </si>
  <si>
    <t>Arlington County Totals 2020</t>
  </si>
  <si>
    <t xml:space="preserve">Total Units Sold </t>
  </si>
  <si>
    <t xml:space="preserve">Units Sold 2BD or Less Detached </t>
  </si>
  <si>
    <t>Avg. Sold Price 2BD or Less Detached</t>
  </si>
  <si>
    <t>Units Sold 2BD or Less Attached</t>
  </si>
  <si>
    <t>New Listings</t>
  </si>
  <si>
    <t>Arlington County Totals 2019</t>
  </si>
  <si>
    <t>Arlington County Totals 2018</t>
  </si>
  <si>
    <t>Arlington County Totals 2017</t>
  </si>
  <si>
    <t>Arlington County Totals 2016</t>
  </si>
  <si>
    <t>Arlington County Totals 2015</t>
  </si>
  <si>
    <t>Arlington Totals 2014</t>
  </si>
  <si>
    <t>Arlington County Totals 2013</t>
  </si>
  <si>
    <t>Arlington County Totals 2012</t>
  </si>
  <si>
    <t>Arlington County Totals 2011</t>
  </si>
  <si>
    <t>Total Units Sold 3BD 2011</t>
  </si>
  <si>
    <t>Arlington County Totals 2010</t>
  </si>
  <si>
    <t>Sale Price as % of List Price 2010</t>
  </si>
  <si>
    <t>Arlington Totals 2009</t>
  </si>
  <si>
    <t>Arlington Totals 2008</t>
  </si>
  <si>
    <t>Arlington Totals 2007</t>
  </si>
  <si>
    <t>Arlington Totals 2006</t>
  </si>
  <si>
    <t>Arlington Totals 2005</t>
  </si>
  <si>
    <t>Sale Price as % of List Price 2005</t>
  </si>
  <si>
    <t>Arlington Totals 2004</t>
  </si>
  <si>
    <t>Sale Price as % of List Price 2004</t>
  </si>
  <si>
    <t>Arlington Totals 2003</t>
  </si>
  <si>
    <t>Sale Price as % of List Price 2003</t>
  </si>
  <si>
    <t>Arlington Totals 2002</t>
  </si>
  <si>
    <t>Sale Price as % of List Price 2002</t>
  </si>
  <si>
    <t>Arlington Totals 2001</t>
  </si>
  <si>
    <t>Sale Price as % of List Price 2001</t>
  </si>
  <si>
    <t>Arlington Totals 2000</t>
  </si>
  <si>
    <t>Sale Price as % of List Price 2000</t>
  </si>
  <si>
    <t>FAIRFAX COUNTY</t>
  </si>
  <si>
    <t>Fairfax County Totals 2022</t>
  </si>
  <si>
    <t>Fairfax County 2021</t>
  </si>
  <si>
    <t>Fairfax County Totals 2020</t>
  </si>
  <si>
    <t xml:space="preserve">Avg. Days On Market </t>
  </si>
  <si>
    <t xml:space="preserve">Total Units Sold 2BD or Less </t>
  </si>
  <si>
    <t>Total Listings</t>
  </si>
  <si>
    <t>Fairfax County Totals 2019</t>
  </si>
  <si>
    <t>Fairfax County Totals 2018</t>
  </si>
  <si>
    <t>Fairfax County Totals 2017</t>
  </si>
  <si>
    <t>Fairfax County Totals 2016</t>
  </si>
  <si>
    <t>Fairfax County Totals 2015</t>
  </si>
  <si>
    <t>Fairfax County Totals 2014</t>
  </si>
  <si>
    <t>Fairfax County Totals 2013</t>
  </si>
  <si>
    <t>Fairfax County Totals 2012</t>
  </si>
  <si>
    <t>Fairfax County Totals 2011</t>
  </si>
  <si>
    <t>Fairfax County Totals 2010</t>
  </si>
  <si>
    <t>Fairfax County Totals 2009</t>
  </si>
  <si>
    <t>Fairfax County Totals 2008</t>
  </si>
  <si>
    <t>Fairfax County Totals 2007</t>
  </si>
  <si>
    <t>2006 Year-End</t>
  </si>
  <si>
    <t>Fairfax County Totals 2006</t>
  </si>
  <si>
    <t>Fairfax County Totals 2005</t>
  </si>
  <si>
    <t>Fairfax County Totals 2004</t>
  </si>
  <si>
    <t>Fairfax County Totals 2003</t>
  </si>
  <si>
    <t>Fairfax County Totals 2002</t>
  </si>
  <si>
    <t>Fairfax County Totals 2001</t>
  </si>
  <si>
    <t>Fairfax County Totals 2000</t>
  </si>
  <si>
    <t>FAIRFAX (CITY)</t>
  </si>
  <si>
    <t>Fairfax City Totals 2022</t>
  </si>
  <si>
    <t>Fairfax City 2021</t>
  </si>
  <si>
    <t>Fairfax City Totals 2020</t>
  </si>
  <si>
    <t>Avg. List Price</t>
  </si>
  <si>
    <t>Avg. Sold Price 2BD or Less Attached</t>
  </si>
  <si>
    <t>Avg. Sold Price 4BD Attached</t>
  </si>
  <si>
    <t>Fairfax City Totals 2019</t>
  </si>
  <si>
    <t>Fairfax City Totals 2018</t>
  </si>
  <si>
    <t>Fairfax City Totals 2017</t>
  </si>
  <si>
    <t>Fairfax City Totals 2016</t>
  </si>
  <si>
    <t>Fairfax City Totals 2015</t>
  </si>
  <si>
    <t>Fairfax City Totals 2014</t>
  </si>
  <si>
    <t>Fairfax City Totals 2013</t>
  </si>
  <si>
    <t>Fairfax City Totals 2012</t>
  </si>
  <si>
    <t>Fairfax City Totals 2011</t>
  </si>
  <si>
    <t>2010 YTD*</t>
  </si>
  <si>
    <t>Fairfax City Totals 2010</t>
  </si>
  <si>
    <t>2009 YTD*</t>
  </si>
  <si>
    <t>Fairfax City Totals 2009</t>
  </si>
  <si>
    <t>Fairfax City Totals 2008</t>
  </si>
  <si>
    <t>Fairfax City Totals 2007</t>
  </si>
  <si>
    <t>Fairfax City Totals 2006</t>
  </si>
  <si>
    <t>Fairfax City Totals 2005</t>
  </si>
  <si>
    <t>Fairfax City Totals 2004</t>
  </si>
  <si>
    <t>Fairfax City 2003</t>
  </si>
  <si>
    <t>Fairfax City 2002</t>
  </si>
  <si>
    <t>Fairfax City Totals 2001</t>
  </si>
  <si>
    <t>Fairfax City Totals 2000</t>
  </si>
  <si>
    <t>FALLS CHURCH</t>
  </si>
  <si>
    <t>Falls Church Totals 2022</t>
  </si>
  <si>
    <t>Falls Church 2021</t>
  </si>
  <si>
    <t>Falls Church Totals 2020</t>
  </si>
  <si>
    <t>Units Sold 4BD or More Detached</t>
  </si>
  <si>
    <t>Avg. Sold Price 4BD or More Detached</t>
  </si>
  <si>
    <t>Listings Residential Attached</t>
  </si>
  <si>
    <t>Listings Condo</t>
  </si>
  <si>
    <t>Falls Church Totals 2019</t>
  </si>
  <si>
    <t>Falls Church Totals 2018</t>
  </si>
  <si>
    <t>Falls Church Totals 2017</t>
  </si>
  <si>
    <t>Falls Church Totals 2016</t>
  </si>
  <si>
    <t>Falls Church City Totals 2015</t>
  </si>
  <si>
    <t>Falls Church Totals 2014</t>
  </si>
  <si>
    <t>Falls Church Totals 2013</t>
  </si>
  <si>
    <t>Falls Church Totals 2012</t>
  </si>
  <si>
    <t>Falls Church City Totals 2011</t>
  </si>
  <si>
    <t>Falls Church City Totals 2010</t>
  </si>
  <si>
    <t>Falls Church Totals 2009</t>
  </si>
  <si>
    <t>Falls Church Totals 2008</t>
  </si>
  <si>
    <t>Falls Church Totals 2007</t>
  </si>
  <si>
    <t>Falls Church Totals 2006</t>
  </si>
  <si>
    <t>Sale Price As % of List Price 2006</t>
  </si>
  <si>
    <t>Falls Church Totals 2005</t>
  </si>
  <si>
    <t>Sale Price As % of List Price 2005</t>
  </si>
  <si>
    <t>Falls Church Totals 2004</t>
  </si>
  <si>
    <t>Sale Price As % of List Price 2004</t>
  </si>
  <si>
    <t>Falls Church Totals 2003</t>
  </si>
  <si>
    <t>Sale Price As % of List Price 2003</t>
  </si>
  <si>
    <t>Falls Church Totals 2002</t>
  </si>
  <si>
    <t>Sale Price As % of List Price 2002</t>
  </si>
  <si>
    <t>Falls Church Totals 2001</t>
  </si>
  <si>
    <t>Sale Price As % of List Price 2001</t>
  </si>
  <si>
    <t>Falls Church Totals 2000</t>
  </si>
  <si>
    <t>Sale Price As % of List Price 2000</t>
  </si>
  <si>
    <t>LOUDOUN COUNTY</t>
  </si>
  <si>
    <t>Loudoun County Totals 2022</t>
  </si>
  <si>
    <t>Loudoun 2021</t>
  </si>
  <si>
    <t>Loudoun County Totals 2020</t>
  </si>
  <si>
    <t>Avg. Sold Price 3BD Detached</t>
  </si>
  <si>
    <t>Units Sold 4BD or More Attached</t>
  </si>
  <si>
    <t>Loudoun County Totals 2019</t>
  </si>
  <si>
    <t>Loudoun County Totals 2018</t>
  </si>
  <si>
    <t>Loudoun County Totals 2017</t>
  </si>
  <si>
    <t>Loudoun County Totals 2016</t>
  </si>
  <si>
    <t>Loudoun Totals 2015</t>
  </si>
  <si>
    <t>Loudoun Totals 2014</t>
  </si>
  <si>
    <t>Loudoun County Totals 2013</t>
  </si>
  <si>
    <t>2010 Year End*</t>
  </si>
  <si>
    <t>Loudoun County Totals 2010</t>
  </si>
  <si>
    <t>Loudoun County Totals 2009</t>
  </si>
  <si>
    <t>Loudoun County Totals 2008</t>
  </si>
  <si>
    <t>Loudoun County Totals 2007</t>
  </si>
  <si>
    <t>Loudoun County Totals 2006</t>
  </si>
  <si>
    <t>Loudoun County totals 2005</t>
  </si>
  <si>
    <t>Loudoun County Totals 2004</t>
  </si>
  <si>
    <t>Loudoun County Totals 2003</t>
  </si>
  <si>
    <t>Loudoun County Totals 2002</t>
  </si>
  <si>
    <t>Loudoun County Totals 2001</t>
  </si>
  <si>
    <t>Loudoun County Totals 2000</t>
  </si>
  <si>
    <t>PRINCE WILLIAM COUNTY</t>
  </si>
  <si>
    <t>Data for Prince William County has been tracked on this historical spreadsheet beginning January 1, 2013. For prior year information, please visit RBIntel.com.</t>
  </si>
  <si>
    <t>Prince William Totals 2022</t>
  </si>
  <si>
    <t>Prince William Co. 2021</t>
  </si>
  <si>
    <t>Prince William County Totals 2020</t>
  </si>
  <si>
    <t>Prince William County Totals 2019</t>
  </si>
  <si>
    <t>Prince William County Totals 2018</t>
  </si>
  <si>
    <t>Prince William Totals 2017</t>
  </si>
  <si>
    <t>Prince William Totals 2016</t>
  </si>
  <si>
    <t>Prince William Totals 2015</t>
  </si>
  <si>
    <t>Prince William Totals 2014</t>
  </si>
  <si>
    <t>Prince William County Totals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</si>
</sst>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_(&quot;$&quot;* #,##0_);_(&quot;$&quot;* \(#,##0\);_(&quot;$&quot;* &quot;-&quot;??_);_(@_)"/>
  </numFmts>
  <fonts count="8">
    <font>
      <sz val="10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4" fontId="7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</cellStyleXfs>
  <cellXfs count="213">
    <xf numFmtId="0" fontId="0" fillId="0" borderId="0" xfId="0"/>
    <xf numFmtId="164" fontId="0" fillId="0" borderId="0" xfId="0" applyNumberFormat="1"/>
    <xf numFmtId="0" fontId="1" fillId="0" borderId="1" xfId="0" applyFont="1" applyBorder="1"/>
    <xf numFmtId="10" fontId="1" fillId="0" borderId="0" xfId="0" applyNumberFormat="1" applyFont="1"/>
    <xf numFmtId="0" fontId="1" fillId="0" borderId="0" xfId="0" applyFont="1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3" fillId="2" borderId="1" xfId="0" applyFont="1" applyFill="1" applyBorder="1"/>
    <xf numFmtId="0" fontId="1" fillId="2" borderId="0" xfId="0" applyFont="1" applyFill="1"/>
    <xf numFmtId="3" fontId="1" fillId="0" borderId="0" xfId="0" applyNumberFormat="1" applyFont="1"/>
    <xf numFmtId="164" fontId="1" fillId="0" borderId="0" xfId="0" applyNumberFormat="1" applyFont="1"/>
    <xf numFmtId="0" fontId="1" fillId="2" borderId="1" xfId="0" applyFont="1" applyFill="1" applyBorder="1"/>
    <xf numFmtId="0" fontId="3" fillId="3" borderId="1" xfId="0" applyFont="1" applyFill="1" applyBorder="1"/>
    <xf numFmtId="0" fontId="1" fillId="3" borderId="0" xfId="0" applyFont="1" applyFill="1"/>
    <xf numFmtId="0" fontId="1" fillId="3" borderId="1" xfId="0" applyFont="1" applyFill="1" applyBorder="1"/>
    <xf numFmtId="0" fontId="3" fillId="4" borderId="1" xfId="0" applyFont="1" applyFill="1" applyBorder="1"/>
    <xf numFmtId="0" fontId="1" fillId="4" borderId="0" xfId="0" applyFont="1" applyFill="1"/>
    <xf numFmtId="0" fontId="1" fillId="4" borderId="1" xfId="0" applyFont="1" applyFill="1" applyBorder="1"/>
    <xf numFmtId="0" fontId="3" fillId="5" borderId="1" xfId="0" applyFont="1" applyFill="1" applyBorder="1"/>
    <xf numFmtId="0" fontId="1" fillId="5" borderId="0" xfId="0" applyFont="1" applyFill="1"/>
    <xf numFmtId="0" fontId="1" fillId="5" borderId="1" xfId="0" applyFont="1" applyFill="1" applyBorder="1"/>
    <xf numFmtId="0" fontId="3" fillId="6" borderId="1" xfId="0" applyFont="1" applyFill="1" applyBorder="1"/>
    <xf numFmtId="0" fontId="1" fillId="6" borderId="0" xfId="0" applyFont="1" applyFill="1"/>
    <xf numFmtId="164" fontId="1" fillId="0" borderId="1" xfId="0" applyNumberFormat="1" applyFont="1" applyBorder="1"/>
    <xf numFmtId="0" fontId="1" fillId="6" borderId="1" xfId="0" applyFont="1" applyFill="1" applyBorder="1"/>
    <xf numFmtId="0" fontId="3" fillId="7" borderId="1" xfId="0" applyFont="1" applyFill="1" applyBorder="1"/>
    <xf numFmtId="0" fontId="1" fillId="7" borderId="0" xfId="0" applyFont="1" applyFill="1"/>
    <xf numFmtId="0" fontId="1" fillId="7" borderId="1" xfId="0" applyFont="1" applyFill="1" applyBorder="1"/>
    <xf numFmtId="0" fontId="3" fillId="8" borderId="1" xfId="0" applyFont="1" applyFill="1" applyBorder="1"/>
    <xf numFmtId="0" fontId="1" fillId="8" borderId="0" xfId="0" applyFont="1" applyFill="1"/>
    <xf numFmtId="0" fontId="1" fillId="8" borderId="1" xfId="0" applyFont="1" applyFill="1" applyBorder="1"/>
    <xf numFmtId="0" fontId="4" fillId="0" borderId="1" xfId="0" applyFont="1" applyBorder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3" fillId="0" borderId="2" xfId="0" applyFont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10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3" borderId="2" xfId="0" applyFont="1" applyFill="1" applyBorder="1" applyAlignment="1">
      <alignment horizontal="right"/>
    </xf>
    <xf numFmtId="0" fontId="1" fillId="4" borderId="2" xfId="0" applyFont="1" applyFill="1" applyBorder="1" applyAlignment="1">
      <alignment horizontal="right"/>
    </xf>
    <xf numFmtId="0" fontId="1" fillId="5" borderId="2" xfId="0" applyFont="1" applyFill="1" applyBorder="1" applyAlignment="1">
      <alignment horizontal="right"/>
    </xf>
    <xf numFmtId="0" fontId="1" fillId="6" borderId="2" xfId="0" applyFont="1" applyFill="1" applyBorder="1" applyAlignment="1">
      <alignment horizontal="right"/>
    </xf>
    <xf numFmtId="0" fontId="1" fillId="7" borderId="2" xfId="0" applyFont="1" applyFill="1" applyBorder="1" applyAlignment="1">
      <alignment horizontal="right"/>
    </xf>
    <xf numFmtId="0" fontId="1" fillId="8" borderId="2" xfId="0" applyFont="1" applyFill="1" applyBorder="1" applyAlignment="1">
      <alignment horizontal="right"/>
    </xf>
    <xf numFmtId="3" fontId="1" fillId="8" borderId="2" xfId="0" applyNumberFormat="1" applyFont="1" applyFill="1" applyBorder="1" applyAlignment="1">
      <alignment horizontal="right"/>
    </xf>
    <xf numFmtId="3" fontId="1" fillId="7" borderId="2" xfId="0" applyNumberFormat="1" applyFont="1" applyFill="1" applyBorder="1" applyAlignment="1">
      <alignment horizontal="right"/>
    </xf>
    <xf numFmtId="3" fontId="1" fillId="6" borderId="2" xfId="0" applyNumberFormat="1" applyFont="1" applyFill="1" applyBorder="1" applyAlignment="1">
      <alignment horizontal="right"/>
    </xf>
    <xf numFmtId="3" fontId="1" fillId="5" borderId="2" xfId="0" applyNumberFormat="1" applyFont="1" applyFill="1" applyBorder="1" applyAlignment="1">
      <alignment horizontal="right"/>
    </xf>
    <xf numFmtId="3" fontId="1" fillId="4" borderId="2" xfId="0" applyNumberFormat="1" applyFont="1" applyFill="1" applyBorder="1" applyAlignment="1">
      <alignment horizontal="right"/>
    </xf>
    <xf numFmtId="3" fontId="1" fillId="3" borderId="2" xfId="0" applyNumberFormat="1" applyFont="1" applyFill="1" applyBorder="1" applyAlignment="1">
      <alignment horizontal="right"/>
    </xf>
    <xf numFmtId="0" fontId="3" fillId="9" borderId="1" xfId="0" applyFont="1" applyFill="1" applyBorder="1"/>
    <xf numFmtId="0" fontId="1" fillId="9" borderId="0" xfId="0" applyFont="1" applyFill="1"/>
    <xf numFmtId="0" fontId="1" fillId="9" borderId="2" xfId="0" applyFont="1" applyFill="1" applyBorder="1" applyAlignment="1">
      <alignment horizontal="right"/>
    </xf>
    <xf numFmtId="0" fontId="1" fillId="9" borderId="1" xfId="0" applyFont="1" applyFill="1" applyBorder="1"/>
    <xf numFmtId="3" fontId="1" fillId="5" borderId="0" xfId="0" applyNumberFormat="1" applyFont="1" applyFill="1"/>
    <xf numFmtId="3" fontId="1" fillId="6" borderId="0" xfId="0" applyNumberFormat="1" applyFont="1" applyFill="1"/>
    <xf numFmtId="0" fontId="5" fillId="0" borderId="0" xfId="0" applyFont="1"/>
    <xf numFmtId="0" fontId="0" fillId="0" borderId="2" xfId="0" applyBorder="1"/>
    <xf numFmtId="0" fontId="1" fillId="0" borderId="2" xfId="0" applyFont="1" applyBorder="1"/>
    <xf numFmtId="3" fontId="1" fillId="0" borderId="2" xfId="0" applyNumberFormat="1" applyFont="1" applyBorder="1"/>
    <xf numFmtId="10" fontId="1" fillId="0" borderId="2" xfId="0" applyNumberFormat="1" applyFont="1" applyBorder="1"/>
    <xf numFmtId="3" fontId="1" fillId="3" borderId="2" xfId="0" applyNumberFormat="1" applyFont="1" applyFill="1" applyBorder="1"/>
    <xf numFmtId="0" fontId="1" fillId="5" borderId="2" xfId="0" applyFont="1" applyFill="1" applyBorder="1"/>
    <xf numFmtId="164" fontId="1" fillId="0" borderId="2" xfId="0" applyNumberFormat="1" applyFont="1" applyBorder="1"/>
    <xf numFmtId="0" fontId="1" fillId="2" borderId="2" xfId="0" applyFont="1" applyFill="1" applyBorder="1"/>
    <xf numFmtId="2" fontId="1" fillId="9" borderId="0" xfId="0" applyNumberFormat="1" applyFont="1" applyFill="1"/>
    <xf numFmtId="2" fontId="1" fillId="2" borderId="0" xfId="0" applyNumberFormat="1" applyFont="1" applyFill="1"/>
    <xf numFmtId="2" fontId="1" fillId="3" borderId="0" xfId="0" applyNumberFormat="1" applyFont="1" applyFill="1"/>
    <xf numFmtId="2" fontId="1" fillId="4" borderId="0" xfId="0" applyNumberFormat="1" applyFont="1" applyFill="1"/>
    <xf numFmtId="2" fontId="1" fillId="5" borderId="0" xfId="0" applyNumberFormat="1" applyFont="1" applyFill="1"/>
    <xf numFmtId="2" fontId="1" fillId="6" borderId="0" xfId="0" applyNumberFormat="1" applyFont="1" applyFill="1"/>
    <xf numFmtId="2" fontId="1" fillId="7" borderId="0" xfId="0" applyNumberFormat="1" applyFont="1" applyFill="1"/>
    <xf numFmtId="2" fontId="1" fillId="8" borderId="0" xfId="0" applyNumberFormat="1" applyFont="1" applyFill="1"/>
    <xf numFmtId="3" fontId="1" fillId="2" borderId="0" xfId="0" applyNumberFormat="1" applyFont="1" applyFill="1"/>
    <xf numFmtId="3" fontId="1" fillId="9" borderId="0" xfId="0" applyNumberFormat="1" applyFont="1" applyFill="1"/>
    <xf numFmtId="0" fontId="3" fillId="10" borderId="1" xfId="0" applyFont="1" applyFill="1" applyBorder="1"/>
    <xf numFmtId="0" fontId="1" fillId="10" borderId="0" xfId="0" applyFont="1" applyFill="1"/>
    <xf numFmtId="0" fontId="1" fillId="10" borderId="2" xfId="0" applyFont="1" applyFill="1" applyBorder="1" applyAlignment="1">
      <alignment horizontal="right"/>
    </xf>
    <xf numFmtId="0" fontId="1" fillId="10" borderId="1" xfId="0" applyFont="1" applyFill="1" applyBorder="1"/>
    <xf numFmtId="3" fontId="1" fillId="10" borderId="0" xfId="0" applyNumberFormat="1" applyFont="1" applyFill="1"/>
    <xf numFmtId="2" fontId="1" fillId="10" borderId="0" xfId="0" applyNumberFormat="1" applyFont="1" applyFill="1"/>
    <xf numFmtId="0" fontId="6" fillId="0" borderId="0" xfId="0" applyFont="1" applyAlignment="1">
      <alignment horizontal="right"/>
    </xf>
    <xf numFmtId="3" fontId="1" fillId="10" borderId="2" xfId="0" applyNumberFormat="1" applyFont="1" applyFill="1" applyBorder="1" applyAlignment="1">
      <alignment horizontal="right"/>
    </xf>
    <xf numFmtId="10" fontId="1" fillId="10" borderId="0" xfId="0" applyNumberFormat="1" applyFont="1" applyFill="1"/>
    <xf numFmtId="10" fontId="1" fillId="10" borderId="2" xfId="0" applyNumberFormat="1" applyFont="1" applyFill="1" applyBorder="1" applyAlignment="1">
      <alignment horizontal="right"/>
    </xf>
    <xf numFmtId="3" fontId="1" fillId="0" borderId="0" xfId="0" applyNumberFormat="1" applyFont="1" applyAlignment="1">
      <alignment horizontal="right"/>
    </xf>
    <xf numFmtId="0" fontId="3" fillId="11" borderId="1" xfId="0" applyFont="1" applyFill="1" applyBorder="1"/>
    <xf numFmtId="0" fontId="1" fillId="11" borderId="0" xfId="0" applyFont="1" applyFill="1"/>
    <xf numFmtId="0" fontId="1" fillId="11" borderId="2" xfId="0" applyFont="1" applyFill="1" applyBorder="1" applyAlignment="1">
      <alignment horizontal="right"/>
    </xf>
    <xf numFmtId="0" fontId="1" fillId="11" borderId="1" xfId="0" applyFont="1" applyFill="1" applyBorder="1"/>
    <xf numFmtId="3" fontId="1" fillId="11" borderId="0" xfId="0" applyNumberFormat="1" applyFont="1" applyFill="1"/>
    <xf numFmtId="3" fontId="1" fillId="11" borderId="2" xfId="0" applyNumberFormat="1" applyFont="1" applyFill="1" applyBorder="1" applyAlignment="1">
      <alignment horizontal="right"/>
    </xf>
    <xf numFmtId="10" fontId="1" fillId="11" borderId="0" xfId="0" applyNumberFormat="1" applyFont="1" applyFill="1"/>
    <xf numFmtId="10" fontId="1" fillId="11" borderId="2" xfId="0" applyNumberFormat="1" applyFont="1" applyFill="1" applyBorder="1" applyAlignment="1">
      <alignment horizontal="right"/>
    </xf>
    <xf numFmtId="2" fontId="1" fillId="11" borderId="0" xfId="0" applyNumberFormat="1" applyFont="1" applyFill="1"/>
    <xf numFmtId="1" fontId="1" fillId="0" borderId="2" xfId="0" applyNumberFormat="1" applyFont="1" applyBorder="1" applyAlignment="1">
      <alignment horizontal="right"/>
    </xf>
    <xf numFmtId="0" fontId="3" fillId="12" borderId="1" xfId="0" applyFont="1" applyFill="1" applyBorder="1"/>
    <xf numFmtId="0" fontId="1" fillId="12" borderId="0" xfId="0" applyFont="1" applyFill="1"/>
    <xf numFmtId="0" fontId="1" fillId="12" borderId="2" xfId="0" applyFont="1" applyFill="1" applyBorder="1" applyAlignment="1">
      <alignment horizontal="right"/>
    </xf>
    <xf numFmtId="0" fontId="1" fillId="12" borderId="1" xfId="0" applyFont="1" applyFill="1" applyBorder="1"/>
    <xf numFmtId="3" fontId="1" fillId="12" borderId="0" xfId="0" applyNumberFormat="1" applyFont="1" applyFill="1"/>
    <xf numFmtId="3" fontId="1" fillId="12" borderId="2" xfId="0" applyNumberFormat="1" applyFont="1" applyFill="1" applyBorder="1" applyAlignment="1">
      <alignment horizontal="right"/>
    </xf>
    <xf numFmtId="10" fontId="1" fillId="12" borderId="0" xfId="0" applyNumberFormat="1" applyFont="1" applyFill="1"/>
    <xf numFmtId="10" fontId="1" fillId="12" borderId="2" xfId="0" applyNumberFormat="1" applyFont="1" applyFill="1" applyBorder="1" applyAlignment="1">
      <alignment horizontal="right"/>
    </xf>
    <xf numFmtId="2" fontId="1" fillId="12" borderId="0" xfId="0" applyNumberFormat="1" applyFont="1" applyFill="1"/>
    <xf numFmtId="0" fontId="3" fillId="0" borderId="0" xfId="0" applyFont="1" applyAlignment="1">
      <alignment horizontal="right"/>
    </xf>
    <xf numFmtId="0" fontId="3" fillId="13" borderId="1" xfId="0" applyFont="1" applyFill="1" applyBorder="1"/>
    <xf numFmtId="0" fontId="1" fillId="13" borderId="0" xfId="0" applyFont="1" applyFill="1"/>
    <xf numFmtId="0" fontId="1" fillId="13" borderId="2" xfId="0" applyFont="1" applyFill="1" applyBorder="1" applyAlignment="1">
      <alignment horizontal="right"/>
    </xf>
    <xf numFmtId="0" fontId="1" fillId="13" borderId="1" xfId="0" applyFont="1" applyFill="1" applyBorder="1"/>
    <xf numFmtId="3" fontId="1" fillId="13" borderId="0" xfId="0" applyNumberFormat="1" applyFont="1" applyFill="1"/>
    <xf numFmtId="3" fontId="1" fillId="13" borderId="2" xfId="0" applyNumberFormat="1" applyFont="1" applyFill="1" applyBorder="1" applyAlignment="1">
      <alignment horizontal="right"/>
    </xf>
    <xf numFmtId="10" fontId="1" fillId="13" borderId="0" xfId="0" applyNumberFormat="1" applyFont="1" applyFill="1"/>
    <xf numFmtId="10" fontId="1" fillId="13" borderId="2" xfId="0" applyNumberFormat="1" applyFont="1" applyFill="1" applyBorder="1" applyAlignment="1">
      <alignment horizontal="right"/>
    </xf>
    <xf numFmtId="2" fontId="1" fillId="13" borderId="0" xfId="0" applyNumberFormat="1" applyFont="1" applyFill="1"/>
    <xf numFmtId="165" fontId="1" fillId="0" borderId="0" xfId="1" applyNumberFormat="1" applyFont="1" applyAlignment="1">
      <alignment horizontal="right"/>
    </xf>
    <xf numFmtId="0" fontId="1" fillId="0" borderId="0" xfId="0" applyFont="1" applyAlignment="1">
      <alignment horizontal="right"/>
    </xf>
    <xf numFmtId="165" fontId="1" fillId="0" borderId="1" xfId="1" applyNumberFormat="1" applyFont="1" applyBorder="1" applyAlignment="1">
      <alignment horizontal="right"/>
    </xf>
    <xf numFmtId="165" fontId="1" fillId="0" borderId="0" xfId="1" applyNumberFormat="1" applyFont="1"/>
    <xf numFmtId="0" fontId="1" fillId="14" borderId="0" xfId="0" applyFont="1" applyFill="1"/>
    <xf numFmtId="165" fontId="1" fillId="0" borderId="0" xfId="1" applyNumberFormat="1" applyFont="1" applyBorder="1" applyAlignment="1">
      <alignment horizontal="right"/>
    </xf>
    <xf numFmtId="0" fontId="1" fillId="15" borderId="0" xfId="0" applyFont="1" applyFill="1"/>
    <xf numFmtId="164" fontId="1" fillId="0" borderId="0" xfId="0" applyNumberFormat="1" applyFont="1" applyAlignment="1">
      <alignment horizontal="right"/>
    </xf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  <xf numFmtId="0" fontId="1" fillId="20" borderId="0" xfId="0" applyFont="1" applyFill="1"/>
    <xf numFmtId="0" fontId="1" fillId="14" borderId="1" xfId="0" applyFont="1" applyFill="1" applyBorder="1"/>
    <xf numFmtId="3" fontId="1" fillId="14" borderId="0" xfId="0" applyNumberFormat="1" applyFont="1" applyFill="1"/>
    <xf numFmtId="3" fontId="1" fillId="14" borderId="2" xfId="0" applyNumberFormat="1" applyFont="1" applyFill="1" applyBorder="1" applyAlignment="1">
      <alignment horizontal="right"/>
    </xf>
    <xf numFmtId="165" fontId="0" fillId="0" borderId="0" xfId="1" applyNumberFormat="1" applyFont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0" fillId="0" borderId="0" xfId="1" applyNumberFormat="1" applyFont="1"/>
    <xf numFmtId="0" fontId="3" fillId="21" borderId="1" xfId="0" applyFont="1" applyFill="1" applyBorder="1"/>
    <xf numFmtId="0" fontId="1" fillId="21" borderId="0" xfId="0" applyFont="1" applyFill="1"/>
    <xf numFmtId="0" fontId="1" fillId="21" borderId="2" xfId="0" applyFont="1" applyFill="1" applyBorder="1" applyAlignment="1">
      <alignment horizontal="right"/>
    </xf>
    <xf numFmtId="0" fontId="1" fillId="21" borderId="1" xfId="0" applyFont="1" applyFill="1" applyBorder="1"/>
    <xf numFmtId="3" fontId="1" fillId="21" borderId="0" xfId="0" applyNumberFormat="1" applyFont="1" applyFill="1"/>
    <xf numFmtId="3" fontId="1" fillId="21" borderId="2" xfId="0" applyNumberFormat="1" applyFont="1" applyFill="1" applyBorder="1" applyAlignment="1">
      <alignment horizontal="right"/>
    </xf>
    <xf numFmtId="10" fontId="1" fillId="21" borderId="0" xfId="0" applyNumberFormat="1" applyFont="1" applyFill="1"/>
    <xf numFmtId="10" fontId="1" fillId="21" borderId="2" xfId="0" applyNumberFormat="1" applyFont="1" applyFill="1" applyBorder="1" applyAlignment="1">
      <alignment horizontal="right"/>
    </xf>
    <xf numFmtId="2" fontId="1" fillId="21" borderId="0" xfId="0" applyNumberFormat="1" applyFont="1" applyFill="1"/>
    <xf numFmtId="0" fontId="1" fillId="22" borderId="1" xfId="0" applyFont="1" applyFill="1" applyBorder="1"/>
    <xf numFmtId="3" fontId="1" fillId="22" borderId="0" xfId="0" applyNumberFormat="1" applyFont="1" applyFill="1"/>
    <xf numFmtId="0" fontId="1" fillId="22" borderId="0" xfId="0" applyFont="1" applyFill="1"/>
    <xf numFmtId="3" fontId="1" fillId="22" borderId="0" xfId="0" applyNumberFormat="1" applyFont="1" applyFill="1" applyAlignment="1">
      <alignment horizontal="right"/>
    </xf>
    <xf numFmtId="0" fontId="5" fillId="0" borderId="1" xfId="0" applyFont="1" applyBorder="1"/>
    <xf numFmtId="0" fontId="6" fillId="0" borderId="0" xfId="0" applyFont="1"/>
    <xf numFmtId="0" fontId="3" fillId="23" borderId="1" xfId="0" applyFont="1" applyFill="1" applyBorder="1"/>
    <xf numFmtId="0" fontId="1" fillId="23" borderId="0" xfId="0" applyFont="1" applyFill="1"/>
    <xf numFmtId="0" fontId="1" fillId="23" borderId="2" xfId="0" applyFont="1" applyFill="1" applyBorder="1" applyAlignment="1">
      <alignment horizontal="right"/>
    </xf>
    <xf numFmtId="0" fontId="1" fillId="23" borderId="1" xfId="0" applyFont="1" applyFill="1" applyBorder="1"/>
    <xf numFmtId="3" fontId="1" fillId="23" borderId="0" xfId="0" applyNumberFormat="1" applyFont="1" applyFill="1"/>
    <xf numFmtId="3" fontId="1" fillId="23" borderId="2" xfId="0" applyNumberFormat="1" applyFont="1" applyFill="1" applyBorder="1" applyAlignment="1">
      <alignment horizontal="right"/>
    </xf>
    <xf numFmtId="10" fontId="1" fillId="23" borderId="0" xfId="0" applyNumberFormat="1" applyFont="1" applyFill="1"/>
    <xf numFmtId="10" fontId="1" fillId="23" borderId="2" xfId="0" applyNumberFormat="1" applyFont="1" applyFill="1" applyBorder="1" applyAlignment="1">
      <alignment horizontal="right"/>
    </xf>
    <xf numFmtId="2" fontId="1" fillId="23" borderId="0" xfId="0" applyNumberFormat="1" applyFont="1" applyFill="1"/>
    <xf numFmtId="0" fontId="0" fillId="13" borderId="0" xfId="0" applyFill="1"/>
    <xf numFmtId="0" fontId="0" fillId="24" borderId="0" xfId="0" applyFill="1"/>
    <xf numFmtId="0" fontId="0" fillId="25" borderId="0" xfId="0" applyFill="1"/>
    <xf numFmtId="0" fontId="3" fillId="26" borderId="1" xfId="0" applyFont="1" applyFill="1" applyBorder="1"/>
    <xf numFmtId="0" fontId="1" fillId="26" borderId="0" xfId="0" applyFont="1" applyFill="1"/>
    <xf numFmtId="0" fontId="1" fillId="26" borderId="2" xfId="0" applyFont="1" applyFill="1" applyBorder="1" applyAlignment="1">
      <alignment horizontal="right"/>
    </xf>
    <xf numFmtId="0" fontId="1" fillId="26" borderId="1" xfId="0" applyFont="1" applyFill="1" applyBorder="1"/>
    <xf numFmtId="3" fontId="1" fillId="26" borderId="0" xfId="0" applyNumberFormat="1" applyFont="1" applyFill="1"/>
    <xf numFmtId="3" fontId="1" fillId="26" borderId="2" xfId="0" applyNumberFormat="1" applyFont="1" applyFill="1" applyBorder="1" applyAlignment="1">
      <alignment horizontal="right"/>
    </xf>
    <xf numFmtId="10" fontId="1" fillId="26" borderId="0" xfId="0" applyNumberFormat="1" applyFont="1" applyFill="1"/>
    <xf numFmtId="10" fontId="1" fillId="26" borderId="2" xfId="0" applyNumberFormat="1" applyFont="1" applyFill="1" applyBorder="1" applyAlignment="1">
      <alignment horizontal="right"/>
    </xf>
    <xf numFmtId="2" fontId="1" fillId="26" borderId="0" xfId="0" applyNumberFormat="1" applyFont="1" applyFill="1"/>
    <xf numFmtId="0" fontId="3" fillId="27" borderId="1" xfId="0" applyFont="1" applyFill="1" applyBorder="1"/>
    <xf numFmtId="0" fontId="1" fillId="27" borderId="0" xfId="0" applyFont="1" applyFill="1"/>
    <xf numFmtId="0" fontId="1" fillId="27" borderId="2" xfId="0" applyFont="1" applyFill="1" applyBorder="1" applyAlignment="1">
      <alignment horizontal="right"/>
    </xf>
    <xf numFmtId="0" fontId="1" fillId="27" borderId="1" xfId="0" applyFont="1" applyFill="1" applyBorder="1"/>
    <xf numFmtId="3" fontId="1" fillId="27" borderId="0" xfId="0" applyNumberFormat="1" applyFont="1" applyFill="1"/>
    <xf numFmtId="3" fontId="1" fillId="27" borderId="2" xfId="0" applyNumberFormat="1" applyFont="1" applyFill="1" applyBorder="1" applyAlignment="1">
      <alignment horizontal="right"/>
    </xf>
    <xf numFmtId="10" fontId="1" fillId="27" borderId="0" xfId="0" applyNumberFormat="1" applyFont="1" applyFill="1"/>
    <xf numFmtId="10" fontId="1" fillId="27" borderId="2" xfId="0" applyNumberFormat="1" applyFont="1" applyFill="1" applyBorder="1" applyAlignment="1">
      <alignment horizontal="right"/>
    </xf>
    <xf numFmtId="2" fontId="1" fillId="27" borderId="0" xfId="0" applyNumberFormat="1" applyFont="1" applyFill="1"/>
    <xf numFmtId="0" fontId="3" fillId="28" borderId="1" xfId="0" applyFont="1" applyFill="1" applyBorder="1"/>
    <xf numFmtId="0" fontId="1" fillId="28" borderId="0" xfId="0" applyFont="1" applyFill="1"/>
    <xf numFmtId="0" fontId="1" fillId="28" borderId="2" xfId="0" applyFont="1" applyFill="1" applyBorder="1" applyAlignment="1">
      <alignment horizontal="right"/>
    </xf>
    <xf numFmtId="0" fontId="1" fillId="28" borderId="1" xfId="0" applyFont="1" applyFill="1" applyBorder="1"/>
    <xf numFmtId="3" fontId="1" fillId="28" borderId="0" xfId="0" applyNumberFormat="1" applyFont="1" applyFill="1"/>
    <xf numFmtId="3" fontId="1" fillId="28" borderId="2" xfId="0" applyNumberFormat="1" applyFont="1" applyFill="1" applyBorder="1" applyAlignment="1">
      <alignment horizontal="right"/>
    </xf>
    <xf numFmtId="10" fontId="1" fillId="28" borderId="0" xfId="0" applyNumberFormat="1" applyFont="1" applyFill="1"/>
    <xf numFmtId="10" fontId="1" fillId="28" borderId="2" xfId="0" applyNumberFormat="1" applyFont="1" applyFill="1" applyBorder="1" applyAlignment="1">
      <alignment horizontal="right"/>
    </xf>
    <xf numFmtId="2" fontId="1" fillId="28" borderId="0" xfId="0" applyNumberFormat="1" applyFont="1" applyFill="1"/>
    <xf numFmtId="0" fontId="3" fillId="29" borderId="1" xfId="0" applyFont="1" applyFill="1" applyBorder="1"/>
    <xf numFmtId="0" fontId="1" fillId="29" borderId="0" xfId="0" applyFont="1" applyFill="1"/>
    <xf numFmtId="0" fontId="3" fillId="0" borderId="1" xfId="0" applyFont="1" applyBorder="1"/>
    <xf numFmtId="0" fontId="3" fillId="25" borderId="1" xfId="0" applyFont="1" applyFill="1" applyBorder="1"/>
    <xf numFmtId="0" fontId="1" fillId="25" borderId="0" xfId="0" applyFont="1" applyFill="1"/>
    <xf numFmtId="0" fontId="1" fillId="25" borderId="2" xfId="0" applyFont="1" applyFill="1" applyBorder="1" applyAlignment="1">
      <alignment horizontal="right"/>
    </xf>
    <xf numFmtId="0" fontId="1" fillId="25" borderId="1" xfId="0" applyFont="1" applyFill="1" applyBorder="1"/>
    <xf numFmtId="3" fontId="1" fillId="25" borderId="0" xfId="0" applyNumberFormat="1" applyFont="1" applyFill="1"/>
    <xf numFmtId="3" fontId="1" fillId="25" borderId="2" xfId="0" applyNumberFormat="1" applyFont="1" applyFill="1" applyBorder="1" applyAlignment="1">
      <alignment horizontal="right"/>
    </xf>
    <xf numFmtId="10" fontId="1" fillId="25" borderId="0" xfId="0" applyNumberFormat="1" applyFont="1" applyFill="1"/>
    <xf numFmtId="10" fontId="1" fillId="25" borderId="2" xfId="0" applyNumberFormat="1" applyFont="1" applyFill="1" applyBorder="1" applyAlignment="1">
      <alignment horizontal="right"/>
    </xf>
    <xf numFmtId="2" fontId="1" fillId="25" borderId="0" xfId="0" applyNumberFormat="1" applyFont="1" applyFill="1"/>
    <xf numFmtId="0" fontId="3" fillId="30" borderId="1" xfId="0" applyFont="1" applyFill="1" applyBorder="1"/>
    <xf numFmtId="0" fontId="1" fillId="30" borderId="0" xfId="0" applyFont="1" applyFill="1"/>
    <xf numFmtId="0" fontId="1" fillId="30" borderId="2" xfId="0" applyFont="1" applyFill="1" applyBorder="1" applyAlignment="1">
      <alignment horizontal="right"/>
    </xf>
    <xf numFmtId="0" fontId="1" fillId="30" borderId="1" xfId="0" applyFont="1" applyFill="1" applyBorder="1"/>
    <xf numFmtId="3" fontId="1" fillId="30" borderId="0" xfId="0" applyNumberFormat="1" applyFont="1" applyFill="1"/>
    <xf numFmtId="3" fontId="1" fillId="30" borderId="2" xfId="0" applyNumberFormat="1" applyFont="1" applyFill="1" applyBorder="1" applyAlignment="1">
      <alignment horizontal="right"/>
    </xf>
    <xf numFmtId="10" fontId="1" fillId="30" borderId="0" xfId="0" applyNumberFormat="1" applyFont="1" applyFill="1"/>
    <xf numFmtId="10" fontId="1" fillId="30" borderId="2" xfId="0" applyNumberFormat="1" applyFont="1" applyFill="1" applyBorder="1" applyAlignment="1">
      <alignment horizontal="right"/>
    </xf>
    <xf numFmtId="2" fontId="1" fillId="30" borderId="0" xfId="0" applyNumberFormat="1" applyFont="1" applyFill="1"/>
  </cellXfs>
  <cellStyles count="4">
    <cellStyle name="Currency" xfId="1" builtinId="4"/>
    <cellStyle name="Currency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39"/>
  <sheetViews>
    <sheetView zoomScaleNormal="100" zoomScaleSheetLayoutView="115" workbookViewId="0">
      <pane xSplit="1" topLeftCell="B8" activePane="topRight" state="frozen"/>
      <selection pane="topRight" activeCell="E41" sqref="E41"/>
    </sheetView>
  </sheetViews>
  <sheetFormatPr defaultRowHeight="12.75"/>
  <cols>
    <col min="1" max="1" width="35.140625" style="7" customWidth="1"/>
    <col min="2" max="2" width="10.140625" style="6" customWidth="1"/>
    <col min="3" max="4" width="10.28515625" style="6" customWidth="1"/>
    <col min="5" max="5" width="9.5703125" style="6" customWidth="1"/>
    <col min="6" max="9" width="9.7109375" style="6" bestFit="1" customWidth="1"/>
    <col min="10" max="10" width="10.28515625" style="6" bestFit="1" customWidth="1"/>
    <col min="11" max="13" width="9.7109375" style="6" bestFit="1" customWidth="1"/>
    <col min="14" max="14" width="14.140625" style="35" customWidth="1"/>
  </cols>
  <sheetData>
    <row r="1" spans="1:16" ht="18">
      <c r="A1" s="33" t="s">
        <v>0</v>
      </c>
    </row>
    <row r="2" spans="1:16" ht="18">
      <c r="A2" s="33"/>
    </row>
    <row r="3" spans="1:16">
      <c r="A3" s="2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6">
      <c r="A4" s="2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6">
      <c r="A5" s="2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6">
      <c r="A6" s="4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6">
      <c r="A7" s="2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6">
      <c r="A8" s="2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6">
      <c r="A9" s="194" t="s">
        <v>7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6">
      <c r="A10" s="192" t="s">
        <v>8</v>
      </c>
      <c r="B10" s="193"/>
      <c r="C10" s="193"/>
      <c r="D10" s="193"/>
      <c r="E10" s="193"/>
      <c r="F10" s="193"/>
      <c r="G10" s="4"/>
      <c r="H10" s="4"/>
      <c r="I10" s="4"/>
      <c r="J10" s="4"/>
      <c r="K10" s="4"/>
      <c r="L10" s="4"/>
      <c r="M10" s="4"/>
      <c r="N10" s="34"/>
    </row>
    <row r="11" spans="1:16">
      <c r="A11" s="19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34"/>
    </row>
    <row r="12" spans="1:16">
      <c r="A12" s="2"/>
      <c r="B12" s="8" t="s">
        <v>9</v>
      </c>
      <c r="C12" s="8" t="s">
        <v>10</v>
      </c>
      <c r="D12" s="8" t="s">
        <v>11</v>
      </c>
      <c r="E12" s="8" t="s">
        <v>12</v>
      </c>
      <c r="F12" s="8" t="s">
        <v>13</v>
      </c>
      <c r="G12" s="8" t="s">
        <v>14</v>
      </c>
      <c r="H12" s="8" t="s">
        <v>15</v>
      </c>
      <c r="I12" s="8" t="s">
        <v>16</v>
      </c>
      <c r="J12" s="8" t="s">
        <v>17</v>
      </c>
      <c r="K12" s="8" t="s">
        <v>18</v>
      </c>
      <c r="L12" s="8" t="s">
        <v>19</v>
      </c>
      <c r="M12" s="8" t="s">
        <v>20</v>
      </c>
      <c r="N12" s="109" t="s">
        <v>21</v>
      </c>
    </row>
    <row r="13" spans="1:16" s="60" customFormat="1">
      <c r="A13" s="204" t="s">
        <v>22</v>
      </c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5"/>
      <c r="N13" s="206"/>
      <c r="P13"/>
    </row>
    <row r="14" spans="1:16">
      <c r="A14" s="207" t="s">
        <v>23</v>
      </c>
      <c r="B14" s="208">
        <f t="shared" ref="B14:M14" si="0">SUM(B19+B24+B29+B34)</f>
        <v>1172</v>
      </c>
      <c r="C14" s="208">
        <f t="shared" si="0"/>
        <v>1355</v>
      </c>
      <c r="D14" s="208">
        <f t="shared" si="0"/>
        <v>2035</v>
      </c>
      <c r="E14" s="208">
        <f t="shared" si="0"/>
        <v>0</v>
      </c>
      <c r="F14" s="208">
        <f t="shared" si="0"/>
        <v>0</v>
      </c>
      <c r="G14" s="208">
        <f t="shared" si="0"/>
        <v>0</v>
      </c>
      <c r="H14" s="208">
        <f t="shared" si="0"/>
        <v>0</v>
      </c>
      <c r="I14" s="208">
        <f t="shared" si="0"/>
        <v>0</v>
      </c>
      <c r="J14" s="208">
        <f t="shared" si="0"/>
        <v>0</v>
      </c>
      <c r="K14" s="208">
        <f t="shared" si="0"/>
        <v>0</v>
      </c>
      <c r="L14" s="208">
        <f t="shared" si="0"/>
        <v>0</v>
      </c>
      <c r="M14" s="208">
        <f t="shared" si="0"/>
        <v>0</v>
      </c>
      <c r="N14" s="209">
        <f>SUM(B14:M14)</f>
        <v>4562</v>
      </c>
    </row>
    <row r="15" spans="1:16">
      <c r="A15" s="2" t="s">
        <v>24</v>
      </c>
      <c r="B15" s="12">
        <v>702465</v>
      </c>
      <c r="C15" s="12">
        <v>714481</v>
      </c>
      <c r="D15" s="12">
        <v>779908</v>
      </c>
      <c r="E15" s="12"/>
      <c r="F15" s="12"/>
      <c r="G15" s="12"/>
      <c r="H15" s="12"/>
      <c r="I15" s="12"/>
      <c r="J15" s="12"/>
      <c r="K15" s="12"/>
      <c r="L15" s="12"/>
      <c r="M15" s="12"/>
      <c r="N15" s="39">
        <f>SUM((B14*B15)+(C14*C15)+(D14*D15)+(E14*E15)+(F14*F15)+(G14*G15)+(H14*H15)+(I14*I15)+(J14*J15)+(K14*K15)+(L14*L15)+(M14*M15))/N14</f>
        <v>740579.46405085491</v>
      </c>
    </row>
    <row r="16" spans="1:16">
      <c r="A16" s="2" t="s">
        <v>25</v>
      </c>
      <c r="B16" s="12">
        <v>702202</v>
      </c>
      <c r="C16" s="12">
        <v>699560</v>
      </c>
      <c r="D16" s="12">
        <v>753559</v>
      </c>
      <c r="E16" s="12"/>
      <c r="F16" s="12"/>
      <c r="G16" s="12"/>
      <c r="H16" s="12"/>
      <c r="I16" s="12"/>
      <c r="J16" s="12"/>
      <c r="K16" s="12"/>
      <c r="L16" s="12"/>
      <c r="M16" s="12"/>
      <c r="N16" s="39">
        <f>SUM((B14*B16)+(C14*C16)+(D14*D16)+(E14*E16)+(F14*F16)+(G14*G16)+(H14*H16)+(I14*I16)+(J14*J16)+(K14*K16)+(L14*L16)+(M14*M16))/N14</f>
        <v>724326.41582639189</v>
      </c>
    </row>
    <row r="17" spans="1:14">
      <c r="A17" s="207" t="s">
        <v>26</v>
      </c>
      <c r="B17" s="210">
        <f>B15/B16</f>
        <v>1.0003745361021472</v>
      </c>
      <c r="C17" s="210">
        <f>C15/C16</f>
        <v>1.0213291211618731</v>
      </c>
      <c r="D17" s="210">
        <f>D15/D16</f>
        <v>1.0349660743219842</v>
      </c>
      <c r="E17" s="210" t="e">
        <f t="shared" ref="E17:N17" si="1">E15/E16</f>
        <v>#DIV/0!</v>
      </c>
      <c r="F17" s="210" t="e">
        <f t="shared" si="1"/>
        <v>#DIV/0!</v>
      </c>
      <c r="G17" s="210" t="e">
        <f t="shared" si="1"/>
        <v>#DIV/0!</v>
      </c>
      <c r="H17" s="210" t="e">
        <f t="shared" si="1"/>
        <v>#DIV/0!</v>
      </c>
      <c r="I17" s="210" t="e">
        <f t="shared" si="1"/>
        <v>#DIV/0!</v>
      </c>
      <c r="J17" s="210" t="e">
        <f t="shared" si="1"/>
        <v>#DIV/0!</v>
      </c>
      <c r="K17" s="210" t="e">
        <f t="shared" si="1"/>
        <v>#DIV/0!</v>
      </c>
      <c r="L17" s="210" t="e">
        <f t="shared" si="1"/>
        <v>#DIV/0!</v>
      </c>
      <c r="M17" s="210" t="e">
        <f t="shared" si="1"/>
        <v>#DIV/0!</v>
      </c>
      <c r="N17" s="211">
        <f t="shared" si="1"/>
        <v>1.0224388450694839</v>
      </c>
    </row>
    <row r="18" spans="1:14">
      <c r="A18" s="2" t="s">
        <v>27</v>
      </c>
      <c r="B18" s="4">
        <v>35</v>
      </c>
      <c r="C18" s="4">
        <v>25</v>
      </c>
      <c r="D18" s="4">
        <v>14</v>
      </c>
      <c r="E18" s="4"/>
      <c r="F18" s="4"/>
      <c r="G18" s="4"/>
      <c r="H18" s="4"/>
      <c r="I18" s="4"/>
      <c r="J18" s="4"/>
      <c r="K18" s="4"/>
      <c r="L18" s="4"/>
      <c r="M18" s="4"/>
      <c r="N18" s="99">
        <f>((B18*B14)+(C18*C14)+(D18*D14)+(E18*E14)+(F18*F14)+(G18*G14)+(H18*H14)+(I18*I14)+(J18*J14)+(K18*K14)+(L18*L14)+(M18*M14))/N14</f>
        <v>22.662209557211749</v>
      </c>
    </row>
    <row r="19" spans="1:14">
      <c r="A19" s="207" t="s">
        <v>28</v>
      </c>
      <c r="B19" s="205">
        <f>B20+B22</f>
        <v>62</v>
      </c>
      <c r="C19" s="205">
        <f t="shared" ref="C19:H19" si="2">C20+C22</f>
        <v>80</v>
      </c>
      <c r="D19" s="205">
        <f t="shared" si="2"/>
        <v>98</v>
      </c>
      <c r="E19" s="205">
        <f t="shared" si="2"/>
        <v>0</v>
      </c>
      <c r="F19" s="205">
        <f t="shared" si="2"/>
        <v>0</v>
      </c>
      <c r="G19" s="205">
        <f t="shared" si="2"/>
        <v>0</v>
      </c>
      <c r="H19" s="205">
        <f t="shared" si="2"/>
        <v>0</v>
      </c>
      <c r="I19" s="205">
        <f>I20+I22</f>
        <v>0</v>
      </c>
      <c r="J19" s="205">
        <f>J20+J22</f>
        <v>0</v>
      </c>
      <c r="K19" s="205">
        <f>K20+K22</f>
        <v>0</v>
      </c>
      <c r="L19" s="205">
        <f>L20+L22</f>
        <v>0</v>
      </c>
      <c r="M19" s="205">
        <f>M20+M22</f>
        <v>0</v>
      </c>
      <c r="N19" s="206">
        <f>SUM(B19:M19)</f>
        <v>240</v>
      </c>
    </row>
    <row r="20" spans="1:14">
      <c r="A20" s="2" t="s">
        <v>29</v>
      </c>
      <c r="B20" s="4">
        <v>10</v>
      </c>
      <c r="C20" s="4">
        <v>10</v>
      </c>
      <c r="D20" s="4">
        <v>18</v>
      </c>
      <c r="E20" s="4"/>
      <c r="F20" s="4"/>
      <c r="G20" s="4"/>
      <c r="H20" s="4"/>
      <c r="I20" s="4"/>
      <c r="J20" s="4"/>
      <c r="K20" s="4"/>
      <c r="L20" s="4"/>
      <c r="M20" s="4"/>
      <c r="N20" s="41">
        <f>SUM(B20:M20)</f>
        <v>38</v>
      </c>
    </row>
    <row r="21" spans="1:14">
      <c r="A21" s="2" t="s">
        <v>30</v>
      </c>
      <c r="B21" s="12">
        <v>815735</v>
      </c>
      <c r="C21" s="12">
        <v>674800</v>
      </c>
      <c r="D21" s="12">
        <v>737370</v>
      </c>
      <c r="E21" s="12"/>
      <c r="F21" s="12"/>
      <c r="G21" s="12"/>
      <c r="H21" s="12"/>
      <c r="I21" s="12"/>
      <c r="J21" s="12"/>
      <c r="K21" s="12"/>
      <c r="L21" s="12"/>
      <c r="M21" s="12"/>
      <c r="N21" s="39">
        <f>SUM((B20*B21)+(C20*C21)+(D20*D21)+(E20*E21)+(F20*F21)+(G20*G21)+(H20*H21)+(I20*I21)+(J20*J21)+(K20*K21)+(L20*L21)+(M20*M21))/N20</f>
        <v>741526.57894736843</v>
      </c>
    </row>
    <row r="22" spans="1:14">
      <c r="A22" s="2" t="s">
        <v>31</v>
      </c>
      <c r="B22" s="4">
        <v>52</v>
      </c>
      <c r="C22" s="4">
        <v>70</v>
      </c>
      <c r="D22" s="4">
        <v>80</v>
      </c>
      <c r="E22" s="4"/>
      <c r="F22" s="4"/>
      <c r="G22" s="4"/>
      <c r="H22" s="4"/>
      <c r="I22" s="4"/>
      <c r="J22" s="4"/>
      <c r="K22" s="4"/>
      <c r="L22" s="4"/>
      <c r="M22" s="4"/>
      <c r="N22" s="41">
        <f>SUM(B22:M22)</f>
        <v>202</v>
      </c>
    </row>
    <row r="23" spans="1:14">
      <c r="A23" s="2" t="s">
        <v>32</v>
      </c>
      <c r="B23" s="12">
        <v>510941</v>
      </c>
      <c r="C23" s="12">
        <v>536461</v>
      </c>
      <c r="D23" s="12">
        <v>574586</v>
      </c>
      <c r="E23" s="12"/>
      <c r="F23" s="12"/>
      <c r="G23" s="12"/>
      <c r="H23" s="12"/>
      <c r="I23" s="12"/>
      <c r="J23" s="12"/>
      <c r="K23" s="12"/>
      <c r="L23" s="12"/>
      <c r="M23" s="12"/>
      <c r="N23" s="39">
        <f>SUM((B22*B23)+(C22*C23)+(D22*D23)+(E22*E23)+(F22*F23)+(G22*G23)+(H22*H23)+(I22*I23)+(J22*J23)+(K22*K23)+(L22*L23)+(M22*M23))/N22</f>
        <v>544990.50495049509</v>
      </c>
    </row>
    <row r="24" spans="1:14">
      <c r="A24" s="207" t="s">
        <v>33</v>
      </c>
      <c r="B24" s="205">
        <f t="shared" ref="B24:M24" si="3">B25+B27</f>
        <v>287</v>
      </c>
      <c r="C24" s="205">
        <f t="shared" si="3"/>
        <v>274</v>
      </c>
      <c r="D24" s="205">
        <f t="shared" si="3"/>
        <v>475</v>
      </c>
      <c r="E24" s="205">
        <f t="shared" si="3"/>
        <v>0</v>
      </c>
      <c r="F24" s="205">
        <f t="shared" si="3"/>
        <v>0</v>
      </c>
      <c r="G24" s="205">
        <f t="shared" si="3"/>
        <v>0</v>
      </c>
      <c r="H24" s="205">
        <f t="shared" si="3"/>
        <v>0</v>
      </c>
      <c r="I24" s="205">
        <f t="shared" si="3"/>
        <v>0</v>
      </c>
      <c r="J24" s="205">
        <f t="shared" si="3"/>
        <v>0</v>
      </c>
      <c r="K24" s="205">
        <f t="shared" si="3"/>
        <v>0</v>
      </c>
      <c r="L24" s="205">
        <f t="shared" si="3"/>
        <v>0</v>
      </c>
      <c r="M24" s="205">
        <f t="shared" si="3"/>
        <v>0</v>
      </c>
      <c r="N24" s="206">
        <f>SUM(B24:M24)</f>
        <v>1036</v>
      </c>
    </row>
    <row r="25" spans="1:14">
      <c r="A25" s="2" t="s">
        <v>34</v>
      </c>
      <c r="B25" s="4">
        <v>92</v>
      </c>
      <c r="C25" s="4">
        <v>75</v>
      </c>
      <c r="D25" s="4">
        <v>122</v>
      </c>
      <c r="E25" s="4"/>
      <c r="F25" s="4"/>
      <c r="G25" s="4"/>
      <c r="H25" s="4"/>
      <c r="I25" s="4"/>
      <c r="J25" s="4"/>
      <c r="K25" s="4"/>
      <c r="L25" s="4"/>
      <c r="M25" s="4"/>
      <c r="N25" s="41">
        <f>SUM(B25:M25)</f>
        <v>289</v>
      </c>
    </row>
    <row r="26" spans="1:14">
      <c r="A26" s="2" t="s">
        <v>35</v>
      </c>
      <c r="B26" s="12">
        <v>709375</v>
      </c>
      <c r="C26" s="12">
        <v>785686</v>
      </c>
      <c r="D26" s="12">
        <v>841422</v>
      </c>
      <c r="E26" s="12"/>
      <c r="F26" s="12"/>
      <c r="G26" s="12"/>
      <c r="H26" s="12"/>
      <c r="I26" s="12"/>
      <c r="J26" s="12"/>
      <c r="K26" s="12"/>
      <c r="L26" s="12"/>
      <c r="M26" s="12"/>
      <c r="N26" s="39">
        <f>SUM((B25*B26)+(C25*C26)+(D25*D26)+(E25*E26)+(F25*F26)+(G25*G26)+(H25*H26)+(I25*I26)+(J25*J26)+(K25*K26)+(L25*L26)+(M25*M26))/N25</f>
        <v>784921.91695501725</v>
      </c>
    </row>
    <row r="27" spans="1:14">
      <c r="A27" s="2" t="s">
        <v>36</v>
      </c>
      <c r="B27" s="4">
        <v>195</v>
      </c>
      <c r="C27" s="4">
        <v>199</v>
      </c>
      <c r="D27" s="4">
        <v>353</v>
      </c>
      <c r="E27" s="4"/>
      <c r="F27" s="4"/>
      <c r="G27" s="4"/>
      <c r="H27" s="4"/>
      <c r="I27" s="4"/>
      <c r="J27" s="4"/>
      <c r="K27" s="4"/>
      <c r="L27" s="4"/>
      <c r="M27" s="4"/>
      <c r="N27" s="41">
        <f>SUM(B27:M27)</f>
        <v>747</v>
      </c>
    </row>
    <row r="28" spans="1:14">
      <c r="A28" s="2" t="s">
        <v>37</v>
      </c>
      <c r="B28" s="12">
        <v>622486</v>
      </c>
      <c r="C28" s="12">
        <v>643664</v>
      </c>
      <c r="D28" s="12">
        <v>660118</v>
      </c>
      <c r="E28" s="12"/>
      <c r="F28" s="12"/>
      <c r="G28" s="12"/>
      <c r="H28" s="12"/>
      <c r="I28" s="12"/>
      <c r="J28" s="12"/>
      <c r="K28" s="12"/>
      <c r="L28" s="12"/>
      <c r="M28" s="12"/>
      <c r="N28" s="39">
        <f>SUM((B27*B28)+(C27*C28)+(D27*D28)+(E27*E28)+(F27*F28)+(G27*G28)+(H27*H28)+(I27*I28)+(J27*J28)+(K27*K28)+(L27*L28)+(M27*M28))/N27</f>
        <v>645911.05756358767</v>
      </c>
    </row>
    <row r="29" spans="1:14">
      <c r="A29" s="207" t="s">
        <v>38</v>
      </c>
      <c r="B29" s="205">
        <f t="shared" ref="B29:M29" si="4">B30+B32</f>
        <v>391</v>
      </c>
      <c r="C29" s="205">
        <f t="shared" si="4"/>
        <v>493</v>
      </c>
      <c r="D29" s="205">
        <f t="shared" si="4"/>
        <v>770</v>
      </c>
      <c r="E29" s="205">
        <f t="shared" si="4"/>
        <v>0</v>
      </c>
      <c r="F29" s="205">
        <f t="shared" si="4"/>
        <v>0</v>
      </c>
      <c r="G29" s="205">
        <f t="shared" si="4"/>
        <v>0</v>
      </c>
      <c r="H29" s="205">
        <f t="shared" si="4"/>
        <v>0</v>
      </c>
      <c r="I29" s="205">
        <f t="shared" si="4"/>
        <v>0</v>
      </c>
      <c r="J29" s="205">
        <f t="shared" si="4"/>
        <v>0</v>
      </c>
      <c r="K29" s="205">
        <f t="shared" si="4"/>
        <v>0</v>
      </c>
      <c r="L29" s="205">
        <f t="shared" si="4"/>
        <v>0</v>
      </c>
      <c r="M29" s="205">
        <f t="shared" si="4"/>
        <v>0</v>
      </c>
      <c r="N29" s="206">
        <f>SUM(B29:M29)</f>
        <v>1654</v>
      </c>
    </row>
    <row r="30" spans="1:14">
      <c r="A30" s="2" t="s">
        <v>39</v>
      </c>
      <c r="B30" s="4">
        <v>328</v>
      </c>
      <c r="C30" s="4">
        <v>427</v>
      </c>
      <c r="D30" s="4">
        <v>667</v>
      </c>
      <c r="E30" s="4"/>
      <c r="F30" s="4"/>
      <c r="G30" s="4"/>
      <c r="H30" s="4"/>
      <c r="I30" s="4"/>
      <c r="J30" s="4"/>
      <c r="K30" s="4"/>
      <c r="L30" s="4"/>
      <c r="M30" s="4"/>
      <c r="N30" s="41">
        <f>SUM(B30:M30)</f>
        <v>1422</v>
      </c>
    </row>
    <row r="31" spans="1:14">
      <c r="A31" s="2" t="s">
        <v>40</v>
      </c>
      <c r="B31" s="12">
        <v>1196155</v>
      </c>
      <c r="C31" s="12">
        <v>1126724</v>
      </c>
      <c r="D31" s="12">
        <v>1202297</v>
      </c>
      <c r="E31" s="12"/>
      <c r="F31" s="12"/>
      <c r="G31" s="12"/>
      <c r="H31" s="12"/>
      <c r="I31" s="12"/>
      <c r="J31" s="12"/>
      <c r="K31" s="12"/>
      <c r="L31" s="12"/>
      <c r="M31" s="12"/>
      <c r="N31" s="39">
        <f>SUM((B30*B31)+(C30*C31)+(D30*D31)+(E30*E31)+(F30*F31)+(G30*G31)+(H30*H31)+(I30*I31)+(J30*J31)+(K30*K31)+(L30*L31)+(M30*M31))/N30</f>
        <v>1178187.1216596344</v>
      </c>
    </row>
    <row r="32" spans="1:14">
      <c r="A32" s="2" t="s">
        <v>41</v>
      </c>
      <c r="B32" s="4">
        <v>63</v>
      </c>
      <c r="C32" s="4">
        <v>66</v>
      </c>
      <c r="D32" s="4">
        <v>103</v>
      </c>
      <c r="E32" s="4"/>
      <c r="F32" s="4"/>
      <c r="G32" s="4"/>
      <c r="H32" s="4"/>
      <c r="I32" s="4"/>
      <c r="J32" s="4"/>
      <c r="K32" s="4"/>
      <c r="L32" s="4"/>
      <c r="M32" s="4"/>
      <c r="N32" s="41">
        <f>SUM(B32:M32)</f>
        <v>232</v>
      </c>
    </row>
    <row r="33" spans="1:16">
      <c r="A33" s="2" t="s">
        <v>42</v>
      </c>
      <c r="B33" s="12">
        <v>729642</v>
      </c>
      <c r="C33" s="12">
        <v>802889</v>
      </c>
      <c r="D33" s="12">
        <v>839557</v>
      </c>
      <c r="E33" s="12"/>
      <c r="F33" s="12"/>
      <c r="G33" s="12"/>
      <c r="H33" s="12"/>
      <c r="I33" s="12"/>
      <c r="J33" s="12"/>
      <c r="K33" s="12"/>
      <c r="L33" s="12"/>
      <c r="M33" s="12"/>
      <c r="N33" s="39">
        <f>SUM((B32*B33)+(C32*C33)+(D32*D33)+(E32*E33)+(F32*F33)+(G32*G33)+(H32*H33)+(I32*I33)+(J32*J33)+(K32*K33)+(L32*L33)+(M32*M33))/N32</f>
        <v>799277.97844827583</v>
      </c>
    </row>
    <row r="34" spans="1:16">
      <c r="A34" s="207" t="s">
        <v>43</v>
      </c>
      <c r="B34" s="205">
        <v>432</v>
      </c>
      <c r="C34" s="205">
        <v>508</v>
      </c>
      <c r="D34" s="205">
        <v>692</v>
      </c>
      <c r="E34" s="205"/>
      <c r="F34" s="205"/>
      <c r="G34" s="205"/>
      <c r="H34" s="205"/>
      <c r="I34" s="205"/>
      <c r="J34" s="205"/>
      <c r="K34" s="205"/>
      <c r="L34" s="205"/>
      <c r="M34" s="205"/>
      <c r="N34" s="206">
        <f>SUM(B34:M34)</f>
        <v>1632</v>
      </c>
    </row>
    <row r="35" spans="1:16">
      <c r="A35" s="2" t="s">
        <v>44</v>
      </c>
      <c r="B35" s="12">
        <v>379869</v>
      </c>
      <c r="C35" s="12">
        <v>399023</v>
      </c>
      <c r="D35" s="12">
        <v>439007</v>
      </c>
      <c r="E35" s="12"/>
      <c r="F35" s="12"/>
      <c r="G35" s="12"/>
      <c r="H35" s="12"/>
      <c r="I35" s="12"/>
      <c r="J35" s="12"/>
      <c r="K35" s="12"/>
      <c r="L35" s="12"/>
      <c r="M35" s="12"/>
      <c r="N35" s="39">
        <f>SUM((B34*B35)+(C34*C35)+(D34*D35)+(E34*E35)+(F34*F35)+(G34*G35)+(H34*H35)+(I34*I35)+(J34*J35)+(K34*K35)+(L34*L35)+(M34*M35))/N34</f>
        <v>410906.82352941175</v>
      </c>
    </row>
    <row r="36" spans="1:16">
      <c r="A36" s="207" t="s">
        <v>45</v>
      </c>
      <c r="B36" s="208">
        <f>SUM(B37:B39)</f>
        <v>855</v>
      </c>
      <c r="C36" s="208">
        <f>SUM(C37:C39)</f>
        <v>896</v>
      </c>
      <c r="D36" s="208">
        <f>SUM(D37:D39)</f>
        <v>1235</v>
      </c>
      <c r="E36" s="208">
        <f>SUM(E37:E39)</f>
        <v>0</v>
      </c>
      <c r="F36" s="208">
        <f t="shared" ref="F36:M36" si="5">SUM(F37:F39)</f>
        <v>0</v>
      </c>
      <c r="G36" s="208">
        <f t="shared" si="5"/>
        <v>0</v>
      </c>
      <c r="H36" s="205">
        <f t="shared" si="5"/>
        <v>0</v>
      </c>
      <c r="I36" s="208">
        <f t="shared" si="5"/>
        <v>0</v>
      </c>
      <c r="J36" s="208">
        <f t="shared" si="5"/>
        <v>0</v>
      </c>
      <c r="K36" s="208">
        <f t="shared" si="5"/>
        <v>0</v>
      </c>
      <c r="L36" s="208">
        <f t="shared" si="5"/>
        <v>0</v>
      </c>
      <c r="M36" s="208">
        <f t="shared" si="5"/>
        <v>0</v>
      </c>
      <c r="N36" s="209">
        <f>SUM(B36:M36)</f>
        <v>2986</v>
      </c>
    </row>
    <row r="37" spans="1:16">
      <c r="A37" s="2" t="s">
        <v>46</v>
      </c>
      <c r="B37" s="11">
        <v>299</v>
      </c>
      <c r="C37" s="11">
        <v>334</v>
      </c>
      <c r="D37" s="11">
        <v>518</v>
      </c>
      <c r="E37" s="11"/>
      <c r="F37" s="11"/>
      <c r="G37" s="11"/>
      <c r="H37" s="11"/>
      <c r="I37" s="11"/>
      <c r="J37" s="11"/>
      <c r="K37" s="11"/>
      <c r="L37" s="11"/>
      <c r="M37" s="11"/>
      <c r="N37" s="41"/>
    </row>
    <row r="38" spans="1:16">
      <c r="A38" s="2" t="s">
        <v>47</v>
      </c>
      <c r="B38" s="11">
        <v>89</v>
      </c>
      <c r="C38" s="11">
        <v>102</v>
      </c>
      <c r="D38" s="11">
        <v>206</v>
      </c>
      <c r="E38" s="11"/>
      <c r="F38" s="11"/>
      <c r="G38" s="11"/>
      <c r="H38" s="11"/>
      <c r="I38" s="11"/>
      <c r="J38" s="11"/>
      <c r="K38" s="11"/>
      <c r="L38" s="11"/>
      <c r="M38" s="11"/>
      <c r="N38" s="41"/>
    </row>
    <row r="39" spans="1:16">
      <c r="A39" s="2" t="s">
        <v>48</v>
      </c>
      <c r="B39" s="11">
        <v>467</v>
      </c>
      <c r="C39" s="11">
        <v>460</v>
      </c>
      <c r="D39" s="11">
        <v>511</v>
      </c>
      <c r="E39" s="11"/>
      <c r="F39" s="11"/>
      <c r="G39" s="11"/>
      <c r="H39" s="11"/>
      <c r="I39" s="11"/>
      <c r="J39" s="11"/>
      <c r="K39" s="11"/>
      <c r="L39" s="11"/>
      <c r="M39" s="11"/>
      <c r="N39" s="41"/>
    </row>
    <row r="40" spans="1:16">
      <c r="A40" s="207" t="s">
        <v>49</v>
      </c>
      <c r="B40" s="212">
        <f>B36/B14</f>
        <v>0.72952218430034133</v>
      </c>
      <c r="C40" s="212">
        <f>C36/C14</f>
        <v>0.6612546125461255</v>
      </c>
      <c r="D40" s="212">
        <f>D36/D14</f>
        <v>0.60687960687960685</v>
      </c>
      <c r="E40" s="212" t="e">
        <f>E36/E14</f>
        <v>#DIV/0!</v>
      </c>
      <c r="F40" s="212" t="e">
        <f t="shared" ref="F40:M40" si="6">F36/F14</f>
        <v>#DIV/0!</v>
      </c>
      <c r="G40" s="212" t="e">
        <f t="shared" si="6"/>
        <v>#DIV/0!</v>
      </c>
      <c r="H40" s="212" t="e">
        <f t="shared" si="6"/>
        <v>#DIV/0!</v>
      </c>
      <c r="I40" s="212" t="e">
        <f t="shared" si="6"/>
        <v>#DIV/0!</v>
      </c>
      <c r="J40" s="212" t="e">
        <f t="shared" si="6"/>
        <v>#DIV/0!</v>
      </c>
      <c r="K40" s="212" t="e">
        <f t="shared" si="6"/>
        <v>#DIV/0!</v>
      </c>
      <c r="L40" s="212" t="e">
        <f t="shared" si="6"/>
        <v>#DIV/0!</v>
      </c>
      <c r="M40" s="212" t="e">
        <f t="shared" si="6"/>
        <v>#DIV/0!</v>
      </c>
      <c r="N40" s="41"/>
    </row>
    <row r="41" spans="1:16">
      <c r="A41" s="2" t="s">
        <v>50</v>
      </c>
      <c r="B41" s="11">
        <v>1436</v>
      </c>
      <c r="C41" s="11">
        <v>1989</v>
      </c>
      <c r="D41" s="11">
        <v>2865</v>
      </c>
      <c r="E41" s="11"/>
      <c r="F41" s="11"/>
      <c r="G41" s="11"/>
      <c r="H41" s="11"/>
      <c r="I41" s="11"/>
      <c r="J41" s="11"/>
      <c r="K41" s="11"/>
      <c r="L41" s="11"/>
      <c r="M41" s="11"/>
      <c r="N41" s="38">
        <f>SUM(B41:M41)</f>
        <v>6290</v>
      </c>
    </row>
    <row r="42" spans="1:16">
      <c r="A42" s="207"/>
      <c r="B42" s="208"/>
      <c r="C42" s="208"/>
      <c r="D42" s="208"/>
      <c r="E42" s="208"/>
      <c r="F42" s="208"/>
      <c r="G42" s="208"/>
      <c r="H42" s="208"/>
      <c r="I42" s="208"/>
      <c r="J42" s="208"/>
      <c r="K42" s="208"/>
      <c r="L42" s="208"/>
      <c r="M42" s="208"/>
      <c r="N42" s="209"/>
    </row>
    <row r="43" spans="1:16">
      <c r="A43" s="19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34"/>
    </row>
    <row r="44" spans="1:16">
      <c r="A44" s="2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34"/>
    </row>
    <row r="45" spans="1:16">
      <c r="A45" s="2"/>
      <c r="B45" s="8" t="s">
        <v>9</v>
      </c>
      <c r="C45" s="8" t="s">
        <v>10</v>
      </c>
      <c r="D45" s="8" t="s">
        <v>11</v>
      </c>
      <c r="E45" s="8" t="s">
        <v>12</v>
      </c>
      <c r="F45" s="8" t="s">
        <v>13</v>
      </c>
      <c r="G45" s="8" t="s">
        <v>14</v>
      </c>
      <c r="H45" s="8" t="s">
        <v>15</v>
      </c>
      <c r="I45" s="8" t="s">
        <v>16</v>
      </c>
      <c r="J45" s="8" t="s">
        <v>17</v>
      </c>
      <c r="K45" s="8" t="s">
        <v>18</v>
      </c>
      <c r="L45" s="8" t="s">
        <v>19</v>
      </c>
      <c r="M45" s="8" t="s">
        <v>20</v>
      </c>
      <c r="N45" s="109" t="s">
        <v>51</v>
      </c>
    </row>
    <row r="46" spans="1:16" s="60" customFormat="1">
      <c r="A46" s="195" t="s">
        <v>52</v>
      </c>
      <c r="B46" s="196"/>
      <c r="C46" s="196"/>
      <c r="D46" s="196"/>
      <c r="E46" s="196"/>
      <c r="F46" s="196"/>
      <c r="G46" s="196"/>
      <c r="H46" s="196"/>
      <c r="I46" s="196"/>
      <c r="J46" s="196"/>
      <c r="K46" s="196"/>
      <c r="L46" s="196"/>
      <c r="M46" s="196"/>
      <c r="N46" s="197"/>
      <c r="P46"/>
    </row>
    <row r="47" spans="1:16">
      <c r="A47" s="198" t="s">
        <v>53</v>
      </c>
      <c r="B47" s="199">
        <f t="shared" ref="B47:M47" si="7">SUM(B52+B57+B62+B67)</f>
        <v>1368</v>
      </c>
      <c r="C47" s="199">
        <f t="shared" si="7"/>
        <v>1497</v>
      </c>
      <c r="D47" s="199">
        <f t="shared" si="7"/>
        <v>2140</v>
      </c>
      <c r="E47" s="199">
        <f t="shared" si="7"/>
        <v>2476</v>
      </c>
      <c r="F47" s="199">
        <f t="shared" si="7"/>
        <v>2656</v>
      </c>
      <c r="G47" s="199">
        <f t="shared" si="7"/>
        <v>2991</v>
      </c>
      <c r="H47" s="199">
        <f t="shared" si="7"/>
        <v>2536</v>
      </c>
      <c r="I47" s="199">
        <f t="shared" si="7"/>
        <v>2337</v>
      </c>
      <c r="J47" s="199">
        <f t="shared" si="7"/>
        <v>2061</v>
      </c>
      <c r="K47" s="199">
        <f t="shared" si="7"/>
        <v>2038</v>
      </c>
      <c r="L47" s="199">
        <f t="shared" si="7"/>
        <v>2124</v>
      </c>
      <c r="M47" s="199">
        <f t="shared" si="7"/>
        <v>1933</v>
      </c>
      <c r="N47" s="200">
        <v>26763</v>
      </c>
    </row>
    <row r="48" spans="1:16">
      <c r="A48" s="2" t="s">
        <v>54</v>
      </c>
      <c r="B48" s="12">
        <v>653681</v>
      </c>
      <c r="C48" s="12">
        <v>661391</v>
      </c>
      <c r="D48" s="12">
        <v>696318</v>
      </c>
      <c r="E48" s="12">
        <v>720555</v>
      </c>
      <c r="F48" s="12">
        <v>745323</v>
      </c>
      <c r="G48" s="12">
        <v>741574</v>
      </c>
      <c r="H48" s="12">
        <v>724183</v>
      </c>
      <c r="I48" s="12">
        <v>697334</v>
      </c>
      <c r="J48" s="12">
        <v>688641</v>
      </c>
      <c r="K48" s="12">
        <v>748792</v>
      </c>
      <c r="L48" s="12">
        <v>698176</v>
      </c>
      <c r="M48" s="12">
        <v>707910</v>
      </c>
      <c r="N48" s="39">
        <v>714208</v>
      </c>
    </row>
    <row r="49" spans="1:14">
      <c r="A49" s="2" t="s">
        <v>55</v>
      </c>
      <c r="B49" s="12">
        <v>655019</v>
      </c>
      <c r="C49" s="12">
        <v>658379</v>
      </c>
      <c r="D49" s="12">
        <v>684877</v>
      </c>
      <c r="E49" s="12">
        <v>702989</v>
      </c>
      <c r="F49" s="12">
        <v>723792</v>
      </c>
      <c r="G49" s="12">
        <v>723277</v>
      </c>
      <c r="H49" s="12">
        <v>713376</v>
      </c>
      <c r="I49" s="12">
        <v>693857</v>
      </c>
      <c r="J49" s="12">
        <v>688543</v>
      </c>
      <c r="K49" s="12">
        <v>752790</v>
      </c>
      <c r="L49" s="12">
        <v>698563</v>
      </c>
      <c r="M49" s="12">
        <v>708312</v>
      </c>
      <c r="N49" s="39">
        <v>706234</v>
      </c>
    </row>
    <row r="50" spans="1:14">
      <c r="A50" s="198" t="s">
        <v>26</v>
      </c>
      <c r="B50" s="201">
        <f>B48/B49</f>
        <v>0.99795731116196629</v>
      </c>
      <c r="C50" s="201">
        <f>C48/C49</f>
        <v>1.0045748725278296</v>
      </c>
      <c r="D50" s="201">
        <f>D48/D49</f>
        <v>1.0167051893989725</v>
      </c>
      <c r="E50" s="201">
        <f t="shared" ref="E50:N50" si="8">E48/E49</f>
        <v>1.024987588710492</v>
      </c>
      <c r="F50" s="201">
        <f t="shared" si="8"/>
        <v>1.0297474965183369</v>
      </c>
      <c r="G50" s="201">
        <f t="shared" si="8"/>
        <v>1.0252973618682746</v>
      </c>
      <c r="H50" s="201">
        <f t="shared" si="8"/>
        <v>1.0151490938859731</v>
      </c>
      <c r="I50" s="201">
        <f t="shared" si="8"/>
        <v>1.0050111190057893</v>
      </c>
      <c r="J50" s="201">
        <f t="shared" si="8"/>
        <v>1.0001423295277128</v>
      </c>
      <c r="K50" s="201">
        <f t="shared" si="8"/>
        <v>0.99468908991883531</v>
      </c>
      <c r="L50" s="201">
        <f t="shared" si="8"/>
        <v>0.99944600558575247</v>
      </c>
      <c r="M50" s="201">
        <f t="shared" si="8"/>
        <v>0.99943245349506993</v>
      </c>
      <c r="N50" s="202">
        <f t="shared" si="8"/>
        <v>1.0112908752623069</v>
      </c>
    </row>
    <row r="51" spans="1:14">
      <c r="A51" s="2" t="s">
        <v>56</v>
      </c>
      <c r="B51" s="4">
        <v>25</v>
      </c>
      <c r="C51" s="4">
        <v>27</v>
      </c>
      <c r="D51" s="4">
        <v>20</v>
      </c>
      <c r="E51" s="4">
        <v>14</v>
      </c>
      <c r="F51" s="4">
        <v>13</v>
      </c>
      <c r="G51" s="4">
        <v>13</v>
      </c>
      <c r="H51" s="4">
        <v>15</v>
      </c>
      <c r="I51" s="4">
        <v>18</v>
      </c>
      <c r="J51" s="4">
        <v>21</v>
      </c>
      <c r="K51" s="4">
        <v>23</v>
      </c>
      <c r="L51" s="4">
        <v>24</v>
      </c>
      <c r="M51" s="4">
        <v>28</v>
      </c>
      <c r="N51" s="99">
        <f>((B51*B47)+(C51*C47)+(D51*D47)+(E51*E47)+(F51*F47)+(G51*G47)+(H51*H47)+(I51*I47)+(J51*J47)+(K51*K47)+(L51*L47)+(M51*M47))/N47</f>
        <v>18.714456525800546</v>
      </c>
    </row>
    <row r="52" spans="1:14">
      <c r="A52" s="198" t="s">
        <v>57</v>
      </c>
      <c r="B52" s="196">
        <f>B53+B55</f>
        <v>67</v>
      </c>
      <c r="C52" s="196">
        <f t="shared" ref="C52:H52" si="9">C53+C55</f>
        <v>82</v>
      </c>
      <c r="D52" s="196">
        <f t="shared" si="9"/>
        <v>102</v>
      </c>
      <c r="E52" s="196">
        <f t="shared" si="9"/>
        <v>116</v>
      </c>
      <c r="F52" s="196">
        <f t="shared" si="9"/>
        <v>136</v>
      </c>
      <c r="G52" s="196">
        <f t="shared" si="9"/>
        <v>146</v>
      </c>
      <c r="H52" s="196">
        <f t="shared" si="9"/>
        <v>109</v>
      </c>
      <c r="I52" s="196">
        <f>I53+I55</f>
        <v>115</v>
      </c>
      <c r="J52" s="196">
        <f>J53+J55</f>
        <v>114</v>
      </c>
      <c r="K52" s="196">
        <f>K53+K55</f>
        <v>109</v>
      </c>
      <c r="L52" s="196">
        <f>L53+L55</f>
        <v>134</v>
      </c>
      <c r="M52" s="196">
        <f>M53+M55</f>
        <v>110</v>
      </c>
      <c r="N52" s="197">
        <v>1370</v>
      </c>
    </row>
    <row r="53" spans="1:14">
      <c r="A53" s="2" t="s">
        <v>58</v>
      </c>
      <c r="B53" s="4">
        <v>16</v>
      </c>
      <c r="C53" s="4">
        <v>7</v>
      </c>
      <c r="D53" s="4">
        <v>12</v>
      </c>
      <c r="E53" s="4">
        <v>22</v>
      </c>
      <c r="F53" s="4">
        <v>21</v>
      </c>
      <c r="G53" s="4">
        <v>22</v>
      </c>
      <c r="H53" s="4">
        <v>13</v>
      </c>
      <c r="I53" s="4">
        <v>19</v>
      </c>
      <c r="J53" s="4">
        <v>18</v>
      </c>
      <c r="K53" s="4">
        <v>28</v>
      </c>
      <c r="L53" s="4">
        <v>20</v>
      </c>
      <c r="M53" s="4">
        <v>15</v>
      </c>
      <c r="N53" s="41">
        <v>220</v>
      </c>
    </row>
    <row r="54" spans="1:14">
      <c r="A54" s="2" t="s">
        <v>59</v>
      </c>
      <c r="B54" s="12">
        <v>712309</v>
      </c>
      <c r="C54" s="12">
        <v>1288337</v>
      </c>
      <c r="D54" s="12">
        <v>783875</v>
      </c>
      <c r="E54" s="12">
        <v>693659</v>
      </c>
      <c r="F54" s="12">
        <v>646229</v>
      </c>
      <c r="G54" s="12">
        <v>718431</v>
      </c>
      <c r="H54" s="12">
        <v>640423</v>
      </c>
      <c r="I54" s="12">
        <v>609021</v>
      </c>
      <c r="J54" s="12">
        <v>707125</v>
      </c>
      <c r="K54" s="12">
        <v>619028</v>
      </c>
      <c r="L54" s="12">
        <v>660600</v>
      </c>
      <c r="M54" s="12">
        <v>652024</v>
      </c>
      <c r="N54" s="39">
        <v>721503</v>
      </c>
    </row>
    <row r="55" spans="1:14">
      <c r="A55" s="2" t="s">
        <v>60</v>
      </c>
      <c r="B55" s="4">
        <v>51</v>
      </c>
      <c r="C55" s="4">
        <v>75</v>
      </c>
      <c r="D55" s="4">
        <v>90</v>
      </c>
      <c r="E55" s="4">
        <v>94</v>
      </c>
      <c r="F55" s="4">
        <v>115</v>
      </c>
      <c r="G55" s="4">
        <v>124</v>
      </c>
      <c r="H55" s="4">
        <v>96</v>
      </c>
      <c r="I55" s="4">
        <v>96</v>
      </c>
      <c r="J55" s="4">
        <v>96</v>
      </c>
      <c r="K55" s="4">
        <v>81</v>
      </c>
      <c r="L55" s="4">
        <v>114</v>
      </c>
      <c r="M55" s="4">
        <v>95</v>
      </c>
      <c r="N55" s="41">
        <v>1150</v>
      </c>
    </row>
    <row r="56" spans="1:14">
      <c r="A56" s="2" t="s">
        <v>61</v>
      </c>
      <c r="B56" s="12">
        <v>498066</v>
      </c>
      <c r="C56" s="12">
        <v>471069</v>
      </c>
      <c r="D56" s="12">
        <v>528912</v>
      </c>
      <c r="E56" s="12">
        <v>545688</v>
      </c>
      <c r="F56" s="12">
        <v>522164</v>
      </c>
      <c r="G56" s="12">
        <v>517045</v>
      </c>
      <c r="H56" s="12">
        <v>536832</v>
      </c>
      <c r="I56" s="12">
        <v>495853</v>
      </c>
      <c r="J56" s="12">
        <v>486338</v>
      </c>
      <c r="K56" s="12">
        <v>494526</v>
      </c>
      <c r="L56" s="12">
        <v>527450</v>
      </c>
      <c r="M56" s="12">
        <v>521623</v>
      </c>
      <c r="N56" s="39">
        <v>514563</v>
      </c>
    </row>
    <row r="57" spans="1:14">
      <c r="A57" s="198" t="s">
        <v>62</v>
      </c>
      <c r="B57" s="196">
        <f t="shared" ref="B57:M57" si="10">B58+B60</f>
        <v>372</v>
      </c>
      <c r="C57" s="196">
        <f t="shared" si="10"/>
        <v>371</v>
      </c>
      <c r="D57" s="196">
        <f t="shared" si="10"/>
        <v>528</v>
      </c>
      <c r="E57" s="196">
        <f t="shared" si="10"/>
        <v>586</v>
      </c>
      <c r="F57" s="196">
        <f t="shared" si="10"/>
        <v>645</v>
      </c>
      <c r="G57" s="196">
        <f t="shared" si="10"/>
        <v>757</v>
      </c>
      <c r="H57" s="196">
        <f t="shared" si="10"/>
        <v>671</v>
      </c>
      <c r="I57" s="196">
        <f t="shared" si="10"/>
        <v>630</v>
      </c>
      <c r="J57" s="196">
        <f t="shared" si="10"/>
        <v>541</v>
      </c>
      <c r="K57" s="196">
        <f t="shared" si="10"/>
        <v>530</v>
      </c>
      <c r="L57" s="196">
        <f t="shared" si="10"/>
        <v>544</v>
      </c>
      <c r="M57" s="196">
        <f t="shared" si="10"/>
        <v>500</v>
      </c>
      <c r="N57" s="197">
        <v>6799</v>
      </c>
    </row>
    <row r="58" spans="1:14">
      <c r="A58" s="2" t="s">
        <v>63</v>
      </c>
      <c r="B58" s="4">
        <v>95</v>
      </c>
      <c r="C58" s="4">
        <v>111</v>
      </c>
      <c r="D58" s="4">
        <v>152</v>
      </c>
      <c r="E58" s="4">
        <v>169</v>
      </c>
      <c r="F58" s="4">
        <v>196</v>
      </c>
      <c r="G58" s="4">
        <v>220</v>
      </c>
      <c r="H58" s="4">
        <v>208</v>
      </c>
      <c r="I58" s="4">
        <v>172</v>
      </c>
      <c r="J58" s="4">
        <v>161</v>
      </c>
      <c r="K58" s="4">
        <v>169</v>
      </c>
      <c r="L58" s="4">
        <v>168</v>
      </c>
      <c r="M58" s="4">
        <v>157</v>
      </c>
      <c r="N58" s="41">
        <v>2022</v>
      </c>
    </row>
    <row r="59" spans="1:14">
      <c r="A59" s="2" t="s">
        <v>64</v>
      </c>
      <c r="B59" s="12">
        <v>701693</v>
      </c>
      <c r="C59" s="12">
        <v>694737</v>
      </c>
      <c r="D59" s="12">
        <v>747536</v>
      </c>
      <c r="E59" s="12">
        <v>731422</v>
      </c>
      <c r="F59" s="12">
        <v>732137</v>
      </c>
      <c r="G59" s="12">
        <v>738621</v>
      </c>
      <c r="H59" s="12">
        <v>725791</v>
      </c>
      <c r="I59" s="12">
        <v>712460</v>
      </c>
      <c r="J59" s="12">
        <v>715415</v>
      </c>
      <c r="K59" s="12">
        <v>739916</v>
      </c>
      <c r="L59" s="12">
        <v>749215</v>
      </c>
      <c r="M59" s="12">
        <v>738129</v>
      </c>
      <c r="N59" s="39">
        <v>729816</v>
      </c>
    </row>
    <row r="60" spans="1:14">
      <c r="A60" s="2" t="s">
        <v>65</v>
      </c>
      <c r="B60" s="4">
        <v>277</v>
      </c>
      <c r="C60" s="4">
        <v>260</v>
      </c>
      <c r="D60" s="4">
        <v>376</v>
      </c>
      <c r="E60" s="4">
        <v>417</v>
      </c>
      <c r="F60" s="4">
        <v>449</v>
      </c>
      <c r="G60" s="4">
        <v>537</v>
      </c>
      <c r="H60" s="4">
        <v>463</v>
      </c>
      <c r="I60" s="4">
        <v>458</v>
      </c>
      <c r="J60" s="4">
        <v>380</v>
      </c>
      <c r="K60" s="4">
        <v>361</v>
      </c>
      <c r="L60" s="4">
        <v>376</v>
      </c>
      <c r="M60" s="4">
        <v>343</v>
      </c>
      <c r="N60" s="41">
        <v>4777</v>
      </c>
    </row>
    <row r="61" spans="1:14">
      <c r="A61" s="2" t="s">
        <v>66</v>
      </c>
      <c r="B61" s="12">
        <v>567443</v>
      </c>
      <c r="C61" s="12">
        <v>612615</v>
      </c>
      <c r="D61" s="12">
        <v>588352</v>
      </c>
      <c r="E61" s="12">
        <v>623819</v>
      </c>
      <c r="F61" s="12">
        <v>617988</v>
      </c>
      <c r="G61" s="12">
        <v>620860</v>
      </c>
      <c r="H61" s="12">
        <v>615905</v>
      </c>
      <c r="I61" s="12">
        <v>603857</v>
      </c>
      <c r="J61" s="12">
        <v>599950</v>
      </c>
      <c r="K61" s="12">
        <v>623190</v>
      </c>
      <c r="L61" s="12">
        <v>591926</v>
      </c>
      <c r="M61" s="12">
        <v>609626</v>
      </c>
      <c r="N61" s="39">
        <v>609290</v>
      </c>
    </row>
    <row r="62" spans="1:14">
      <c r="A62" s="198" t="s">
        <v>67</v>
      </c>
      <c r="B62" s="196">
        <f t="shared" ref="B62:M62" si="11">B63+B65</f>
        <v>471</v>
      </c>
      <c r="C62" s="196">
        <f t="shared" si="11"/>
        <v>525</v>
      </c>
      <c r="D62" s="196">
        <f t="shared" si="11"/>
        <v>768</v>
      </c>
      <c r="E62" s="196">
        <f t="shared" si="11"/>
        <v>1006</v>
      </c>
      <c r="F62" s="196">
        <f t="shared" si="11"/>
        <v>1176</v>
      </c>
      <c r="G62" s="196">
        <f t="shared" si="11"/>
        <v>1284</v>
      </c>
      <c r="H62" s="196">
        <f t="shared" si="11"/>
        <v>1056</v>
      </c>
      <c r="I62" s="196">
        <f t="shared" si="11"/>
        <v>899</v>
      </c>
      <c r="J62" s="196">
        <f t="shared" si="11"/>
        <v>797</v>
      </c>
      <c r="K62" s="196">
        <f t="shared" si="11"/>
        <v>826</v>
      </c>
      <c r="L62" s="196">
        <f t="shared" si="11"/>
        <v>800</v>
      </c>
      <c r="M62" s="196">
        <f t="shared" si="11"/>
        <v>674</v>
      </c>
      <c r="N62" s="197">
        <v>10510</v>
      </c>
    </row>
    <row r="63" spans="1:14">
      <c r="A63" s="2" t="s">
        <v>68</v>
      </c>
      <c r="B63" s="4">
        <v>415</v>
      </c>
      <c r="C63" s="4">
        <v>452</v>
      </c>
      <c r="D63" s="4">
        <v>675</v>
      </c>
      <c r="E63" s="4">
        <v>894</v>
      </c>
      <c r="F63" s="4">
        <v>1024</v>
      </c>
      <c r="G63" s="4">
        <v>1150</v>
      </c>
      <c r="H63" s="4">
        <v>941</v>
      </c>
      <c r="I63" s="4">
        <v>795</v>
      </c>
      <c r="J63" s="4">
        <v>690</v>
      </c>
      <c r="K63" s="4">
        <v>719</v>
      </c>
      <c r="L63" s="4">
        <v>679</v>
      </c>
      <c r="M63" s="4">
        <v>592</v>
      </c>
      <c r="N63" s="41">
        <v>9227</v>
      </c>
    </row>
    <row r="64" spans="1:14">
      <c r="A64" s="2" t="s">
        <v>69</v>
      </c>
      <c r="B64" s="12">
        <v>1019170</v>
      </c>
      <c r="C64" s="12">
        <v>1015045</v>
      </c>
      <c r="D64" s="12">
        <v>1084496</v>
      </c>
      <c r="E64" s="12">
        <v>1040634</v>
      </c>
      <c r="F64" s="12">
        <v>1064547</v>
      </c>
      <c r="G64" s="12">
        <v>1065244</v>
      </c>
      <c r="H64" s="12">
        <v>1039292</v>
      </c>
      <c r="I64" s="12">
        <v>1038461</v>
      </c>
      <c r="J64" s="12">
        <v>1025878</v>
      </c>
      <c r="K64" s="12">
        <v>1141403</v>
      </c>
      <c r="L64" s="12">
        <v>1038327</v>
      </c>
      <c r="M64" s="12">
        <v>1117744</v>
      </c>
      <c r="N64" s="39">
        <v>1062102</v>
      </c>
    </row>
    <row r="65" spans="1:16">
      <c r="A65" s="2" t="s">
        <v>70</v>
      </c>
      <c r="B65" s="4">
        <v>56</v>
      </c>
      <c r="C65" s="4">
        <v>73</v>
      </c>
      <c r="D65" s="4">
        <v>93</v>
      </c>
      <c r="E65" s="4">
        <v>112</v>
      </c>
      <c r="F65" s="4">
        <v>152</v>
      </c>
      <c r="G65" s="4">
        <v>134</v>
      </c>
      <c r="H65" s="4">
        <v>115</v>
      </c>
      <c r="I65" s="4">
        <v>104</v>
      </c>
      <c r="J65" s="4">
        <v>107</v>
      </c>
      <c r="K65" s="4">
        <v>107</v>
      </c>
      <c r="L65" s="4">
        <v>121</v>
      </c>
      <c r="M65" s="4">
        <v>82</v>
      </c>
      <c r="N65" s="41">
        <v>1283</v>
      </c>
    </row>
    <row r="66" spans="1:16">
      <c r="A66" s="2" t="s">
        <v>71</v>
      </c>
      <c r="B66" s="12">
        <v>668134</v>
      </c>
      <c r="C66" s="12">
        <v>744227</v>
      </c>
      <c r="D66" s="12">
        <v>736264</v>
      </c>
      <c r="E66" s="12">
        <v>749946</v>
      </c>
      <c r="F66" s="12">
        <v>723352</v>
      </c>
      <c r="G66" s="12">
        <v>698407</v>
      </c>
      <c r="H66" s="12">
        <v>748251</v>
      </c>
      <c r="I66" s="12">
        <v>760748</v>
      </c>
      <c r="J66" s="12">
        <v>699792</v>
      </c>
      <c r="K66" s="12">
        <v>718500</v>
      </c>
      <c r="L66" s="12">
        <v>696563</v>
      </c>
      <c r="M66" s="12">
        <v>674919</v>
      </c>
      <c r="N66" s="39">
        <v>720998</v>
      </c>
    </row>
    <row r="67" spans="1:16">
      <c r="A67" s="198" t="s">
        <v>72</v>
      </c>
      <c r="B67" s="196">
        <v>458</v>
      </c>
      <c r="C67" s="196">
        <v>519</v>
      </c>
      <c r="D67" s="196">
        <v>742</v>
      </c>
      <c r="E67" s="196">
        <v>768</v>
      </c>
      <c r="F67" s="196">
        <v>699</v>
      </c>
      <c r="G67" s="196">
        <v>804</v>
      </c>
      <c r="H67" s="196">
        <v>700</v>
      </c>
      <c r="I67" s="196">
        <v>693</v>
      </c>
      <c r="J67" s="196">
        <v>609</v>
      </c>
      <c r="K67" s="196">
        <v>573</v>
      </c>
      <c r="L67" s="196">
        <v>646</v>
      </c>
      <c r="M67" s="196">
        <v>649</v>
      </c>
      <c r="N67" s="197">
        <v>8083</v>
      </c>
    </row>
    <row r="68" spans="1:16">
      <c r="A68" s="2" t="s">
        <v>73</v>
      </c>
      <c r="B68" s="12">
        <v>378218</v>
      </c>
      <c r="C68" s="12">
        <v>378091</v>
      </c>
      <c r="D68" s="12">
        <v>401292</v>
      </c>
      <c r="E68" s="12">
        <v>415859</v>
      </c>
      <c r="F68" s="12">
        <v>407317</v>
      </c>
      <c r="G68" s="12">
        <v>402504</v>
      </c>
      <c r="H68" s="12">
        <v>395002</v>
      </c>
      <c r="I68" s="12">
        <v>384837</v>
      </c>
      <c r="J68" s="12">
        <v>383550</v>
      </c>
      <c r="K68" s="12">
        <v>386414</v>
      </c>
      <c r="L68" s="12">
        <v>421089</v>
      </c>
      <c r="M68" s="12">
        <v>412111</v>
      </c>
      <c r="N68" s="39">
        <v>402421</v>
      </c>
    </row>
    <row r="69" spans="1:16">
      <c r="A69" s="198" t="s">
        <v>74</v>
      </c>
      <c r="B69" s="199">
        <f>SUM(B70:B72)</f>
        <v>1585</v>
      </c>
      <c r="C69" s="199">
        <f>SUM(C70:C72)</f>
        <v>1579</v>
      </c>
      <c r="D69" s="199">
        <f>SUM(D70:D72)</f>
        <v>1579</v>
      </c>
      <c r="E69" s="199">
        <f>SUM(E70:E72)</f>
        <v>2104</v>
      </c>
      <c r="F69" s="199">
        <f t="shared" ref="F69:M69" si="12">SUM(F70:F72)</f>
        <v>2187</v>
      </c>
      <c r="G69" s="199">
        <f t="shared" si="12"/>
        <v>2533</v>
      </c>
      <c r="H69" s="196">
        <f t="shared" si="12"/>
        <v>2533</v>
      </c>
      <c r="I69" s="199">
        <f t="shared" si="12"/>
        <v>2678</v>
      </c>
      <c r="J69" s="199">
        <f t="shared" si="12"/>
        <v>2836</v>
      </c>
      <c r="K69" s="199">
        <f t="shared" si="12"/>
        <v>2431</v>
      </c>
      <c r="L69" s="199">
        <f t="shared" si="12"/>
        <v>1641</v>
      </c>
      <c r="M69" s="199">
        <f t="shared" si="12"/>
        <v>1044</v>
      </c>
      <c r="N69" s="200">
        <f>SUM(B69:M69)</f>
        <v>24730</v>
      </c>
    </row>
    <row r="70" spans="1:16">
      <c r="A70" s="2" t="s">
        <v>75</v>
      </c>
      <c r="B70" s="11">
        <v>574</v>
      </c>
      <c r="C70" s="11">
        <v>552</v>
      </c>
      <c r="D70" s="11">
        <v>555</v>
      </c>
      <c r="E70" s="11">
        <v>820</v>
      </c>
      <c r="F70" s="11">
        <v>795</v>
      </c>
      <c r="G70" s="11">
        <v>954</v>
      </c>
      <c r="H70" s="11">
        <v>962</v>
      </c>
      <c r="I70" s="11">
        <v>997</v>
      </c>
      <c r="J70" s="11">
        <v>1034</v>
      </c>
      <c r="K70" s="11">
        <v>845</v>
      </c>
      <c r="L70" s="11">
        <v>546</v>
      </c>
      <c r="M70" s="11">
        <v>343</v>
      </c>
      <c r="N70" s="41"/>
    </row>
    <row r="71" spans="1:16">
      <c r="A71" s="2" t="s">
        <v>76</v>
      </c>
      <c r="B71" s="11">
        <v>152</v>
      </c>
      <c r="C71" s="11">
        <v>166</v>
      </c>
      <c r="D71" s="11">
        <v>178</v>
      </c>
      <c r="E71" s="11">
        <v>298</v>
      </c>
      <c r="F71" s="11">
        <v>307</v>
      </c>
      <c r="G71" s="11">
        <v>412</v>
      </c>
      <c r="H71" s="11">
        <v>487</v>
      </c>
      <c r="I71" s="11">
        <v>519</v>
      </c>
      <c r="J71" s="11">
        <v>581</v>
      </c>
      <c r="K71" s="11">
        <v>460</v>
      </c>
      <c r="L71" s="11">
        <v>243</v>
      </c>
      <c r="M71" s="11">
        <v>124</v>
      </c>
      <c r="N71" s="41"/>
    </row>
    <row r="72" spans="1:16">
      <c r="A72" s="2" t="s">
        <v>77</v>
      </c>
      <c r="B72" s="11">
        <v>859</v>
      </c>
      <c r="C72" s="11">
        <v>861</v>
      </c>
      <c r="D72" s="11">
        <v>846</v>
      </c>
      <c r="E72" s="11">
        <v>986</v>
      </c>
      <c r="F72" s="11">
        <v>1085</v>
      </c>
      <c r="G72" s="11">
        <v>1167</v>
      </c>
      <c r="H72" s="11">
        <v>1084</v>
      </c>
      <c r="I72" s="11">
        <v>1162</v>
      </c>
      <c r="J72" s="11">
        <v>1221</v>
      </c>
      <c r="K72" s="11">
        <v>1126</v>
      </c>
      <c r="L72" s="11">
        <v>852</v>
      </c>
      <c r="M72" s="11">
        <v>577</v>
      </c>
      <c r="N72" s="41"/>
    </row>
    <row r="73" spans="1:16">
      <c r="A73" s="198" t="s">
        <v>78</v>
      </c>
      <c r="B73" s="203">
        <f>B69/B47</f>
        <v>1.1586257309941521</v>
      </c>
      <c r="C73" s="203">
        <f>C69/C47</f>
        <v>1.0547762191048764</v>
      </c>
      <c r="D73" s="203">
        <f>D69/D47</f>
        <v>0.73785046728971959</v>
      </c>
      <c r="E73" s="203">
        <f>E69/E47</f>
        <v>0.84975767366720512</v>
      </c>
      <c r="F73" s="203">
        <f t="shared" ref="F73:M73" si="13">F69/F47</f>
        <v>0.82341867469879515</v>
      </c>
      <c r="G73" s="203">
        <f t="shared" si="13"/>
        <v>0.84687395519893016</v>
      </c>
      <c r="H73" s="203">
        <f t="shared" si="13"/>
        <v>0.99881703470031546</v>
      </c>
      <c r="I73" s="203">
        <f t="shared" si="13"/>
        <v>1.1459135643988019</v>
      </c>
      <c r="J73" s="203">
        <f t="shared" si="13"/>
        <v>1.3760310528869482</v>
      </c>
      <c r="K73" s="203">
        <f t="shared" si="13"/>
        <v>1.1928361138370951</v>
      </c>
      <c r="L73" s="203">
        <f t="shared" si="13"/>
        <v>0.77259887005649719</v>
      </c>
      <c r="M73" s="203">
        <f t="shared" si="13"/>
        <v>0.5400931195033627</v>
      </c>
      <c r="N73" s="41"/>
    </row>
    <row r="74" spans="1:16">
      <c r="A74" s="2" t="s">
        <v>79</v>
      </c>
      <c r="B74" s="11">
        <v>1877</v>
      </c>
      <c r="C74" s="11">
        <v>2029</v>
      </c>
      <c r="D74" s="11">
        <v>3067</v>
      </c>
      <c r="E74" s="11">
        <v>3714</v>
      </c>
      <c r="F74" s="11">
        <v>3452</v>
      </c>
      <c r="G74" s="11">
        <v>3610</v>
      </c>
      <c r="H74" s="11">
        <v>2881</v>
      </c>
      <c r="I74" s="11">
        <v>2592</v>
      </c>
      <c r="J74" s="11">
        <v>2855</v>
      </c>
      <c r="K74" s="11">
        <v>2409</v>
      </c>
      <c r="L74" s="11">
        <v>1518</v>
      </c>
      <c r="M74" s="11">
        <v>1088</v>
      </c>
      <c r="N74" s="38">
        <f>SUM(B74:M74)</f>
        <v>31092</v>
      </c>
    </row>
    <row r="75" spans="1:16">
      <c r="A75" s="198"/>
      <c r="B75" s="199"/>
      <c r="C75" s="199"/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200"/>
    </row>
    <row r="76" spans="1:16">
      <c r="A76" s="2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89"/>
    </row>
    <row r="77" spans="1:16">
      <c r="A77" s="2"/>
      <c r="B77" s="8" t="s">
        <v>9</v>
      </c>
      <c r="C77" s="8" t="s">
        <v>10</v>
      </c>
      <c r="D77" s="8" t="s">
        <v>11</v>
      </c>
      <c r="E77" s="8" t="s">
        <v>12</v>
      </c>
      <c r="F77" s="8" t="s">
        <v>13</v>
      </c>
      <c r="G77" s="8" t="s">
        <v>14</v>
      </c>
      <c r="H77" s="8" t="s">
        <v>15</v>
      </c>
      <c r="I77" s="8" t="s">
        <v>16</v>
      </c>
      <c r="J77" s="8" t="s">
        <v>17</v>
      </c>
      <c r="K77" s="8" t="s">
        <v>18</v>
      </c>
      <c r="L77" s="8" t="s">
        <v>19</v>
      </c>
      <c r="M77" s="8" t="s">
        <v>20</v>
      </c>
      <c r="N77" s="109" t="s">
        <v>80</v>
      </c>
    </row>
    <row r="78" spans="1:16" s="60" customFormat="1">
      <c r="A78" s="100" t="s">
        <v>81</v>
      </c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2"/>
      <c r="P78"/>
    </row>
    <row r="79" spans="1:16">
      <c r="A79" s="103" t="s">
        <v>82</v>
      </c>
      <c r="B79" s="104">
        <f t="shared" ref="B79:M79" si="14">SUM(B84+B89+B94+B99)</f>
        <v>1065</v>
      </c>
      <c r="C79" s="104">
        <f t="shared" si="14"/>
        <v>1193</v>
      </c>
      <c r="D79" s="104">
        <f t="shared" si="14"/>
        <v>1815</v>
      </c>
      <c r="E79" s="104">
        <f t="shared" si="14"/>
        <v>1725</v>
      </c>
      <c r="F79" s="104">
        <f t="shared" si="14"/>
        <v>1622</v>
      </c>
      <c r="G79" s="104">
        <f t="shared" si="14"/>
        <v>2015</v>
      </c>
      <c r="H79" s="104">
        <f t="shared" si="14"/>
        <v>2376</v>
      </c>
      <c r="I79" s="104">
        <f t="shared" si="14"/>
        <v>2299</v>
      </c>
      <c r="J79" s="104">
        <f t="shared" si="14"/>
        <v>2166</v>
      </c>
      <c r="K79" s="104">
        <f t="shared" si="14"/>
        <v>2220</v>
      </c>
      <c r="L79" s="104">
        <f t="shared" si="14"/>
        <v>1908</v>
      </c>
      <c r="M79" s="104">
        <f t="shared" si="14"/>
        <v>1955</v>
      </c>
      <c r="N79" s="105">
        <v>22840</v>
      </c>
    </row>
    <row r="80" spans="1:16">
      <c r="A80" s="2" t="s">
        <v>83</v>
      </c>
      <c r="B80" s="12">
        <v>642565</v>
      </c>
      <c r="C80" s="12">
        <v>647681</v>
      </c>
      <c r="D80" s="12">
        <v>649118</v>
      </c>
      <c r="E80" s="12">
        <v>667527</v>
      </c>
      <c r="F80" s="12">
        <v>641002</v>
      </c>
      <c r="G80" s="12">
        <v>646859</v>
      </c>
      <c r="H80" s="12">
        <v>696902</v>
      </c>
      <c r="I80" s="12">
        <v>667738</v>
      </c>
      <c r="J80" s="12">
        <v>690981</v>
      </c>
      <c r="K80" s="12">
        <v>673955</v>
      </c>
      <c r="L80" s="12">
        <v>685445</v>
      </c>
      <c r="M80" s="12">
        <v>676724</v>
      </c>
      <c r="N80" s="39">
        <v>670408</v>
      </c>
    </row>
    <row r="81" spans="1:14">
      <c r="A81" s="2" t="s">
        <v>84</v>
      </c>
      <c r="B81" s="12">
        <v>649171</v>
      </c>
      <c r="C81" s="12">
        <v>648895</v>
      </c>
      <c r="D81" s="12">
        <v>645260</v>
      </c>
      <c r="E81" s="12">
        <v>665721</v>
      </c>
      <c r="F81" s="12">
        <v>644005</v>
      </c>
      <c r="G81" s="12">
        <v>647949</v>
      </c>
      <c r="H81" s="12">
        <v>695222</v>
      </c>
      <c r="I81" s="12">
        <v>665189</v>
      </c>
      <c r="J81" s="12">
        <v>690964</v>
      </c>
      <c r="K81" s="12">
        <v>672136</v>
      </c>
      <c r="L81" s="12">
        <v>688056</v>
      </c>
      <c r="M81" s="12">
        <v>680247</v>
      </c>
      <c r="N81" s="39">
        <v>670505</v>
      </c>
    </row>
    <row r="82" spans="1:14">
      <c r="A82" s="103" t="s">
        <v>26</v>
      </c>
      <c r="B82" s="106">
        <f>B80/B81</f>
        <v>0.98982394469253865</v>
      </c>
      <c r="C82" s="106">
        <f>C80/C81</f>
        <v>0.99812912720856228</v>
      </c>
      <c r="D82" s="106">
        <f>D80/D81</f>
        <v>1.0059789852152621</v>
      </c>
      <c r="E82" s="106">
        <f t="shared" ref="E82:N82" si="15">E80/E81</f>
        <v>1.0027128481751364</v>
      </c>
      <c r="F82" s="106">
        <f t="shared" si="15"/>
        <v>0.99533699272521181</v>
      </c>
      <c r="G82" s="106">
        <f t="shared" si="15"/>
        <v>0.99831776883674483</v>
      </c>
      <c r="H82" s="106">
        <f t="shared" si="15"/>
        <v>1.0024164942996625</v>
      </c>
      <c r="I82" s="106">
        <f t="shared" si="15"/>
        <v>1.0038319936138451</v>
      </c>
      <c r="J82" s="106">
        <f t="shared" si="15"/>
        <v>1.0000246033078424</v>
      </c>
      <c r="K82" s="106">
        <f t="shared" si="15"/>
        <v>1.0027062975350227</v>
      </c>
      <c r="L82" s="106">
        <f t="shared" si="15"/>
        <v>0.99620525073540522</v>
      </c>
      <c r="M82" s="106">
        <f t="shared" si="15"/>
        <v>0.99482099884306729</v>
      </c>
      <c r="N82" s="107">
        <f t="shared" si="15"/>
        <v>0.99985533292070905</v>
      </c>
    </row>
    <row r="83" spans="1:14">
      <c r="A83" s="2" t="s">
        <v>85</v>
      </c>
      <c r="B83" s="4">
        <v>33</v>
      </c>
      <c r="C83" s="4">
        <v>26</v>
      </c>
      <c r="D83" s="4">
        <v>19</v>
      </c>
      <c r="E83" s="4">
        <v>13</v>
      </c>
      <c r="F83" s="4">
        <v>17</v>
      </c>
      <c r="G83" s="4">
        <v>18</v>
      </c>
      <c r="H83" s="4">
        <v>18</v>
      </c>
      <c r="I83" s="4">
        <v>16</v>
      </c>
      <c r="J83" s="4">
        <v>19</v>
      </c>
      <c r="K83" s="4">
        <v>17</v>
      </c>
      <c r="L83" s="4">
        <v>19</v>
      </c>
      <c r="M83" s="4">
        <v>21</v>
      </c>
      <c r="N83" s="99">
        <f>((B83*B79)+(C83*C79)+(D83*D79)+(E83*E79)+(F83*F79)+(G83*G79)+(H83*H79)+(I83*I79)+(J83*J79)+(K83*K79)+(L83*L79)+(M83*M79))/N79</f>
        <v>18.505691768826619</v>
      </c>
    </row>
    <row r="84" spans="1:14">
      <c r="A84" s="103" t="s">
        <v>86</v>
      </c>
      <c r="B84" s="101">
        <f>B85+B87</f>
        <v>47</v>
      </c>
      <c r="C84" s="101">
        <f t="shared" ref="C84:H84" si="16">C85+C87</f>
        <v>61</v>
      </c>
      <c r="D84" s="101">
        <f t="shared" si="16"/>
        <v>79</v>
      </c>
      <c r="E84" s="101">
        <f t="shared" si="16"/>
        <v>82</v>
      </c>
      <c r="F84" s="101">
        <f t="shared" si="16"/>
        <v>73</v>
      </c>
      <c r="G84" s="101">
        <f t="shared" si="16"/>
        <v>99</v>
      </c>
      <c r="H84" s="101">
        <f t="shared" si="16"/>
        <v>102</v>
      </c>
      <c r="I84" s="101">
        <f>I85+I87</f>
        <v>120</v>
      </c>
      <c r="J84" s="101">
        <f>J85+J87</f>
        <v>94</v>
      </c>
      <c r="K84" s="101">
        <f>K85+K87</f>
        <v>114</v>
      </c>
      <c r="L84" s="101">
        <f>L85+L87</f>
        <v>103</v>
      </c>
      <c r="M84" s="101">
        <f>M85+M87</f>
        <v>96</v>
      </c>
      <c r="N84" s="102">
        <v>1081</v>
      </c>
    </row>
    <row r="85" spans="1:14">
      <c r="A85" s="2" t="s">
        <v>87</v>
      </c>
      <c r="B85" s="4">
        <v>9</v>
      </c>
      <c r="C85" s="4">
        <v>10</v>
      </c>
      <c r="D85" s="4">
        <v>10</v>
      </c>
      <c r="E85" s="4">
        <v>15</v>
      </c>
      <c r="F85" s="4">
        <v>6</v>
      </c>
      <c r="G85" s="4">
        <v>13</v>
      </c>
      <c r="H85" s="4">
        <v>22</v>
      </c>
      <c r="I85" s="4">
        <v>15</v>
      </c>
      <c r="J85" s="4">
        <v>15</v>
      </c>
      <c r="K85" s="4">
        <v>18</v>
      </c>
      <c r="L85" s="4">
        <v>19</v>
      </c>
      <c r="M85" s="4">
        <v>18</v>
      </c>
      <c r="N85" s="41">
        <v>173</v>
      </c>
    </row>
    <row r="86" spans="1:14">
      <c r="A86" s="2" t="s">
        <v>88</v>
      </c>
      <c r="B86" s="12">
        <v>534244</v>
      </c>
      <c r="C86" s="12">
        <v>642000</v>
      </c>
      <c r="D86" s="12">
        <v>674760</v>
      </c>
      <c r="E86" s="12">
        <v>944081</v>
      </c>
      <c r="F86" s="12">
        <v>570233</v>
      </c>
      <c r="G86" s="12">
        <v>667461</v>
      </c>
      <c r="H86" s="12">
        <v>635468</v>
      </c>
      <c r="I86" s="12">
        <v>679870</v>
      </c>
      <c r="J86" s="12">
        <v>749833</v>
      </c>
      <c r="K86" s="12">
        <v>636999</v>
      </c>
      <c r="L86" s="12">
        <v>1816289</v>
      </c>
      <c r="M86" s="12">
        <v>694661</v>
      </c>
      <c r="N86" s="39">
        <v>822728</v>
      </c>
    </row>
    <row r="87" spans="1:14">
      <c r="A87" s="2" t="s">
        <v>89</v>
      </c>
      <c r="B87" s="4">
        <v>38</v>
      </c>
      <c r="C87" s="4">
        <v>51</v>
      </c>
      <c r="D87" s="4">
        <v>69</v>
      </c>
      <c r="E87" s="4">
        <v>67</v>
      </c>
      <c r="F87" s="4">
        <v>67</v>
      </c>
      <c r="G87" s="4">
        <v>86</v>
      </c>
      <c r="H87" s="4">
        <v>80</v>
      </c>
      <c r="I87" s="4">
        <v>105</v>
      </c>
      <c r="J87" s="4">
        <v>79</v>
      </c>
      <c r="K87" s="4">
        <v>96</v>
      </c>
      <c r="L87" s="4">
        <v>84</v>
      </c>
      <c r="M87" s="4">
        <v>78</v>
      </c>
      <c r="N87" s="41">
        <v>908</v>
      </c>
    </row>
    <row r="88" spans="1:14">
      <c r="A88" s="2" t="s">
        <v>90</v>
      </c>
      <c r="B88" s="12">
        <v>452308</v>
      </c>
      <c r="C88" s="12">
        <v>472591</v>
      </c>
      <c r="D88" s="12">
        <v>486131</v>
      </c>
      <c r="E88" s="12">
        <v>488250</v>
      </c>
      <c r="F88" s="12">
        <v>476471</v>
      </c>
      <c r="G88" s="12">
        <v>503779</v>
      </c>
      <c r="H88" s="12">
        <v>512606</v>
      </c>
      <c r="I88" s="12">
        <v>525629</v>
      </c>
      <c r="J88" s="12">
        <v>504906</v>
      </c>
      <c r="K88" s="12">
        <v>496300</v>
      </c>
      <c r="L88" s="12">
        <v>489889</v>
      </c>
      <c r="M88" s="12">
        <v>492554</v>
      </c>
      <c r="N88" s="39">
        <v>495624</v>
      </c>
    </row>
    <row r="89" spans="1:14">
      <c r="A89" s="103" t="s">
        <v>91</v>
      </c>
      <c r="B89" s="101">
        <f t="shared" ref="B89:M89" si="17">B90+B92</f>
        <v>276</v>
      </c>
      <c r="C89" s="101">
        <f t="shared" si="17"/>
        <v>313</v>
      </c>
      <c r="D89" s="101">
        <f t="shared" si="17"/>
        <v>472</v>
      </c>
      <c r="E89" s="101">
        <f t="shared" si="17"/>
        <v>476</v>
      </c>
      <c r="F89" s="101">
        <f t="shared" si="17"/>
        <v>423</v>
      </c>
      <c r="G89" s="101">
        <f t="shared" si="17"/>
        <v>490</v>
      </c>
      <c r="H89" s="101">
        <f t="shared" si="17"/>
        <v>605</v>
      </c>
      <c r="I89" s="101">
        <f t="shared" si="17"/>
        <v>582</v>
      </c>
      <c r="J89" s="101">
        <f t="shared" si="17"/>
        <v>546</v>
      </c>
      <c r="K89" s="101">
        <f t="shared" si="17"/>
        <v>610</v>
      </c>
      <c r="L89" s="101">
        <f t="shared" si="17"/>
        <v>527</v>
      </c>
      <c r="M89" s="101">
        <f t="shared" si="17"/>
        <v>522</v>
      </c>
      <c r="N89" s="102">
        <v>5964</v>
      </c>
    </row>
    <row r="90" spans="1:14">
      <c r="A90" s="2" t="s">
        <v>92</v>
      </c>
      <c r="B90" s="4">
        <v>85</v>
      </c>
      <c r="C90" s="4">
        <v>101</v>
      </c>
      <c r="D90" s="4">
        <v>151</v>
      </c>
      <c r="E90" s="4">
        <v>142</v>
      </c>
      <c r="F90" s="4">
        <v>140</v>
      </c>
      <c r="G90" s="4">
        <v>139</v>
      </c>
      <c r="H90" s="4">
        <v>185</v>
      </c>
      <c r="I90" s="4">
        <v>164</v>
      </c>
      <c r="J90" s="4">
        <v>176</v>
      </c>
      <c r="K90" s="4">
        <v>201</v>
      </c>
      <c r="L90" s="4">
        <v>144</v>
      </c>
      <c r="M90" s="4">
        <v>170</v>
      </c>
      <c r="N90" s="41">
        <v>1824</v>
      </c>
    </row>
    <row r="91" spans="1:14">
      <c r="A91" s="2" t="s">
        <v>93</v>
      </c>
      <c r="B91" s="12">
        <v>581418</v>
      </c>
      <c r="C91" s="12">
        <v>614554</v>
      </c>
      <c r="D91" s="12">
        <v>679043</v>
      </c>
      <c r="E91" s="12">
        <v>652997</v>
      </c>
      <c r="F91" s="12">
        <v>635703</v>
      </c>
      <c r="G91" s="12">
        <v>680763</v>
      </c>
      <c r="H91" s="12">
        <v>701990</v>
      </c>
      <c r="I91" s="12">
        <v>694222</v>
      </c>
      <c r="J91" s="12">
        <v>695543</v>
      </c>
      <c r="K91" s="12">
        <v>705548</v>
      </c>
      <c r="L91" s="12">
        <v>667223</v>
      </c>
      <c r="M91" s="12">
        <v>681535</v>
      </c>
      <c r="N91" s="39">
        <v>674884</v>
      </c>
    </row>
    <row r="92" spans="1:14">
      <c r="A92" s="2" t="s">
        <v>94</v>
      </c>
      <c r="B92" s="4">
        <v>191</v>
      </c>
      <c r="C92" s="4">
        <v>212</v>
      </c>
      <c r="D92" s="4">
        <v>321</v>
      </c>
      <c r="E92" s="4">
        <v>334</v>
      </c>
      <c r="F92" s="4">
        <v>283</v>
      </c>
      <c r="G92" s="4">
        <v>351</v>
      </c>
      <c r="H92" s="4">
        <v>420</v>
      </c>
      <c r="I92" s="4">
        <v>418</v>
      </c>
      <c r="J92" s="4">
        <v>370</v>
      </c>
      <c r="K92" s="4">
        <v>409</v>
      </c>
      <c r="L92" s="4">
        <v>383</v>
      </c>
      <c r="M92" s="4">
        <v>352</v>
      </c>
      <c r="N92" s="41">
        <v>4140</v>
      </c>
    </row>
    <row r="93" spans="1:14">
      <c r="A93" s="2" t="s">
        <v>95</v>
      </c>
      <c r="B93" s="12">
        <v>523330</v>
      </c>
      <c r="C93" s="12">
        <v>565248</v>
      </c>
      <c r="D93" s="12">
        <v>563273</v>
      </c>
      <c r="E93" s="12">
        <v>571056</v>
      </c>
      <c r="F93" s="12">
        <v>530893</v>
      </c>
      <c r="G93" s="12">
        <v>564075</v>
      </c>
      <c r="H93" s="12">
        <v>584389</v>
      </c>
      <c r="I93" s="12">
        <v>571378</v>
      </c>
      <c r="J93" s="12">
        <v>575176</v>
      </c>
      <c r="K93" s="12">
        <v>577141</v>
      </c>
      <c r="L93" s="12">
        <v>583610</v>
      </c>
      <c r="M93" s="12">
        <v>581506</v>
      </c>
      <c r="N93" s="39">
        <v>570285</v>
      </c>
    </row>
    <row r="94" spans="1:14">
      <c r="A94" s="103" t="s">
        <v>96</v>
      </c>
      <c r="B94" s="101">
        <f t="shared" ref="B94:M94" si="18">B95+B97</f>
        <v>391</v>
      </c>
      <c r="C94" s="101">
        <f t="shared" si="18"/>
        <v>461</v>
      </c>
      <c r="D94" s="101">
        <f t="shared" si="18"/>
        <v>753</v>
      </c>
      <c r="E94" s="101">
        <f t="shared" si="18"/>
        <v>746</v>
      </c>
      <c r="F94" s="101">
        <f t="shared" si="18"/>
        <v>727</v>
      </c>
      <c r="G94" s="101">
        <f t="shared" si="18"/>
        <v>891</v>
      </c>
      <c r="H94" s="101">
        <f t="shared" si="18"/>
        <v>1081</v>
      </c>
      <c r="I94" s="101">
        <f t="shared" si="18"/>
        <v>939</v>
      </c>
      <c r="J94" s="101">
        <f t="shared" si="18"/>
        <v>887</v>
      </c>
      <c r="K94" s="101">
        <f t="shared" si="18"/>
        <v>870</v>
      </c>
      <c r="L94" s="101">
        <f t="shared" si="18"/>
        <v>743</v>
      </c>
      <c r="M94" s="101">
        <f t="shared" si="18"/>
        <v>753</v>
      </c>
      <c r="N94" s="102">
        <v>9414</v>
      </c>
    </row>
    <row r="95" spans="1:14">
      <c r="A95" s="2" t="s">
        <v>97</v>
      </c>
      <c r="B95" s="4">
        <v>342</v>
      </c>
      <c r="C95" s="4">
        <v>395</v>
      </c>
      <c r="D95" s="4">
        <v>677</v>
      </c>
      <c r="E95" s="4">
        <v>655</v>
      </c>
      <c r="F95" s="4">
        <v>653</v>
      </c>
      <c r="G95" s="4">
        <v>809</v>
      </c>
      <c r="H95" s="4">
        <v>968</v>
      </c>
      <c r="I95" s="4">
        <v>818</v>
      </c>
      <c r="J95" s="4">
        <v>762</v>
      </c>
      <c r="K95" s="4">
        <v>755</v>
      </c>
      <c r="L95" s="4">
        <v>663</v>
      </c>
      <c r="M95" s="4">
        <v>637</v>
      </c>
      <c r="N95" s="41">
        <v>8270</v>
      </c>
    </row>
    <row r="96" spans="1:14">
      <c r="A96" s="2" t="s">
        <v>98</v>
      </c>
      <c r="B96" s="12">
        <v>1026803</v>
      </c>
      <c r="C96" s="12">
        <v>962590</v>
      </c>
      <c r="D96" s="12">
        <v>907732</v>
      </c>
      <c r="E96" s="12">
        <v>918547</v>
      </c>
      <c r="F96" s="12">
        <v>875070</v>
      </c>
      <c r="G96" s="12">
        <v>876937</v>
      </c>
      <c r="H96" s="12">
        <v>946608</v>
      </c>
      <c r="I96" s="12">
        <v>954283</v>
      </c>
      <c r="J96" s="12">
        <v>1016818</v>
      </c>
      <c r="K96" s="12">
        <v>968795</v>
      </c>
      <c r="L96" s="12">
        <v>978025</v>
      </c>
      <c r="M96" s="12">
        <v>990624</v>
      </c>
      <c r="N96" s="39">
        <v>949518</v>
      </c>
    </row>
    <row r="97" spans="1:16">
      <c r="A97" s="2" t="s">
        <v>99</v>
      </c>
      <c r="B97" s="4">
        <v>49</v>
      </c>
      <c r="C97" s="4">
        <v>66</v>
      </c>
      <c r="D97" s="4">
        <v>76</v>
      </c>
      <c r="E97" s="4">
        <v>91</v>
      </c>
      <c r="F97" s="4">
        <v>74</v>
      </c>
      <c r="G97" s="4">
        <v>82</v>
      </c>
      <c r="H97" s="4">
        <v>113</v>
      </c>
      <c r="I97" s="4">
        <v>121</v>
      </c>
      <c r="J97" s="4">
        <v>125</v>
      </c>
      <c r="K97" s="4">
        <v>115</v>
      </c>
      <c r="L97" s="4">
        <v>80</v>
      </c>
      <c r="M97" s="4">
        <v>116</v>
      </c>
      <c r="N97" s="41">
        <v>1144</v>
      </c>
    </row>
    <row r="98" spans="1:16">
      <c r="A98" s="2" t="s">
        <v>100</v>
      </c>
      <c r="B98" s="12">
        <v>688068</v>
      </c>
      <c r="C98" s="12">
        <v>693284</v>
      </c>
      <c r="D98" s="12">
        <v>685129</v>
      </c>
      <c r="E98" s="12">
        <v>648127</v>
      </c>
      <c r="F98" s="12">
        <v>608231</v>
      </c>
      <c r="G98" s="12">
        <v>602440</v>
      </c>
      <c r="H98" s="12">
        <v>722624</v>
      </c>
      <c r="I98" s="12">
        <v>639534</v>
      </c>
      <c r="J98" s="12">
        <v>683420</v>
      </c>
      <c r="K98" s="12">
        <v>765295</v>
      </c>
      <c r="L98" s="12">
        <v>677451</v>
      </c>
      <c r="M98" s="12">
        <v>666263</v>
      </c>
      <c r="N98" s="39">
        <v>675224</v>
      </c>
    </row>
    <row r="99" spans="1:16">
      <c r="A99" s="103" t="s">
        <v>101</v>
      </c>
      <c r="B99" s="101">
        <v>351</v>
      </c>
      <c r="C99" s="101">
        <v>358</v>
      </c>
      <c r="D99" s="101">
        <v>511</v>
      </c>
      <c r="E99" s="101">
        <v>421</v>
      </c>
      <c r="F99" s="101">
        <v>399</v>
      </c>
      <c r="G99" s="101">
        <v>535</v>
      </c>
      <c r="H99" s="101">
        <v>588</v>
      </c>
      <c r="I99" s="101">
        <v>658</v>
      </c>
      <c r="J99" s="101">
        <v>639</v>
      </c>
      <c r="K99" s="101">
        <v>626</v>
      </c>
      <c r="L99" s="101">
        <v>535</v>
      </c>
      <c r="M99" s="101">
        <v>584</v>
      </c>
      <c r="N99" s="102">
        <v>6379</v>
      </c>
    </row>
    <row r="100" spans="1:16">
      <c r="A100" s="2" t="s">
        <v>102</v>
      </c>
      <c r="B100" s="12">
        <v>367081</v>
      </c>
      <c r="C100" s="12">
        <v>376346</v>
      </c>
      <c r="D100" s="12">
        <v>367725</v>
      </c>
      <c r="E100" s="12">
        <v>381888</v>
      </c>
      <c r="F100" s="12">
        <v>372656</v>
      </c>
      <c r="G100" s="12">
        <v>373543</v>
      </c>
      <c r="H100" s="12">
        <v>387018</v>
      </c>
      <c r="I100" s="12">
        <v>394877</v>
      </c>
      <c r="J100" s="12">
        <v>391367</v>
      </c>
      <c r="K100" s="12">
        <v>383309</v>
      </c>
      <c r="L100" s="12">
        <v>393846</v>
      </c>
      <c r="M100" s="12">
        <v>416451</v>
      </c>
      <c r="N100" s="39">
        <v>392445</v>
      </c>
    </row>
    <row r="101" spans="1:16">
      <c r="A101" s="103" t="s">
        <v>103</v>
      </c>
      <c r="B101" s="104">
        <f>SUM(B102:B104)</f>
        <v>1479</v>
      </c>
      <c r="C101" s="104">
        <f>SUM(C102:C104)</f>
        <v>1695</v>
      </c>
      <c r="D101" s="104">
        <f>SUM(D102:D104)</f>
        <v>1957</v>
      </c>
      <c r="E101" s="104">
        <f>SUM(E102:E104)</f>
        <v>2057</v>
      </c>
      <c r="F101" s="104">
        <f t="shared" ref="F101:M101" si="19">SUM(F102:F104)</f>
        <v>1984</v>
      </c>
      <c r="G101" s="104">
        <f t="shared" si="19"/>
        <v>1931</v>
      </c>
      <c r="H101" s="101">
        <f t="shared" si="19"/>
        <v>2210</v>
      </c>
      <c r="I101" s="104">
        <f t="shared" si="19"/>
        <v>2127</v>
      </c>
      <c r="J101" s="104">
        <f t="shared" si="19"/>
        <v>2469</v>
      </c>
      <c r="K101" s="104">
        <f t="shared" si="19"/>
        <v>2770</v>
      </c>
      <c r="L101" s="104">
        <f t="shared" si="19"/>
        <v>2358</v>
      </c>
      <c r="M101" s="104">
        <f t="shared" si="19"/>
        <v>1723</v>
      </c>
      <c r="N101" s="105">
        <f>SUM(B101:M101)</f>
        <v>24760</v>
      </c>
    </row>
    <row r="102" spans="1:16">
      <c r="A102" s="2" t="s">
        <v>104</v>
      </c>
      <c r="B102" s="11">
        <v>907</v>
      </c>
      <c r="C102" s="11">
        <v>1059</v>
      </c>
      <c r="D102" s="11">
        <v>1217</v>
      </c>
      <c r="E102" s="11">
        <v>1222</v>
      </c>
      <c r="F102" s="11">
        <v>1193</v>
      </c>
      <c r="G102" s="11">
        <v>1087</v>
      </c>
      <c r="H102" s="11">
        <v>1116</v>
      </c>
      <c r="I102" s="11">
        <v>1005</v>
      </c>
      <c r="J102" s="11">
        <v>1087</v>
      </c>
      <c r="K102" s="11">
        <v>1122</v>
      </c>
      <c r="L102" s="11">
        <v>913</v>
      </c>
      <c r="M102" s="11">
        <v>642</v>
      </c>
      <c r="N102" s="41"/>
    </row>
    <row r="103" spans="1:16">
      <c r="A103" s="2" t="s">
        <v>105</v>
      </c>
      <c r="B103" s="11">
        <v>224</v>
      </c>
      <c r="C103" s="11">
        <v>254</v>
      </c>
      <c r="D103" s="11">
        <v>273</v>
      </c>
      <c r="E103" s="11">
        <v>331</v>
      </c>
      <c r="F103" s="11">
        <v>313</v>
      </c>
      <c r="G103" s="11">
        <v>306</v>
      </c>
      <c r="H103" s="11">
        <v>385</v>
      </c>
      <c r="I103" s="11">
        <v>321</v>
      </c>
      <c r="J103" s="11">
        <v>373</v>
      </c>
      <c r="K103" s="11">
        <v>424</v>
      </c>
      <c r="L103" s="11">
        <v>308</v>
      </c>
      <c r="M103" s="11">
        <v>204</v>
      </c>
      <c r="N103" s="41"/>
    </row>
    <row r="104" spans="1:16">
      <c r="A104" s="2" t="s">
        <v>106</v>
      </c>
      <c r="B104" s="11">
        <v>348</v>
      </c>
      <c r="C104" s="11">
        <v>382</v>
      </c>
      <c r="D104" s="11">
        <v>467</v>
      </c>
      <c r="E104" s="11">
        <v>504</v>
      </c>
      <c r="F104" s="11">
        <v>478</v>
      </c>
      <c r="G104" s="11">
        <v>538</v>
      </c>
      <c r="H104" s="11">
        <v>709</v>
      </c>
      <c r="I104" s="11">
        <v>801</v>
      </c>
      <c r="J104" s="11">
        <v>1009</v>
      </c>
      <c r="K104" s="11">
        <v>1224</v>
      </c>
      <c r="L104" s="11">
        <v>1137</v>
      </c>
      <c r="M104" s="11">
        <v>877</v>
      </c>
      <c r="N104" s="41"/>
    </row>
    <row r="105" spans="1:16">
      <c r="A105" s="103" t="s">
        <v>107</v>
      </c>
      <c r="B105" s="108">
        <f>B101/B79</f>
        <v>1.3887323943661971</v>
      </c>
      <c r="C105" s="108">
        <f>C101/C79</f>
        <v>1.4207879295892707</v>
      </c>
      <c r="D105" s="108">
        <f>D101/D79</f>
        <v>1.078236914600551</v>
      </c>
      <c r="E105" s="108">
        <f>E101/E79</f>
        <v>1.192463768115942</v>
      </c>
      <c r="F105" s="108">
        <f t="shared" ref="F105:M105" si="20">F101/F79</f>
        <v>1.2231812577065351</v>
      </c>
      <c r="G105" s="108">
        <f t="shared" si="20"/>
        <v>0.9583126550868486</v>
      </c>
      <c r="H105" s="108">
        <f t="shared" si="20"/>
        <v>0.93013468013468015</v>
      </c>
      <c r="I105" s="108">
        <f t="shared" si="20"/>
        <v>0.92518486298390601</v>
      </c>
      <c r="J105" s="108">
        <f t="shared" si="20"/>
        <v>1.1398891966759004</v>
      </c>
      <c r="K105" s="108">
        <f t="shared" si="20"/>
        <v>1.2477477477477477</v>
      </c>
      <c r="L105" s="108">
        <f t="shared" si="20"/>
        <v>1.2358490566037736</v>
      </c>
      <c r="M105" s="108">
        <f t="shared" si="20"/>
        <v>0.88132992327365733</v>
      </c>
      <c r="N105" s="41"/>
    </row>
    <row r="106" spans="1:16">
      <c r="A106" s="2" t="s">
        <v>108</v>
      </c>
      <c r="B106" s="11">
        <v>1639</v>
      </c>
      <c r="C106" s="11">
        <v>2222</v>
      </c>
      <c r="D106" s="11">
        <v>2823</v>
      </c>
      <c r="E106" s="11">
        <v>2111</v>
      </c>
      <c r="F106" s="11">
        <v>2174</v>
      </c>
      <c r="G106" s="11">
        <v>2628</v>
      </c>
      <c r="H106" s="11">
        <v>3009</v>
      </c>
      <c r="I106" s="11">
        <v>2714</v>
      </c>
      <c r="J106" s="11">
        <v>3021</v>
      </c>
      <c r="K106" s="11">
        <v>2966</v>
      </c>
      <c r="L106" s="11">
        <v>1893</v>
      </c>
      <c r="M106" s="11">
        <v>1367</v>
      </c>
      <c r="N106" s="38">
        <f>SUM(B106:M106)</f>
        <v>28567</v>
      </c>
    </row>
    <row r="107" spans="1:16">
      <c r="A107" s="103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5">
        <f>SUM(B107:M107)</f>
        <v>0</v>
      </c>
    </row>
    <row r="108" spans="1:16">
      <c r="A108" s="2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89"/>
    </row>
    <row r="109" spans="1:16">
      <c r="A109" s="2"/>
      <c r="B109" s="8" t="s">
        <v>9</v>
      </c>
      <c r="C109" s="8" t="s">
        <v>10</v>
      </c>
      <c r="D109" s="8" t="s">
        <v>11</v>
      </c>
      <c r="E109" s="8" t="s">
        <v>12</v>
      </c>
      <c r="F109" s="8" t="s">
        <v>13</v>
      </c>
      <c r="G109" s="8" t="s">
        <v>14</v>
      </c>
      <c r="H109" s="8" t="s">
        <v>15</v>
      </c>
      <c r="I109" s="8" t="s">
        <v>16</v>
      </c>
      <c r="J109" s="8" t="s">
        <v>17</v>
      </c>
      <c r="K109" s="8" t="s">
        <v>18</v>
      </c>
      <c r="L109" s="8" t="s">
        <v>19</v>
      </c>
      <c r="M109" s="8" t="s">
        <v>20</v>
      </c>
      <c r="N109" s="109" t="s">
        <v>109</v>
      </c>
    </row>
    <row r="110" spans="1:16" s="60" customFormat="1">
      <c r="A110" s="100" t="s">
        <v>110</v>
      </c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2"/>
      <c r="P110"/>
    </row>
    <row r="111" spans="1:16">
      <c r="A111" s="103" t="s">
        <v>111</v>
      </c>
      <c r="B111" s="104">
        <f t="shared" ref="B111:M111" si="21">SUM(B116+B121+B126+B131)</f>
        <v>1127</v>
      </c>
      <c r="C111" s="104">
        <f t="shared" si="21"/>
        <v>1146</v>
      </c>
      <c r="D111" s="104">
        <f t="shared" si="21"/>
        <v>1584</v>
      </c>
      <c r="E111" s="104">
        <f t="shared" si="21"/>
        <v>2157</v>
      </c>
      <c r="F111" s="104">
        <f t="shared" si="21"/>
        <v>2379</v>
      </c>
      <c r="G111" s="104">
        <f t="shared" si="21"/>
        <v>2334</v>
      </c>
      <c r="H111" s="104">
        <f t="shared" si="21"/>
        <v>2232</v>
      </c>
      <c r="I111" s="104">
        <f t="shared" si="21"/>
        <v>1965</v>
      </c>
      <c r="J111" s="104">
        <f t="shared" si="21"/>
        <v>1578</v>
      </c>
      <c r="K111" s="104">
        <f t="shared" si="21"/>
        <v>1719</v>
      </c>
      <c r="L111" s="104">
        <f t="shared" si="21"/>
        <v>1430</v>
      </c>
      <c r="M111" s="104">
        <f t="shared" si="21"/>
        <v>1525</v>
      </c>
      <c r="N111" s="105">
        <v>22030</v>
      </c>
    </row>
    <row r="112" spans="1:16">
      <c r="A112" s="2" t="s">
        <v>112</v>
      </c>
      <c r="B112" s="12">
        <v>565032</v>
      </c>
      <c r="C112" s="12">
        <v>571375</v>
      </c>
      <c r="D112" s="12">
        <v>596142</v>
      </c>
      <c r="E112" s="12">
        <v>621069</v>
      </c>
      <c r="F112" s="12">
        <v>626345</v>
      </c>
      <c r="G112" s="12">
        <v>632016</v>
      </c>
      <c r="H112" s="12">
        <v>619082</v>
      </c>
      <c r="I112" s="12">
        <v>609193</v>
      </c>
      <c r="J112" s="12">
        <v>600398</v>
      </c>
      <c r="K112" s="12">
        <v>607230</v>
      </c>
      <c r="L112" s="12">
        <v>625860</v>
      </c>
      <c r="M112" s="12">
        <v>641789</v>
      </c>
      <c r="N112" s="39">
        <v>614236</v>
      </c>
    </row>
    <row r="113" spans="1:14">
      <c r="A113" s="2" t="s">
        <v>113</v>
      </c>
      <c r="B113" s="12">
        <v>571728</v>
      </c>
      <c r="C113" s="12">
        <v>576665</v>
      </c>
      <c r="D113" s="12">
        <v>598833</v>
      </c>
      <c r="E113" s="12">
        <v>622382</v>
      </c>
      <c r="F113" s="12">
        <v>626675</v>
      </c>
      <c r="G113" s="12">
        <v>634468</v>
      </c>
      <c r="H113" s="12">
        <v>621601</v>
      </c>
      <c r="I113" s="12">
        <v>613381</v>
      </c>
      <c r="J113" s="12">
        <v>605380</v>
      </c>
      <c r="K113" s="12">
        <v>610826</v>
      </c>
      <c r="L113" s="12">
        <v>632914</v>
      </c>
      <c r="M113" s="12">
        <v>649000</v>
      </c>
      <c r="N113" s="39">
        <v>617829</v>
      </c>
    </row>
    <row r="114" spans="1:14">
      <c r="A114" s="103" t="s">
        <v>26</v>
      </c>
      <c r="B114" s="106">
        <f>B112/B113</f>
        <v>0.98828813701620355</v>
      </c>
      <c r="C114" s="106">
        <f>C112/C113</f>
        <v>0.99082656308255224</v>
      </c>
      <c r="D114" s="106">
        <f>D112/D113</f>
        <v>0.99550625967506801</v>
      </c>
      <c r="E114" s="106">
        <f t="shared" ref="E114:N114" si="22">E112/E113</f>
        <v>0.99789036315317603</v>
      </c>
      <c r="F114" s="106">
        <f t="shared" si="22"/>
        <v>0.99947341125782907</v>
      </c>
      <c r="G114" s="106">
        <f t="shared" si="22"/>
        <v>0.99613534488737021</v>
      </c>
      <c r="H114" s="106">
        <f t="shared" si="22"/>
        <v>0.99594756121692207</v>
      </c>
      <c r="I114" s="106">
        <f t="shared" si="22"/>
        <v>0.99317226976381723</v>
      </c>
      <c r="J114" s="106">
        <f t="shared" si="22"/>
        <v>0.9917704582245862</v>
      </c>
      <c r="K114" s="106">
        <f t="shared" si="22"/>
        <v>0.99411288975911305</v>
      </c>
      <c r="L114" s="106">
        <f t="shared" si="22"/>
        <v>0.98885472591852919</v>
      </c>
      <c r="M114" s="106">
        <f t="shared" si="22"/>
        <v>0.98888906009244992</v>
      </c>
      <c r="N114" s="107">
        <f t="shared" si="22"/>
        <v>0.99418447499227136</v>
      </c>
    </row>
    <row r="115" spans="1:14">
      <c r="A115" s="2" t="s">
        <v>114</v>
      </c>
      <c r="B115" s="4">
        <v>63</v>
      </c>
      <c r="C115" s="4">
        <v>52</v>
      </c>
      <c r="D115" s="4">
        <v>39</v>
      </c>
      <c r="E115" s="4">
        <v>30</v>
      </c>
      <c r="F115" s="4">
        <v>27</v>
      </c>
      <c r="G115" s="4">
        <v>31</v>
      </c>
      <c r="H115" s="4">
        <v>32</v>
      </c>
      <c r="I115" s="4">
        <v>30</v>
      </c>
      <c r="J115" s="4">
        <v>31</v>
      </c>
      <c r="K115" s="4">
        <v>24</v>
      </c>
      <c r="L115" s="4">
        <v>26</v>
      </c>
      <c r="M115" s="4">
        <v>30</v>
      </c>
      <c r="N115" s="99">
        <v>24</v>
      </c>
    </row>
    <row r="116" spans="1:14">
      <c r="A116" s="103" t="s">
        <v>115</v>
      </c>
      <c r="B116" s="101">
        <f>B117+B119</f>
        <v>49</v>
      </c>
      <c r="C116" s="101">
        <f t="shared" ref="C116:H116" si="23">C117+C119</f>
        <v>57</v>
      </c>
      <c r="D116" s="101">
        <f t="shared" si="23"/>
        <v>89</v>
      </c>
      <c r="E116" s="101">
        <f t="shared" si="23"/>
        <v>131</v>
      </c>
      <c r="F116" s="101">
        <f t="shared" si="23"/>
        <v>144</v>
      </c>
      <c r="G116" s="101">
        <f t="shared" si="23"/>
        <v>110</v>
      </c>
      <c r="H116" s="101">
        <f t="shared" si="23"/>
        <v>118</v>
      </c>
      <c r="I116" s="101">
        <f>I117+I119</f>
        <v>93</v>
      </c>
      <c r="J116" s="101">
        <f>J117+J119</f>
        <v>80</v>
      </c>
      <c r="K116" s="101">
        <f>K117+K119</f>
        <v>98</v>
      </c>
      <c r="L116" s="101">
        <f>L117+L119</f>
        <v>72</v>
      </c>
      <c r="M116" s="101">
        <f>M117+M119</f>
        <v>81</v>
      </c>
      <c r="N116" s="102">
        <v>1061</v>
      </c>
    </row>
    <row r="117" spans="1:14">
      <c r="A117" s="2" t="s">
        <v>116</v>
      </c>
      <c r="B117" s="4">
        <v>20</v>
      </c>
      <c r="C117" s="4">
        <v>19</v>
      </c>
      <c r="D117" s="4">
        <v>24</v>
      </c>
      <c r="E117" s="4">
        <v>37</v>
      </c>
      <c r="F117" s="4">
        <v>34</v>
      </c>
      <c r="G117" s="4">
        <v>30</v>
      </c>
      <c r="H117" s="4">
        <v>35</v>
      </c>
      <c r="I117" s="4">
        <v>20</v>
      </c>
      <c r="J117" s="4">
        <v>15</v>
      </c>
      <c r="K117" s="4">
        <v>16</v>
      </c>
      <c r="L117" s="4">
        <v>9</v>
      </c>
      <c r="M117" s="4">
        <v>14</v>
      </c>
      <c r="N117" s="41">
        <v>181</v>
      </c>
    </row>
    <row r="118" spans="1:14">
      <c r="A118" s="2" t="s">
        <v>117</v>
      </c>
      <c r="B118" s="12">
        <v>444071</v>
      </c>
      <c r="C118" s="12">
        <v>523470</v>
      </c>
      <c r="D118" s="12">
        <v>506295</v>
      </c>
      <c r="E118" s="12">
        <v>467048</v>
      </c>
      <c r="F118" s="12">
        <v>610667</v>
      </c>
      <c r="G118" s="12">
        <v>389332</v>
      </c>
      <c r="H118" s="12">
        <v>464840</v>
      </c>
      <c r="I118" s="12">
        <v>509876</v>
      </c>
      <c r="J118" s="12">
        <v>424113</v>
      </c>
      <c r="K118" s="12">
        <v>614762</v>
      </c>
      <c r="L118" s="12">
        <v>530722</v>
      </c>
      <c r="M118" s="12">
        <v>715275</v>
      </c>
      <c r="N118" s="39">
        <v>625336</v>
      </c>
    </row>
    <row r="119" spans="1:14">
      <c r="A119" s="2" t="s">
        <v>118</v>
      </c>
      <c r="B119" s="4">
        <v>29</v>
      </c>
      <c r="C119" s="4">
        <v>38</v>
      </c>
      <c r="D119" s="4">
        <v>65</v>
      </c>
      <c r="E119" s="4">
        <v>94</v>
      </c>
      <c r="F119" s="4">
        <v>110</v>
      </c>
      <c r="G119" s="4">
        <v>80</v>
      </c>
      <c r="H119" s="4">
        <v>83</v>
      </c>
      <c r="I119" s="4">
        <v>73</v>
      </c>
      <c r="J119" s="4">
        <v>65</v>
      </c>
      <c r="K119" s="4">
        <v>82</v>
      </c>
      <c r="L119" s="4">
        <v>63</v>
      </c>
      <c r="M119" s="4">
        <v>67</v>
      </c>
      <c r="N119" s="41">
        <v>880</v>
      </c>
    </row>
    <row r="120" spans="1:14">
      <c r="A120" s="2" t="s">
        <v>119</v>
      </c>
      <c r="B120" s="12">
        <v>452266</v>
      </c>
      <c r="C120" s="12">
        <v>446463</v>
      </c>
      <c r="D120" s="12">
        <v>448131</v>
      </c>
      <c r="E120" s="12">
        <v>442552</v>
      </c>
      <c r="F120" s="12">
        <v>461711</v>
      </c>
      <c r="G120" s="12">
        <v>438410</v>
      </c>
      <c r="H120" s="12">
        <v>443598</v>
      </c>
      <c r="I120" s="12">
        <v>450655</v>
      </c>
      <c r="J120" s="12">
        <v>458291</v>
      </c>
      <c r="K120" s="12">
        <v>437735</v>
      </c>
      <c r="L120" s="12">
        <v>433231</v>
      </c>
      <c r="M120" s="12">
        <v>449823</v>
      </c>
      <c r="N120" s="39">
        <v>447606</v>
      </c>
    </row>
    <row r="121" spans="1:14">
      <c r="A121" s="103" t="s">
        <v>91</v>
      </c>
      <c r="B121" s="101">
        <f t="shared" ref="B121:M121" si="24">B122+B124</f>
        <v>306</v>
      </c>
      <c r="C121" s="101">
        <f t="shared" si="24"/>
        <v>325</v>
      </c>
      <c r="D121" s="101">
        <f t="shared" si="24"/>
        <v>413</v>
      </c>
      <c r="E121" s="101">
        <f t="shared" si="24"/>
        <v>531</v>
      </c>
      <c r="F121" s="101">
        <f t="shared" si="24"/>
        <v>628</v>
      </c>
      <c r="G121" s="101">
        <f t="shared" si="24"/>
        <v>615</v>
      </c>
      <c r="H121" s="101">
        <f t="shared" si="24"/>
        <v>565</v>
      </c>
      <c r="I121" s="101">
        <f t="shared" si="24"/>
        <v>503</v>
      </c>
      <c r="J121" s="101">
        <f t="shared" si="24"/>
        <v>437</v>
      </c>
      <c r="K121" s="101">
        <f t="shared" si="24"/>
        <v>435</v>
      </c>
      <c r="L121" s="101">
        <f t="shared" si="24"/>
        <v>372</v>
      </c>
      <c r="M121" s="101">
        <f t="shared" si="24"/>
        <v>384</v>
      </c>
      <c r="N121" s="102">
        <v>5690</v>
      </c>
    </row>
    <row r="122" spans="1:14">
      <c r="A122" s="2" t="s">
        <v>120</v>
      </c>
      <c r="B122" s="4">
        <v>112</v>
      </c>
      <c r="C122" s="4">
        <v>102</v>
      </c>
      <c r="D122" s="4">
        <v>148</v>
      </c>
      <c r="E122" s="4">
        <v>175</v>
      </c>
      <c r="F122" s="4">
        <v>225</v>
      </c>
      <c r="G122" s="4">
        <v>215</v>
      </c>
      <c r="H122" s="4">
        <v>181</v>
      </c>
      <c r="I122" s="4">
        <v>166</v>
      </c>
      <c r="J122" s="4">
        <v>144</v>
      </c>
      <c r="K122" s="4">
        <v>133</v>
      </c>
      <c r="L122" s="4">
        <v>124</v>
      </c>
      <c r="M122" s="4">
        <v>105</v>
      </c>
      <c r="N122" s="41">
        <v>1868</v>
      </c>
    </row>
    <row r="123" spans="1:14">
      <c r="A123" s="2" t="s">
        <v>121</v>
      </c>
      <c r="B123" s="12">
        <v>580631</v>
      </c>
      <c r="C123" s="12">
        <v>623797</v>
      </c>
      <c r="D123" s="12">
        <v>619492</v>
      </c>
      <c r="E123" s="12">
        <v>657811</v>
      </c>
      <c r="F123" s="12">
        <v>635119</v>
      </c>
      <c r="G123" s="12">
        <v>609571</v>
      </c>
      <c r="H123" s="12">
        <v>641734</v>
      </c>
      <c r="I123" s="12">
        <v>638371</v>
      </c>
      <c r="J123" s="12">
        <v>603471</v>
      </c>
      <c r="K123" s="12">
        <v>648470</v>
      </c>
      <c r="L123" s="12">
        <v>612152</v>
      </c>
      <c r="M123" s="12">
        <v>636828</v>
      </c>
      <c r="N123" s="39">
        <v>632299</v>
      </c>
    </row>
    <row r="124" spans="1:14">
      <c r="A124" s="2" t="s">
        <v>122</v>
      </c>
      <c r="B124" s="4">
        <v>194</v>
      </c>
      <c r="C124" s="4">
        <v>223</v>
      </c>
      <c r="D124" s="4">
        <v>265</v>
      </c>
      <c r="E124" s="4">
        <v>356</v>
      </c>
      <c r="F124" s="4">
        <v>403</v>
      </c>
      <c r="G124" s="4">
        <v>400</v>
      </c>
      <c r="H124" s="4">
        <v>384</v>
      </c>
      <c r="I124" s="4">
        <v>337</v>
      </c>
      <c r="J124" s="4">
        <v>293</v>
      </c>
      <c r="K124" s="4">
        <v>302</v>
      </c>
      <c r="L124" s="4">
        <v>248</v>
      </c>
      <c r="M124" s="4">
        <v>279</v>
      </c>
      <c r="N124" s="41">
        <v>3822</v>
      </c>
    </row>
    <row r="125" spans="1:14">
      <c r="A125" s="2" t="s">
        <v>123</v>
      </c>
      <c r="B125" s="12">
        <v>524757</v>
      </c>
      <c r="C125" s="12">
        <v>531648</v>
      </c>
      <c r="D125" s="12">
        <v>537246</v>
      </c>
      <c r="E125" s="12">
        <v>531702</v>
      </c>
      <c r="F125" s="12">
        <v>545610</v>
      </c>
      <c r="G125" s="12">
        <v>542821</v>
      </c>
      <c r="H125" s="12">
        <v>531586</v>
      </c>
      <c r="I125" s="12">
        <v>522582</v>
      </c>
      <c r="J125" s="12">
        <v>520876</v>
      </c>
      <c r="K125" s="12">
        <v>537528</v>
      </c>
      <c r="L125" s="12">
        <v>532652</v>
      </c>
      <c r="M125" s="12">
        <v>546793</v>
      </c>
      <c r="N125" s="39">
        <v>534511</v>
      </c>
    </row>
    <row r="126" spans="1:14">
      <c r="A126" s="103" t="s">
        <v>124</v>
      </c>
      <c r="B126" s="101">
        <f t="shared" ref="B126:M126" si="25">B127+B129</f>
        <v>410</v>
      </c>
      <c r="C126" s="101">
        <f t="shared" si="25"/>
        <v>406</v>
      </c>
      <c r="D126" s="101">
        <f t="shared" si="25"/>
        <v>612</v>
      </c>
      <c r="E126" s="101">
        <f t="shared" si="25"/>
        <v>892</v>
      </c>
      <c r="F126" s="101">
        <f t="shared" si="25"/>
        <v>985</v>
      </c>
      <c r="G126" s="101">
        <f t="shared" si="25"/>
        <v>1032</v>
      </c>
      <c r="H126" s="101">
        <f t="shared" si="25"/>
        <v>940</v>
      </c>
      <c r="I126" s="101">
        <f t="shared" si="25"/>
        <v>796</v>
      </c>
      <c r="J126" s="101">
        <f t="shared" si="25"/>
        <v>582</v>
      </c>
      <c r="K126" s="101">
        <f t="shared" si="25"/>
        <v>674</v>
      </c>
      <c r="L126" s="101">
        <f t="shared" si="25"/>
        <v>600</v>
      </c>
      <c r="M126" s="101">
        <f t="shared" si="25"/>
        <v>636</v>
      </c>
      <c r="N126" s="102">
        <v>8873</v>
      </c>
    </row>
    <row r="127" spans="1:14">
      <c r="A127" s="2" t="s">
        <v>125</v>
      </c>
      <c r="B127" s="4">
        <v>370</v>
      </c>
      <c r="C127" s="4">
        <v>354</v>
      </c>
      <c r="D127" s="4">
        <v>553</v>
      </c>
      <c r="E127" s="4">
        <v>805</v>
      </c>
      <c r="F127" s="4">
        <v>884</v>
      </c>
      <c r="G127" s="4">
        <v>922</v>
      </c>
      <c r="H127" s="4">
        <v>837</v>
      </c>
      <c r="I127" s="4">
        <v>709</v>
      </c>
      <c r="J127" s="4">
        <v>530</v>
      </c>
      <c r="K127" s="4">
        <v>599</v>
      </c>
      <c r="L127" s="4">
        <v>513</v>
      </c>
      <c r="M127" s="4">
        <v>563</v>
      </c>
      <c r="N127" s="41">
        <v>7896</v>
      </c>
    </row>
    <row r="128" spans="1:14">
      <c r="A128" s="2" t="s">
        <v>126</v>
      </c>
      <c r="B128" s="12">
        <v>832561</v>
      </c>
      <c r="C128" s="12">
        <v>813488</v>
      </c>
      <c r="D128" s="12">
        <v>849035</v>
      </c>
      <c r="E128" s="12">
        <v>870653</v>
      </c>
      <c r="F128" s="12">
        <v>866359</v>
      </c>
      <c r="G128" s="12">
        <v>862916</v>
      </c>
      <c r="H128" s="12">
        <v>875345</v>
      </c>
      <c r="I128" s="12">
        <v>886281</v>
      </c>
      <c r="J128" s="12">
        <v>898090</v>
      </c>
      <c r="K128" s="12">
        <v>835986</v>
      </c>
      <c r="L128" s="12">
        <v>898755</v>
      </c>
      <c r="M128" s="12">
        <v>904439</v>
      </c>
      <c r="N128" s="39">
        <v>872376</v>
      </c>
    </row>
    <row r="129" spans="1:16">
      <c r="A129" s="2" t="s">
        <v>127</v>
      </c>
      <c r="B129" s="4">
        <v>40</v>
      </c>
      <c r="C129" s="4">
        <v>52</v>
      </c>
      <c r="D129" s="4">
        <v>59</v>
      </c>
      <c r="E129" s="4">
        <v>87</v>
      </c>
      <c r="F129" s="4">
        <v>101</v>
      </c>
      <c r="G129" s="4">
        <v>110</v>
      </c>
      <c r="H129" s="4">
        <v>103</v>
      </c>
      <c r="I129" s="4">
        <v>87</v>
      </c>
      <c r="J129" s="4">
        <v>52</v>
      </c>
      <c r="K129" s="4">
        <v>75</v>
      </c>
      <c r="L129" s="4">
        <v>87</v>
      </c>
      <c r="M129" s="4">
        <v>73</v>
      </c>
      <c r="N129" s="41">
        <v>977</v>
      </c>
    </row>
    <row r="130" spans="1:16">
      <c r="A130" s="2" t="s">
        <v>128</v>
      </c>
      <c r="B130" s="12">
        <v>595563</v>
      </c>
      <c r="C130" s="12">
        <v>651730</v>
      </c>
      <c r="D130" s="12">
        <v>600426</v>
      </c>
      <c r="E130" s="12">
        <v>639381</v>
      </c>
      <c r="F130" s="12">
        <v>660005</v>
      </c>
      <c r="G130" s="12">
        <v>683693</v>
      </c>
      <c r="H130" s="12">
        <v>604727</v>
      </c>
      <c r="I130" s="12">
        <v>551640</v>
      </c>
      <c r="J130" s="12">
        <v>581458</v>
      </c>
      <c r="K130" s="12">
        <v>682177</v>
      </c>
      <c r="L130" s="12">
        <v>613118</v>
      </c>
      <c r="M130" s="12">
        <v>680134</v>
      </c>
      <c r="N130" s="39">
        <v>633727</v>
      </c>
    </row>
    <row r="131" spans="1:16">
      <c r="A131" s="103" t="s">
        <v>129</v>
      </c>
      <c r="B131" s="101">
        <v>362</v>
      </c>
      <c r="C131" s="101">
        <v>358</v>
      </c>
      <c r="D131" s="101">
        <v>470</v>
      </c>
      <c r="E131" s="101">
        <v>603</v>
      </c>
      <c r="F131" s="101">
        <v>622</v>
      </c>
      <c r="G131" s="101">
        <v>577</v>
      </c>
      <c r="H131" s="101">
        <v>609</v>
      </c>
      <c r="I131" s="101">
        <v>573</v>
      </c>
      <c r="J131" s="101">
        <v>479</v>
      </c>
      <c r="K131" s="101">
        <v>512</v>
      </c>
      <c r="L131" s="101">
        <v>386</v>
      </c>
      <c r="M131" s="101">
        <v>424</v>
      </c>
      <c r="N131" s="102">
        <v>6406</v>
      </c>
    </row>
    <row r="132" spans="1:16">
      <c r="A132" s="2" t="s">
        <v>130</v>
      </c>
      <c r="B132" s="12">
        <v>322194</v>
      </c>
      <c r="C132" s="12">
        <v>343247</v>
      </c>
      <c r="D132" s="12">
        <v>351089</v>
      </c>
      <c r="E132" s="12">
        <v>365993</v>
      </c>
      <c r="F132" s="12">
        <v>360805</v>
      </c>
      <c r="G132" s="12">
        <v>364388</v>
      </c>
      <c r="H132" s="12">
        <v>351453</v>
      </c>
      <c r="I132" s="12">
        <v>340616</v>
      </c>
      <c r="J132" s="12">
        <v>345348</v>
      </c>
      <c r="K132" s="12">
        <v>384451</v>
      </c>
      <c r="L132" s="12">
        <v>363284</v>
      </c>
      <c r="M132" s="12">
        <v>377835</v>
      </c>
      <c r="N132" s="39">
        <v>357741</v>
      </c>
    </row>
    <row r="133" spans="1:16">
      <c r="A133" s="103" t="s">
        <v>131</v>
      </c>
      <c r="B133" s="104">
        <f>SUM(B134:B136)</f>
        <v>1750</v>
      </c>
      <c r="C133" s="104">
        <f>SUM(C134:C136)</f>
        <v>1889</v>
      </c>
      <c r="D133" s="104">
        <f>SUM(D134:D136)</f>
        <v>2221</v>
      </c>
      <c r="E133" s="104">
        <f>SUM(E134:E136)</f>
        <v>2505</v>
      </c>
      <c r="F133" s="104">
        <f t="shared" ref="F133:M133" si="26">SUM(F134:F136)</f>
        <v>2912</v>
      </c>
      <c r="G133" s="104">
        <f t="shared" si="26"/>
        <v>2874</v>
      </c>
      <c r="H133" s="101">
        <f t="shared" si="26"/>
        <v>2630</v>
      </c>
      <c r="I133" s="104">
        <f t="shared" si="26"/>
        <v>2591</v>
      </c>
      <c r="J133" s="104">
        <f t="shared" si="26"/>
        <v>2616</v>
      </c>
      <c r="K133" s="104">
        <f t="shared" si="26"/>
        <v>2556</v>
      </c>
      <c r="L133" s="104">
        <f t="shared" si="26"/>
        <v>1992</v>
      </c>
      <c r="M133" s="104">
        <f t="shared" si="26"/>
        <v>1446</v>
      </c>
      <c r="N133" s="105">
        <f>SUM(B133:M133)</f>
        <v>27982</v>
      </c>
    </row>
    <row r="134" spans="1:16">
      <c r="A134" s="2" t="s">
        <v>132</v>
      </c>
      <c r="B134" s="11">
        <v>1130</v>
      </c>
      <c r="C134" s="11">
        <v>1288</v>
      </c>
      <c r="D134" s="11">
        <v>1524</v>
      </c>
      <c r="E134" s="11">
        <v>1738</v>
      </c>
      <c r="F134" s="11">
        <v>1993</v>
      </c>
      <c r="G134" s="11">
        <v>1898</v>
      </c>
      <c r="H134" s="11">
        <v>1701</v>
      </c>
      <c r="I134" s="11">
        <v>1661</v>
      </c>
      <c r="J134" s="11">
        <v>1708</v>
      </c>
      <c r="K134" s="11">
        <v>1619</v>
      </c>
      <c r="L134" s="11">
        <v>1251</v>
      </c>
      <c r="M134" s="11">
        <v>933</v>
      </c>
      <c r="N134" s="41"/>
    </row>
    <row r="135" spans="1:16">
      <c r="A135" s="2" t="s">
        <v>133</v>
      </c>
      <c r="B135" s="11">
        <v>252</v>
      </c>
      <c r="C135" s="11">
        <v>248</v>
      </c>
      <c r="D135" s="11">
        <v>287</v>
      </c>
      <c r="E135" s="11">
        <v>326</v>
      </c>
      <c r="F135" s="11">
        <v>418</v>
      </c>
      <c r="G135" s="11">
        <v>447</v>
      </c>
      <c r="H135" s="11">
        <v>462</v>
      </c>
      <c r="I135" s="11">
        <v>486</v>
      </c>
      <c r="J135" s="11">
        <v>475</v>
      </c>
      <c r="K135" s="11">
        <v>462</v>
      </c>
      <c r="L135" s="11">
        <v>340</v>
      </c>
      <c r="M135" s="11">
        <v>221</v>
      </c>
      <c r="N135" s="41"/>
    </row>
    <row r="136" spans="1:16">
      <c r="A136" s="2" t="s">
        <v>134</v>
      </c>
      <c r="B136" s="11">
        <v>368</v>
      </c>
      <c r="C136" s="11">
        <v>353</v>
      </c>
      <c r="D136" s="11">
        <v>410</v>
      </c>
      <c r="E136" s="11">
        <v>441</v>
      </c>
      <c r="F136" s="11">
        <v>501</v>
      </c>
      <c r="G136" s="11">
        <v>529</v>
      </c>
      <c r="H136" s="11">
        <v>467</v>
      </c>
      <c r="I136" s="11">
        <v>444</v>
      </c>
      <c r="J136" s="11">
        <v>433</v>
      </c>
      <c r="K136" s="11">
        <v>475</v>
      </c>
      <c r="L136" s="11">
        <v>401</v>
      </c>
      <c r="M136" s="11">
        <v>292</v>
      </c>
      <c r="N136" s="41"/>
    </row>
    <row r="137" spans="1:16">
      <c r="A137" s="103" t="s">
        <v>135</v>
      </c>
      <c r="B137" s="108">
        <f>B133/B111</f>
        <v>1.5527950310559007</v>
      </c>
      <c r="C137" s="108">
        <f>C133/C111</f>
        <v>1.6483420593368237</v>
      </c>
      <c r="D137" s="108">
        <f>D133/D111</f>
        <v>1.4021464646464648</v>
      </c>
      <c r="E137" s="108">
        <f>E133/E111</f>
        <v>1.1613351877607789</v>
      </c>
      <c r="F137" s="108">
        <f t="shared" ref="F137:M137" si="27">F133/F111</f>
        <v>1.2240437158469946</v>
      </c>
      <c r="G137" s="108">
        <f t="shared" si="27"/>
        <v>1.231362467866324</v>
      </c>
      <c r="H137" s="108">
        <f t="shared" si="27"/>
        <v>1.1783154121863799</v>
      </c>
      <c r="I137" s="108">
        <f t="shared" si="27"/>
        <v>1.3185750636132316</v>
      </c>
      <c r="J137" s="108">
        <f t="shared" si="27"/>
        <v>1.6577946768060836</v>
      </c>
      <c r="K137" s="108">
        <f t="shared" si="27"/>
        <v>1.4869109947643979</v>
      </c>
      <c r="L137" s="108">
        <f t="shared" si="27"/>
        <v>1.393006993006993</v>
      </c>
      <c r="M137" s="108">
        <f t="shared" si="27"/>
        <v>0.94819672131147537</v>
      </c>
      <c r="N137" s="41"/>
    </row>
    <row r="138" spans="1:16">
      <c r="A138" s="2" t="s">
        <v>136</v>
      </c>
      <c r="B138" s="11">
        <v>1534</v>
      </c>
      <c r="C138" s="11">
        <v>1980</v>
      </c>
      <c r="D138" s="11">
        <v>3028</v>
      </c>
      <c r="E138" s="11">
        <v>3205</v>
      </c>
      <c r="F138" s="11">
        <v>3363</v>
      </c>
      <c r="G138" s="11">
        <v>2589</v>
      </c>
      <c r="H138" s="11">
        <v>2293</v>
      </c>
      <c r="I138" s="11">
        <v>2151</v>
      </c>
      <c r="J138" s="11">
        <v>2316</v>
      </c>
      <c r="K138" s="11">
        <v>2084</v>
      </c>
      <c r="L138" s="11">
        <v>1355</v>
      </c>
      <c r="M138" s="11">
        <v>892</v>
      </c>
      <c r="N138" s="38">
        <f>SUM(B138:M138)</f>
        <v>26790</v>
      </c>
    </row>
    <row r="139" spans="1:16">
      <c r="A139" s="103"/>
      <c r="B139" s="104"/>
      <c r="C139" s="104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5">
        <f>SUM(B139:M139)</f>
        <v>0</v>
      </c>
    </row>
    <row r="140" spans="1:16">
      <c r="A140" s="2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34"/>
    </row>
    <row r="141" spans="1:16">
      <c r="A141" s="2"/>
      <c r="B141" s="8" t="s">
        <v>9</v>
      </c>
      <c r="C141" s="8" t="s">
        <v>10</v>
      </c>
      <c r="D141" s="8" t="s">
        <v>11</v>
      </c>
      <c r="E141" s="8" t="s">
        <v>12</v>
      </c>
      <c r="F141" s="8" t="s">
        <v>13</v>
      </c>
      <c r="G141" s="8" t="s">
        <v>14</v>
      </c>
      <c r="H141" s="8" t="s">
        <v>15</v>
      </c>
      <c r="I141" s="8" t="s">
        <v>16</v>
      </c>
      <c r="J141" s="8" t="s">
        <v>17</v>
      </c>
      <c r="K141" s="8" t="s">
        <v>18</v>
      </c>
      <c r="L141" s="8" t="s">
        <v>19</v>
      </c>
      <c r="M141" s="8" t="s">
        <v>20</v>
      </c>
      <c r="N141" s="109" t="s">
        <v>137</v>
      </c>
    </row>
    <row r="142" spans="1:16" s="60" customFormat="1">
      <c r="A142" s="100" t="s">
        <v>138</v>
      </c>
      <c r="B142" s="101"/>
      <c r="C142" s="101"/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2"/>
      <c r="P142"/>
    </row>
    <row r="143" spans="1:16">
      <c r="A143" s="103" t="s">
        <v>139</v>
      </c>
      <c r="B143" s="104">
        <f t="shared" ref="B143:M143" si="28">SUM(B148+B153+B158+B163)</f>
        <v>1097</v>
      </c>
      <c r="C143" s="104">
        <f t="shared" si="28"/>
        <v>1143</v>
      </c>
      <c r="D143" s="104">
        <f t="shared" si="28"/>
        <v>1768</v>
      </c>
      <c r="E143" s="104">
        <f t="shared" si="28"/>
        <v>2079</v>
      </c>
      <c r="F143" s="104">
        <f t="shared" si="28"/>
        <v>2459</v>
      </c>
      <c r="G143" s="104">
        <f t="shared" si="28"/>
        <v>2581</v>
      </c>
      <c r="H143" s="104">
        <f t="shared" si="28"/>
        <v>2213</v>
      </c>
      <c r="I143" s="104">
        <f t="shared" si="28"/>
        <v>2036</v>
      </c>
      <c r="J143" s="104">
        <f t="shared" si="28"/>
        <v>1427</v>
      </c>
      <c r="K143" s="104">
        <f t="shared" si="28"/>
        <v>1574</v>
      </c>
      <c r="L143" s="104">
        <f t="shared" si="28"/>
        <v>1503</v>
      </c>
      <c r="M143" s="104">
        <f t="shared" si="28"/>
        <v>1514</v>
      </c>
      <c r="N143" s="105">
        <v>22140</v>
      </c>
    </row>
    <row r="144" spans="1:16">
      <c r="A144" s="2" t="s">
        <v>140</v>
      </c>
      <c r="B144" s="12">
        <v>567710</v>
      </c>
      <c r="C144" s="12">
        <v>556791</v>
      </c>
      <c r="D144" s="12">
        <v>568576</v>
      </c>
      <c r="E144" s="12">
        <v>586058</v>
      </c>
      <c r="F144" s="12">
        <v>607886</v>
      </c>
      <c r="G144" s="12">
        <v>601928</v>
      </c>
      <c r="H144" s="12">
        <v>609460</v>
      </c>
      <c r="I144" s="12">
        <v>588724</v>
      </c>
      <c r="J144" s="12">
        <v>573555</v>
      </c>
      <c r="K144" s="12">
        <v>569748</v>
      </c>
      <c r="L144" s="12">
        <v>577476</v>
      </c>
      <c r="M144" s="12">
        <v>593400</v>
      </c>
      <c r="N144" s="39">
        <v>590582</v>
      </c>
    </row>
    <row r="145" spans="1:14">
      <c r="A145" s="2" t="s">
        <v>141</v>
      </c>
      <c r="B145" s="12">
        <v>580870</v>
      </c>
      <c r="C145" s="12">
        <v>564198</v>
      </c>
      <c r="D145" s="12">
        <v>574878</v>
      </c>
      <c r="E145" s="12">
        <v>589888</v>
      </c>
      <c r="F145" s="12">
        <v>612710</v>
      </c>
      <c r="G145" s="12">
        <v>605874</v>
      </c>
      <c r="H145" s="12">
        <v>615444</v>
      </c>
      <c r="I145" s="12">
        <v>595690</v>
      </c>
      <c r="J145" s="12">
        <v>579358</v>
      </c>
      <c r="K145" s="12">
        <v>576756</v>
      </c>
      <c r="L145" s="12">
        <v>587042</v>
      </c>
      <c r="M145" s="12">
        <v>604441</v>
      </c>
      <c r="N145" s="39">
        <v>597379</v>
      </c>
    </row>
    <row r="146" spans="1:14">
      <c r="A146" s="103" t="s">
        <v>26</v>
      </c>
      <c r="B146" s="106">
        <f>B144/B145</f>
        <v>0.97734432833508356</v>
      </c>
      <c r="C146" s="106">
        <f>C144/C145</f>
        <v>0.98687163017238633</v>
      </c>
      <c r="D146" s="106">
        <f>D144/D145</f>
        <v>0.98903767408041354</v>
      </c>
      <c r="E146" s="106">
        <f t="shared" ref="E146:N146" si="29">E144/E145</f>
        <v>0.99350724205272867</v>
      </c>
      <c r="F146" s="106">
        <f t="shared" si="29"/>
        <v>0.9921267810220169</v>
      </c>
      <c r="G146" s="106">
        <f t="shared" si="29"/>
        <v>0.99348709467645091</v>
      </c>
      <c r="H146" s="106">
        <f t="shared" si="29"/>
        <v>0.99027693827545638</v>
      </c>
      <c r="I146" s="106">
        <f t="shared" si="29"/>
        <v>0.98830599808625297</v>
      </c>
      <c r="J146" s="106">
        <f t="shared" si="29"/>
        <v>0.98998374062324157</v>
      </c>
      <c r="K146" s="106">
        <f t="shared" si="29"/>
        <v>0.98784928115182158</v>
      </c>
      <c r="L146" s="106">
        <f t="shared" si="29"/>
        <v>0.98370474344254755</v>
      </c>
      <c r="M146" s="106">
        <f t="shared" si="29"/>
        <v>0.98173353561389776</v>
      </c>
      <c r="N146" s="107">
        <f t="shared" si="29"/>
        <v>0.98862196361104093</v>
      </c>
    </row>
    <row r="147" spans="1:14">
      <c r="A147" s="2" t="s">
        <v>142</v>
      </c>
      <c r="B147" s="4">
        <v>63</v>
      </c>
      <c r="C147" s="4">
        <v>61</v>
      </c>
      <c r="D147" s="4">
        <v>42</v>
      </c>
      <c r="E147" s="4">
        <v>29</v>
      </c>
      <c r="F147" s="4">
        <v>29</v>
      </c>
      <c r="G147" s="4">
        <v>27</v>
      </c>
      <c r="H147" s="4">
        <v>29</v>
      </c>
      <c r="I147" s="4">
        <v>34</v>
      </c>
      <c r="J147" s="4">
        <v>36</v>
      </c>
      <c r="K147" s="4">
        <v>59</v>
      </c>
      <c r="L147" s="4">
        <v>61</v>
      </c>
      <c r="M147" s="4">
        <v>61</v>
      </c>
      <c r="N147" s="99">
        <v>55</v>
      </c>
    </row>
    <row r="148" spans="1:14">
      <c r="A148" s="103" t="s">
        <v>143</v>
      </c>
      <c r="B148" s="101">
        <f>B149+B151</f>
        <v>71</v>
      </c>
      <c r="C148" s="101">
        <f t="shared" ref="C148:H148" si="30">C149+C151</f>
        <v>53</v>
      </c>
      <c r="D148" s="101">
        <f t="shared" si="30"/>
        <v>82</v>
      </c>
      <c r="E148" s="101">
        <f t="shared" si="30"/>
        <v>99</v>
      </c>
      <c r="F148" s="101">
        <f t="shared" si="30"/>
        <v>124</v>
      </c>
      <c r="G148" s="101">
        <f t="shared" si="30"/>
        <v>143</v>
      </c>
      <c r="H148" s="101">
        <f t="shared" si="30"/>
        <v>110</v>
      </c>
      <c r="I148" s="101">
        <f>I149+I151</f>
        <v>85</v>
      </c>
      <c r="J148" s="101">
        <f>J149+J151</f>
        <v>79</v>
      </c>
      <c r="K148" s="101">
        <f>K149+K151</f>
        <v>92</v>
      </c>
      <c r="L148" s="101">
        <f>L149+L151</f>
        <v>86</v>
      </c>
      <c r="M148" s="101">
        <f>M149+M151</f>
        <v>111</v>
      </c>
      <c r="N148" s="102">
        <v>1154</v>
      </c>
    </row>
    <row r="149" spans="1:14">
      <c r="A149" s="2" t="s">
        <v>116</v>
      </c>
      <c r="B149" s="4">
        <v>16</v>
      </c>
      <c r="C149" s="4">
        <v>14</v>
      </c>
      <c r="D149" s="4">
        <v>15</v>
      </c>
      <c r="E149" s="4">
        <v>17</v>
      </c>
      <c r="F149" s="4">
        <v>24</v>
      </c>
      <c r="G149" s="4">
        <v>30</v>
      </c>
      <c r="H149" s="4">
        <v>23</v>
      </c>
      <c r="I149" s="4">
        <v>12</v>
      </c>
      <c r="J149" s="4">
        <v>15</v>
      </c>
      <c r="K149" s="4">
        <v>24</v>
      </c>
      <c r="L149" s="4">
        <v>21</v>
      </c>
      <c r="M149" s="4">
        <v>35</v>
      </c>
      <c r="N149" s="41">
        <v>254</v>
      </c>
    </row>
    <row r="150" spans="1:14">
      <c r="A150" s="2" t="s">
        <v>144</v>
      </c>
      <c r="B150" s="12">
        <v>758209</v>
      </c>
      <c r="C150" s="12">
        <v>453886</v>
      </c>
      <c r="D150" s="12">
        <v>402680</v>
      </c>
      <c r="E150" s="12">
        <v>482694</v>
      </c>
      <c r="F150" s="12">
        <v>744201</v>
      </c>
      <c r="G150" s="12">
        <v>493549</v>
      </c>
      <c r="H150" s="12">
        <v>485189</v>
      </c>
      <c r="I150" s="12">
        <v>535500</v>
      </c>
      <c r="J150" s="12">
        <v>523616</v>
      </c>
      <c r="K150" s="12">
        <v>518073</v>
      </c>
      <c r="L150" s="12">
        <v>448826</v>
      </c>
      <c r="M150" s="12">
        <v>472786</v>
      </c>
      <c r="N150" s="39">
        <v>530120</v>
      </c>
    </row>
    <row r="151" spans="1:14">
      <c r="A151" s="2" t="s">
        <v>145</v>
      </c>
      <c r="B151" s="4">
        <v>55</v>
      </c>
      <c r="C151" s="4">
        <v>39</v>
      </c>
      <c r="D151" s="4">
        <v>67</v>
      </c>
      <c r="E151" s="4">
        <v>82</v>
      </c>
      <c r="F151" s="4">
        <v>100</v>
      </c>
      <c r="G151" s="4">
        <v>113</v>
      </c>
      <c r="H151" s="4">
        <v>87</v>
      </c>
      <c r="I151" s="4">
        <v>73</v>
      </c>
      <c r="J151" s="4">
        <v>64</v>
      </c>
      <c r="K151" s="4">
        <v>68</v>
      </c>
      <c r="L151" s="4">
        <v>65</v>
      </c>
      <c r="M151" s="4">
        <v>76</v>
      </c>
      <c r="N151" s="41">
        <v>900</v>
      </c>
    </row>
    <row r="152" spans="1:14">
      <c r="A152" s="2" t="s">
        <v>146</v>
      </c>
      <c r="B152" s="12">
        <v>426088</v>
      </c>
      <c r="C152" s="12">
        <v>441175</v>
      </c>
      <c r="D152" s="12">
        <v>434293</v>
      </c>
      <c r="E152" s="12">
        <v>431020</v>
      </c>
      <c r="F152" s="12">
        <v>421459</v>
      </c>
      <c r="G152" s="12">
        <v>478537</v>
      </c>
      <c r="H152" s="12">
        <v>441585</v>
      </c>
      <c r="I152" s="12">
        <v>435058</v>
      </c>
      <c r="J152" s="12">
        <v>411796</v>
      </c>
      <c r="K152" s="12">
        <v>447588</v>
      </c>
      <c r="L152" s="12">
        <v>429554</v>
      </c>
      <c r="M152" s="12">
        <v>438627</v>
      </c>
      <c r="N152" s="39">
        <v>438556</v>
      </c>
    </row>
    <row r="153" spans="1:14">
      <c r="A153" s="103" t="s">
        <v>147</v>
      </c>
      <c r="B153" s="101">
        <f t="shared" ref="B153:M153" si="31">B154+B156</f>
        <v>269</v>
      </c>
      <c r="C153" s="101">
        <f t="shared" si="31"/>
        <v>297</v>
      </c>
      <c r="D153" s="101">
        <f t="shared" si="31"/>
        <v>484</v>
      </c>
      <c r="E153" s="101">
        <f t="shared" si="31"/>
        <v>557</v>
      </c>
      <c r="F153" s="101">
        <f t="shared" si="31"/>
        <v>684</v>
      </c>
      <c r="G153" s="101">
        <f t="shared" si="31"/>
        <v>661</v>
      </c>
      <c r="H153" s="101">
        <f t="shared" si="31"/>
        <v>594</v>
      </c>
      <c r="I153" s="101">
        <f t="shared" si="31"/>
        <v>537</v>
      </c>
      <c r="J153" s="101">
        <f t="shared" si="31"/>
        <v>380</v>
      </c>
      <c r="K153" s="101">
        <f t="shared" si="31"/>
        <v>422</v>
      </c>
      <c r="L153" s="101">
        <f t="shared" si="31"/>
        <v>400</v>
      </c>
      <c r="M153" s="101">
        <f t="shared" si="31"/>
        <v>385</v>
      </c>
      <c r="N153" s="102">
        <v>5856</v>
      </c>
    </row>
    <row r="154" spans="1:14">
      <c r="A154" s="2" t="s">
        <v>148</v>
      </c>
      <c r="B154" s="4">
        <v>93</v>
      </c>
      <c r="C154" s="4">
        <v>97</v>
      </c>
      <c r="D154" s="4">
        <v>148</v>
      </c>
      <c r="E154" s="4">
        <v>171</v>
      </c>
      <c r="F154" s="4">
        <v>206</v>
      </c>
      <c r="G154" s="4">
        <v>215</v>
      </c>
      <c r="H154" s="4">
        <v>180</v>
      </c>
      <c r="I154" s="4">
        <v>160</v>
      </c>
      <c r="J154" s="4">
        <v>114</v>
      </c>
      <c r="K154" s="4">
        <v>138</v>
      </c>
      <c r="L154" s="4">
        <v>143</v>
      </c>
      <c r="M154" s="4">
        <v>126</v>
      </c>
      <c r="N154" s="41">
        <v>1848</v>
      </c>
    </row>
    <row r="155" spans="1:14">
      <c r="A155" s="2" t="s">
        <v>149</v>
      </c>
      <c r="B155" s="12">
        <v>597467</v>
      </c>
      <c r="C155" s="12">
        <v>624748</v>
      </c>
      <c r="D155" s="12">
        <v>594712</v>
      </c>
      <c r="E155" s="12">
        <v>611186</v>
      </c>
      <c r="F155" s="12">
        <v>623974</v>
      </c>
      <c r="G155" s="12">
        <v>593253</v>
      </c>
      <c r="H155" s="12">
        <v>622685</v>
      </c>
      <c r="I155" s="12">
        <v>594224</v>
      </c>
      <c r="J155" s="12">
        <v>632366</v>
      </c>
      <c r="K155" s="12">
        <v>623723</v>
      </c>
      <c r="L155" s="12">
        <v>636974</v>
      </c>
      <c r="M155" s="12">
        <v>607805</v>
      </c>
      <c r="N155" s="39">
        <v>615044</v>
      </c>
    </row>
    <row r="156" spans="1:14">
      <c r="A156" s="2" t="s">
        <v>150</v>
      </c>
      <c r="B156" s="4">
        <v>176</v>
      </c>
      <c r="C156" s="4">
        <v>200</v>
      </c>
      <c r="D156" s="4">
        <v>336</v>
      </c>
      <c r="E156" s="4">
        <v>386</v>
      </c>
      <c r="F156" s="4">
        <v>478</v>
      </c>
      <c r="G156" s="4">
        <v>446</v>
      </c>
      <c r="H156" s="4">
        <v>414</v>
      </c>
      <c r="I156" s="4">
        <v>377</v>
      </c>
      <c r="J156" s="4">
        <v>266</v>
      </c>
      <c r="K156" s="4">
        <v>284</v>
      </c>
      <c r="L156" s="4">
        <v>257</v>
      </c>
      <c r="M156" s="4">
        <v>259</v>
      </c>
      <c r="N156" s="41">
        <v>4008</v>
      </c>
    </row>
    <row r="157" spans="1:14">
      <c r="A157" s="2" t="s">
        <v>151</v>
      </c>
      <c r="B157" s="12">
        <v>500668</v>
      </c>
      <c r="C157" s="12">
        <v>541685</v>
      </c>
      <c r="D157" s="12">
        <v>528944</v>
      </c>
      <c r="E157" s="12">
        <v>506838</v>
      </c>
      <c r="F157" s="12">
        <v>509060</v>
      </c>
      <c r="G157" s="12">
        <v>507780</v>
      </c>
      <c r="H157" s="12">
        <v>518642</v>
      </c>
      <c r="I157" s="12">
        <v>522368</v>
      </c>
      <c r="J157" s="12">
        <v>518004</v>
      </c>
      <c r="K157" s="12">
        <v>494554</v>
      </c>
      <c r="L157" s="12">
        <v>532181</v>
      </c>
      <c r="M157" s="12">
        <v>556794</v>
      </c>
      <c r="N157" s="39">
        <v>520279</v>
      </c>
    </row>
    <row r="158" spans="1:14">
      <c r="A158" s="103" t="s">
        <v>152</v>
      </c>
      <c r="B158" s="101">
        <f t="shared" ref="B158:M158" si="32">B159+B161</f>
        <v>373</v>
      </c>
      <c r="C158" s="101">
        <f t="shared" si="32"/>
        <v>404</v>
      </c>
      <c r="D158" s="101">
        <f t="shared" si="32"/>
        <v>641</v>
      </c>
      <c r="E158" s="101">
        <f t="shared" si="32"/>
        <v>847</v>
      </c>
      <c r="F158" s="101">
        <f t="shared" si="32"/>
        <v>993</v>
      </c>
      <c r="G158" s="101">
        <f t="shared" si="32"/>
        <v>1100</v>
      </c>
      <c r="H158" s="101">
        <f t="shared" si="32"/>
        <v>912</v>
      </c>
      <c r="I158" s="101">
        <f t="shared" si="32"/>
        <v>819</v>
      </c>
      <c r="J158" s="101">
        <f t="shared" si="32"/>
        <v>517</v>
      </c>
      <c r="K158" s="101">
        <f t="shared" si="32"/>
        <v>547</v>
      </c>
      <c r="L158" s="101">
        <f t="shared" si="32"/>
        <v>571</v>
      </c>
      <c r="M158" s="101">
        <f t="shared" si="32"/>
        <v>551</v>
      </c>
      <c r="N158" s="102">
        <v>8532</v>
      </c>
    </row>
    <row r="159" spans="1:14">
      <c r="A159" s="2" t="s">
        <v>153</v>
      </c>
      <c r="B159" s="4">
        <v>328</v>
      </c>
      <c r="C159" s="4">
        <v>364</v>
      </c>
      <c r="D159" s="4">
        <v>562</v>
      </c>
      <c r="E159" s="4">
        <v>756</v>
      </c>
      <c r="F159" s="4">
        <v>871</v>
      </c>
      <c r="G159" s="4">
        <v>1006</v>
      </c>
      <c r="H159" s="4">
        <v>809</v>
      </c>
      <c r="I159" s="4">
        <v>700</v>
      </c>
      <c r="J159" s="4">
        <v>443</v>
      </c>
      <c r="K159" s="4">
        <v>472</v>
      </c>
      <c r="L159" s="4">
        <v>502</v>
      </c>
      <c r="M159" s="4">
        <v>474</v>
      </c>
      <c r="N159" s="41">
        <v>7510</v>
      </c>
    </row>
    <row r="160" spans="1:14">
      <c r="A160" s="2" t="s">
        <v>154</v>
      </c>
      <c r="B160" s="12">
        <v>886781</v>
      </c>
      <c r="C160" s="12">
        <v>782479</v>
      </c>
      <c r="D160" s="12">
        <v>826039</v>
      </c>
      <c r="E160" s="12">
        <v>823963</v>
      </c>
      <c r="F160" s="12">
        <v>874411</v>
      </c>
      <c r="G160" s="12">
        <v>828562</v>
      </c>
      <c r="H160" s="12">
        <v>862365</v>
      </c>
      <c r="I160" s="12">
        <v>851550</v>
      </c>
      <c r="J160" s="12">
        <v>842424</v>
      </c>
      <c r="K160" s="12">
        <v>869856</v>
      </c>
      <c r="L160" s="12">
        <v>819833</v>
      </c>
      <c r="M160" s="12">
        <v>873420</v>
      </c>
      <c r="N160" s="39">
        <v>854806</v>
      </c>
    </row>
    <row r="161" spans="1:16">
      <c r="A161" s="2" t="s">
        <v>155</v>
      </c>
      <c r="B161" s="4">
        <v>45</v>
      </c>
      <c r="C161" s="4">
        <v>40</v>
      </c>
      <c r="D161" s="4">
        <v>79</v>
      </c>
      <c r="E161" s="4">
        <v>91</v>
      </c>
      <c r="F161" s="4">
        <v>122</v>
      </c>
      <c r="G161" s="4">
        <v>94</v>
      </c>
      <c r="H161" s="4">
        <v>103</v>
      </c>
      <c r="I161" s="4">
        <v>119</v>
      </c>
      <c r="J161" s="4">
        <v>74</v>
      </c>
      <c r="K161" s="4">
        <v>75</v>
      </c>
      <c r="L161" s="4">
        <v>69</v>
      </c>
      <c r="M161" s="4">
        <v>77</v>
      </c>
      <c r="N161" s="41">
        <v>1022</v>
      </c>
    </row>
    <row r="162" spans="1:16">
      <c r="A162" s="2" t="s">
        <v>156</v>
      </c>
      <c r="B162" s="12">
        <v>502761</v>
      </c>
      <c r="C162" s="12">
        <v>625528</v>
      </c>
      <c r="D162" s="12">
        <v>679370</v>
      </c>
      <c r="E162" s="12">
        <v>607109</v>
      </c>
      <c r="F162" s="12">
        <v>579592</v>
      </c>
      <c r="G162" s="12">
        <v>657203</v>
      </c>
      <c r="H162" s="12">
        <v>661227</v>
      </c>
      <c r="I162" s="12">
        <v>602625</v>
      </c>
      <c r="J162" s="12">
        <v>559799</v>
      </c>
      <c r="K162" s="12">
        <v>642807</v>
      </c>
      <c r="L162" s="12">
        <v>646488</v>
      </c>
      <c r="M162" s="12">
        <v>645913</v>
      </c>
      <c r="N162" s="39">
        <v>620542</v>
      </c>
    </row>
    <row r="163" spans="1:16">
      <c r="A163" s="103" t="s">
        <v>157</v>
      </c>
      <c r="B163" s="101">
        <v>384</v>
      </c>
      <c r="C163" s="101">
        <v>389</v>
      </c>
      <c r="D163" s="101">
        <v>561</v>
      </c>
      <c r="E163" s="101">
        <v>576</v>
      </c>
      <c r="F163" s="101">
        <v>658</v>
      </c>
      <c r="G163" s="101">
        <v>677</v>
      </c>
      <c r="H163" s="101">
        <v>597</v>
      </c>
      <c r="I163" s="101">
        <v>595</v>
      </c>
      <c r="J163" s="101">
        <v>451</v>
      </c>
      <c r="K163" s="101">
        <v>513</v>
      </c>
      <c r="L163" s="101">
        <v>446</v>
      </c>
      <c r="M163" s="101">
        <v>467</v>
      </c>
      <c r="N163" s="102">
        <v>6536</v>
      </c>
    </row>
    <row r="164" spans="1:16">
      <c r="A164" s="2" t="s">
        <v>158</v>
      </c>
      <c r="B164" s="12">
        <v>338649</v>
      </c>
      <c r="C164" s="12">
        <v>344654</v>
      </c>
      <c r="D164" s="12">
        <v>332366</v>
      </c>
      <c r="E164" s="12">
        <v>341232</v>
      </c>
      <c r="F164" s="12">
        <v>350447</v>
      </c>
      <c r="G164" s="12">
        <v>347657</v>
      </c>
      <c r="H164" s="12">
        <v>346060</v>
      </c>
      <c r="I164" s="12">
        <v>337227</v>
      </c>
      <c r="J164" s="12">
        <v>354226</v>
      </c>
      <c r="K164" s="12">
        <v>331697</v>
      </c>
      <c r="L164" s="12">
        <v>329705</v>
      </c>
      <c r="M164" s="12">
        <v>351099</v>
      </c>
      <c r="N164" s="39">
        <v>343177</v>
      </c>
    </row>
    <row r="165" spans="1:16">
      <c r="A165" s="103" t="s">
        <v>159</v>
      </c>
      <c r="B165" s="104">
        <f>SUM(B166:B168)</f>
        <v>2193</v>
      </c>
      <c r="C165" s="104">
        <f>SUM(C166:C168)</f>
        <v>2396</v>
      </c>
      <c r="D165" s="104">
        <f>SUM(D166:D168)</f>
        <v>2891</v>
      </c>
      <c r="E165" s="104">
        <f>SUM(E166:E168)</f>
        <v>3396</v>
      </c>
      <c r="F165" s="104">
        <f t="shared" ref="F165:M165" si="33">SUM(F166:F168)</f>
        <v>3788</v>
      </c>
      <c r="G165" s="104">
        <f t="shared" si="33"/>
        <v>3945</v>
      </c>
      <c r="H165" s="101">
        <f t="shared" si="33"/>
        <v>3837</v>
      </c>
      <c r="I165" s="104">
        <f t="shared" si="33"/>
        <v>3874</v>
      </c>
      <c r="J165" s="104">
        <f t="shared" si="33"/>
        <v>4134</v>
      </c>
      <c r="K165" s="104">
        <f t="shared" si="33"/>
        <v>3767</v>
      </c>
      <c r="L165" s="104">
        <f t="shared" si="33"/>
        <v>2851</v>
      </c>
      <c r="M165" s="104">
        <f t="shared" si="33"/>
        <v>1905</v>
      </c>
      <c r="N165" s="105">
        <f>SUM(B165:M165)</f>
        <v>38977</v>
      </c>
    </row>
    <row r="166" spans="1:16">
      <c r="A166" s="2" t="s">
        <v>160</v>
      </c>
      <c r="B166" s="11">
        <v>1212</v>
      </c>
      <c r="C166" s="11">
        <v>1363</v>
      </c>
      <c r="D166" s="11">
        <v>1660</v>
      </c>
      <c r="E166" s="11">
        <v>1981</v>
      </c>
      <c r="F166" s="11">
        <v>2218</v>
      </c>
      <c r="G166" s="11">
        <v>2250</v>
      </c>
      <c r="H166" s="11">
        <v>2158</v>
      </c>
      <c r="I166" s="11">
        <v>2111</v>
      </c>
      <c r="J166" s="11">
        <v>2266</v>
      </c>
      <c r="K166" s="11">
        <v>2121</v>
      </c>
      <c r="L166" s="11">
        <v>1708</v>
      </c>
      <c r="M166" s="11">
        <v>1221</v>
      </c>
      <c r="N166" s="41"/>
    </row>
    <row r="167" spans="1:16">
      <c r="A167" s="2" t="s">
        <v>161</v>
      </c>
      <c r="B167" s="11">
        <v>326</v>
      </c>
      <c r="C167" s="11">
        <v>354</v>
      </c>
      <c r="D167" s="11">
        <v>486</v>
      </c>
      <c r="E167" s="11">
        <v>554</v>
      </c>
      <c r="F167" s="11">
        <v>608</v>
      </c>
      <c r="G167" s="11">
        <v>682</v>
      </c>
      <c r="H167" s="11">
        <v>684</v>
      </c>
      <c r="I167" s="11">
        <v>735</v>
      </c>
      <c r="J167" s="11">
        <v>774</v>
      </c>
      <c r="K167" s="11">
        <v>668</v>
      </c>
      <c r="L167" s="11">
        <v>475</v>
      </c>
      <c r="M167" s="11">
        <v>271</v>
      </c>
      <c r="N167" s="41"/>
    </row>
    <row r="168" spans="1:16">
      <c r="A168" s="2" t="s">
        <v>162</v>
      </c>
      <c r="B168" s="11">
        <v>655</v>
      </c>
      <c r="C168" s="11">
        <v>679</v>
      </c>
      <c r="D168" s="11">
        <v>745</v>
      </c>
      <c r="E168" s="11">
        <v>861</v>
      </c>
      <c r="F168" s="11">
        <v>962</v>
      </c>
      <c r="G168" s="11">
        <v>1013</v>
      </c>
      <c r="H168" s="11">
        <v>995</v>
      </c>
      <c r="I168" s="11">
        <v>1028</v>
      </c>
      <c r="J168" s="11">
        <v>1094</v>
      </c>
      <c r="K168" s="11">
        <v>978</v>
      </c>
      <c r="L168" s="11">
        <v>668</v>
      </c>
      <c r="M168" s="11">
        <v>413</v>
      </c>
      <c r="N168" s="41"/>
    </row>
    <row r="169" spans="1:16">
      <c r="A169" s="103" t="s">
        <v>163</v>
      </c>
      <c r="B169" s="108">
        <f>B165/B143</f>
        <v>1.9990884229717412</v>
      </c>
      <c r="C169" s="108">
        <f>C165/C143</f>
        <v>2.0962379702537182</v>
      </c>
      <c r="D169" s="108">
        <f>D165/D143</f>
        <v>1.6351809954751131</v>
      </c>
      <c r="E169" s="108">
        <f>E165/E143</f>
        <v>1.6334776334776335</v>
      </c>
      <c r="F169" s="108">
        <f t="shared" ref="F169:M169" si="34">F165/F143</f>
        <v>1.5404636030906873</v>
      </c>
      <c r="G169" s="108">
        <f t="shared" si="34"/>
        <v>1.5284773343665246</v>
      </c>
      <c r="H169" s="108">
        <f t="shared" si="34"/>
        <v>1.7338454586534116</v>
      </c>
      <c r="I169" s="108">
        <f t="shared" si="34"/>
        <v>1.9027504911591355</v>
      </c>
      <c r="J169" s="108">
        <f t="shared" si="34"/>
        <v>2.8969866853538893</v>
      </c>
      <c r="K169" s="108">
        <f t="shared" si="34"/>
        <v>2.3932655654383734</v>
      </c>
      <c r="L169" s="108">
        <f t="shared" si="34"/>
        <v>1.8968729208250166</v>
      </c>
      <c r="M169" s="108">
        <f t="shared" si="34"/>
        <v>1.2582562747688244</v>
      </c>
      <c r="N169" s="41"/>
    </row>
    <row r="170" spans="1:16">
      <c r="A170" s="2" t="s">
        <v>164</v>
      </c>
      <c r="B170" s="11">
        <v>1621</v>
      </c>
      <c r="C170" s="11">
        <v>2228</v>
      </c>
      <c r="D170" s="11">
        <v>3196</v>
      </c>
      <c r="E170" s="11">
        <v>3576</v>
      </c>
      <c r="F170" s="11">
        <v>3644</v>
      </c>
      <c r="G170" s="11">
        <v>2984</v>
      </c>
      <c r="H170" s="11">
        <v>2526</v>
      </c>
      <c r="I170" s="11">
        <v>2391</v>
      </c>
      <c r="J170" s="11">
        <v>2562</v>
      </c>
      <c r="K170" s="11">
        <v>2213</v>
      </c>
      <c r="L170" s="11">
        <v>1424</v>
      </c>
      <c r="M170" s="11">
        <v>835</v>
      </c>
      <c r="N170" s="38">
        <f>SUM(B170:M170)</f>
        <v>29200</v>
      </c>
    </row>
    <row r="171" spans="1:16">
      <c r="A171" s="103" t="s">
        <v>165</v>
      </c>
      <c r="B171" s="104">
        <v>1444</v>
      </c>
      <c r="C171" s="104">
        <v>1768</v>
      </c>
      <c r="D171" s="104">
        <v>2417</v>
      </c>
      <c r="E171" s="104">
        <v>2678</v>
      </c>
      <c r="F171" s="104">
        <v>2708</v>
      </c>
      <c r="G171" s="104">
        <v>2269</v>
      </c>
      <c r="H171" s="104">
        <v>2022</v>
      </c>
      <c r="I171" s="104">
        <v>1753</v>
      </c>
      <c r="J171" s="104">
        <v>1652</v>
      </c>
      <c r="K171" s="104">
        <v>1771</v>
      </c>
      <c r="L171" s="104">
        <v>1704</v>
      </c>
      <c r="M171" s="104">
        <v>1270</v>
      </c>
      <c r="N171" s="105">
        <f>SUM(B171:M171)</f>
        <v>23456</v>
      </c>
    </row>
    <row r="172" spans="1:16">
      <c r="A172" s="2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89"/>
    </row>
    <row r="173" spans="1:16">
      <c r="A173" s="2"/>
      <c r="B173" s="8" t="s">
        <v>9</v>
      </c>
      <c r="C173" s="8" t="s">
        <v>10</v>
      </c>
      <c r="D173" s="8" t="s">
        <v>11</v>
      </c>
      <c r="E173" s="8" t="s">
        <v>12</v>
      </c>
      <c r="F173" s="8" t="s">
        <v>13</v>
      </c>
      <c r="G173" s="8" t="s">
        <v>14</v>
      </c>
      <c r="H173" s="8" t="s">
        <v>15</v>
      </c>
      <c r="I173" s="8" t="s">
        <v>16</v>
      </c>
      <c r="J173" s="8" t="s">
        <v>17</v>
      </c>
      <c r="K173" s="8" t="s">
        <v>18</v>
      </c>
      <c r="L173" s="8" t="s">
        <v>19</v>
      </c>
      <c r="M173" s="8" t="s">
        <v>20</v>
      </c>
      <c r="N173" s="109" t="s">
        <v>166</v>
      </c>
    </row>
    <row r="174" spans="1:16" s="60" customFormat="1">
      <c r="A174" s="183" t="s">
        <v>167</v>
      </c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5"/>
      <c r="P174"/>
    </row>
    <row r="175" spans="1:16">
      <c r="A175" s="186" t="s">
        <v>168</v>
      </c>
      <c r="B175" s="187">
        <f t="shared" ref="B175:M175" si="35">SUM(B180+B185+B190+B195)</f>
        <v>1110</v>
      </c>
      <c r="C175" s="187">
        <f t="shared" si="35"/>
        <v>1192</v>
      </c>
      <c r="D175" s="187">
        <f t="shared" si="35"/>
        <v>1779</v>
      </c>
      <c r="E175" s="187">
        <f t="shared" si="35"/>
        <v>1996</v>
      </c>
      <c r="F175" s="187">
        <f t="shared" si="35"/>
        <v>2526</v>
      </c>
      <c r="G175" s="187">
        <f t="shared" si="35"/>
        <v>2718</v>
      </c>
      <c r="H175" s="187">
        <f t="shared" si="35"/>
        <v>2251</v>
      </c>
      <c r="I175" s="187">
        <f t="shared" si="35"/>
        <v>2018</v>
      </c>
      <c r="J175" s="187">
        <f t="shared" si="35"/>
        <v>1620</v>
      </c>
      <c r="K175" s="187">
        <f t="shared" si="35"/>
        <v>1652</v>
      </c>
      <c r="L175" s="187">
        <f t="shared" si="35"/>
        <v>1617</v>
      </c>
      <c r="M175" s="187">
        <f t="shared" si="35"/>
        <v>1437</v>
      </c>
      <c r="N175" s="188">
        <v>22555</v>
      </c>
    </row>
    <row r="176" spans="1:16">
      <c r="A176" s="2" t="s">
        <v>169</v>
      </c>
      <c r="B176" s="12">
        <v>550069</v>
      </c>
      <c r="C176" s="12">
        <v>552942</v>
      </c>
      <c r="D176" s="12">
        <v>565964</v>
      </c>
      <c r="E176" s="12">
        <v>574767</v>
      </c>
      <c r="F176" s="12">
        <v>589080</v>
      </c>
      <c r="G176" s="12">
        <v>602045</v>
      </c>
      <c r="H176" s="12">
        <v>591500</v>
      </c>
      <c r="I176" s="12">
        <v>559364</v>
      </c>
      <c r="J176" s="12">
        <v>553440</v>
      </c>
      <c r="K176" s="12">
        <v>564356</v>
      </c>
      <c r="L176" s="12">
        <v>580733</v>
      </c>
      <c r="M176" s="12">
        <v>591005</v>
      </c>
      <c r="N176" s="39">
        <v>579694</v>
      </c>
    </row>
    <row r="177" spans="1:14">
      <c r="A177" s="2" t="s">
        <v>170</v>
      </c>
      <c r="B177" s="12">
        <v>562266</v>
      </c>
      <c r="C177" s="12">
        <v>563726</v>
      </c>
      <c r="D177" s="12">
        <v>573575</v>
      </c>
      <c r="E177" s="12">
        <v>580651</v>
      </c>
      <c r="F177" s="12">
        <v>595177</v>
      </c>
      <c r="G177" s="12">
        <v>609248</v>
      </c>
      <c r="H177" s="12">
        <v>600104</v>
      </c>
      <c r="I177" s="12">
        <v>569053</v>
      </c>
      <c r="J177" s="12">
        <v>560577</v>
      </c>
      <c r="K177" s="12">
        <v>573584</v>
      </c>
      <c r="L177" s="12">
        <v>590531</v>
      </c>
      <c r="M177" s="12">
        <v>601501</v>
      </c>
      <c r="N177" s="39">
        <v>587683</v>
      </c>
    </row>
    <row r="178" spans="1:14">
      <c r="A178" s="186" t="s">
        <v>26</v>
      </c>
      <c r="B178" s="189">
        <f>B176/B177</f>
        <v>0.97830742033130225</v>
      </c>
      <c r="C178" s="189">
        <f>C176/C177</f>
        <v>0.98087013903917863</v>
      </c>
      <c r="D178" s="189">
        <f>D176/D177</f>
        <v>0.98673059320925771</v>
      </c>
      <c r="E178" s="189">
        <f t="shared" ref="E178:N178" si="36">E176/E177</f>
        <v>0.9898665463419507</v>
      </c>
      <c r="F178" s="189">
        <f t="shared" si="36"/>
        <v>0.98975598855466529</v>
      </c>
      <c r="G178" s="189">
        <f t="shared" si="36"/>
        <v>0.98817722832081512</v>
      </c>
      <c r="H178" s="189">
        <f t="shared" si="36"/>
        <v>0.98566248516923738</v>
      </c>
      <c r="I178" s="189">
        <f t="shared" si="36"/>
        <v>0.98297346644337169</v>
      </c>
      <c r="J178" s="189">
        <f t="shared" si="36"/>
        <v>0.98726847516041505</v>
      </c>
      <c r="K178" s="189">
        <f t="shared" si="36"/>
        <v>0.98391168512371341</v>
      </c>
      <c r="L178" s="189">
        <f t="shared" si="36"/>
        <v>0.98340815300128193</v>
      </c>
      <c r="M178" s="189">
        <f t="shared" si="36"/>
        <v>0.98255031994959274</v>
      </c>
      <c r="N178" s="190">
        <f t="shared" si="36"/>
        <v>0.98640593653381159</v>
      </c>
    </row>
    <row r="179" spans="1:14">
      <c r="A179" s="2" t="s">
        <v>171</v>
      </c>
      <c r="B179" s="4">
        <v>68</v>
      </c>
      <c r="C179" s="4">
        <v>67</v>
      </c>
      <c r="D179" s="4">
        <v>52</v>
      </c>
      <c r="E179" s="4">
        <v>36</v>
      </c>
      <c r="F179" s="4">
        <v>32</v>
      </c>
      <c r="G179" s="4">
        <v>32</v>
      </c>
      <c r="H179" s="4">
        <v>36</v>
      </c>
      <c r="I179" s="4">
        <v>48</v>
      </c>
      <c r="J179" s="4">
        <v>42</v>
      </c>
      <c r="K179" s="4">
        <v>44</v>
      </c>
      <c r="L179" s="4">
        <v>50</v>
      </c>
      <c r="M179" s="4">
        <v>58</v>
      </c>
      <c r="N179" s="99">
        <v>65</v>
      </c>
    </row>
    <row r="180" spans="1:14">
      <c r="A180" s="186" t="s">
        <v>172</v>
      </c>
      <c r="B180" s="184">
        <f>B181+B183</f>
        <v>70</v>
      </c>
      <c r="C180" s="184">
        <f t="shared" ref="C180:H180" si="37">C181+C183</f>
        <v>69</v>
      </c>
      <c r="D180" s="184">
        <f t="shared" si="37"/>
        <v>80</v>
      </c>
      <c r="E180" s="184">
        <f t="shared" si="37"/>
        <v>97</v>
      </c>
      <c r="F180" s="184">
        <f t="shared" si="37"/>
        <v>121</v>
      </c>
      <c r="G180" s="184">
        <f t="shared" si="37"/>
        <v>123</v>
      </c>
      <c r="H180" s="184">
        <f t="shared" si="37"/>
        <v>111</v>
      </c>
      <c r="I180" s="184">
        <f>I181+I183</f>
        <v>93</v>
      </c>
      <c r="J180" s="184">
        <f>J181+J183</f>
        <v>90</v>
      </c>
      <c r="K180" s="184">
        <f>K181+K183</f>
        <v>88</v>
      </c>
      <c r="L180" s="184">
        <f>L181+L183</f>
        <v>96</v>
      </c>
      <c r="M180" s="184">
        <f>M181+M183</f>
        <v>63</v>
      </c>
      <c r="N180" s="185">
        <v>1131</v>
      </c>
    </row>
    <row r="181" spans="1:14">
      <c r="A181" s="2" t="s">
        <v>173</v>
      </c>
      <c r="B181" s="4">
        <v>9</v>
      </c>
      <c r="C181" s="4">
        <v>18</v>
      </c>
      <c r="D181" s="4">
        <v>17</v>
      </c>
      <c r="E181" s="4">
        <v>22</v>
      </c>
      <c r="F181" s="4">
        <v>39</v>
      </c>
      <c r="G181" s="4">
        <v>28</v>
      </c>
      <c r="H181" s="4">
        <v>23</v>
      </c>
      <c r="I181" s="4">
        <v>30</v>
      </c>
      <c r="J181" s="4">
        <v>15</v>
      </c>
      <c r="K181" s="4">
        <v>13</v>
      </c>
      <c r="L181" s="4">
        <v>26</v>
      </c>
      <c r="M181" s="4">
        <v>15</v>
      </c>
      <c r="N181" s="41">
        <v>269</v>
      </c>
    </row>
    <row r="182" spans="1:14">
      <c r="A182" s="2" t="s">
        <v>174</v>
      </c>
      <c r="B182" s="12">
        <v>445756</v>
      </c>
      <c r="C182" s="12">
        <v>479531</v>
      </c>
      <c r="D182" s="12">
        <v>538794</v>
      </c>
      <c r="E182" s="12">
        <v>418541</v>
      </c>
      <c r="F182" s="12">
        <v>509485</v>
      </c>
      <c r="G182" s="12">
        <v>461796</v>
      </c>
      <c r="H182" s="12">
        <v>492153</v>
      </c>
      <c r="I182" s="12">
        <v>508730</v>
      </c>
      <c r="J182" s="12">
        <v>438326</v>
      </c>
      <c r="K182" s="12">
        <v>594077</v>
      </c>
      <c r="L182" s="12">
        <v>469006</v>
      </c>
      <c r="M182" s="12">
        <v>507684</v>
      </c>
      <c r="N182" s="39">
        <v>488059</v>
      </c>
    </row>
    <row r="183" spans="1:14">
      <c r="A183" s="2" t="s">
        <v>175</v>
      </c>
      <c r="B183" s="4">
        <v>61</v>
      </c>
      <c r="C183" s="4">
        <v>51</v>
      </c>
      <c r="D183" s="4">
        <v>63</v>
      </c>
      <c r="E183" s="4">
        <v>75</v>
      </c>
      <c r="F183" s="4">
        <v>82</v>
      </c>
      <c r="G183" s="4">
        <v>95</v>
      </c>
      <c r="H183" s="4">
        <v>88</v>
      </c>
      <c r="I183" s="4">
        <v>63</v>
      </c>
      <c r="J183" s="4">
        <v>75</v>
      </c>
      <c r="K183" s="4">
        <v>75</v>
      </c>
      <c r="L183" s="4">
        <v>70</v>
      </c>
      <c r="M183" s="4">
        <v>48</v>
      </c>
      <c r="N183" s="41">
        <v>862</v>
      </c>
    </row>
    <row r="184" spans="1:14">
      <c r="A184" s="2" t="s">
        <v>176</v>
      </c>
      <c r="B184" s="12">
        <v>419708</v>
      </c>
      <c r="C184" s="12">
        <v>396284</v>
      </c>
      <c r="D184" s="12">
        <v>456943</v>
      </c>
      <c r="E184" s="12">
        <v>418733</v>
      </c>
      <c r="F184" s="12">
        <v>422619</v>
      </c>
      <c r="G184" s="12">
        <v>423410</v>
      </c>
      <c r="H184" s="12">
        <v>415643</v>
      </c>
      <c r="I184" s="12">
        <v>441192</v>
      </c>
      <c r="J184" s="12">
        <v>424537</v>
      </c>
      <c r="K184" s="12">
        <v>400456</v>
      </c>
      <c r="L184" s="12">
        <v>410871</v>
      </c>
      <c r="M184" s="12">
        <v>459188</v>
      </c>
      <c r="N184" s="39">
        <v>423257</v>
      </c>
    </row>
    <row r="185" spans="1:14">
      <c r="A185" s="186" t="s">
        <v>177</v>
      </c>
      <c r="B185" s="184">
        <f t="shared" ref="B185:M185" si="38">B186+B188</f>
        <v>296</v>
      </c>
      <c r="C185" s="184">
        <f t="shared" si="38"/>
        <v>326</v>
      </c>
      <c r="D185" s="184">
        <f t="shared" si="38"/>
        <v>474</v>
      </c>
      <c r="E185" s="184">
        <f t="shared" si="38"/>
        <v>570</v>
      </c>
      <c r="F185" s="184">
        <f t="shared" si="38"/>
        <v>674</v>
      </c>
      <c r="G185" s="184">
        <f t="shared" si="38"/>
        <v>746</v>
      </c>
      <c r="H185" s="184">
        <f t="shared" si="38"/>
        <v>614</v>
      </c>
      <c r="I185" s="184">
        <f t="shared" si="38"/>
        <v>508</v>
      </c>
      <c r="J185" s="184">
        <f t="shared" si="38"/>
        <v>432</v>
      </c>
      <c r="K185" s="184">
        <f t="shared" si="38"/>
        <v>457</v>
      </c>
      <c r="L185" s="184">
        <f t="shared" si="38"/>
        <v>404</v>
      </c>
      <c r="M185" s="184">
        <f t="shared" si="38"/>
        <v>382</v>
      </c>
      <c r="N185" s="185">
        <v>6051</v>
      </c>
    </row>
    <row r="186" spans="1:14">
      <c r="A186" s="2" t="s">
        <v>178</v>
      </c>
      <c r="B186" s="4">
        <v>120</v>
      </c>
      <c r="C186" s="4">
        <v>98</v>
      </c>
      <c r="D186" s="4">
        <v>141</v>
      </c>
      <c r="E186" s="4">
        <v>191</v>
      </c>
      <c r="F186" s="4">
        <v>247</v>
      </c>
      <c r="G186" s="4">
        <v>257</v>
      </c>
      <c r="H186" s="4">
        <v>198</v>
      </c>
      <c r="I186" s="4">
        <v>165</v>
      </c>
      <c r="J186" s="4">
        <v>136</v>
      </c>
      <c r="K186" s="4">
        <v>163</v>
      </c>
      <c r="L186" s="4">
        <v>133</v>
      </c>
      <c r="M186" s="4">
        <v>119</v>
      </c>
      <c r="N186" s="41">
        <v>2031</v>
      </c>
    </row>
    <row r="187" spans="1:14">
      <c r="A187" s="2" t="s">
        <v>179</v>
      </c>
      <c r="B187" s="12">
        <v>550593</v>
      </c>
      <c r="C187" s="12">
        <v>587549</v>
      </c>
      <c r="D187" s="12">
        <v>566794</v>
      </c>
      <c r="E187" s="12">
        <v>597725</v>
      </c>
      <c r="F187" s="12">
        <v>593588</v>
      </c>
      <c r="G187" s="12">
        <v>613476</v>
      </c>
      <c r="H187" s="12">
        <v>591564</v>
      </c>
      <c r="I187" s="12">
        <v>591893</v>
      </c>
      <c r="J187" s="12">
        <v>566240</v>
      </c>
      <c r="K187" s="12">
        <v>604992</v>
      </c>
      <c r="L187" s="12">
        <v>583241</v>
      </c>
      <c r="M187" s="12">
        <v>595728</v>
      </c>
      <c r="N187" s="39">
        <v>589684</v>
      </c>
    </row>
    <row r="188" spans="1:14">
      <c r="A188" s="2" t="s">
        <v>180</v>
      </c>
      <c r="B188" s="4">
        <v>176</v>
      </c>
      <c r="C188" s="4">
        <v>228</v>
      </c>
      <c r="D188" s="4">
        <v>333</v>
      </c>
      <c r="E188" s="4">
        <v>379</v>
      </c>
      <c r="F188" s="4">
        <v>427</v>
      </c>
      <c r="G188" s="4">
        <v>489</v>
      </c>
      <c r="H188" s="4">
        <v>416</v>
      </c>
      <c r="I188" s="4">
        <v>343</v>
      </c>
      <c r="J188" s="4">
        <v>296</v>
      </c>
      <c r="K188" s="4">
        <v>294</v>
      </c>
      <c r="L188" s="4">
        <v>271</v>
      </c>
      <c r="M188" s="4">
        <v>263</v>
      </c>
      <c r="N188" s="41">
        <v>4020</v>
      </c>
    </row>
    <row r="189" spans="1:14">
      <c r="A189" s="2" t="s">
        <v>181</v>
      </c>
      <c r="B189" s="12">
        <v>473522</v>
      </c>
      <c r="C189" s="12">
        <v>504911</v>
      </c>
      <c r="D189" s="12">
        <v>498604</v>
      </c>
      <c r="E189" s="12">
        <v>502822</v>
      </c>
      <c r="F189" s="12">
        <v>522876</v>
      </c>
      <c r="G189" s="12">
        <v>505438</v>
      </c>
      <c r="H189" s="12">
        <v>507527</v>
      </c>
      <c r="I189" s="12">
        <v>491162</v>
      </c>
      <c r="J189" s="12">
        <v>500916</v>
      </c>
      <c r="K189" s="12">
        <v>481269</v>
      </c>
      <c r="L189" s="12">
        <v>509513</v>
      </c>
      <c r="M189" s="12">
        <v>499934</v>
      </c>
      <c r="N189" s="39">
        <v>501773</v>
      </c>
    </row>
    <row r="190" spans="1:14">
      <c r="A190" s="186" t="s">
        <v>182</v>
      </c>
      <c r="B190" s="184">
        <f t="shared" ref="B190:M190" si="39">B191+B193</f>
        <v>391</v>
      </c>
      <c r="C190" s="184">
        <f t="shared" si="39"/>
        <v>410</v>
      </c>
      <c r="D190" s="184">
        <f t="shared" si="39"/>
        <v>689</v>
      </c>
      <c r="E190" s="184">
        <f t="shared" si="39"/>
        <v>778</v>
      </c>
      <c r="F190" s="184">
        <f t="shared" si="39"/>
        <v>1048</v>
      </c>
      <c r="G190" s="184">
        <f t="shared" si="39"/>
        <v>1162</v>
      </c>
      <c r="H190" s="184">
        <f t="shared" si="39"/>
        <v>906</v>
      </c>
      <c r="I190" s="184">
        <f t="shared" si="39"/>
        <v>837</v>
      </c>
      <c r="J190" s="184">
        <f t="shared" si="39"/>
        <v>590</v>
      </c>
      <c r="K190" s="184">
        <f t="shared" si="39"/>
        <v>587</v>
      </c>
      <c r="L190" s="184">
        <f t="shared" si="39"/>
        <v>627</v>
      </c>
      <c r="M190" s="184">
        <f t="shared" si="39"/>
        <v>582</v>
      </c>
      <c r="N190" s="185">
        <v>8864</v>
      </c>
    </row>
    <row r="191" spans="1:14">
      <c r="A191" s="2" t="s">
        <v>183</v>
      </c>
      <c r="B191" s="4">
        <v>350</v>
      </c>
      <c r="C191" s="4">
        <v>359</v>
      </c>
      <c r="D191" s="4">
        <v>616</v>
      </c>
      <c r="E191" s="4">
        <v>699</v>
      </c>
      <c r="F191" s="4">
        <v>954</v>
      </c>
      <c r="G191" s="4">
        <v>1043</v>
      </c>
      <c r="H191" s="4">
        <v>808</v>
      </c>
      <c r="I191" s="4">
        <v>748</v>
      </c>
      <c r="J191" s="4">
        <v>509</v>
      </c>
      <c r="K191" s="4">
        <v>516</v>
      </c>
      <c r="L191" s="4">
        <v>548</v>
      </c>
      <c r="M191" s="4">
        <v>509</v>
      </c>
      <c r="N191" s="41">
        <v>7878</v>
      </c>
    </row>
    <row r="192" spans="1:14">
      <c r="A192" s="2" t="s">
        <v>184</v>
      </c>
      <c r="B192" s="12">
        <v>834908</v>
      </c>
      <c r="C192" s="12">
        <v>840409</v>
      </c>
      <c r="D192" s="12">
        <v>824427</v>
      </c>
      <c r="E192" s="12">
        <v>811196</v>
      </c>
      <c r="F192" s="12">
        <v>819220</v>
      </c>
      <c r="G192" s="12">
        <v>837770</v>
      </c>
      <c r="H192" s="12">
        <v>851505</v>
      </c>
      <c r="I192" s="12">
        <v>824243</v>
      </c>
      <c r="J192" s="12">
        <v>818699</v>
      </c>
      <c r="K192" s="12">
        <v>839413</v>
      </c>
      <c r="L192" s="12">
        <v>852431</v>
      </c>
      <c r="M192" s="12">
        <v>834776</v>
      </c>
      <c r="N192" s="39">
        <v>836392</v>
      </c>
    </row>
    <row r="193" spans="1:16">
      <c r="A193" s="2" t="s">
        <v>185</v>
      </c>
      <c r="B193" s="4">
        <v>41</v>
      </c>
      <c r="C193" s="4">
        <v>51</v>
      </c>
      <c r="D193" s="4">
        <v>73</v>
      </c>
      <c r="E193" s="4">
        <v>79</v>
      </c>
      <c r="F193" s="4">
        <v>94</v>
      </c>
      <c r="G193" s="4">
        <v>119</v>
      </c>
      <c r="H193" s="4">
        <v>98</v>
      </c>
      <c r="I193" s="4">
        <v>89</v>
      </c>
      <c r="J193" s="4">
        <v>81</v>
      </c>
      <c r="K193" s="4">
        <v>71</v>
      </c>
      <c r="L193" s="4">
        <v>79</v>
      </c>
      <c r="M193" s="4">
        <v>73</v>
      </c>
      <c r="N193" s="41">
        <v>986</v>
      </c>
    </row>
    <row r="194" spans="1:16">
      <c r="A194" s="2" t="s">
        <v>186</v>
      </c>
      <c r="B194" s="12">
        <v>562677</v>
      </c>
      <c r="C194" s="12">
        <v>595648</v>
      </c>
      <c r="D194" s="12">
        <v>600970</v>
      </c>
      <c r="E194" s="12">
        <v>645283</v>
      </c>
      <c r="F194" s="12">
        <v>570458</v>
      </c>
      <c r="G194" s="12">
        <v>657595</v>
      </c>
      <c r="H194" s="12">
        <v>639890</v>
      </c>
      <c r="I194" s="12">
        <v>590558</v>
      </c>
      <c r="J194" s="12">
        <v>560906</v>
      </c>
      <c r="K194" s="12">
        <v>602796</v>
      </c>
      <c r="L194" s="12">
        <v>592052</v>
      </c>
      <c r="M194" s="12">
        <v>664039</v>
      </c>
      <c r="N194" s="39">
        <v>610335</v>
      </c>
    </row>
    <row r="195" spans="1:16">
      <c r="A195" s="186" t="s">
        <v>187</v>
      </c>
      <c r="B195" s="184">
        <v>353</v>
      </c>
      <c r="C195" s="184">
        <v>387</v>
      </c>
      <c r="D195" s="184">
        <v>536</v>
      </c>
      <c r="E195" s="184">
        <v>551</v>
      </c>
      <c r="F195" s="184">
        <v>683</v>
      </c>
      <c r="G195" s="184">
        <v>687</v>
      </c>
      <c r="H195" s="184">
        <v>620</v>
      </c>
      <c r="I195" s="184">
        <v>580</v>
      </c>
      <c r="J195" s="184">
        <v>508</v>
      </c>
      <c r="K195" s="184">
        <v>520</v>
      </c>
      <c r="L195" s="184">
        <v>490</v>
      </c>
      <c r="M195" s="184">
        <v>410</v>
      </c>
      <c r="N195" s="185">
        <v>6509</v>
      </c>
    </row>
    <row r="196" spans="1:16">
      <c r="A196" s="2" t="s">
        <v>188</v>
      </c>
      <c r="B196" s="12">
        <v>329359</v>
      </c>
      <c r="C196" s="12">
        <v>324239</v>
      </c>
      <c r="D196" s="12">
        <v>319462</v>
      </c>
      <c r="E196" s="12">
        <v>333727</v>
      </c>
      <c r="F196" s="12">
        <v>334476</v>
      </c>
      <c r="G196" s="12">
        <v>329453</v>
      </c>
      <c r="H196" s="12">
        <v>329974</v>
      </c>
      <c r="I196" s="12">
        <v>331200</v>
      </c>
      <c r="J196" s="12">
        <v>336077</v>
      </c>
      <c r="K196" s="12">
        <v>343301</v>
      </c>
      <c r="L196" s="12">
        <v>343952</v>
      </c>
      <c r="M196" s="12">
        <v>350896</v>
      </c>
      <c r="N196" s="39">
        <v>333875</v>
      </c>
    </row>
    <row r="197" spans="1:16">
      <c r="A197" s="186" t="s">
        <v>189</v>
      </c>
      <c r="B197" s="187">
        <f>SUM(B198:B200)</f>
        <v>2730</v>
      </c>
      <c r="C197" s="187">
        <f>SUM(C198:C200)</f>
        <v>2973</v>
      </c>
      <c r="D197" s="187">
        <f>SUM(D198:D200)</f>
        <v>3667</v>
      </c>
      <c r="E197" s="187">
        <f>SUM(E198:E200)</f>
        <v>4109</v>
      </c>
      <c r="F197" s="187">
        <f t="shared" ref="F197:M197" si="40">SUM(F198:F200)</f>
        <v>4299</v>
      </c>
      <c r="G197" s="187">
        <f t="shared" si="40"/>
        <v>4461</v>
      </c>
      <c r="H197" s="184">
        <f t="shared" si="40"/>
        <v>4375</v>
      </c>
      <c r="I197" s="187">
        <f t="shared" si="40"/>
        <v>4216</v>
      </c>
      <c r="J197" s="187">
        <f t="shared" si="40"/>
        <v>4560</v>
      </c>
      <c r="K197" s="187">
        <f t="shared" si="40"/>
        <v>4038</v>
      </c>
      <c r="L197" s="187">
        <f t="shared" si="40"/>
        <v>3235</v>
      </c>
      <c r="M197" s="187">
        <f t="shared" si="40"/>
        <v>2386</v>
      </c>
      <c r="N197" s="188">
        <f>SUM(B197:M197)</f>
        <v>45049</v>
      </c>
    </row>
    <row r="198" spans="1:16">
      <c r="A198" s="2" t="s">
        <v>190</v>
      </c>
      <c r="B198" s="11">
        <v>1573</v>
      </c>
      <c r="C198" s="11">
        <v>1723</v>
      </c>
      <c r="D198" s="11">
        <v>2226</v>
      </c>
      <c r="E198" s="11">
        <v>2465</v>
      </c>
      <c r="F198" s="11">
        <v>2579</v>
      </c>
      <c r="G198" s="11">
        <v>2599</v>
      </c>
      <c r="H198" s="11">
        <v>2520</v>
      </c>
      <c r="I198" s="11">
        <v>2392</v>
      </c>
      <c r="J198" s="11">
        <v>2534</v>
      </c>
      <c r="K198" s="11">
        <v>2217</v>
      </c>
      <c r="L198" s="11">
        <v>1730</v>
      </c>
      <c r="M198" s="11">
        <v>1284</v>
      </c>
      <c r="N198" s="41"/>
    </row>
    <row r="199" spans="1:16">
      <c r="A199" s="2" t="s">
        <v>191</v>
      </c>
      <c r="B199" s="11">
        <v>346</v>
      </c>
      <c r="C199" s="11">
        <v>378</v>
      </c>
      <c r="D199" s="11">
        <v>494</v>
      </c>
      <c r="E199" s="11">
        <v>593</v>
      </c>
      <c r="F199" s="11">
        <v>612</v>
      </c>
      <c r="G199" s="11">
        <v>697</v>
      </c>
      <c r="H199" s="11">
        <v>729</v>
      </c>
      <c r="I199" s="11">
        <v>715</v>
      </c>
      <c r="J199" s="11">
        <v>789</v>
      </c>
      <c r="K199" s="11">
        <v>681</v>
      </c>
      <c r="L199" s="11">
        <v>535</v>
      </c>
      <c r="M199" s="11">
        <v>384</v>
      </c>
      <c r="N199" s="41"/>
    </row>
    <row r="200" spans="1:16">
      <c r="A200" s="2" t="s">
        <v>192</v>
      </c>
      <c r="B200" s="11">
        <v>811</v>
      </c>
      <c r="C200" s="11">
        <v>872</v>
      </c>
      <c r="D200" s="11">
        <v>947</v>
      </c>
      <c r="E200" s="11">
        <v>1051</v>
      </c>
      <c r="F200" s="11">
        <v>1108</v>
      </c>
      <c r="G200" s="11">
        <v>1165</v>
      </c>
      <c r="H200" s="11">
        <v>1126</v>
      </c>
      <c r="I200" s="11">
        <v>1109</v>
      </c>
      <c r="J200" s="11">
        <v>1237</v>
      </c>
      <c r="K200" s="11">
        <v>1140</v>
      </c>
      <c r="L200" s="11">
        <v>970</v>
      </c>
      <c r="M200" s="11">
        <v>718</v>
      </c>
      <c r="N200" s="41"/>
    </row>
    <row r="201" spans="1:16">
      <c r="A201" s="186" t="s">
        <v>193</v>
      </c>
      <c r="B201" s="191">
        <f>B197/B175</f>
        <v>2.4594594594594597</v>
      </c>
      <c r="C201" s="191">
        <f>C197/C175</f>
        <v>2.4941275167785233</v>
      </c>
      <c r="D201" s="191">
        <f>D197/D175</f>
        <v>2.0612703766160765</v>
      </c>
      <c r="E201" s="191">
        <f>E197/E175</f>
        <v>2.058617234468938</v>
      </c>
      <c r="F201" s="191">
        <f t="shared" ref="F201:M201" si="41">F197/F175</f>
        <v>1.7019002375296912</v>
      </c>
      <c r="G201" s="191">
        <f t="shared" si="41"/>
        <v>1.6412803532008831</v>
      </c>
      <c r="H201" s="191">
        <f t="shared" si="41"/>
        <v>1.943580630830742</v>
      </c>
      <c r="I201" s="191">
        <f t="shared" si="41"/>
        <v>2.0891972249752229</v>
      </c>
      <c r="J201" s="191">
        <f t="shared" si="41"/>
        <v>2.8148148148148149</v>
      </c>
      <c r="K201" s="191">
        <f t="shared" si="41"/>
        <v>2.4443099273607749</v>
      </c>
      <c r="L201" s="191">
        <f t="shared" si="41"/>
        <v>2.0006184291898577</v>
      </c>
      <c r="M201" s="191">
        <f t="shared" si="41"/>
        <v>1.6604036186499651</v>
      </c>
      <c r="N201" s="41"/>
    </row>
    <row r="202" spans="1:16">
      <c r="A202" s="2" t="s">
        <v>194</v>
      </c>
      <c r="B202" s="11">
        <v>1719</v>
      </c>
      <c r="C202" s="11">
        <v>2330</v>
      </c>
      <c r="D202" s="11">
        <v>3663</v>
      </c>
      <c r="E202" s="11">
        <v>3446</v>
      </c>
      <c r="F202" s="11">
        <v>3531</v>
      </c>
      <c r="G202" s="11">
        <v>3232</v>
      </c>
      <c r="H202" s="11">
        <v>2608</v>
      </c>
      <c r="I202" s="11">
        <v>2419</v>
      </c>
      <c r="J202" s="11">
        <v>2690</v>
      </c>
      <c r="K202" s="11">
        <v>2077</v>
      </c>
      <c r="L202" s="11">
        <v>1482</v>
      </c>
      <c r="M202" s="11">
        <v>860</v>
      </c>
      <c r="N202" s="38">
        <f>SUM(B202:M202)</f>
        <v>30057</v>
      </c>
    </row>
    <row r="203" spans="1:16">
      <c r="A203" s="186" t="s">
        <v>195</v>
      </c>
      <c r="B203" s="187">
        <v>1478</v>
      </c>
      <c r="C203" s="187">
        <v>1832</v>
      </c>
      <c r="D203" s="187">
        <v>2606</v>
      </c>
      <c r="E203" s="187">
        <v>2577</v>
      </c>
      <c r="F203" s="187">
        <v>2770</v>
      </c>
      <c r="G203" s="187">
        <v>2400</v>
      </c>
      <c r="H203" s="187">
        <v>1981</v>
      </c>
      <c r="I203" s="187">
        <v>1900</v>
      </c>
      <c r="J203" s="187">
        <v>1756</v>
      </c>
      <c r="K203" s="187">
        <v>1798</v>
      </c>
      <c r="L203" s="187">
        <v>1529</v>
      </c>
      <c r="M203" s="187">
        <v>1090</v>
      </c>
      <c r="N203" s="188">
        <f>SUM(B203:M203)</f>
        <v>23717</v>
      </c>
    </row>
    <row r="204" spans="1:16">
      <c r="A204" s="19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34"/>
    </row>
    <row r="205" spans="1:16">
      <c r="A205" s="2"/>
      <c r="B205" s="8" t="s">
        <v>9</v>
      </c>
      <c r="C205" s="8" t="s">
        <v>10</v>
      </c>
      <c r="D205" s="8" t="s">
        <v>11</v>
      </c>
      <c r="E205" s="8" t="s">
        <v>12</v>
      </c>
      <c r="F205" s="8" t="s">
        <v>13</v>
      </c>
      <c r="G205" s="8" t="s">
        <v>14</v>
      </c>
      <c r="H205" s="8" t="s">
        <v>15</v>
      </c>
      <c r="I205" s="8" t="s">
        <v>16</v>
      </c>
      <c r="J205" s="8" t="s">
        <v>17</v>
      </c>
      <c r="K205" s="8" t="s">
        <v>18</v>
      </c>
      <c r="L205" s="8" t="s">
        <v>19</v>
      </c>
      <c r="M205" s="8" t="s">
        <v>20</v>
      </c>
      <c r="N205" s="109" t="s">
        <v>196</v>
      </c>
    </row>
    <row r="206" spans="1:16" s="60" customFormat="1">
      <c r="A206" s="174" t="s">
        <v>197</v>
      </c>
      <c r="B206" s="175"/>
      <c r="C206" s="175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6"/>
      <c r="P206"/>
    </row>
    <row r="207" spans="1:16">
      <c r="A207" s="177" t="s">
        <v>198</v>
      </c>
      <c r="B207" s="178">
        <f t="shared" ref="B207:M207" si="42">SUM(B212+B217+B222+B227)</f>
        <v>1007</v>
      </c>
      <c r="C207" s="178">
        <f t="shared" si="42"/>
        <v>1108</v>
      </c>
      <c r="D207" s="178">
        <f t="shared" si="42"/>
        <v>1542</v>
      </c>
      <c r="E207" s="178">
        <f t="shared" si="42"/>
        <v>1973</v>
      </c>
      <c r="F207" s="178">
        <f t="shared" si="42"/>
        <v>2312</v>
      </c>
      <c r="G207" s="178">
        <f t="shared" si="42"/>
        <v>2527</v>
      </c>
      <c r="H207" s="178">
        <f t="shared" si="42"/>
        <v>2209</v>
      </c>
      <c r="I207" s="178">
        <f t="shared" si="42"/>
        <v>2104</v>
      </c>
      <c r="J207" s="178">
        <f t="shared" si="42"/>
        <v>1675</v>
      </c>
      <c r="K207" s="178">
        <f t="shared" si="42"/>
        <v>1540</v>
      </c>
      <c r="L207" s="178">
        <f t="shared" si="42"/>
        <v>1542</v>
      </c>
      <c r="M207" s="178">
        <f t="shared" si="42"/>
        <v>1623</v>
      </c>
      <c r="N207" s="179">
        <v>21703</v>
      </c>
    </row>
    <row r="208" spans="1:16">
      <c r="A208" s="2" t="s">
        <v>199</v>
      </c>
      <c r="B208" s="12">
        <v>532863</v>
      </c>
      <c r="C208" s="12">
        <v>537464</v>
      </c>
      <c r="D208" s="12">
        <v>537628</v>
      </c>
      <c r="E208" s="12">
        <v>553981</v>
      </c>
      <c r="F208" s="12">
        <v>562684</v>
      </c>
      <c r="G208" s="12">
        <v>593026</v>
      </c>
      <c r="H208" s="12">
        <v>565567</v>
      </c>
      <c r="I208" s="12">
        <v>559364</v>
      </c>
      <c r="J208" s="12">
        <v>532554</v>
      </c>
      <c r="K208" s="12">
        <v>547805</v>
      </c>
      <c r="L208" s="12">
        <v>539750</v>
      </c>
      <c r="M208" s="12">
        <v>551451</v>
      </c>
      <c r="N208" s="39">
        <v>556944</v>
      </c>
    </row>
    <row r="209" spans="1:14">
      <c r="A209" s="2" t="s">
        <v>200</v>
      </c>
      <c r="B209" s="12">
        <v>545206</v>
      </c>
      <c r="C209" s="12">
        <v>549375</v>
      </c>
      <c r="D209" s="12">
        <v>547053</v>
      </c>
      <c r="E209" s="12">
        <v>560678</v>
      </c>
      <c r="F209" s="12">
        <v>568679</v>
      </c>
      <c r="G209" s="12">
        <v>600674</v>
      </c>
      <c r="H209" s="12">
        <v>574783</v>
      </c>
      <c r="I209" s="12">
        <v>569053</v>
      </c>
      <c r="J209" s="12">
        <v>542158</v>
      </c>
      <c r="K209" s="12">
        <v>559532</v>
      </c>
      <c r="L209" s="12">
        <v>549511</v>
      </c>
      <c r="M209" s="12">
        <v>562182</v>
      </c>
      <c r="N209" s="39">
        <v>566146</v>
      </c>
    </row>
    <row r="210" spans="1:14">
      <c r="A210" s="177" t="s">
        <v>26</v>
      </c>
      <c r="B210" s="180">
        <f>B208/B209</f>
        <v>0.97736085076099677</v>
      </c>
      <c r="C210" s="180">
        <f>C208/C209</f>
        <v>0.97831899886234353</v>
      </c>
      <c r="D210" s="180">
        <f>D208/D209</f>
        <v>0.98277132197428774</v>
      </c>
      <c r="E210" s="180">
        <f t="shared" ref="E210:N210" si="43">E208/E209</f>
        <v>0.98805553276568725</v>
      </c>
      <c r="F210" s="180">
        <f t="shared" si="43"/>
        <v>0.98945802465011012</v>
      </c>
      <c r="G210" s="180">
        <f t="shared" si="43"/>
        <v>0.98726763602220169</v>
      </c>
      <c r="H210" s="180">
        <f t="shared" si="43"/>
        <v>0.98396612286723861</v>
      </c>
      <c r="I210" s="180">
        <f t="shared" si="43"/>
        <v>0.98297346644337169</v>
      </c>
      <c r="J210" s="180">
        <f t="shared" si="43"/>
        <v>0.9822856067788357</v>
      </c>
      <c r="K210" s="180">
        <f t="shared" si="43"/>
        <v>0.97904141318101556</v>
      </c>
      <c r="L210" s="180">
        <f t="shared" si="43"/>
        <v>0.98223693429248915</v>
      </c>
      <c r="M210" s="180">
        <f t="shared" si="43"/>
        <v>0.98091187551362369</v>
      </c>
      <c r="N210" s="181">
        <f t="shared" si="43"/>
        <v>0.98374624213542095</v>
      </c>
    </row>
    <row r="211" spans="1:14">
      <c r="A211" s="2" t="s">
        <v>201</v>
      </c>
      <c r="B211" s="4">
        <v>75</v>
      </c>
      <c r="C211" s="4">
        <v>80</v>
      </c>
      <c r="D211" s="4">
        <v>66</v>
      </c>
      <c r="E211" s="4">
        <v>48</v>
      </c>
      <c r="F211" s="4">
        <v>38</v>
      </c>
      <c r="G211" s="4">
        <v>38</v>
      </c>
      <c r="H211" s="4">
        <v>41</v>
      </c>
      <c r="I211" s="4">
        <v>48</v>
      </c>
      <c r="J211" s="4">
        <v>51</v>
      </c>
      <c r="K211" s="4">
        <v>52</v>
      </c>
      <c r="L211" s="4">
        <v>55</v>
      </c>
      <c r="M211" s="4">
        <v>66</v>
      </c>
      <c r="N211" s="99">
        <v>75</v>
      </c>
    </row>
    <row r="212" spans="1:14">
      <c r="A212" s="177" t="s">
        <v>202</v>
      </c>
      <c r="B212" s="175">
        <f>B213+B215</f>
        <v>37</v>
      </c>
      <c r="C212" s="175">
        <f t="shared" ref="C212:H212" si="44">C213+C215</f>
        <v>54</v>
      </c>
      <c r="D212" s="175">
        <f t="shared" si="44"/>
        <v>75</v>
      </c>
      <c r="E212" s="175">
        <f t="shared" si="44"/>
        <v>110</v>
      </c>
      <c r="F212" s="175">
        <f t="shared" si="44"/>
        <v>122</v>
      </c>
      <c r="G212" s="175">
        <f t="shared" si="44"/>
        <v>124</v>
      </c>
      <c r="H212" s="175">
        <f t="shared" si="44"/>
        <v>102</v>
      </c>
      <c r="I212" s="175">
        <f>I213+I215</f>
        <v>100</v>
      </c>
      <c r="J212" s="175">
        <f>J213+J215</f>
        <v>98</v>
      </c>
      <c r="K212" s="175">
        <f>K213+K215</f>
        <v>86</v>
      </c>
      <c r="L212" s="175">
        <f>L213+L215</f>
        <v>86</v>
      </c>
      <c r="M212" s="175">
        <f>M213+M215</f>
        <v>91</v>
      </c>
      <c r="N212" s="176">
        <v>1107</v>
      </c>
    </row>
    <row r="213" spans="1:14">
      <c r="A213" s="2" t="s">
        <v>203</v>
      </c>
      <c r="B213" s="4">
        <v>8</v>
      </c>
      <c r="C213" s="4">
        <v>9</v>
      </c>
      <c r="D213" s="4">
        <v>17</v>
      </c>
      <c r="E213" s="4">
        <v>24</v>
      </c>
      <c r="F213" s="4">
        <v>26</v>
      </c>
      <c r="G213" s="4">
        <v>33</v>
      </c>
      <c r="H213" s="4">
        <v>23</v>
      </c>
      <c r="I213" s="4">
        <v>23</v>
      </c>
      <c r="J213" s="4">
        <v>18</v>
      </c>
      <c r="K213" s="4">
        <v>26</v>
      </c>
      <c r="L213" s="4">
        <v>23</v>
      </c>
      <c r="M213" s="4">
        <v>16</v>
      </c>
      <c r="N213" s="41">
        <v>264</v>
      </c>
    </row>
    <row r="214" spans="1:14">
      <c r="A214" s="2" t="s">
        <v>204</v>
      </c>
      <c r="B214" s="12">
        <v>464738</v>
      </c>
      <c r="C214" s="12">
        <v>438144</v>
      </c>
      <c r="D214" s="12">
        <v>526609</v>
      </c>
      <c r="E214" s="12">
        <v>525529</v>
      </c>
      <c r="F214" s="12">
        <v>388565</v>
      </c>
      <c r="G214" s="12">
        <v>466145</v>
      </c>
      <c r="H214" s="12">
        <v>499957</v>
      </c>
      <c r="I214" s="12">
        <v>487624</v>
      </c>
      <c r="J214" s="12">
        <v>417750</v>
      </c>
      <c r="K214" s="12">
        <v>393958</v>
      </c>
      <c r="L214" s="12">
        <v>481567</v>
      </c>
      <c r="M214" s="12">
        <v>471016</v>
      </c>
      <c r="N214" s="39">
        <v>460679</v>
      </c>
    </row>
    <row r="215" spans="1:14">
      <c r="A215" s="2" t="s">
        <v>205</v>
      </c>
      <c r="B215" s="4">
        <v>29</v>
      </c>
      <c r="C215" s="4">
        <v>45</v>
      </c>
      <c r="D215" s="4">
        <v>58</v>
      </c>
      <c r="E215" s="4">
        <v>86</v>
      </c>
      <c r="F215" s="4">
        <v>96</v>
      </c>
      <c r="G215" s="4">
        <v>91</v>
      </c>
      <c r="H215" s="4">
        <v>79</v>
      </c>
      <c r="I215" s="4">
        <v>77</v>
      </c>
      <c r="J215" s="4">
        <v>80</v>
      </c>
      <c r="K215" s="4">
        <v>60</v>
      </c>
      <c r="L215" s="4">
        <v>63</v>
      </c>
      <c r="M215" s="4">
        <v>75</v>
      </c>
      <c r="N215" s="41">
        <v>843</v>
      </c>
    </row>
    <row r="216" spans="1:14">
      <c r="A216" s="2" t="s">
        <v>206</v>
      </c>
      <c r="B216" s="12">
        <v>359045</v>
      </c>
      <c r="C216" s="12">
        <v>388577</v>
      </c>
      <c r="D216" s="12">
        <v>420129</v>
      </c>
      <c r="E216" s="12">
        <v>412177</v>
      </c>
      <c r="F216" s="12">
        <v>422994</v>
      </c>
      <c r="G216" s="12">
        <v>423220</v>
      </c>
      <c r="H216" s="12">
        <v>393222</v>
      </c>
      <c r="I216" s="12">
        <v>389425</v>
      </c>
      <c r="J216" s="12">
        <v>411286</v>
      </c>
      <c r="K216" s="12">
        <v>398423</v>
      </c>
      <c r="L216" s="12">
        <v>422176</v>
      </c>
      <c r="M216" s="12">
        <v>458246</v>
      </c>
      <c r="N216" s="39">
        <v>410009</v>
      </c>
    </row>
    <row r="217" spans="1:14">
      <c r="A217" s="177" t="s">
        <v>207</v>
      </c>
      <c r="B217" s="175">
        <f t="shared" ref="B217:M217" si="45">B218+B220</f>
        <v>294</v>
      </c>
      <c r="C217" s="175">
        <f t="shared" si="45"/>
        <v>334</v>
      </c>
      <c r="D217" s="175">
        <f t="shared" si="45"/>
        <v>457</v>
      </c>
      <c r="E217" s="175">
        <f t="shared" si="45"/>
        <v>565</v>
      </c>
      <c r="F217" s="175">
        <f t="shared" si="45"/>
        <v>628</v>
      </c>
      <c r="G217" s="175">
        <f t="shared" si="45"/>
        <v>706</v>
      </c>
      <c r="H217" s="175">
        <f t="shared" si="45"/>
        <v>639</v>
      </c>
      <c r="I217" s="175">
        <f t="shared" si="45"/>
        <v>552</v>
      </c>
      <c r="J217" s="175">
        <f t="shared" si="45"/>
        <v>446</v>
      </c>
      <c r="K217" s="175">
        <f t="shared" si="45"/>
        <v>419</v>
      </c>
      <c r="L217" s="175">
        <f t="shared" si="45"/>
        <v>440</v>
      </c>
      <c r="M217" s="175">
        <f t="shared" si="45"/>
        <v>458</v>
      </c>
      <c r="N217" s="176">
        <v>6068</v>
      </c>
    </row>
    <row r="218" spans="1:14">
      <c r="A218" s="2" t="s">
        <v>208</v>
      </c>
      <c r="B218" s="4">
        <v>103</v>
      </c>
      <c r="C218" s="4">
        <v>106</v>
      </c>
      <c r="D218" s="4">
        <v>164</v>
      </c>
      <c r="E218" s="4">
        <v>208</v>
      </c>
      <c r="F218" s="4">
        <v>215</v>
      </c>
      <c r="G218" s="4">
        <v>257</v>
      </c>
      <c r="H218" s="4">
        <v>207</v>
      </c>
      <c r="I218" s="4">
        <v>164</v>
      </c>
      <c r="J218" s="4">
        <v>138</v>
      </c>
      <c r="K218" s="4">
        <v>131</v>
      </c>
      <c r="L218" s="4">
        <v>141</v>
      </c>
      <c r="M218" s="4">
        <v>142</v>
      </c>
      <c r="N218" s="41">
        <v>2012</v>
      </c>
    </row>
    <row r="219" spans="1:14">
      <c r="A219" s="2" t="s">
        <v>209</v>
      </c>
      <c r="B219" s="12">
        <v>568433</v>
      </c>
      <c r="C219" s="12">
        <v>540188</v>
      </c>
      <c r="D219" s="12">
        <v>556138</v>
      </c>
      <c r="E219" s="12">
        <v>587206</v>
      </c>
      <c r="F219" s="12">
        <v>570060</v>
      </c>
      <c r="G219" s="12">
        <v>596398</v>
      </c>
      <c r="H219" s="12">
        <v>597450</v>
      </c>
      <c r="I219" s="12">
        <v>555511</v>
      </c>
      <c r="J219" s="12">
        <v>551877</v>
      </c>
      <c r="K219" s="12">
        <v>561133</v>
      </c>
      <c r="L219" s="12">
        <v>567369</v>
      </c>
      <c r="M219" s="12">
        <v>536336</v>
      </c>
      <c r="N219" s="39">
        <v>571448</v>
      </c>
    </row>
    <row r="220" spans="1:14">
      <c r="A220" s="2" t="s">
        <v>210</v>
      </c>
      <c r="B220" s="4">
        <v>191</v>
      </c>
      <c r="C220" s="4">
        <v>228</v>
      </c>
      <c r="D220" s="4">
        <v>293</v>
      </c>
      <c r="E220" s="4">
        <v>357</v>
      </c>
      <c r="F220" s="4">
        <v>413</v>
      </c>
      <c r="G220" s="4">
        <v>449</v>
      </c>
      <c r="H220" s="4">
        <v>432</v>
      </c>
      <c r="I220" s="4">
        <v>388</v>
      </c>
      <c r="J220" s="4">
        <v>308</v>
      </c>
      <c r="K220" s="4">
        <v>288</v>
      </c>
      <c r="L220" s="4">
        <v>299</v>
      </c>
      <c r="M220" s="4">
        <v>316</v>
      </c>
      <c r="N220" s="41">
        <v>4056</v>
      </c>
    </row>
    <row r="221" spans="1:14">
      <c r="A221" s="2" t="s">
        <v>211</v>
      </c>
      <c r="B221" s="12">
        <v>465690</v>
      </c>
      <c r="C221" s="12">
        <v>464384</v>
      </c>
      <c r="D221" s="12">
        <v>489346</v>
      </c>
      <c r="E221" s="12">
        <v>481765</v>
      </c>
      <c r="F221" s="12">
        <v>502942</v>
      </c>
      <c r="G221" s="12">
        <v>492326</v>
      </c>
      <c r="H221" s="12">
        <v>486187</v>
      </c>
      <c r="I221" s="12">
        <v>493258</v>
      </c>
      <c r="J221" s="12">
        <v>464520</v>
      </c>
      <c r="K221" s="12">
        <v>465675</v>
      </c>
      <c r="L221" s="12">
        <v>479893</v>
      </c>
      <c r="M221" s="12">
        <v>472247</v>
      </c>
      <c r="N221" s="39">
        <v>484210</v>
      </c>
    </row>
    <row r="222" spans="1:14">
      <c r="A222" s="177" t="s">
        <v>212</v>
      </c>
      <c r="B222" s="175">
        <f t="shared" ref="B222:M222" si="46">B223+B225</f>
        <v>375</v>
      </c>
      <c r="C222" s="175">
        <f t="shared" si="46"/>
        <v>401</v>
      </c>
      <c r="D222" s="175">
        <f t="shared" si="46"/>
        <v>547</v>
      </c>
      <c r="E222" s="175">
        <f t="shared" si="46"/>
        <v>726</v>
      </c>
      <c r="F222" s="175">
        <f t="shared" si="46"/>
        <v>939</v>
      </c>
      <c r="G222" s="175">
        <f t="shared" si="46"/>
        <v>1091</v>
      </c>
      <c r="H222" s="175">
        <f t="shared" si="46"/>
        <v>895</v>
      </c>
      <c r="I222" s="175">
        <f t="shared" si="46"/>
        <v>860</v>
      </c>
      <c r="J222" s="175">
        <f t="shared" si="46"/>
        <v>627</v>
      </c>
      <c r="K222" s="175">
        <f t="shared" si="46"/>
        <v>569</v>
      </c>
      <c r="L222" s="175">
        <f t="shared" si="46"/>
        <v>564</v>
      </c>
      <c r="M222" s="175">
        <f t="shared" si="46"/>
        <v>611</v>
      </c>
      <c r="N222" s="176">
        <v>8446</v>
      </c>
    </row>
    <row r="223" spans="1:14">
      <c r="A223" s="2" t="s">
        <v>213</v>
      </c>
      <c r="B223" s="4">
        <v>329</v>
      </c>
      <c r="C223" s="4">
        <v>344</v>
      </c>
      <c r="D223" s="4">
        <v>473</v>
      </c>
      <c r="E223" s="4">
        <v>659</v>
      </c>
      <c r="F223" s="4">
        <v>845</v>
      </c>
      <c r="G223" s="4">
        <v>989</v>
      </c>
      <c r="H223" s="4">
        <v>798</v>
      </c>
      <c r="I223" s="4">
        <v>768</v>
      </c>
      <c r="J223" s="4">
        <v>532</v>
      </c>
      <c r="K223" s="4">
        <v>495</v>
      </c>
      <c r="L223" s="4">
        <v>500</v>
      </c>
      <c r="M223" s="4">
        <v>537</v>
      </c>
      <c r="N223" s="41">
        <v>7475</v>
      </c>
    </row>
    <row r="224" spans="1:14">
      <c r="A224" s="2" t="s">
        <v>214</v>
      </c>
      <c r="B224" s="12">
        <v>758150</v>
      </c>
      <c r="C224" s="12">
        <v>788433</v>
      </c>
      <c r="D224" s="12">
        <v>792169</v>
      </c>
      <c r="E224" s="12">
        <v>796641</v>
      </c>
      <c r="F224" s="12">
        <v>778624</v>
      </c>
      <c r="G224" s="12">
        <v>823990</v>
      </c>
      <c r="H224" s="12">
        <v>790148</v>
      </c>
      <c r="I224" s="12">
        <v>797484</v>
      </c>
      <c r="J224" s="12">
        <v>777174</v>
      </c>
      <c r="K224" s="12">
        <v>824787</v>
      </c>
      <c r="L224" s="12">
        <v>766413</v>
      </c>
      <c r="M224" s="12">
        <v>806904</v>
      </c>
      <c r="N224" s="39">
        <v>797395</v>
      </c>
    </row>
    <row r="225" spans="1:16">
      <c r="A225" s="2" t="s">
        <v>215</v>
      </c>
      <c r="B225" s="4">
        <v>46</v>
      </c>
      <c r="C225" s="4">
        <v>57</v>
      </c>
      <c r="D225" s="4">
        <v>74</v>
      </c>
      <c r="E225" s="4">
        <v>67</v>
      </c>
      <c r="F225" s="4">
        <v>94</v>
      </c>
      <c r="G225" s="4">
        <v>102</v>
      </c>
      <c r="H225" s="4">
        <v>97</v>
      </c>
      <c r="I225" s="4">
        <v>92</v>
      </c>
      <c r="J225" s="4">
        <v>95</v>
      </c>
      <c r="K225" s="4">
        <v>74</v>
      </c>
      <c r="L225" s="4">
        <v>64</v>
      </c>
      <c r="M225" s="4">
        <v>74</v>
      </c>
      <c r="N225" s="41">
        <v>971</v>
      </c>
    </row>
    <row r="226" spans="1:16">
      <c r="A226" s="2" t="s">
        <v>216</v>
      </c>
      <c r="B226" s="12">
        <v>587292</v>
      </c>
      <c r="C226" s="12">
        <v>612642</v>
      </c>
      <c r="D226" s="12">
        <v>533896</v>
      </c>
      <c r="E226" s="12">
        <v>591449</v>
      </c>
      <c r="F226" s="12">
        <v>512286</v>
      </c>
      <c r="G226" s="12">
        <v>541615</v>
      </c>
      <c r="H226" s="12">
        <v>533413</v>
      </c>
      <c r="I226" s="12">
        <v>552558</v>
      </c>
      <c r="J226" s="12">
        <v>555280</v>
      </c>
      <c r="K226" s="12">
        <v>574897</v>
      </c>
      <c r="L226" s="12">
        <v>567639</v>
      </c>
      <c r="M226" s="12">
        <v>588712</v>
      </c>
      <c r="N226" s="39">
        <v>554133</v>
      </c>
    </row>
    <row r="227" spans="1:16">
      <c r="A227" s="177" t="s">
        <v>217</v>
      </c>
      <c r="B227" s="175">
        <v>301</v>
      </c>
      <c r="C227" s="175">
        <v>319</v>
      </c>
      <c r="D227" s="175">
        <v>463</v>
      </c>
      <c r="E227" s="175">
        <v>572</v>
      </c>
      <c r="F227" s="175">
        <v>623</v>
      </c>
      <c r="G227" s="175">
        <v>606</v>
      </c>
      <c r="H227" s="175">
        <v>573</v>
      </c>
      <c r="I227" s="175">
        <v>592</v>
      </c>
      <c r="J227" s="175">
        <v>504</v>
      </c>
      <c r="K227" s="175">
        <v>466</v>
      </c>
      <c r="L227" s="175">
        <v>452</v>
      </c>
      <c r="M227" s="175">
        <v>463</v>
      </c>
      <c r="N227" s="176">
        <v>6081</v>
      </c>
    </row>
    <row r="228" spans="1:16">
      <c r="A228" s="2" t="s">
        <v>218</v>
      </c>
      <c r="B228" s="12">
        <v>327311</v>
      </c>
      <c r="C228" s="12">
        <v>328524</v>
      </c>
      <c r="D228" s="12">
        <v>317307</v>
      </c>
      <c r="E228" s="12">
        <v>325529</v>
      </c>
      <c r="F228" s="12">
        <v>343252</v>
      </c>
      <c r="G228" s="12">
        <v>331299</v>
      </c>
      <c r="H228" s="12">
        <v>332967</v>
      </c>
      <c r="I228" s="12">
        <v>320791</v>
      </c>
      <c r="J228" s="12">
        <v>329695</v>
      </c>
      <c r="K228" s="12">
        <v>324112</v>
      </c>
      <c r="L228" s="12">
        <v>335396</v>
      </c>
      <c r="M228" s="12">
        <v>325787</v>
      </c>
      <c r="N228" s="39">
        <v>330175</v>
      </c>
    </row>
    <row r="229" spans="1:16">
      <c r="A229" s="177" t="s">
        <v>219</v>
      </c>
      <c r="B229" s="178">
        <f>SUM(B230:B232)</f>
        <v>3256</v>
      </c>
      <c r="C229" s="178">
        <f>SUM(C230:C232)</f>
        <v>3375</v>
      </c>
      <c r="D229" s="178">
        <f>SUM(D230:D232)</f>
        <v>4285</v>
      </c>
      <c r="E229" s="178">
        <f>SUM(E230:E232)</f>
        <v>5125</v>
      </c>
      <c r="F229" s="178">
        <f t="shared" ref="F229:M229" si="47">SUM(F230:F232)</f>
        <v>5120</v>
      </c>
      <c r="G229" s="178">
        <f t="shared" si="47"/>
        <v>5181</v>
      </c>
      <c r="H229" s="175">
        <f t="shared" si="47"/>
        <v>4989</v>
      </c>
      <c r="I229" s="178">
        <f t="shared" si="47"/>
        <v>4562</v>
      </c>
      <c r="J229" s="178">
        <f t="shared" si="47"/>
        <v>4853</v>
      </c>
      <c r="K229" s="178">
        <f t="shared" si="47"/>
        <v>4435</v>
      </c>
      <c r="L229" s="178">
        <f t="shared" si="47"/>
        <v>3651</v>
      </c>
      <c r="M229" s="178">
        <f t="shared" si="47"/>
        <v>3470</v>
      </c>
      <c r="N229" s="179">
        <f>SUM(B229:M229)</f>
        <v>52302</v>
      </c>
    </row>
    <row r="230" spans="1:16">
      <c r="A230" s="2" t="s">
        <v>220</v>
      </c>
      <c r="B230" s="11">
        <v>1711</v>
      </c>
      <c r="C230" s="11">
        <v>1823</v>
      </c>
      <c r="D230" s="11">
        <v>2382</v>
      </c>
      <c r="E230" s="11">
        <v>2848</v>
      </c>
      <c r="F230" s="11">
        <v>2819</v>
      </c>
      <c r="G230" s="11">
        <v>2786</v>
      </c>
      <c r="H230" s="11">
        <v>2691</v>
      </c>
      <c r="I230" s="11">
        <v>2488</v>
      </c>
      <c r="J230" s="11">
        <v>2650</v>
      </c>
      <c r="K230" s="11">
        <v>2447</v>
      </c>
      <c r="L230" s="11">
        <v>2017</v>
      </c>
      <c r="M230" s="11">
        <v>1784</v>
      </c>
      <c r="N230" s="41"/>
    </row>
    <row r="231" spans="1:16">
      <c r="A231" s="2" t="s">
        <v>221</v>
      </c>
      <c r="B231" s="11">
        <v>497</v>
      </c>
      <c r="C231" s="11">
        <v>483</v>
      </c>
      <c r="D231" s="11">
        <v>639</v>
      </c>
      <c r="E231" s="11">
        <v>833</v>
      </c>
      <c r="F231" s="11">
        <v>846</v>
      </c>
      <c r="G231" s="11">
        <v>917</v>
      </c>
      <c r="H231" s="11">
        <v>917</v>
      </c>
      <c r="I231" s="11">
        <v>787</v>
      </c>
      <c r="J231" s="11">
        <v>871</v>
      </c>
      <c r="K231" s="11">
        <v>751</v>
      </c>
      <c r="L231" s="11">
        <v>561</v>
      </c>
      <c r="M231" s="11">
        <v>586</v>
      </c>
      <c r="N231" s="41"/>
    </row>
    <row r="232" spans="1:16">
      <c r="A232" s="2" t="s">
        <v>222</v>
      </c>
      <c r="B232" s="11">
        <v>1048</v>
      </c>
      <c r="C232" s="11">
        <v>1069</v>
      </c>
      <c r="D232" s="11">
        <v>1264</v>
      </c>
      <c r="E232" s="11">
        <v>1444</v>
      </c>
      <c r="F232" s="11">
        <v>1455</v>
      </c>
      <c r="G232" s="11">
        <v>1478</v>
      </c>
      <c r="H232" s="11">
        <v>1381</v>
      </c>
      <c r="I232" s="11">
        <v>1287</v>
      </c>
      <c r="J232" s="11">
        <v>1332</v>
      </c>
      <c r="K232" s="11">
        <v>1237</v>
      </c>
      <c r="L232" s="11">
        <v>1073</v>
      </c>
      <c r="M232" s="11">
        <v>1100</v>
      </c>
      <c r="N232" s="41"/>
    </row>
    <row r="233" spans="1:16">
      <c r="A233" s="177" t="s">
        <v>223</v>
      </c>
      <c r="B233" s="182">
        <f>B229/B207</f>
        <v>3.2333664349553128</v>
      </c>
      <c r="C233" s="182">
        <f>C229/C207</f>
        <v>3.0460288808664262</v>
      </c>
      <c r="D233" s="182">
        <f>D229/D207</f>
        <v>2.778858625162127</v>
      </c>
      <c r="E233" s="182">
        <f>E229/E207</f>
        <v>2.5975671566142928</v>
      </c>
      <c r="F233" s="182">
        <f t="shared" ref="F233:M233" si="48">F229/F207</f>
        <v>2.2145328719723185</v>
      </c>
      <c r="G233" s="182">
        <f t="shared" si="48"/>
        <v>2.0502572220023745</v>
      </c>
      <c r="H233" s="182">
        <f t="shared" si="48"/>
        <v>2.2584880036215482</v>
      </c>
      <c r="I233" s="182">
        <f t="shared" si="48"/>
        <v>2.168250950570342</v>
      </c>
      <c r="J233" s="182">
        <f t="shared" si="48"/>
        <v>2.897313432835821</v>
      </c>
      <c r="K233" s="182">
        <f t="shared" si="48"/>
        <v>2.8798701298701297</v>
      </c>
      <c r="L233" s="182">
        <f t="shared" si="48"/>
        <v>2.367704280155642</v>
      </c>
      <c r="M233" s="182">
        <f t="shared" si="48"/>
        <v>2.1380160197165741</v>
      </c>
      <c r="N233" s="41"/>
    </row>
    <row r="234" spans="1:16">
      <c r="A234" s="2" t="s">
        <v>224</v>
      </c>
      <c r="B234" s="11">
        <v>1539</v>
      </c>
      <c r="C234" s="11">
        <v>2195</v>
      </c>
      <c r="D234" s="11">
        <v>3751</v>
      </c>
      <c r="E234" s="11">
        <v>3979</v>
      </c>
      <c r="F234" s="11">
        <v>3194</v>
      </c>
      <c r="G234" s="11">
        <v>3244</v>
      </c>
      <c r="H234" s="11">
        <v>2654</v>
      </c>
      <c r="I234" s="11">
        <v>2186</v>
      </c>
      <c r="J234" s="11">
        <v>2729</v>
      </c>
      <c r="K234" s="11">
        <v>1983</v>
      </c>
      <c r="L234" s="11">
        <v>1499</v>
      </c>
      <c r="M234" s="11">
        <v>1066</v>
      </c>
      <c r="N234" s="38">
        <f>SUM(B234:M234)</f>
        <v>30019</v>
      </c>
    </row>
    <row r="235" spans="1:16">
      <c r="A235" s="177" t="s">
        <v>225</v>
      </c>
      <c r="B235" s="178">
        <v>1862</v>
      </c>
      <c r="C235" s="178">
        <v>1739</v>
      </c>
      <c r="D235" s="178">
        <v>2458</v>
      </c>
      <c r="E235" s="178">
        <v>2673</v>
      </c>
      <c r="F235" s="178">
        <v>2566</v>
      </c>
      <c r="G235" s="178">
        <v>2397</v>
      </c>
      <c r="H235" s="178">
        <v>2030</v>
      </c>
      <c r="I235" s="178">
        <v>1888</v>
      </c>
      <c r="J235" s="178">
        <v>1690</v>
      </c>
      <c r="K235" s="178">
        <v>1731</v>
      </c>
      <c r="L235" s="178">
        <v>1551</v>
      </c>
      <c r="M235" s="178">
        <v>1226</v>
      </c>
      <c r="N235" s="179">
        <f>SUM(B235:M235)</f>
        <v>23811</v>
      </c>
    </row>
    <row r="236" spans="1:16">
      <c r="A236" s="2"/>
      <c r="B236" s="11"/>
      <c r="C236" s="11"/>
      <c r="D236" s="11"/>
      <c r="E236" s="11"/>
      <c r="F236" s="11"/>
      <c r="G236" s="11"/>
      <c r="H236" s="4"/>
      <c r="I236" s="11"/>
      <c r="J236" s="11"/>
      <c r="K236" s="11"/>
      <c r="L236" s="11"/>
      <c r="M236" s="11"/>
      <c r="N236" s="89"/>
    </row>
    <row r="237" spans="1:16">
      <c r="A237" s="2"/>
      <c r="B237" s="8" t="s">
        <v>9</v>
      </c>
      <c r="C237" s="8" t="s">
        <v>10</v>
      </c>
      <c r="D237" s="8" t="s">
        <v>11</v>
      </c>
      <c r="E237" s="8" t="s">
        <v>12</v>
      </c>
      <c r="F237" s="8" t="s">
        <v>13</v>
      </c>
      <c r="G237" s="8" t="s">
        <v>14</v>
      </c>
      <c r="H237" s="8" t="s">
        <v>15</v>
      </c>
      <c r="I237" s="8" t="s">
        <v>16</v>
      </c>
      <c r="J237" s="8" t="s">
        <v>17</v>
      </c>
      <c r="K237" s="8" t="s">
        <v>18</v>
      </c>
      <c r="L237" s="8" t="s">
        <v>19</v>
      </c>
      <c r="M237" s="8" t="s">
        <v>20</v>
      </c>
      <c r="N237" s="109" t="s">
        <v>226</v>
      </c>
    </row>
    <row r="238" spans="1:16" s="60" customFormat="1">
      <c r="A238" s="100" t="s">
        <v>227</v>
      </c>
      <c r="B238" s="101"/>
      <c r="C238" s="101"/>
      <c r="D238" s="101"/>
      <c r="E238" s="101"/>
      <c r="F238" s="101"/>
      <c r="G238" s="101"/>
      <c r="H238" s="101"/>
      <c r="I238" s="101"/>
      <c r="J238" s="101"/>
      <c r="K238" s="101"/>
      <c r="L238" s="101"/>
      <c r="M238" s="101"/>
      <c r="N238" s="102"/>
      <c r="P238"/>
    </row>
    <row r="239" spans="1:16">
      <c r="A239" s="103" t="s">
        <v>228</v>
      </c>
      <c r="B239" s="104">
        <f t="shared" ref="B239:M239" si="49">SUM(B244+B249+B254+B259)</f>
        <v>999</v>
      </c>
      <c r="C239" s="104">
        <f t="shared" si="49"/>
        <v>1075</v>
      </c>
      <c r="D239" s="104">
        <f t="shared" si="49"/>
        <v>1538</v>
      </c>
      <c r="E239" s="104">
        <f t="shared" si="49"/>
        <v>1817</v>
      </c>
      <c r="F239" s="104">
        <f t="shared" si="49"/>
        <v>2142</v>
      </c>
      <c r="G239" s="104">
        <f t="shared" si="49"/>
        <v>2543</v>
      </c>
      <c r="H239" s="104">
        <f t="shared" si="49"/>
        <v>2322</v>
      </c>
      <c r="I239" s="104">
        <f t="shared" si="49"/>
        <v>1891</v>
      </c>
      <c r="J239" s="104">
        <f t="shared" si="49"/>
        <v>1631</v>
      </c>
      <c r="K239" s="104">
        <f t="shared" si="49"/>
        <v>1524</v>
      </c>
      <c r="L239" s="104">
        <f t="shared" si="49"/>
        <v>1230</v>
      </c>
      <c r="M239" s="104">
        <f t="shared" si="49"/>
        <v>1623</v>
      </c>
      <c r="N239" s="105">
        <v>20752</v>
      </c>
    </row>
    <row r="240" spans="1:16">
      <c r="A240" s="2" t="s">
        <v>229</v>
      </c>
      <c r="B240" s="12">
        <v>544043</v>
      </c>
      <c r="C240" s="12">
        <v>535520</v>
      </c>
      <c r="D240" s="12">
        <v>548101</v>
      </c>
      <c r="E240" s="12">
        <v>545601</v>
      </c>
      <c r="F240" s="12">
        <v>573682</v>
      </c>
      <c r="G240" s="12">
        <v>577783</v>
      </c>
      <c r="H240" s="12">
        <v>566558</v>
      </c>
      <c r="I240" s="12">
        <v>559988</v>
      </c>
      <c r="J240" s="12">
        <v>548808</v>
      </c>
      <c r="K240" s="12">
        <v>543465</v>
      </c>
      <c r="L240" s="12">
        <v>554011</v>
      </c>
      <c r="M240" s="12">
        <v>551451</v>
      </c>
      <c r="N240" s="39">
        <v>557151</v>
      </c>
    </row>
    <row r="241" spans="1:14">
      <c r="A241" s="2" t="s">
        <v>230</v>
      </c>
      <c r="B241" s="12">
        <v>557726</v>
      </c>
      <c r="C241" s="12">
        <v>547471</v>
      </c>
      <c r="D241" s="12">
        <v>556657</v>
      </c>
      <c r="E241" s="12">
        <v>552707</v>
      </c>
      <c r="F241" s="12">
        <v>580987</v>
      </c>
      <c r="G241" s="12">
        <v>585741</v>
      </c>
      <c r="H241" s="12">
        <v>575022</v>
      </c>
      <c r="I241" s="12">
        <v>569899</v>
      </c>
      <c r="J241" s="12">
        <v>558760</v>
      </c>
      <c r="K241" s="12">
        <v>554614</v>
      </c>
      <c r="L241" s="12">
        <v>565515</v>
      </c>
      <c r="M241" s="12">
        <v>562182</v>
      </c>
      <c r="N241" s="39">
        <v>566663</v>
      </c>
    </row>
    <row r="242" spans="1:14">
      <c r="A242" s="103" t="s">
        <v>26</v>
      </c>
      <c r="B242" s="106">
        <f>B240/B241</f>
        <v>0.97546644768219515</v>
      </c>
      <c r="C242" s="106">
        <f>C240/C241</f>
        <v>0.97817053323372383</v>
      </c>
      <c r="D242" s="106">
        <f>D240/D241</f>
        <v>0.98462967320989403</v>
      </c>
      <c r="E242" s="106">
        <f t="shared" ref="E242:N242" si="50">E240/E241</f>
        <v>0.98714327844590355</v>
      </c>
      <c r="F242" s="106">
        <f t="shared" si="50"/>
        <v>0.98742656892495018</v>
      </c>
      <c r="G242" s="106">
        <f t="shared" si="50"/>
        <v>0.98641379039541366</v>
      </c>
      <c r="H242" s="106">
        <f t="shared" si="50"/>
        <v>0.98528056317845225</v>
      </c>
      <c r="I242" s="106">
        <f t="shared" si="50"/>
        <v>0.98260919917388867</v>
      </c>
      <c r="J242" s="106">
        <f t="shared" si="50"/>
        <v>0.98218913308039235</v>
      </c>
      <c r="K242" s="106">
        <f t="shared" si="50"/>
        <v>0.97989773067394625</v>
      </c>
      <c r="L242" s="106">
        <f t="shared" si="50"/>
        <v>0.97965748034976963</v>
      </c>
      <c r="M242" s="106">
        <f t="shared" si="50"/>
        <v>0.98091187551362369</v>
      </c>
      <c r="N242" s="107">
        <f t="shared" si="50"/>
        <v>0.9832140090318231</v>
      </c>
    </row>
    <row r="243" spans="1:14">
      <c r="A243" s="2" t="s">
        <v>231</v>
      </c>
      <c r="B243" s="4">
        <v>72</v>
      </c>
      <c r="C243" s="4">
        <v>76</v>
      </c>
      <c r="D243" s="4">
        <v>62</v>
      </c>
      <c r="E243" s="4">
        <v>47</v>
      </c>
      <c r="F243" s="4">
        <v>37</v>
      </c>
      <c r="G243" s="4">
        <v>36</v>
      </c>
      <c r="H243" s="4">
        <v>40</v>
      </c>
      <c r="I243" s="4">
        <v>47</v>
      </c>
      <c r="J243" s="4">
        <v>54</v>
      </c>
      <c r="K243" s="4">
        <v>58</v>
      </c>
      <c r="L243" s="4">
        <v>59</v>
      </c>
      <c r="M243" s="4">
        <v>66</v>
      </c>
      <c r="N243" s="99">
        <v>78</v>
      </c>
    </row>
    <row r="244" spans="1:14">
      <c r="A244" s="103" t="s">
        <v>232</v>
      </c>
      <c r="B244" s="101">
        <f>B245+B247</f>
        <v>56</v>
      </c>
      <c r="C244" s="101">
        <f t="shared" ref="C244:H244" si="51">C245+C247</f>
        <v>62</v>
      </c>
      <c r="D244" s="101">
        <f t="shared" si="51"/>
        <v>105</v>
      </c>
      <c r="E244" s="101">
        <f t="shared" si="51"/>
        <v>92</v>
      </c>
      <c r="F244" s="101">
        <f t="shared" si="51"/>
        <v>110</v>
      </c>
      <c r="G244" s="101">
        <f t="shared" si="51"/>
        <v>127</v>
      </c>
      <c r="H244" s="101">
        <f t="shared" si="51"/>
        <v>123</v>
      </c>
      <c r="I244" s="101">
        <f>I245+I247</f>
        <v>101</v>
      </c>
      <c r="J244" s="101">
        <f>J245+J247</f>
        <v>89</v>
      </c>
      <c r="K244" s="101">
        <f>K245+K247</f>
        <v>75</v>
      </c>
      <c r="L244" s="101">
        <f>L245+L247</f>
        <v>74</v>
      </c>
      <c r="M244" s="101">
        <f>M245+M247</f>
        <v>91</v>
      </c>
      <c r="N244" s="102">
        <v>1135</v>
      </c>
    </row>
    <row r="245" spans="1:14">
      <c r="A245" s="2" t="s">
        <v>233</v>
      </c>
      <c r="B245" s="4">
        <v>16</v>
      </c>
      <c r="C245" s="4">
        <v>15</v>
      </c>
      <c r="D245" s="4">
        <v>24</v>
      </c>
      <c r="E245" s="4">
        <v>22</v>
      </c>
      <c r="F245" s="4">
        <v>28</v>
      </c>
      <c r="G245" s="4">
        <v>24</v>
      </c>
      <c r="H245" s="4">
        <v>27</v>
      </c>
      <c r="I245" s="4">
        <v>19</v>
      </c>
      <c r="J245" s="4">
        <v>16</v>
      </c>
      <c r="K245" s="4">
        <v>13</v>
      </c>
      <c r="L245" s="4">
        <v>13</v>
      </c>
      <c r="M245" s="4">
        <v>16</v>
      </c>
      <c r="N245" s="41">
        <v>247</v>
      </c>
    </row>
    <row r="246" spans="1:14">
      <c r="A246" s="2" t="s">
        <v>234</v>
      </c>
      <c r="B246" s="12">
        <v>380138</v>
      </c>
      <c r="C246" s="12">
        <v>446860</v>
      </c>
      <c r="D246" s="12">
        <v>431606</v>
      </c>
      <c r="E246" s="12">
        <v>573832</v>
      </c>
      <c r="F246" s="12">
        <v>478292</v>
      </c>
      <c r="G246" s="12">
        <v>470314</v>
      </c>
      <c r="H246" s="12">
        <v>469874</v>
      </c>
      <c r="I246" s="12">
        <v>502189</v>
      </c>
      <c r="J246" s="12">
        <v>413154</v>
      </c>
      <c r="K246" s="12">
        <v>466538</v>
      </c>
      <c r="L246" s="12">
        <v>449915</v>
      </c>
      <c r="M246" s="12">
        <v>471016</v>
      </c>
      <c r="N246" s="39">
        <v>473525</v>
      </c>
    </row>
    <row r="247" spans="1:14">
      <c r="A247" s="2" t="s">
        <v>235</v>
      </c>
      <c r="B247" s="4">
        <v>40</v>
      </c>
      <c r="C247" s="4">
        <v>47</v>
      </c>
      <c r="D247" s="4">
        <v>81</v>
      </c>
      <c r="E247" s="4">
        <v>70</v>
      </c>
      <c r="F247" s="4">
        <v>82</v>
      </c>
      <c r="G247" s="4">
        <v>103</v>
      </c>
      <c r="H247" s="4">
        <v>96</v>
      </c>
      <c r="I247" s="4">
        <v>82</v>
      </c>
      <c r="J247" s="4">
        <v>73</v>
      </c>
      <c r="K247" s="4">
        <v>62</v>
      </c>
      <c r="L247" s="4">
        <v>61</v>
      </c>
      <c r="M247" s="4">
        <v>75</v>
      </c>
      <c r="N247" s="41">
        <v>888</v>
      </c>
    </row>
    <row r="248" spans="1:14">
      <c r="A248" s="2" t="s">
        <v>236</v>
      </c>
      <c r="B248" s="12">
        <v>368622</v>
      </c>
      <c r="C248" s="12">
        <v>376743</v>
      </c>
      <c r="D248" s="12">
        <v>409027</v>
      </c>
      <c r="E248" s="12">
        <v>425508</v>
      </c>
      <c r="F248" s="12">
        <v>426506</v>
      </c>
      <c r="G248" s="12">
        <v>405700</v>
      </c>
      <c r="H248" s="12">
        <v>422444</v>
      </c>
      <c r="I248" s="12">
        <v>425455</v>
      </c>
      <c r="J248" s="12">
        <v>403587</v>
      </c>
      <c r="K248" s="12">
        <v>407673</v>
      </c>
      <c r="L248" s="12">
        <v>449472</v>
      </c>
      <c r="M248" s="12">
        <v>458246</v>
      </c>
      <c r="N248" s="39">
        <v>416980</v>
      </c>
    </row>
    <row r="249" spans="1:14">
      <c r="A249" s="103" t="s">
        <v>237</v>
      </c>
      <c r="B249" s="101">
        <f t="shared" ref="B249:M249" si="52">B250+B252</f>
        <v>269</v>
      </c>
      <c r="C249" s="101">
        <f t="shared" si="52"/>
        <v>327</v>
      </c>
      <c r="D249" s="101">
        <f t="shared" si="52"/>
        <v>446</v>
      </c>
      <c r="E249" s="101">
        <f t="shared" si="52"/>
        <v>514</v>
      </c>
      <c r="F249" s="101">
        <f t="shared" si="52"/>
        <v>605</v>
      </c>
      <c r="G249" s="101">
        <f t="shared" si="52"/>
        <v>723</v>
      </c>
      <c r="H249" s="101">
        <f t="shared" si="52"/>
        <v>660</v>
      </c>
      <c r="I249" s="101">
        <f t="shared" si="52"/>
        <v>559</v>
      </c>
      <c r="J249" s="101">
        <f t="shared" si="52"/>
        <v>480</v>
      </c>
      <c r="K249" s="101">
        <f t="shared" si="52"/>
        <v>434</v>
      </c>
      <c r="L249" s="101">
        <f t="shared" si="52"/>
        <v>372</v>
      </c>
      <c r="M249" s="101">
        <f t="shared" si="52"/>
        <v>458</v>
      </c>
      <c r="N249" s="102">
        <v>5963</v>
      </c>
    </row>
    <row r="250" spans="1:14">
      <c r="A250" s="2" t="s">
        <v>238</v>
      </c>
      <c r="B250" s="4">
        <v>89</v>
      </c>
      <c r="C250" s="4">
        <v>109</v>
      </c>
      <c r="D250" s="4">
        <v>149</v>
      </c>
      <c r="E250" s="4">
        <v>173</v>
      </c>
      <c r="F250" s="4">
        <v>197</v>
      </c>
      <c r="G250" s="4">
        <v>240</v>
      </c>
      <c r="H250" s="4">
        <v>214</v>
      </c>
      <c r="I250" s="4">
        <v>192</v>
      </c>
      <c r="J250" s="4">
        <v>174</v>
      </c>
      <c r="K250" s="4">
        <v>131</v>
      </c>
      <c r="L250" s="4">
        <v>122</v>
      </c>
      <c r="M250" s="4">
        <v>142</v>
      </c>
      <c r="N250" s="41">
        <v>1979</v>
      </c>
    </row>
    <row r="251" spans="1:14">
      <c r="A251" s="2" t="s">
        <v>239</v>
      </c>
      <c r="B251" s="12">
        <v>574606</v>
      </c>
      <c r="C251" s="12">
        <v>550416</v>
      </c>
      <c r="D251" s="12">
        <v>561211</v>
      </c>
      <c r="E251" s="12">
        <v>580184</v>
      </c>
      <c r="F251" s="12">
        <v>577945</v>
      </c>
      <c r="G251" s="12">
        <v>583157</v>
      </c>
      <c r="H251" s="12">
        <v>585687</v>
      </c>
      <c r="I251" s="12">
        <v>553700</v>
      </c>
      <c r="J251" s="12">
        <v>569796</v>
      </c>
      <c r="K251" s="12">
        <v>565930</v>
      </c>
      <c r="L251" s="12">
        <v>585577</v>
      </c>
      <c r="M251" s="12">
        <v>536336</v>
      </c>
      <c r="N251" s="39">
        <v>570209</v>
      </c>
    </row>
    <row r="252" spans="1:14">
      <c r="A252" s="2" t="s">
        <v>240</v>
      </c>
      <c r="B252" s="4">
        <v>180</v>
      </c>
      <c r="C252" s="4">
        <v>218</v>
      </c>
      <c r="D252" s="4">
        <v>297</v>
      </c>
      <c r="E252" s="4">
        <v>341</v>
      </c>
      <c r="F252" s="4">
        <v>408</v>
      </c>
      <c r="G252" s="4">
        <v>483</v>
      </c>
      <c r="H252" s="4">
        <v>446</v>
      </c>
      <c r="I252" s="4">
        <v>367</v>
      </c>
      <c r="J252" s="4">
        <v>306</v>
      </c>
      <c r="K252" s="4">
        <v>303</v>
      </c>
      <c r="L252" s="4">
        <v>250</v>
      </c>
      <c r="M252" s="4">
        <v>316</v>
      </c>
      <c r="N252" s="41">
        <v>3984</v>
      </c>
    </row>
    <row r="253" spans="1:14">
      <c r="A253" s="2" t="s">
        <v>241</v>
      </c>
      <c r="B253" s="12">
        <v>462622</v>
      </c>
      <c r="C253" s="12">
        <v>464712</v>
      </c>
      <c r="D253" s="12">
        <v>463580</v>
      </c>
      <c r="E253" s="12">
        <v>466758</v>
      </c>
      <c r="F253" s="12">
        <v>492083</v>
      </c>
      <c r="G253" s="12">
        <v>474051</v>
      </c>
      <c r="H253" s="12">
        <v>489513</v>
      </c>
      <c r="I253" s="12">
        <v>490381</v>
      </c>
      <c r="J253" s="12">
        <v>474076</v>
      </c>
      <c r="K253" s="12">
        <v>465335</v>
      </c>
      <c r="L253" s="12">
        <v>485148</v>
      </c>
      <c r="M253" s="12">
        <v>472247</v>
      </c>
      <c r="N253" s="39">
        <v>477277</v>
      </c>
    </row>
    <row r="254" spans="1:14">
      <c r="A254" s="103" t="s">
        <v>242</v>
      </c>
      <c r="B254" s="101">
        <f t="shared" ref="B254:M254" si="53">B255+B257</f>
        <v>379</v>
      </c>
      <c r="C254" s="101">
        <f t="shared" si="53"/>
        <v>398</v>
      </c>
      <c r="D254" s="101">
        <f t="shared" si="53"/>
        <v>562</v>
      </c>
      <c r="E254" s="101">
        <f t="shared" si="53"/>
        <v>694</v>
      </c>
      <c r="F254" s="101">
        <f t="shared" si="53"/>
        <v>876</v>
      </c>
      <c r="G254" s="101">
        <f t="shared" si="53"/>
        <v>1083</v>
      </c>
      <c r="H254" s="101">
        <f t="shared" si="53"/>
        <v>967</v>
      </c>
      <c r="I254" s="101">
        <f t="shared" si="53"/>
        <v>723</v>
      </c>
      <c r="J254" s="101">
        <f t="shared" si="53"/>
        <v>602</v>
      </c>
      <c r="K254" s="101">
        <f t="shared" si="53"/>
        <v>572</v>
      </c>
      <c r="L254" s="101">
        <f t="shared" si="53"/>
        <v>455</v>
      </c>
      <c r="M254" s="101">
        <f t="shared" si="53"/>
        <v>611</v>
      </c>
      <c r="N254" s="102">
        <v>8090</v>
      </c>
    </row>
    <row r="255" spans="1:14">
      <c r="A255" s="2" t="s">
        <v>243</v>
      </c>
      <c r="B255" s="4">
        <v>324</v>
      </c>
      <c r="C255" s="4">
        <v>343</v>
      </c>
      <c r="D255" s="4">
        <v>500</v>
      </c>
      <c r="E255" s="4">
        <v>607</v>
      </c>
      <c r="F255" s="4">
        <v>780</v>
      </c>
      <c r="G255" s="4">
        <v>971</v>
      </c>
      <c r="H255" s="4">
        <v>860</v>
      </c>
      <c r="I255" s="4">
        <v>639</v>
      </c>
      <c r="J255" s="4">
        <v>538</v>
      </c>
      <c r="K255" s="4">
        <v>497</v>
      </c>
      <c r="L255" s="4">
        <v>397</v>
      </c>
      <c r="M255" s="4">
        <v>537</v>
      </c>
      <c r="N255" s="41">
        <v>7141</v>
      </c>
    </row>
    <row r="256" spans="1:14">
      <c r="A256" s="2" t="s">
        <v>244</v>
      </c>
      <c r="B256" s="12">
        <v>794363</v>
      </c>
      <c r="C256" s="12">
        <v>758881</v>
      </c>
      <c r="D256" s="12">
        <v>795199</v>
      </c>
      <c r="E256" s="12">
        <v>764426</v>
      </c>
      <c r="F256" s="12">
        <v>802523</v>
      </c>
      <c r="G256" s="12">
        <v>797317</v>
      </c>
      <c r="H256" s="12">
        <v>785928</v>
      </c>
      <c r="I256" s="12">
        <v>789405</v>
      </c>
      <c r="J256" s="12">
        <v>793667</v>
      </c>
      <c r="K256" s="12">
        <v>798063</v>
      </c>
      <c r="L256" s="12">
        <v>798465</v>
      </c>
      <c r="M256" s="12">
        <v>806904</v>
      </c>
      <c r="N256" s="39">
        <v>790538</v>
      </c>
    </row>
    <row r="257" spans="1:16">
      <c r="A257" s="2" t="s">
        <v>245</v>
      </c>
      <c r="B257" s="4">
        <v>55</v>
      </c>
      <c r="C257" s="4">
        <v>55</v>
      </c>
      <c r="D257" s="4">
        <v>62</v>
      </c>
      <c r="E257" s="4">
        <v>87</v>
      </c>
      <c r="F257" s="4">
        <v>96</v>
      </c>
      <c r="G257" s="4">
        <v>112</v>
      </c>
      <c r="H257" s="4">
        <v>107</v>
      </c>
      <c r="I257" s="4">
        <v>84</v>
      </c>
      <c r="J257" s="4">
        <v>64</v>
      </c>
      <c r="K257" s="4">
        <v>75</v>
      </c>
      <c r="L257" s="4">
        <v>58</v>
      </c>
      <c r="M257" s="4">
        <v>74</v>
      </c>
      <c r="N257" s="41">
        <v>949</v>
      </c>
    </row>
    <row r="258" spans="1:16">
      <c r="A258" s="2" t="s">
        <v>246</v>
      </c>
      <c r="B258" s="12">
        <v>595608</v>
      </c>
      <c r="C258" s="12">
        <v>592111</v>
      </c>
      <c r="D258" s="12">
        <v>607668</v>
      </c>
      <c r="E258" s="12">
        <v>563034</v>
      </c>
      <c r="F258" s="12">
        <v>577235</v>
      </c>
      <c r="G258" s="12">
        <v>538625</v>
      </c>
      <c r="H258" s="12">
        <v>571835</v>
      </c>
      <c r="I258" s="12">
        <v>607426</v>
      </c>
      <c r="J258" s="12">
        <v>564867</v>
      </c>
      <c r="K258" s="12">
        <v>529635</v>
      </c>
      <c r="L258" s="12">
        <v>626142</v>
      </c>
      <c r="M258" s="12">
        <v>588712</v>
      </c>
      <c r="N258" s="39">
        <v>579291</v>
      </c>
    </row>
    <row r="259" spans="1:16">
      <c r="A259" s="103" t="s">
        <v>247</v>
      </c>
      <c r="B259" s="101">
        <v>295</v>
      </c>
      <c r="C259" s="101">
        <v>288</v>
      </c>
      <c r="D259" s="101">
        <v>425</v>
      </c>
      <c r="E259" s="101">
        <v>517</v>
      </c>
      <c r="F259" s="101">
        <v>551</v>
      </c>
      <c r="G259" s="101">
        <v>610</v>
      </c>
      <c r="H259" s="101">
        <v>572</v>
      </c>
      <c r="I259" s="101">
        <v>508</v>
      </c>
      <c r="J259" s="101">
        <v>460</v>
      </c>
      <c r="K259" s="101">
        <v>443</v>
      </c>
      <c r="L259" s="101">
        <v>329</v>
      </c>
      <c r="M259" s="101">
        <v>463</v>
      </c>
      <c r="N259" s="102">
        <v>5562</v>
      </c>
    </row>
    <row r="260" spans="1:16">
      <c r="A260" s="2" t="s">
        <v>248</v>
      </c>
      <c r="B260" s="12">
        <v>332637</v>
      </c>
      <c r="C260" s="12">
        <v>337183</v>
      </c>
      <c r="D260" s="12">
        <v>336263</v>
      </c>
      <c r="E260" s="12">
        <v>341240</v>
      </c>
      <c r="F260" s="12">
        <v>334763</v>
      </c>
      <c r="G260" s="12">
        <v>349759</v>
      </c>
      <c r="H260" s="12">
        <v>317415</v>
      </c>
      <c r="I260" s="12">
        <v>340107</v>
      </c>
      <c r="J260" s="12">
        <v>329733</v>
      </c>
      <c r="K260" s="12">
        <v>328231</v>
      </c>
      <c r="L260" s="12">
        <v>310435</v>
      </c>
      <c r="M260" s="12">
        <v>325787</v>
      </c>
      <c r="N260" s="39">
        <v>332589</v>
      </c>
    </row>
    <row r="261" spans="1:16">
      <c r="A261" s="103" t="s">
        <v>249</v>
      </c>
      <c r="B261" s="104">
        <f>SUM(B262:B264)</f>
        <v>3072</v>
      </c>
      <c r="C261" s="104">
        <f>SUM(C262:C264)</f>
        <v>3326</v>
      </c>
      <c r="D261" s="104">
        <f>SUM(D262:D264)</f>
        <v>3831</v>
      </c>
      <c r="E261" s="104">
        <f>SUM(E262:E264)</f>
        <v>4955</v>
      </c>
      <c r="F261" s="104">
        <f t="shared" ref="F261:M261" si="54">SUM(F262:F264)</f>
        <v>5672</v>
      </c>
      <c r="G261" s="104">
        <f t="shared" si="54"/>
        <v>5733</v>
      </c>
      <c r="H261" s="101">
        <f t="shared" si="54"/>
        <v>5863</v>
      </c>
      <c r="I261" s="104">
        <f t="shared" si="54"/>
        <v>5703</v>
      </c>
      <c r="J261" s="104">
        <f t="shared" si="54"/>
        <v>5819</v>
      </c>
      <c r="K261" s="104">
        <f t="shared" si="54"/>
        <v>5569</v>
      </c>
      <c r="L261" s="104">
        <f t="shared" si="54"/>
        <v>4508</v>
      </c>
      <c r="M261" s="104">
        <f t="shared" si="54"/>
        <v>3470</v>
      </c>
      <c r="N261" s="105">
        <f>SUM(B261:M261)</f>
        <v>57521</v>
      </c>
    </row>
    <row r="262" spans="1:16">
      <c r="A262" s="2" t="s">
        <v>250</v>
      </c>
      <c r="B262" s="11">
        <v>1539</v>
      </c>
      <c r="C262" s="11">
        <v>1716</v>
      </c>
      <c r="D262" s="11">
        <v>2061</v>
      </c>
      <c r="E262" s="11">
        <v>2685</v>
      </c>
      <c r="F262" s="11">
        <v>3090</v>
      </c>
      <c r="G262" s="11">
        <v>3110</v>
      </c>
      <c r="H262" s="11">
        <v>3100</v>
      </c>
      <c r="I262" s="11">
        <v>2977</v>
      </c>
      <c r="J262" s="11">
        <v>3040</v>
      </c>
      <c r="K262" s="11">
        <v>2893</v>
      </c>
      <c r="L262" s="11">
        <v>2313</v>
      </c>
      <c r="M262" s="11">
        <v>1784</v>
      </c>
      <c r="N262" s="41"/>
    </row>
    <row r="263" spans="1:16">
      <c r="A263" s="2" t="s">
        <v>251</v>
      </c>
      <c r="B263" s="11">
        <v>547</v>
      </c>
      <c r="C263" s="11">
        <v>565</v>
      </c>
      <c r="D263" s="11">
        <v>625</v>
      </c>
      <c r="E263" s="11">
        <v>832</v>
      </c>
      <c r="F263" s="11">
        <v>1006</v>
      </c>
      <c r="G263" s="11">
        <v>1036</v>
      </c>
      <c r="H263" s="11">
        <v>1124</v>
      </c>
      <c r="I263" s="11">
        <v>1111</v>
      </c>
      <c r="J263" s="11">
        <v>1153</v>
      </c>
      <c r="K263" s="11">
        <v>1091</v>
      </c>
      <c r="L263" s="11">
        <v>834</v>
      </c>
      <c r="M263" s="11">
        <v>586</v>
      </c>
      <c r="N263" s="41"/>
    </row>
    <row r="264" spans="1:16">
      <c r="A264" s="2" t="s">
        <v>252</v>
      </c>
      <c r="B264" s="11">
        <v>986</v>
      </c>
      <c r="C264" s="11">
        <v>1045</v>
      </c>
      <c r="D264" s="11">
        <v>1145</v>
      </c>
      <c r="E264" s="11">
        <v>1438</v>
      </c>
      <c r="F264" s="11">
        <v>1576</v>
      </c>
      <c r="G264" s="11">
        <v>1587</v>
      </c>
      <c r="H264" s="11">
        <v>1639</v>
      </c>
      <c r="I264" s="11">
        <v>1615</v>
      </c>
      <c r="J264" s="11">
        <v>1626</v>
      </c>
      <c r="K264" s="11">
        <v>1585</v>
      </c>
      <c r="L264" s="11">
        <v>1361</v>
      </c>
      <c r="M264" s="11">
        <v>1100</v>
      </c>
      <c r="N264" s="41"/>
    </row>
    <row r="265" spans="1:16">
      <c r="A265" s="103" t="s">
        <v>253</v>
      </c>
      <c r="B265" s="108">
        <f>B261/B239</f>
        <v>3.075075075075075</v>
      </c>
      <c r="C265" s="108">
        <f>C261/C239</f>
        <v>3.0939534883720929</v>
      </c>
      <c r="D265" s="108">
        <f>D261/D239</f>
        <v>2.490897269180754</v>
      </c>
      <c r="E265" s="108">
        <f>E261/E239</f>
        <v>2.7270225646670334</v>
      </c>
      <c r="F265" s="108">
        <f t="shared" ref="F265:M265" si="55">F261/F239</f>
        <v>2.6479925303454714</v>
      </c>
      <c r="G265" s="108">
        <f t="shared" si="55"/>
        <v>2.2544239087691702</v>
      </c>
      <c r="H265" s="108">
        <f t="shared" si="55"/>
        <v>2.5249784668389319</v>
      </c>
      <c r="I265" s="108">
        <f t="shared" si="55"/>
        <v>3.0158646218931784</v>
      </c>
      <c r="J265" s="108">
        <f t="shared" si="55"/>
        <v>3.5677498467198037</v>
      </c>
      <c r="K265" s="108">
        <f t="shared" si="55"/>
        <v>3.6541994750656168</v>
      </c>
      <c r="L265" s="108">
        <f t="shared" si="55"/>
        <v>3.6650406504065041</v>
      </c>
      <c r="M265" s="108">
        <f t="shared" si="55"/>
        <v>2.1380160197165741</v>
      </c>
      <c r="N265" s="41"/>
    </row>
    <row r="266" spans="1:16">
      <c r="A266" s="2" t="s">
        <v>254</v>
      </c>
      <c r="B266" s="11">
        <v>1712</v>
      </c>
      <c r="C266" s="11">
        <v>2184</v>
      </c>
      <c r="D266" s="11">
        <v>3165</v>
      </c>
      <c r="E266" s="11">
        <v>4088</v>
      </c>
      <c r="F266" s="11">
        <v>3851</v>
      </c>
      <c r="G266" s="11">
        <v>3254</v>
      </c>
      <c r="H266" s="11">
        <v>3008</v>
      </c>
      <c r="I266" s="11">
        <v>2502</v>
      </c>
      <c r="J266" s="11">
        <v>2779</v>
      </c>
      <c r="K266" s="11">
        <v>2408</v>
      </c>
      <c r="L266" s="11">
        <v>1434</v>
      </c>
      <c r="M266" s="11">
        <v>1066</v>
      </c>
      <c r="N266" s="38">
        <f>SUM(B266:M266)</f>
        <v>31451</v>
      </c>
    </row>
    <row r="267" spans="1:16">
      <c r="A267" s="103" t="s">
        <v>255</v>
      </c>
      <c r="B267" s="104">
        <v>1400</v>
      </c>
      <c r="C267" s="104">
        <v>1584</v>
      </c>
      <c r="D267" s="104">
        <v>2293</v>
      </c>
      <c r="E267" s="104">
        <v>2509</v>
      </c>
      <c r="F267" s="104">
        <v>2550</v>
      </c>
      <c r="G267" s="104">
        <v>2326</v>
      </c>
      <c r="H267" s="104">
        <v>1960</v>
      </c>
      <c r="I267" s="104">
        <v>1799</v>
      </c>
      <c r="J267" s="104">
        <v>1730</v>
      </c>
      <c r="K267" s="104">
        <v>1686</v>
      </c>
      <c r="L267" s="104">
        <v>1447</v>
      </c>
      <c r="M267" s="104">
        <v>1226</v>
      </c>
      <c r="N267" s="105">
        <f>SUM(B267:M267)</f>
        <v>22510</v>
      </c>
    </row>
    <row r="268" spans="1:16">
      <c r="A268" s="2"/>
      <c r="B268" s="11"/>
      <c r="C268" s="11"/>
      <c r="D268" s="11"/>
      <c r="E268" s="11"/>
      <c r="F268" s="11"/>
      <c r="G268" s="11"/>
      <c r="H268" s="4"/>
      <c r="I268" s="11"/>
      <c r="J268" s="11"/>
      <c r="K268" s="11"/>
      <c r="L268" s="11"/>
      <c r="M268" s="11"/>
      <c r="N268" s="89"/>
    </row>
    <row r="269" spans="1:16">
      <c r="A269" s="2"/>
      <c r="B269" s="8" t="s">
        <v>9</v>
      </c>
      <c r="C269" s="8" t="s">
        <v>10</v>
      </c>
      <c r="D269" s="8" t="s">
        <v>11</v>
      </c>
      <c r="E269" s="8" t="s">
        <v>12</v>
      </c>
      <c r="F269" s="8" t="s">
        <v>13</v>
      </c>
      <c r="G269" s="8" t="s">
        <v>14</v>
      </c>
      <c r="H269" s="8" t="s">
        <v>15</v>
      </c>
      <c r="I269" s="8" t="s">
        <v>16</v>
      </c>
      <c r="J269" s="8" t="s">
        <v>17</v>
      </c>
      <c r="K269" s="8" t="s">
        <v>18</v>
      </c>
      <c r="L269" s="8" t="s">
        <v>19</v>
      </c>
      <c r="M269" s="8" t="s">
        <v>20</v>
      </c>
      <c r="N269" s="109" t="s">
        <v>256</v>
      </c>
    </row>
    <row r="270" spans="1:16">
      <c r="A270" s="165" t="s">
        <v>257</v>
      </c>
      <c r="B270" s="166"/>
      <c r="C270" s="166"/>
      <c r="D270" s="166"/>
      <c r="E270" s="166"/>
      <c r="F270" s="166"/>
      <c r="G270" s="166"/>
      <c r="H270" s="166"/>
      <c r="I270" s="166"/>
      <c r="J270" s="166"/>
      <c r="K270" s="166"/>
      <c r="L270" s="166"/>
      <c r="M270" s="166"/>
      <c r="N270" s="167"/>
    </row>
    <row r="271" spans="1:16" s="60" customFormat="1">
      <c r="A271" s="168" t="s">
        <v>258</v>
      </c>
      <c r="B271" s="169">
        <f t="shared" ref="B271:M271" si="56">SUM(B276+B281+B286+B291)</f>
        <v>922</v>
      </c>
      <c r="C271" s="169">
        <f t="shared" si="56"/>
        <v>1079</v>
      </c>
      <c r="D271" s="169">
        <f t="shared" si="56"/>
        <v>1351</v>
      </c>
      <c r="E271" s="169">
        <f t="shared" si="56"/>
        <v>1744</v>
      </c>
      <c r="F271" s="169">
        <f t="shared" si="56"/>
        <v>1998</v>
      </c>
      <c r="G271" s="169">
        <f t="shared" si="56"/>
        <v>2174</v>
      </c>
      <c r="H271" s="169">
        <f t="shared" si="56"/>
        <v>1954</v>
      </c>
      <c r="I271" s="169">
        <f t="shared" si="56"/>
        <v>1804</v>
      </c>
      <c r="J271" s="169">
        <f t="shared" si="56"/>
        <v>1441</v>
      </c>
      <c r="K271" s="169">
        <f t="shared" si="56"/>
        <v>1466</v>
      </c>
      <c r="L271" s="169">
        <f t="shared" si="56"/>
        <v>1167</v>
      </c>
      <c r="M271" s="169">
        <f t="shared" si="56"/>
        <v>1596</v>
      </c>
      <c r="N271" s="170">
        <v>19098</v>
      </c>
      <c r="P271"/>
    </row>
    <row r="272" spans="1:16">
      <c r="A272" s="2" t="s">
        <v>259</v>
      </c>
      <c r="B272" s="12">
        <v>496940</v>
      </c>
      <c r="C272" s="12">
        <v>513611</v>
      </c>
      <c r="D272" s="12">
        <v>533534</v>
      </c>
      <c r="E272" s="12">
        <v>547292</v>
      </c>
      <c r="F272" s="12">
        <v>566044</v>
      </c>
      <c r="G272" s="12">
        <v>580013</v>
      </c>
      <c r="H272" s="12">
        <v>563799</v>
      </c>
      <c r="I272" s="12">
        <v>562499</v>
      </c>
      <c r="J272" s="12">
        <v>532934</v>
      </c>
      <c r="K272" s="12">
        <v>535845</v>
      </c>
      <c r="L272" s="12">
        <v>550559</v>
      </c>
      <c r="M272" s="12">
        <v>572712</v>
      </c>
      <c r="N272" s="39">
        <v>551843</v>
      </c>
    </row>
    <row r="273" spans="1:14">
      <c r="A273" s="2" t="s">
        <v>260</v>
      </c>
      <c r="B273" s="12">
        <v>506485</v>
      </c>
      <c r="C273" s="12">
        <v>522885</v>
      </c>
      <c r="D273" s="12">
        <v>544911</v>
      </c>
      <c r="E273" s="12">
        <v>553502</v>
      </c>
      <c r="F273" s="12">
        <v>570248</v>
      </c>
      <c r="G273" s="12">
        <v>587180</v>
      </c>
      <c r="H273" s="12">
        <v>572638</v>
      </c>
      <c r="I273" s="12">
        <v>572926</v>
      </c>
      <c r="J273" s="12">
        <v>543023</v>
      </c>
      <c r="K273" s="12">
        <v>546369</v>
      </c>
      <c r="L273" s="12">
        <v>562152</v>
      </c>
      <c r="M273" s="12">
        <v>585149</v>
      </c>
      <c r="N273" s="39">
        <v>560758</v>
      </c>
    </row>
    <row r="274" spans="1:14">
      <c r="A274" s="168" t="s">
        <v>26</v>
      </c>
      <c r="B274" s="171">
        <f>B272/B273</f>
        <v>0.9811544270807625</v>
      </c>
      <c r="C274" s="171">
        <f>C272/C273</f>
        <v>0.98226378649224977</v>
      </c>
      <c r="D274" s="171">
        <f>D272/D273</f>
        <v>0.97912136110300585</v>
      </c>
      <c r="E274" s="171">
        <f t="shared" ref="E274:N274" si="57">E272/E273</f>
        <v>0.98878052834497432</v>
      </c>
      <c r="F274" s="171">
        <f t="shared" si="57"/>
        <v>0.99262776897069349</v>
      </c>
      <c r="G274" s="171">
        <f t="shared" si="57"/>
        <v>0.98779420279982288</v>
      </c>
      <c r="H274" s="171">
        <f t="shared" si="57"/>
        <v>0.98456441940632655</v>
      </c>
      <c r="I274" s="171">
        <f t="shared" si="57"/>
        <v>0.98180044194189131</v>
      </c>
      <c r="J274" s="171">
        <f t="shared" si="57"/>
        <v>0.98142067647226727</v>
      </c>
      <c r="K274" s="171">
        <f t="shared" si="57"/>
        <v>0.98073829225303777</v>
      </c>
      <c r="L274" s="171">
        <f t="shared" si="57"/>
        <v>0.97937746374646006</v>
      </c>
      <c r="M274" s="171">
        <f t="shared" si="57"/>
        <v>0.97874558445797566</v>
      </c>
      <c r="N274" s="172">
        <f t="shared" si="57"/>
        <v>0.98410187638874524</v>
      </c>
    </row>
    <row r="275" spans="1:14">
      <c r="A275" s="2" t="s">
        <v>261</v>
      </c>
      <c r="B275" s="4">
        <v>55</v>
      </c>
      <c r="C275" s="4">
        <v>58</v>
      </c>
      <c r="D275" s="4">
        <v>45</v>
      </c>
      <c r="E275" s="4">
        <v>39</v>
      </c>
      <c r="F275" s="4">
        <v>32</v>
      </c>
      <c r="G275" s="4">
        <v>30</v>
      </c>
      <c r="H275" s="4">
        <v>34</v>
      </c>
      <c r="I275" s="4">
        <v>42</v>
      </c>
      <c r="J275" s="4">
        <v>45</v>
      </c>
      <c r="K275" s="4">
        <v>53</v>
      </c>
      <c r="L275" s="4">
        <v>59</v>
      </c>
      <c r="M275" s="4">
        <v>65</v>
      </c>
      <c r="N275" s="99">
        <f>((B275*B271)+(C275*C271)+(D275*D271)+(E275*E271)+(F275*F271)+(G275*G271)+(H275*H271)+(I275*I271)+(J275*J271)+(K275*K271)+(L275*L271)+(M275*M271))/N271</f>
        <v>43.386689705728351</v>
      </c>
    </row>
    <row r="276" spans="1:14">
      <c r="A276" s="168" t="s">
        <v>262</v>
      </c>
      <c r="B276" s="166">
        <f>B277+B279</f>
        <v>50</v>
      </c>
      <c r="C276" s="166">
        <f t="shared" ref="C276:H276" si="58">C277+C279</f>
        <v>78</v>
      </c>
      <c r="D276" s="166">
        <f t="shared" si="58"/>
        <v>85</v>
      </c>
      <c r="E276" s="166">
        <f t="shared" si="58"/>
        <v>101</v>
      </c>
      <c r="F276" s="166">
        <f t="shared" si="58"/>
        <v>113</v>
      </c>
      <c r="G276" s="166">
        <f t="shared" si="58"/>
        <v>115</v>
      </c>
      <c r="H276" s="166">
        <f t="shared" si="58"/>
        <v>104</v>
      </c>
      <c r="I276" s="166">
        <f>I277+I279</f>
        <v>85</v>
      </c>
      <c r="J276" s="166">
        <f>J277+J279</f>
        <v>73</v>
      </c>
      <c r="K276" s="166">
        <f>K277+K279</f>
        <v>79</v>
      </c>
      <c r="L276" s="166">
        <f>L277+L279</f>
        <v>52</v>
      </c>
      <c r="M276" s="166">
        <f>M277+M279</f>
        <v>70</v>
      </c>
      <c r="N276" s="167">
        <v>1027</v>
      </c>
    </row>
    <row r="277" spans="1:14">
      <c r="A277" s="2" t="s">
        <v>263</v>
      </c>
      <c r="B277" s="4">
        <v>14</v>
      </c>
      <c r="C277" s="4">
        <v>11</v>
      </c>
      <c r="D277" s="4">
        <v>19</v>
      </c>
      <c r="E277" s="4">
        <v>22</v>
      </c>
      <c r="F277" s="4">
        <v>28</v>
      </c>
      <c r="G277" s="4">
        <v>22</v>
      </c>
      <c r="H277" s="4">
        <v>17</v>
      </c>
      <c r="I277" s="4">
        <v>20</v>
      </c>
      <c r="J277" s="4">
        <v>20</v>
      </c>
      <c r="K277" s="4">
        <v>20</v>
      </c>
      <c r="L277" s="4">
        <v>10</v>
      </c>
      <c r="M277" s="4">
        <v>20</v>
      </c>
      <c r="N277" s="41">
        <v>229</v>
      </c>
    </row>
    <row r="278" spans="1:14">
      <c r="A278" s="2" t="s">
        <v>264</v>
      </c>
      <c r="B278" s="12">
        <v>515493</v>
      </c>
      <c r="C278" s="12">
        <v>433468</v>
      </c>
      <c r="D278" s="12">
        <v>413953</v>
      </c>
      <c r="E278" s="12">
        <v>446963</v>
      </c>
      <c r="F278" s="12">
        <v>498704</v>
      </c>
      <c r="G278" s="12">
        <v>623155</v>
      </c>
      <c r="H278" s="12">
        <v>488353</v>
      </c>
      <c r="I278" s="12">
        <v>455790</v>
      </c>
      <c r="J278" s="12">
        <v>517235</v>
      </c>
      <c r="K278" s="12">
        <v>477130</v>
      </c>
      <c r="L278" s="12">
        <v>521657</v>
      </c>
      <c r="M278" s="12">
        <v>472417</v>
      </c>
      <c r="N278" s="39">
        <v>488482</v>
      </c>
    </row>
    <row r="279" spans="1:14">
      <c r="A279" s="2" t="s">
        <v>265</v>
      </c>
      <c r="B279" s="4">
        <v>36</v>
      </c>
      <c r="C279" s="4">
        <v>67</v>
      </c>
      <c r="D279" s="4">
        <v>66</v>
      </c>
      <c r="E279" s="4">
        <v>79</v>
      </c>
      <c r="F279" s="4">
        <v>85</v>
      </c>
      <c r="G279" s="4">
        <v>93</v>
      </c>
      <c r="H279" s="4">
        <v>87</v>
      </c>
      <c r="I279" s="4">
        <v>65</v>
      </c>
      <c r="J279" s="4">
        <v>53</v>
      </c>
      <c r="K279" s="4">
        <v>59</v>
      </c>
      <c r="L279" s="4">
        <v>42</v>
      </c>
      <c r="M279" s="4">
        <v>50</v>
      </c>
      <c r="N279" s="41">
        <v>798</v>
      </c>
    </row>
    <row r="280" spans="1:14">
      <c r="A280" s="2" t="s">
        <v>266</v>
      </c>
      <c r="B280" s="12">
        <v>367982</v>
      </c>
      <c r="C280" s="12">
        <v>374343</v>
      </c>
      <c r="D280" s="12">
        <v>382520</v>
      </c>
      <c r="E280" s="12">
        <v>401421</v>
      </c>
      <c r="F280" s="12">
        <v>435970</v>
      </c>
      <c r="G280" s="12">
        <v>423494</v>
      </c>
      <c r="H280" s="12">
        <v>401264</v>
      </c>
      <c r="I280" s="12">
        <v>386836</v>
      </c>
      <c r="J280" s="12">
        <v>408328</v>
      </c>
      <c r="K280" s="12">
        <v>395937</v>
      </c>
      <c r="L280" s="12">
        <v>418669</v>
      </c>
      <c r="M280" s="12">
        <v>393216</v>
      </c>
      <c r="N280" s="39">
        <v>402201</v>
      </c>
    </row>
    <row r="281" spans="1:14">
      <c r="A281" s="168" t="s">
        <v>267</v>
      </c>
      <c r="B281" s="166">
        <f t="shared" ref="B281:M281" si="59">B282+B284</f>
        <v>291</v>
      </c>
      <c r="C281" s="166">
        <f t="shared" si="59"/>
        <v>337</v>
      </c>
      <c r="D281" s="166">
        <f t="shared" si="59"/>
        <v>397</v>
      </c>
      <c r="E281" s="166">
        <f t="shared" si="59"/>
        <v>513</v>
      </c>
      <c r="F281" s="166">
        <f t="shared" si="59"/>
        <v>556</v>
      </c>
      <c r="G281" s="166">
        <f t="shared" si="59"/>
        <v>602</v>
      </c>
      <c r="H281" s="166">
        <f t="shared" si="59"/>
        <v>574</v>
      </c>
      <c r="I281" s="166">
        <f t="shared" si="59"/>
        <v>508</v>
      </c>
      <c r="J281" s="166">
        <f t="shared" si="59"/>
        <v>443</v>
      </c>
      <c r="K281" s="166">
        <f t="shared" si="59"/>
        <v>444</v>
      </c>
      <c r="L281" s="166">
        <f t="shared" si="59"/>
        <v>317</v>
      </c>
      <c r="M281" s="166">
        <f t="shared" si="59"/>
        <v>435</v>
      </c>
      <c r="N281" s="167">
        <v>5534</v>
      </c>
    </row>
    <row r="282" spans="1:14">
      <c r="A282" s="2" t="s">
        <v>268</v>
      </c>
      <c r="B282" s="4">
        <v>107</v>
      </c>
      <c r="C282" s="4">
        <v>122</v>
      </c>
      <c r="D282" s="4">
        <v>128</v>
      </c>
      <c r="E282" s="4">
        <v>178</v>
      </c>
      <c r="F282" s="4">
        <v>194</v>
      </c>
      <c r="G282" s="4">
        <v>219</v>
      </c>
      <c r="H282" s="4">
        <v>195</v>
      </c>
      <c r="I282" s="4">
        <v>170</v>
      </c>
      <c r="J282" s="4">
        <v>161</v>
      </c>
      <c r="K282" s="4">
        <v>157</v>
      </c>
      <c r="L282" s="4">
        <v>122</v>
      </c>
      <c r="M282" s="4">
        <v>158</v>
      </c>
      <c r="N282" s="41">
        <v>1956</v>
      </c>
    </row>
    <row r="283" spans="1:14">
      <c r="A283" s="2" t="s">
        <v>269</v>
      </c>
      <c r="B283" s="12">
        <v>536718</v>
      </c>
      <c r="C283" s="12">
        <v>528636</v>
      </c>
      <c r="D283" s="12">
        <v>534736</v>
      </c>
      <c r="E283" s="12">
        <v>555954</v>
      </c>
      <c r="F283" s="12">
        <v>588761</v>
      </c>
      <c r="G283" s="12">
        <v>590962</v>
      </c>
      <c r="H283" s="12">
        <v>570790</v>
      </c>
      <c r="I283" s="12">
        <v>558510</v>
      </c>
      <c r="J283" s="12">
        <v>545849</v>
      </c>
      <c r="K283" s="12">
        <v>552891</v>
      </c>
      <c r="L283" s="12">
        <v>546709</v>
      </c>
      <c r="M283" s="12">
        <v>527618</v>
      </c>
      <c r="N283" s="39">
        <v>557912</v>
      </c>
    </row>
    <row r="284" spans="1:14">
      <c r="A284" s="2" t="s">
        <v>270</v>
      </c>
      <c r="B284" s="4">
        <v>184</v>
      </c>
      <c r="C284" s="4">
        <v>215</v>
      </c>
      <c r="D284" s="4">
        <v>269</v>
      </c>
      <c r="E284" s="4">
        <v>335</v>
      </c>
      <c r="F284" s="4">
        <v>362</v>
      </c>
      <c r="G284" s="4">
        <v>383</v>
      </c>
      <c r="H284" s="4">
        <v>379</v>
      </c>
      <c r="I284" s="4">
        <v>338</v>
      </c>
      <c r="J284" s="4">
        <v>282</v>
      </c>
      <c r="K284" s="4">
        <v>287</v>
      </c>
      <c r="L284" s="4">
        <v>195</v>
      </c>
      <c r="M284" s="4">
        <v>277</v>
      </c>
      <c r="N284" s="41">
        <v>3578</v>
      </c>
    </row>
    <row r="285" spans="1:14">
      <c r="A285" s="2" t="s">
        <v>271</v>
      </c>
      <c r="B285" s="12">
        <v>430943</v>
      </c>
      <c r="C285" s="12">
        <v>449655</v>
      </c>
      <c r="D285" s="12">
        <v>461981</v>
      </c>
      <c r="E285" s="12">
        <v>497884</v>
      </c>
      <c r="F285" s="12">
        <v>486605</v>
      </c>
      <c r="G285" s="12">
        <v>488106</v>
      </c>
      <c r="H285" s="12">
        <v>482883</v>
      </c>
      <c r="I285" s="12">
        <v>472284</v>
      </c>
      <c r="J285" s="12">
        <v>485674</v>
      </c>
      <c r="K285" s="12">
        <v>472972</v>
      </c>
      <c r="L285" s="12">
        <v>474693</v>
      </c>
      <c r="M285" s="12">
        <v>479623</v>
      </c>
      <c r="N285" s="39">
        <v>477001</v>
      </c>
    </row>
    <row r="286" spans="1:14">
      <c r="A286" s="168" t="s">
        <v>272</v>
      </c>
      <c r="B286" s="166">
        <f t="shared" ref="B286:M286" si="60">B287+B289</f>
        <v>307</v>
      </c>
      <c r="C286" s="166">
        <f t="shared" si="60"/>
        <v>353</v>
      </c>
      <c r="D286" s="166">
        <f t="shared" si="60"/>
        <v>473</v>
      </c>
      <c r="E286" s="166">
        <f t="shared" si="60"/>
        <v>615</v>
      </c>
      <c r="F286" s="166">
        <f t="shared" si="60"/>
        <v>783</v>
      </c>
      <c r="G286" s="166">
        <f t="shared" si="60"/>
        <v>916</v>
      </c>
      <c r="H286" s="166">
        <f t="shared" si="60"/>
        <v>762</v>
      </c>
      <c r="I286" s="166">
        <f t="shared" si="60"/>
        <v>735</v>
      </c>
      <c r="J286" s="166">
        <f t="shared" si="60"/>
        <v>501</v>
      </c>
      <c r="K286" s="166">
        <f t="shared" si="60"/>
        <v>519</v>
      </c>
      <c r="L286" s="166">
        <f t="shared" si="60"/>
        <v>467</v>
      </c>
      <c r="M286" s="166">
        <f t="shared" si="60"/>
        <v>675</v>
      </c>
      <c r="N286" s="167">
        <v>7246</v>
      </c>
    </row>
    <row r="287" spans="1:14">
      <c r="A287" s="2" t="s">
        <v>273</v>
      </c>
      <c r="B287" s="4">
        <v>264</v>
      </c>
      <c r="C287" s="4">
        <v>314</v>
      </c>
      <c r="D287" s="4">
        <v>426</v>
      </c>
      <c r="E287" s="4">
        <v>558</v>
      </c>
      <c r="F287" s="4">
        <v>712</v>
      </c>
      <c r="G287" s="4">
        <v>832</v>
      </c>
      <c r="H287" s="4">
        <v>673</v>
      </c>
      <c r="I287" s="4">
        <v>655</v>
      </c>
      <c r="J287" s="4">
        <v>435</v>
      </c>
      <c r="K287" s="4">
        <v>455</v>
      </c>
      <c r="L287" s="4">
        <v>424</v>
      </c>
      <c r="M287" s="4">
        <v>594</v>
      </c>
      <c r="N287" s="41">
        <v>6460</v>
      </c>
    </row>
    <row r="288" spans="1:14">
      <c r="A288" s="2" t="s">
        <v>274</v>
      </c>
      <c r="B288" s="12">
        <v>727279</v>
      </c>
      <c r="C288" s="12">
        <v>778881</v>
      </c>
      <c r="D288" s="12">
        <v>796703</v>
      </c>
      <c r="E288" s="12">
        <v>788813</v>
      </c>
      <c r="F288" s="12">
        <v>798292</v>
      </c>
      <c r="G288" s="12">
        <v>801855</v>
      </c>
      <c r="H288" s="12">
        <v>799746</v>
      </c>
      <c r="I288" s="12">
        <v>792628</v>
      </c>
      <c r="J288" s="12">
        <v>778913</v>
      </c>
      <c r="K288" s="12">
        <v>768198</v>
      </c>
      <c r="L288" s="12">
        <v>771950</v>
      </c>
      <c r="M288" s="12">
        <v>795878</v>
      </c>
      <c r="N288" s="39">
        <v>789240</v>
      </c>
    </row>
    <row r="289" spans="1:16">
      <c r="A289" s="2" t="s">
        <v>275</v>
      </c>
      <c r="B289" s="4">
        <v>43</v>
      </c>
      <c r="C289" s="4">
        <v>39</v>
      </c>
      <c r="D289" s="4">
        <v>47</v>
      </c>
      <c r="E289" s="4">
        <v>57</v>
      </c>
      <c r="F289" s="4">
        <v>71</v>
      </c>
      <c r="G289" s="4">
        <v>84</v>
      </c>
      <c r="H289" s="4">
        <v>89</v>
      </c>
      <c r="I289" s="4">
        <v>80</v>
      </c>
      <c r="J289" s="4">
        <v>66</v>
      </c>
      <c r="K289" s="4">
        <v>64</v>
      </c>
      <c r="L289" s="4">
        <v>43</v>
      </c>
      <c r="M289" s="4">
        <v>81</v>
      </c>
      <c r="N289" s="41">
        <v>786</v>
      </c>
    </row>
    <row r="290" spans="1:16">
      <c r="A290" s="2" t="s">
        <v>276</v>
      </c>
      <c r="B290" s="12">
        <v>565954</v>
      </c>
      <c r="C290" s="12">
        <v>477851</v>
      </c>
      <c r="D290" s="12">
        <v>528174</v>
      </c>
      <c r="E290" s="12">
        <v>585637</v>
      </c>
      <c r="F290" s="12">
        <v>540807</v>
      </c>
      <c r="G290" s="12">
        <v>555463</v>
      </c>
      <c r="H290" s="12">
        <v>570588</v>
      </c>
      <c r="I290" s="12">
        <v>533873</v>
      </c>
      <c r="J290" s="12">
        <v>526565</v>
      </c>
      <c r="K290" s="12">
        <v>590751</v>
      </c>
      <c r="L290" s="12">
        <v>563779</v>
      </c>
      <c r="M290" s="12">
        <v>578277</v>
      </c>
      <c r="N290" s="39">
        <v>556737</v>
      </c>
    </row>
    <row r="291" spans="1:16">
      <c r="A291" s="168" t="s">
        <v>277</v>
      </c>
      <c r="B291" s="166">
        <v>274</v>
      </c>
      <c r="C291" s="166">
        <v>311</v>
      </c>
      <c r="D291" s="166">
        <v>396</v>
      </c>
      <c r="E291" s="166">
        <v>515</v>
      </c>
      <c r="F291" s="166">
        <v>546</v>
      </c>
      <c r="G291" s="166">
        <v>541</v>
      </c>
      <c r="H291" s="166">
        <v>514</v>
      </c>
      <c r="I291" s="166">
        <v>476</v>
      </c>
      <c r="J291" s="166">
        <v>424</v>
      </c>
      <c r="K291" s="166">
        <v>424</v>
      </c>
      <c r="L291" s="166">
        <v>331</v>
      </c>
      <c r="M291" s="166">
        <v>416</v>
      </c>
      <c r="N291" s="167">
        <v>5291</v>
      </c>
    </row>
    <row r="292" spans="1:16">
      <c r="A292" s="2" t="s">
        <v>278</v>
      </c>
      <c r="B292" s="12">
        <v>307443</v>
      </c>
      <c r="C292" s="12">
        <v>321426</v>
      </c>
      <c r="D292" s="12">
        <v>330187</v>
      </c>
      <c r="E292" s="12">
        <v>337169</v>
      </c>
      <c r="F292" s="12">
        <v>334767</v>
      </c>
      <c r="G292" s="12">
        <v>328441</v>
      </c>
      <c r="H292" s="12">
        <v>340707</v>
      </c>
      <c r="I292" s="12">
        <v>344598</v>
      </c>
      <c r="J292" s="12">
        <v>324408</v>
      </c>
      <c r="K292" s="12">
        <v>336700</v>
      </c>
      <c r="L292" s="12">
        <v>328969</v>
      </c>
      <c r="M292" s="12">
        <v>358482</v>
      </c>
      <c r="N292" s="39">
        <v>334949</v>
      </c>
    </row>
    <row r="293" spans="1:16">
      <c r="A293" s="168" t="s">
        <v>279</v>
      </c>
      <c r="B293" s="169">
        <f>SUM(B294:B296)</f>
        <v>2391</v>
      </c>
      <c r="C293" s="169">
        <f>SUM(C294:C296)</f>
        <v>2653</v>
      </c>
      <c r="D293" s="169">
        <f>SUM(D294:D296)</f>
        <v>3011</v>
      </c>
      <c r="E293" s="169">
        <f>SUM(E294:E296)</f>
        <v>3718</v>
      </c>
      <c r="F293" s="169">
        <f t="shared" ref="F293:M293" si="61">SUM(F294:F296)</f>
        <v>4543</v>
      </c>
      <c r="G293" s="169">
        <f t="shared" si="61"/>
        <v>4777</v>
      </c>
      <c r="H293" s="166">
        <f t="shared" si="61"/>
        <v>4951</v>
      </c>
      <c r="I293" s="169">
        <f t="shared" si="61"/>
        <v>4986</v>
      </c>
      <c r="J293" s="169">
        <f t="shared" si="61"/>
        <v>5331</v>
      </c>
      <c r="K293" s="169">
        <f t="shared" si="61"/>
        <v>5123</v>
      </c>
      <c r="L293" s="169">
        <f t="shared" si="61"/>
        <v>4164</v>
      </c>
      <c r="M293" s="169">
        <f t="shared" si="61"/>
        <v>3232</v>
      </c>
      <c r="N293" s="170">
        <f>SUM(B293:M293)</f>
        <v>48880</v>
      </c>
    </row>
    <row r="294" spans="1:16">
      <c r="A294" s="2" t="s">
        <v>280</v>
      </c>
      <c r="B294" s="11">
        <v>1267</v>
      </c>
      <c r="C294" s="11">
        <v>1384</v>
      </c>
      <c r="D294" s="11">
        <v>1627</v>
      </c>
      <c r="E294" s="11">
        <v>2062</v>
      </c>
      <c r="F294" s="11">
        <v>2523</v>
      </c>
      <c r="G294" s="11">
        <v>2675</v>
      </c>
      <c r="H294" s="11">
        <v>2734</v>
      </c>
      <c r="I294" s="11">
        <v>2735</v>
      </c>
      <c r="J294" s="11">
        <v>2881</v>
      </c>
      <c r="K294" s="11">
        <v>2728</v>
      </c>
      <c r="L294" s="11">
        <v>2107</v>
      </c>
      <c r="M294" s="11">
        <v>1638</v>
      </c>
      <c r="N294" s="41"/>
    </row>
    <row r="295" spans="1:16">
      <c r="A295" s="2" t="s">
        <v>281</v>
      </c>
      <c r="B295" s="11">
        <v>411</v>
      </c>
      <c r="C295" s="11">
        <v>462</v>
      </c>
      <c r="D295" s="11">
        <v>533</v>
      </c>
      <c r="E295" s="11">
        <v>629</v>
      </c>
      <c r="F295" s="11">
        <v>812</v>
      </c>
      <c r="G295" s="11">
        <v>880</v>
      </c>
      <c r="H295" s="11">
        <v>975</v>
      </c>
      <c r="I295" s="11">
        <v>1000</v>
      </c>
      <c r="J295" s="11">
        <v>1066</v>
      </c>
      <c r="K295" s="11">
        <v>1039</v>
      </c>
      <c r="L295" s="11">
        <v>880</v>
      </c>
      <c r="M295" s="11">
        <v>622</v>
      </c>
      <c r="N295" s="41"/>
    </row>
    <row r="296" spans="1:16">
      <c r="A296" s="2" t="s">
        <v>282</v>
      </c>
      <c r="B296" s="11">
        <v>713</v>
      </c>
      <c r="C296" s="11">
        <v>807</v>
      </c>
      <c r="D296" s="11">
        <v>851</v>
      </c>
      <c r="E296" s="11">
        <v>1027</v>
      </c>
      <c r="F296" s="11">
        <v>1208</v>
      </c>
      <c r="G296" s="11">
        <v>1222</v>
      </c>
      <c r="H296" s="11">
        <v>1242</v>
      </c>
      <c r="I296" s="11">
        <v>1251</v>
      </c>
      <c r="J296" s="11">
        <v>1384</v>
      </c>
      <c r="K296" s="11">
        <v>1356</v>
      </c>
      <c r="L296" s="11">
        <v>1177</v>
      </c>
      <c r="M296" s="11">
        <v>972</v>
      </c>
      <c r="N296" s="41"/>
    </row>
    <row r="297" spans="1:16">
      <c r="A297" s="168" t="s">
        <v>283</v>
      </c>
      <c r="B297" s="173">
        <f>B293/B271</f>
        <v>2.5932754880694144</v>
      </c>
      <c r="C297" s="173">
        <f>C293/C271</f>
        <v>2.4587581093605189</v>
      </c>
      <c r="D297" s="173">
        <f>D293/D271</f>
        <v>2.2287194670614361</v>
      </c>
      <c r="E297" s="173">
        <f>E293/E271</f>
        <v>2.1318807339449539</v>
      </c>
      <c r="F297" s="173">
        <f t="shared" ref="F297:M297" si="62">F293/F271</f>
        <v>2.2737737737737738</v>
      </c>
      <c r="G297" s="173">
        <f t="shared" si="62"/>
        <v>2.1973321067157312</v>
      </c>
      <c r="H297" s="173">
        <f t="shared" si="62"/>
        <v>2.5337768679631525</v>
      </c>
      <c r="I297" s="173">
        <f t="shared" si="62"/>
        <v>2.7638580931263856</v>
      </c>
      <c r="J297" s="173">
        <f t="shared" si="62"/>
        <v>3.6995142262317833</v>
      </c>
      <c r="K297" s="173">
        <f t="shared" si="62"/>
        <v>3.4945429740791267</v>
      </c>
      <c r="L297" s="173">
        <f t="shared" si="62"/>
        <v>3.5681233933161955</v>
      </c>
      <c r="M297" s="173">
        <f t="shared" si="62"/>
        <v>2.0250626566416039</v>
      </c>
      <c r="N297" s="41"/>
    </row>
    <row r="298" spans="1:16">
      <c r="A298" s="2" t="s">
        <v>284</v>
      </c>
      <c r="B298" s="11">
        <v>1611</v>
      </c>
      <c r="C298" s="11">
        <v>1913</v>
      </c>
      <c r="D298" s="11">
        <v>2656</v>
      </c>
      <c r="E298" s="11">
        <v>3278</v>
      </c>
      <c r="F298" s="11">
        <v>3679</v>
      </c>
      <c r="G298" s="11">
        <v>2911</v>
      </c>
      <c r="H298" s="11">
        <v>2792</v>
      </c>
      <c r="I298" s="11">
        <v>2359</v>
      </c>
      <c r="J298" s="11">
        <v>2757</v>
      </c>
      <c r="K298" s="11">
        <v>2347</v>
      </c>
      <c r="L298" s="11">
        <v>1444</v>
      </c>
      <c r="M298" s="11">
        <v>983</v>
      </c>
      <c r="N298" s="38"/>
    </row>
    <row r="299" spans="1:16">
      <c r="A299" s="168" t="s">
        <v>285</v>
      </c>
      <c r="B299" s="169">
        <v>1335</v>
      </c>
      <c r="C299" s="169">
        <v>1478</v>
      </c>
      <c r="D299" s="169">
        <v>2020</v>
      </c>
      <c r="E299" s="169">
        <v>2299</v>
      </c>
      <c r="F299" s="169">
        <v>2349</v>
      </c>
      <c r="G299" s="169">
        <v>2047</v>
      </c>
      <c r="H299" s="169">
        <v>1798</v>
      </c>
      <c r="I299" s="169">
        <v>1632</v>
      </c>
      <c r="J299" s="169">
        <v>1565</v>
      </c>
      <c r="K299" s="169">
        <v>1586</v>
      </c>
      <c r="L299" s="169">
        <v>1441</v>
      </c>
      <c r="M299" s="169">
        <v>1114</v>
      </c>
      <c r="N299" s="170">
        <f>SUM(B299:M299)</f>
        <v>20664</v>
      </c>
    </row>
    <row r="300" spans="1:16">
      <c r="A300" s="2"/>
      <c r="B300" s="11"/>
      <c r="C300" s="11"/>
      <c r="D300" s="11"/>
      <c r="E300" s="11"/>
      <c r="F300" s="11"/>
      <c r="G300" s="11"/>
      <c r="H300" s="4"/>
      <c r="I300" s="11"/>
      <c r="J300" s="11"/>
      <c r="K300" s="11"/>
      <c r="L300" s="11"/>
      <c r="M300" s="11"/>
      <c r="N300" s="89"/>
    </row>
    <row r="301" spans="1:16">
      <c r="A301" s="2"/>
      <c r="B301" s="8" t="s">
        <v>9</v>
      </c>
      <c r="C301" s="8" t="s">
        <v>10</v>
      </c>
      <c r="D301" s="8" t="s">
        <v>11</v>
      </c>
      <c r="E301" s="8" t="s">
        <v>12</v>
      </c>
      <c r="F301" s="8" t="s">
        <v>13</v>
      </c>
      <c r="G301" s="8" t="s">
        <v>14</v>
      </c>
      <c r="H301" s="8" t="s">
        <v>15</v>
      </c>
      <c r="I301" s="8" t="s">
        <v>16</v>
      </c>
      <c r="J301" s="8" t="s">
        <v>17</v>
      </c>
      <c r="K301" s="8" t="s">
        <v>18</v>
      </c>
      <c r="L301" s="8" t="s">
        <v>19</v>
      </c>
      <c r="M301" s="8" t="s">
        <v>20</v>
      </c>
      <c r="N301" s="109" t="s">
        <v>286</v>
      </c>
    </row>
    <row r="302" spans="1:16">
      <c r="A302" s="153" t="s">
        <v>287</v>
      </c>
      <c r="B302" s="154"/>
      <c r="C302" s="154"/>
      <c r="D302" s="154"/>
      <c r="E302" s="154"/>
      <c r="F302" s="154"/>
      <c r="G302" s="154"/>
      <c r="H302" s="154"/>
      <c r="I302" s="154"/>
      <c r="J302" s="154"/>
      <c r="K302" s="154"/>
      <c r="L302" s="154"/>
      <c r="M302" s="154"/>
      <c r="N302" s="155"/>
    </row>
    <row r="303" spans="1:16" s="60" customFormat="1">
      <c r="A303" s="156" t="s">
        <v>288</v>
      </c>
      <c r="B303" s="157">
        <f t="shared" ref="B303:M303" si="63">SUM(B308+B313+B318+B323)</f>
        <v>971</v>
      </c>
      <c r="C303" s="157">
        <f t="shared" si="63"/>
        <v>1103</v>
      </c>
      <c r="D303" s="157">
        <f t="shared" si="63"/>
        <v>1499</v>
      </c>
      <c r="E303" s="157">
        <f t="shared" si="63"/>
        <v>1874</v>
      </c>
      <c r="F303" s="157">
        <f t="shared" si="63"/>
        <v>2421</v>
      </c>
      <c r="G303" s="157">
        <f t="shared" si="63"/>
        <v>2496</v>
      </c>
      <c r="H303" s="157">
        <f t="shared" si="63"/>
        <v>2146</v>
      </c>
      <c r="I303" s="157">
        <f t="shared" si="63"/>
        <v>2052</v>
      </c>
      <c r="J303" s="157">
        <f t="shared" si="63"/>
        <v>1533</v>
      </c>
      <c r="K303" s="157">
        <f t="shared" si="63"/>
        <v>1558</v>
      </c>
      <c r="L303" s="157">
        <f t="shared" si="63"/>
        <v>1258</v>
      </c>
      <c r="M303" s="157">
        <f t="shared" si="63"/>
        <v>1444</v>
      </c>
      <c r="N303" s="158">
        <v>21006</v>
      </c>
      <c r="P303"/>
    </row>
    <row r="304" spans="1:16">
      <c r="A304" s="2" t="s">
        <v>289</v>
      </c>
      <c r="B304" s="12">
        <v>499412</v>
      </c>
      <c r="C304" s="12">
        <v>496226</v>
      </c>
      <c r="D304" s="12">
        <v>531950</v>
      </c>
      <c r="E304" s="12">
        <v>537999</v>
      </c>
      <c r="F304" s="12">
        <v>556611</v>
      </c>
      <c r="G304" s="12">
        <v>563223</v>
      </c>
      <c r="H304" s="12">
        <v>556869</v>
      </c>
      <c r="I304" s="12">
        <v>533379</v>
      </c>
      <c r="J304" s="12">
        <v>543848</v>
      </c>
      <c r="K304" s="12">
        <v>530216</v>
      </c>
      <c r="L304" s="12">
        <v>517544</v>
      </c>
      <c r="M304" s="12">
        <v>554668</v>
      </c>
      <c r="N304" s="39">
        <v>540966</v>
      </c>
    </row>
    <row r="305" spans="1:14">
      <c r="A305" s="2" t="s">
        <v>290</v>
      </c>
      <c r="B305" s="12">
        <v>511028</v>
      </c>
      <c r="C305" s="12">
        <v>504210</v>
      </c>
      <c r="D305" s="12">
        <v>542461</v>
      </c>
      <c r="E305" s="12">
        <v>542463</v>
      </c>
      <c r="F305" s="12">
        <v>561976</v>
      </c>
      <c r="G305" s="12">
        <v>567498</v>
      </c>
      <c r="H305" s="12">
        <v>562743</v>
      </c>
      <c r="I305" s="12">
        <v>539993</v>
      </c>
      <c r="J305" s="12">
        <v>553045</v>
      </c>
      <c r="K305" s="12">
        <v>538613</v>
      </c>
      <c r="L305" s="12">
        <v>526275</v>
      </c>
      <c r="M305" s="12">
        <v>565771</v>
      </c>
      <c r="N305" s="39">
        <v>548144</v>
      </c>
    </row>
    <row r="306" spans="1:14">
      <c r="A306" s="156" t="s">
        <v>26</v>
      </c>
      <c r="B306" s="159">
        <f>B304/B305</f>
        <v>0.97726934727647019</v>
      </c>
      <c r="C306" s="159">
        <f>C304/C305</f>
        <v>0.98416532793875566</v>
      </c>
      <c r="D306" s="159">
        <f>D304/D305</f>
        <v>0.98062349182706221</v>
      </c>
      <c r="E306" s="159">
        <f t="shared" ref="E306:N306" si="64">E304/E305</f>
        <v>0.99177086732182651</v>
      </c>
      <c r="F306" s="159">
        <f t="shared" si="64"/>
        <v>0.99045332896778515</v>
      </c>
      <c r="G306" s="159">
        <f t="shared" si="64"/>
        <v>0.99246693380417195</v>
      </c>
      <c r="H306" s="159">
        <f t="shared" si="64"/>
        <v>0.98956184261732261</v>
      </c>
      <c r="I306" s="159">
        <f t="shared" si="64"/>
        <v>0.98775169307750288</v>
      </c>
      <c r="J306" s="159">
        <f t="shared" si="64"/>
        <v>0.98337025016047519</v>
      </c>
      <c r="K306" s="159">
        <f t="shared" si="64"/>
        <v>0.98440995668504105</v>
      </c>
      <c r="L306" s="159">
        <f t="shared" si="64"/>
        <v>0.98340981426060514</v>
      </c>
      <c r="M306" s="159">
        <f t="shared" si="64"/>
        <v>0.98037545225895284</v>
      </c>
      <c r="N306" s="160">
        <f t="shared" si="64"/>
        <v>0.98690490090195282</v>
      </c>
    </row>
    <row r="307" spans="1:14">
      <c r="A307" s="2" t="s">
        <v>291</v>
      </c>
      <c r="B307" s="4">
        <v>58</v>
      </c>
      <c r="C307" s="4">
        <v>55</v>
      </c>
      <c r="D307" s="4">
        <v>48</v>
      </c>
      <c r="E307" s="4">
        <v>34</v>
      </c>
      <c r="F307" s="4">
        <v>28</v>
      </c>
      <c r="G307" s="4">
        <v>24</v>
      </c>
      <c r="H307" s="4">
        <v>25</v>
      </c>
      <c r="I307" s="4">
        <v>29</v>
      </c>
      <c r="J307" s="4">
        <v>35</v>
      </c>
      <c r="K307" s="4">
        <v>35</v>
      </c>
      <c r="L307" s="4">
        <v>40</v>
      </c>
      <c r="M307" s="4">
        <v>49</v>
      </c>
      <c r="N307" s="99">
        <v>67</v>
      </c>
    </row>
    <row r="308" spans="1:14">
      <c r="A308" s="156" t="s">
        <v>292</v>
      </c>
      <c r="B308" s="154">
        <f>B309+B311</f>
        <v>50</v>
      </c>
      <c r="C308" s="154">
        <f t="shared" ref="C308:H308" si="65">C309+C311</f>
        <v>56</v>
      </c>
      <c r="D308" s="154">
        <f t="shared" si="65"/>
        <v>84</v>
      </c>
      <c r="E308" s="154">
        <f t="shared" si="65"/>
        <v>117</v>
      </c>
      <c r="F308" s="154">
        <f t="shared" si="65"/>
        <v>147</v>
      </c>
      <c r="G308" s="154">
        <f t="shared" si="65"/>
        <v>126</v>
      </c>
      <c r="H308" s="154">
        <f t="shared" si="65"/>
        <v>113</v>
      </c>
      <c r="I308" s="154">
        <f>I309+I311</f>
        <v>122</v>
      </c>
      <c r="J308" s="154">
        <f>J309+J311</f>
        <v>80</v>
      </c>
      <c r="K308" s="154">
        <f>K309+K311</f>
        <v>78</v>
      </c>
      <c r="L308" s="154">
        <f>L309+L311</f>
        <v>64</v>
      </c>
      <c r="M308" s="154">
        <f>M309+M311</f>
        <v>88</v>
      </c>
      <c r="N308" s="155">
        <v>1165</v>
      </c>
    </row>
    <row r="309" spans="1:14">
      <c r="A309" s="2" t="s">
        <v>293</v>
      </c>
      <c r="B309" s="4">
        <v>18</v>
      </c>
      <c r="C309" s="4">
        <v>16</v>
      </c>
      <c r="D309" s="4">
        <v>33</v>
      </c>
      <c r="E309" s="4">
        <v>23</v>
      </c>
      <c r="F309" s="4">
        <v>30</v>
      </c>
      <c r="G309" s="4">
        <v>24</v>
      </c>
      <c r="H309" s="4">
        <v>25</v>
      </c>
      <c r="I309" s="4">
        <v>21</v>
      </c>
      <c r="J309" s="4">
        <v>19</v>
      </c>
      <c r="K309" s="4">
        <v>22</v>
      </c>
      <c r="L309" s="4">
        <v>14</v>
      </c>
      <c r="M309" s="4">
        <v>20</v>
      </c>
      <c r="N309" s="41">
        <v>280</v>
      </c>
    </row>
    <row r="310" spans="1:14">
      <c r="A310" s="2" t="s">
        <v>294</v>
      </c>
      <c r="B310" s="12">
        <v>365378</v>
      </c>
      <c r="C310" s="12">
        <v>509063</v>
      </c>
      <c r="D310" s="12">
        <v>435785</v>
      </c>
      <c r="E310" s="12">
        <v>416559</v>
      </c>
      <c r="F310" s="12">
        <v>475943</v>
      </c>
      <c r="G310" s="12">
        <v>504571</v>
      </c>
      <c r="H310" s="12">
        <v>406372</v>
      </c>
      <c r="I310" s="12">
        <v>448067</v>
      </c>
      <c r="J310" s="12">
        <v>474468</v>
      </c>
      <c r="K310" s="12">
        <v>444408</v>
      </c>
      <c r="L310" s="12">
        <v>450643</v>
      </c>
      <c r="M310" s="12">
        <v>545950</v>
      </c>
      <c r="N310" s="39">
        <v>454529</v>
      </c>
    </row>
    <row r="311" spans="1:14">
      <c r="A311" s="2" t="s">
        <v>295</v>
      </c>
      <c r="B311" s="4">
        <v>32</v>
      </c>
      <c r="C311" s="4">
        <v>40</v>
      </c>
      <c r="D311" s="4">
        <v>51</v>
      </c>
      <c r="E311" s="4">
        <v>94</v>
      </c>
      <c r="F311" s="4">
        <v>117</v>
      </c>
      <c r="G311" s="4">
        <v>102</v>
      </c>
      <c r="H311" s="4">
        <v>88</v>
      </c>
      <c r="I311" s="4">
        <v>101</v>
      </c>
      <c r="J311" s="4">
        <v>61</v>
      </c>
      <c r="K311" s="4">
        <v>56</v>
      </c>
      <c r="L311" s="4">
        <v>50</v>
      </c>
      <c r="M311" s="4">
        <v>68</v>
      </c>
      <c r="N311" s="41">
        <v>885</v>
      </c>
    </row>
    <row r="312" spans="1:14">
      <c r="A312" s="2" t="s">
        <v>296</v>
      </c>
      <c r="B312" s="12">
        <v>367133</v>
      </c>
      <c r="C312" s="12">
        <v>360540</v>
      </c>
      <c r="D312" s="12">
        <v>369117</v>
      </c>
      <c r="E312" s="12">
        <v>373703</v>
      </c>
      <c r="F312" s="12">
        <v>405954</v>
      </c>
      <c r="G312" s="12">
        <v>381480</v>
      </c>
      <c r="H312" s="12">
        <v>407057</v>
      </c>
      <c r="I312" s="12">
        <v>397910</v>
      </c>
      <c r="J312" s="12">
        <v>385711</v>
      </c>
      <c r="K312" s="12">
        <v>390229</v>
      </c>
      <c r="L312" s="12">
        <v>426418</v>
      </c>
      <c r="M312" s="12">
        <v>400567</v>
      </c>
      <c r="N312" s="39">
        <v>389621</v>
      </c>
    </row>
    <row r="313" spans="1:14">
      <c r="A313" s="156" t="s">
        <v>297</v>
      </c>
      <c r="B313" s="154">
        <f t="shared" ref="B313:M313" si="66">B314+B316</f>
        <v>307</v>
      </c>
      <c r="C313" s="154">
        <f t="shared" si="66"/>
        <v>330</v>
      </c>
      <c r="D313" s="154">
        <f t="shared" si="66"/>
        <v>471</v>
      </c>
      <c r="E313" s="154">
        <f t="shared" si="66"/>
        <v>559</v>
      </c>
      <c r="F313" s="154">
        <f t="shared" si="66"/>
        <v>699</v>
      </c>
      <c r="G313" s="154">
        <f t="shared" si="66"/>
        <v>740</v>
      </c>
      <c r="H313" s="154">
        <f t="shared" si="66"/>
        <v>636</v>
      </c>
      <c r="I313" s="154">
        <f t="shared" si="66"/>
        <v>554</v>
      </c>
      <c r="J313" s="154">
        <f t="shared" si="66"/>
        <v>459</v>
      </c>
      <c r="K313" s="154">
        <f t="shared" si="66"/>
        <v>497</v>
      </c>
      <c r="L313" s="154">
        <f t="shared" si="66"/>
        <v>368</v>
      </c>
      <c r="M313" s="154">
        <f t="shared" si="66"/>
        <v>412</v>
      </c>
      <c r="N313" s="155">
        <v>6200</v>
      </c>
    </row>
    <row r="314" spans="1:14">
      <c r="A314" s="2" t="s">
        <v>298</v>
      </c>
      <c r="B314" s="4">
        <v>103</v>
      </c>
      <c r="C314" s="4">
        <v>126</v>
      </c>
      <c r="D314" s="4">
        <v>162</v>
      </c>
      <c r="E314" s="4">
        <v>221</v>
      </c>
      <c r="F314" s="4">
        <v>245</v>
      </c>
      <c r="G314" s="4">
        <v>273</v>
      </c>
      <c r="H314" s="4">
        <v>225</v>
      </c>
      <c r="I314" s="4">
        <v>169</v>
      </c>
      <c r="J314" s="4">
        <v>161</v>
      </c>
      <c r="K314" s="4">
        <v>183</v>
      </c>
      <c r="L314" s="4">
        <v>131</v>
      </c>
      <c r="M314" s="4">
        <v>139</v>
      </c>
      <c r="N314" s="41">
        <v>2194</v>
      </c>
    </row>
    <row r="315" spans="1:14">
      <c r="A315" s="2" t="s">
        <v>299</v>
      </c>
      <c r="B315" s="12">
        <v>488434</v>
      </c>
      <c r="C315" s="12">
        <v>522527</v>
      </c>
      <c r="D315" s="12">
        <v>534122</v>
      </c>
      <c r="E315" s="12">
        <v>535588</v>
      </c>
      <c r="F315" s="12">
        <v>552542</v>
      </c>
      <c r="G315" s="12">
        <v>548846</v>
      </c>
      <c r="H315" s="12">
        <v>552814</v>
      </c>
      <c r="I315" s="12">
        <v>544080</v>
      </c>
      <c r="J315" s="12">
        <v>577105</v>
      </c>
      <c r="K315" s="12">
        <v>525645</v>
      </c>
      <c r="L315" s="12">
        <v>538083</v>
      </c>
      <c r="M315" s="12">
        <v>540322</v>
      </c>
      <c r="N315" s="39">
        <v>540705</v>
      </c>
    </row>
    <row r="316" spans="1:14">
      <c r="A316" s="2" t="s">
        <v>300</v>
      </c>
      <c r="B316" s="4">
        <v>204</v>
      </c>
      <c r="C316" s="4">
        <v>204</v>
      </c>
      <c r="D316" s="4">
        <v>309</v>
      </c>
      <c r="E316" s="4">
        <v>338</v>
      </c>
      <c r="F316" s="4">
        <v>454</v>
      </c>
      <c r="G316" s="4">
        <v>467</v>
      </c>
      <c r="H316" s="4">
        <v>411</v>
      </c>
      <c r="I316" s="4">
        <v>385</v>
      </c>
      <c r="J316" s="4">
        <v>298</v>
      </c>
      <c r="K316" s="4">
        <v>314</v>
      </c>
      <c r="L316" s="4">
        <v>237</v>
      </c>
      <c r="M316" s="4">
        <v>273</v>
      </c>
      <c r="N316" s="41">
        <v>4006</v>
      </c>
    </row>
    <row r="317" spans="1:14">
      <c r="A317" s="2" t="s">
        <v>301</v>
      </c>
      <c r="B317" s="12">
        <v>421179</v>
      </c>
      <c r="C317" s="12">
        <v>449363</v>
      </c>
      <c r="D317" s="12">
        <v>444897</v>
      </c>
      <c r="E317" s="12">
        <v>461066</v>
      </c>
      <c r="F317" s="12">
        <v>468130</v>
      </c>
      <c r="G317" s="12">
        <v>473205</v>
      </c>
      <c r="H317" s="12">
        <v>461357</v>
      </c>
      <c r="I317" s="12">
        <v>457664</v>
      </c>
      <c r="J317" s="12">
        <v>453191</v>
      </c>
      <c r="K317" s="12">
        <v>465239</v>
      </c>
      <c r="L317" s="12">
        <v>452937</v>
      </c>
      <c r="M317" s="12">
        <v>464440</v>
      </c>
      <c r="N317" s="39">
        <v>460193</v>
      </c>
    </row>
    <row r="318" spans="1:14">
      <c r="A318" s="156" t="s">
        <v>302</v>
      </c>
      <c r="B318" s="154">
        <f t="shared" ref="B318:M318" si="67">B319+B321</f>
        <v>348</v>
      </c>
      <c r="C318" s="154">
        <f t="shared" si="67"/>
        <v>395</v>
      </c>
      <c r="D318" s="154">
        <f t="shared" si="67"/>
        <v>524</v>
      </c>
      <c r="E318" s="154">
        <f t="shared" si="67"/>
        <v>696</v>
      </c>
      <c r="F318" s="154">
        <f t="shared" si="67"/>
        <v>996</v>
      </c>
      <c r="G318" s="154">
        <f t="shared" si="67"/>
        <v>1026</v>
      </c>
      <c r="H318" s="154">
        <f t="shared" si="67"/>
        <v>889</v>
      </c>
      <c r="I318" s="154">
        <f t="shared" si="67"/>
        <v>817</v>
      </c>
      <c r="J318" s="154">
        <f t="shared" si="67"/>
        <v>551</v>
      </c>
      <c r="K318" s="154">
        <f t="shared" si="67"/>
        <v>537</v>
      </c>
      <c r="L318" s="154">
        <f t="shared" si="67"/>
        <v>435</v>
      </c>
      <c r="M318" s="154">
        <f t="shared" si="67"/>
        <v>551</v>
      </c>
      <c r="N318" s="155">
        <v>8000</v>
      </c>
    </row>
    <row r="319" spans="1:14">
      <c r="A319" s="2" t="s">
        <v>303</v>
      </c>
      <c r="B319" s="4">
        <v>302</v>
      </c>
      <c r="C319" s="4">
        <v>347</v>
      </c>
      <c r="D319" s="4">
        <v>469</v>
      </c>
      <c r="E319" s="4">
        <v>630</v>
      </c>
      <c r="F319" s="4">
        <v>911</v>
      </c>
      <c r="G319" s="4">
        <v>925</v>
      </c>
      <c r="H319" s="4">
        <v>808</v>
      </c>
      <c r="I319" s="4">
        <v>740</v>
      </c>
      <c r="J319" s="4">
        <v>497</v>
      </c>
      <c r="K319" s="4">
        <v>458</v>
      </c>
      <c r="L319" s="4">
        <v>381</v>
      </c>
      <c r="M319" s="4">
        <v>503</v>
      </c>
      <c r="N319" s="41">
        <v>7181</v>
      </c>
    </row>
    <row r="320" spans="1:14">
      <c r="A320" s="2" t="s">
        <v>304</v>
      </c>
      <c r="B320" s="12">
        <v>758496</v>
      </c>
      <c r="C320" s="12">
        <v>706731</v>
      </c>
      <c r="D320" s="12">
        <v>802428</v>
      </c>
      <c r="E320" s="12">
        <v>780496</v>
      </c>
      <c r="F320" s="12">
        <v>774830</v>
      </c>
      <c r="G320" s="12">
        <v>768390</v>
      </c>
      <c r="H320" s="12">
        <v>773421</v>
      </c>
      <c r="I320" s="12">
        <v>751342</v>
      </c>
      <c r="J320" s="12">
        <v>793204</v>
      </c>
      <c r="K320" s="12">
        <v>790806</v>
      </c>
      <c r="L320" s="12">
        <v>752346</v>
      </c>
      <c r="M320" s="12">
        <v>802452</v>
      </c>
      <c r="N320" s="39">
        <v>774091</v>
      </c>
    </row>
    <row r="321" spans="1:16">
      <c r="A321" s="2" t="s">
        <v>305</v>
      </c>
      <c r="B321" s="4">
        <v>46</v>
      </c>
      <c r="C321" s="4">
        <v>48</v>
      </c>
      <c r="D321" s="4">
        <v>55</v>
      </c>
      <c r="E321" s="4">
        <v>66</v>
      </c>
      <c r="F321" s="4">
        <v>85</v>
      </c>
      <c r="G321" s="4">
        <v>101</v>
      </c>
      <c r="H321" s="4">
        <v>81</v>
      </c>
      <c r="I321" s="4">
        <v>77</v>
      </c>
      <c r="J321" s="4">
        <v>54</v>
      </c>
      <c r="K321" s="4">
        <v>79</v>
      </c>
      <c r="L321" s="4">
        <v>54</v>
      </c>
      <c r="M321" s="4">
        <v>48</v>
      </c>
      <c r="N321" s="41">
        <v>819</v>
      </c>
    </row>
    <row r="322" spans="1:16">
      <c r="A322" s="2" t="s">
        <v>306</v>
      </c>
      <c r="B322" s="12">
        <v>498311</v>
      </c>
      <c r="C322" s="12">
        <v>477649</v>
      </c>
      <c r="D322" s="12">
        <v>534106</v>
      </c>
      <c r="E322" s="12">
        <v>523486</v>
      </c>
      <c r="F322" s="12">
        <v>502745</v>
      </c>
      <c r="G322" s="12">
        <v>615802</v>
      </c>
      <c r="H322" s="12">
        <v>621202</v>
      </c>
      <c r="I322" s="12">
        <v>535302</v>
      </c>
      <c r="J322" s="12">
        <v>493096</v>
      </c>
      <c r="K322" s="12">
        <v>557014</v>
      </c>
      <c r="L322" s="12">
        <v>527188</v>
      </c>
      <c r="M322" s="12">
        <v>566743</v>
      </c>
      <c r="N322" s="39">
        <v>551649</v>
      </c>
    </row>
    <row r="323" spans="1:16">
      <c r="A323" s="156" t="s">
        <v>307</v>
      </c>
      <c r="B323" s="154">
        <v>266</v>
      </c>
      <c r="C323" s="154">
        <v>322</v>
      </c>
      <c r="D323" s="154">
        <v>420</v>
      </c>
      <c r="E323" s="154">
        <v>502</v>
      </c>
      <c r="F323" s="154">
        <v>579</v>
      </c>
      <c r="G323" s="154">
        <v>604</v>
      </c>
      <c r="H323" s="154">
        <v>508</v>
      </c>
      <c r="I323" s="154">
        <v>559</v>
      </c>
      <c r="J323" s="154">
        <v>443</v>
      </c>
      <c r="K323" s="154">
        <v>446</v>
      </c>
      <c r="L323" s="154">
        <v>391</v>
      </c>
      <c r="M323" s="154">
        <v>393</v>
      </c>
      <c r="N323" s="155">
        <v>5641</v>
      </c>
    </row>
    <row r="324" spans="1:16">
      <c r="A324" s="2" t="s">
        <v>308</v>
      </c>
      <c r="B324" s="12">
        <v>294688</v>
      </c>
      <c r="C324" s="12">
        <v>307762</v>
      </c>
      <c r="D324" s="12">
        <v>320171</v>
      </c>
      <c r="E324" s="12">
        <v>324767</v>
      </c>
      <c r="F324" s="12">
        <v>326897</v>
      </c>
      <c r="G324" s="12">
        <v>349345</v>
      </c>
      <c r="H324" s="12">
        <v>314604</v>
      </c>
      <c r="I324" s="12">
        <v>321168</v>
      </c>
      <c r="J324" s="12">
        <v>343931</v>
      </c>
      <c r="K324" s="12">
        <v>327299</v>
      </c>
      <c r="L324" s="12">
        <v>333745</v>
      </c>
      <c r="M324" s="12">
        <v>330914</v>
      </c>
      <c r="N324" s="39">
        <v>328145</v>
      </c>
    </row>
    <row r="325" spans="1:16">
      <c r="A325" s="156" t="s">
        <v>309</v>
      </c>
      <c r="B325" s="157">
        <f>SUM(B326:B328)</f>
        <v>1909</v>
      </c>
      <c r="C325" s="157">
        <f>SUM(C326:C328)</f>
        <v>2029</v>
      </c>
      <c r="D325" s="157">
        <f>SUM(D326:D328)</f>
        <v>2159</v>
      </c>
      <c r="E325" s="157">
        <f>SUM(E326:E328)</f>
        <v>2576</v>
      </c>
      <c r="F325" s="157">
        <f t="shared" ref="F325:M325" si="68">SUM(F326:F328)</f>
        <v>3151</v>
      </c>
      <c r="G325" s="157">
        <f t="shared" si="68"/>
        <v>3247</v>
      </c>
      <c r="H325" s="154">
        <f t="shared" si="68"/>
        <v>3272</v>
      </c>
      <c r="I325" s="157">
        <f t="shared" si="68"/>
        <v>3305</v>
      </c>
      <c r="J325" s="157">
        <f t="shared" si="68"/>
        <v>3735</v>
      </c>
      <c r="K325" s="157">
        <f t="shared" si="68"/>
        <v>3655</v>
      </c>
      <c r="L325" s="157">
        <f t="shared" si="68"/>
        <v>3096</v>
      </c>
      <c r="M325" s="157">
        <f t="shared" si="68"/>
        <v>2499</v>
      </c>
      <c r="N325" s="158">
        <f>SUM(B325:M325)</f>
        <v>34633</v>
      </c>
    </row>
    <row r="326" spans="1:16">
      <c r="A326" s="2" t="s">
        <v>310</v>
      </c>
      <c r="B326" s="11">
        <v>1191</v>
      </c>
      <c r="C326" s="11">
        <v>1234</v>
      </c>
      <c r="D326" s="11">
        <v>1358</v>
      </c>
      <c r="E326" s="11">
        <v>1618</v>
      </c>
      <c r="F326" s="11">
        <v>1940</v>
      </c>
      <c r="G326" s="11">
        <v>1987</v>
      </c>
      <c r="H326" s="11">
        <v>1937</v>
      </c>
      <c r="I326" s="11">
        <v>1960</v>
      </c>
      <c r="J326" s="11">
        <v>2135</v>
      </c>
      <c r="K326" s="11">
        <v>2032</v>
      </c>
      <c r="L326" s="11">
        <v>1670</v>
      </c>
      <c r="M326" s="11">
        <v>1323</v>
      </c>
      <c r="N326" s="41"/>
    </row>
    <row r="327" spans="1:16">
      <c r="A327" s="2" t="s">
        <v>311</v>
      </c>
      <c r="B327" s="11">
        <v>275</v>
      </c>
      <c r="C327" s="11">
        <v>306</v>
      </c>
      <c r="D327" s="11">
        <v>310</v>
      </c>
      <c r="E327" s="11">
        <v>383</v>
      </c>
      <c r="F327" s="11">
        <v>506</v>
      </c>
      <c r="G327" s="11">
        <v>530</v>
      </c>
      <c r="H327" s="11">
        <v>574</v>
      </c>
      <c r="I327" s="11">
        <v>572</v>
      </c>
      <c r="J327" s="11">
        <v>727</v>
      </c>
      <c r="K327" s="11">
        <v>711</v>
      </c>
      <c r="L327" s="11">
        <v>596</v>
      </c>
      <c r="M327" s="11">
        <v>461</v>
      </c>
      <c r="N327" s="41"/>
    </row>
    <row r="328" spans="1:16">
      <c r="A328" s="2" t="s">
        <v>312</v>
      </c>
      <c r="B328" s="11">
        <v>443</v>
      </c>
      <c r="C328" s="11">
        <v>489</v>
      </c>
      <c r="D328" s="11">
        <v>491</v>
      </c>
      <c r="E328" s="11">
        <v>575</v>
      </c>
      <c r="F328" s="11">
        <v>705</v>
      </c>
      <c r="G328" s="11">
        <v>730</v>
      </c>
      <c r="H328" s="11">
        <v>761</v>
      </c>
      <c r="I328" s="11">
        <v>773</v>
      </c>
      <c r="J328" s="11">
        <v>873</v>
      </c>
      <c r="K328" s="11">
        <v>912</v>
      </c>
      <c r="L328" s="11">
        <v>830</v>
      </c>
      <c r="M328" s="11">
        <v>715</v>
      </c>
      <c r="N328" s="41"/>
    </row>
    <row r="329" spans="1:16">
      <c r="A329" s="156" t="s">
        <v>313</v>
      </c>
      <c r="B329" s="161">
        <f>B325/B303</f>
        <v>1.9660144181256436</v>
      </c>
      <c r="C329" s="161">
        <f>C325/C303</f>
        <v>1.8395285584768812</v>
      </c>
      <c r="D329" s="161">
        <f>D325/D303</f>
        <v>1.4402935290193462</v>
      </c>
      <c r="E329" s="161">
        <f>E325/E303</f>
        <v>1.3745997865528281</v>
      </c>
      <c r="F329" s="161">
        <f t="shared" ref="F329:M329" si="69">F325/F303</f>
        <v>1.3015282940933499</v>
      </c>
      <c r="G329" s="161">
        <f t="shared" si="69"/>
        <v>1.3008814102564104</v>
      </c>
      <c r="H329" s="161">
        <f t="shared" si="69"/>
        <v>1.5246971109040075</v>
      </c>
      <c r="I329" s="161">
        <f t="shared" si="69"/>
        <v>1.6106237816764133</v>
      </c>
      <c r="J329" s="161">
        <f t="shared" si="69"/>
        <v>2.4363992172211351</v>
      </c>
      <c r="K329" s="161">
        <f t="shared" si="69"/>
        <v>2.3459563543003852</v>
      </c>
      <c r="L329" s="161">
        <f t="shared" si="69"/>
        <v>2.4610492845786962</v>
      </c>
      <c r="M329" s="161">
        <f t="shared" si="69"/>
        <v>1.7306094182825484</v>
      </c>
      <c r="N329" s="41"/>
    </row>
    <row r="330" spans="1:16">
      <c r="A330" s="2" t="s">
        <v>314</v>
      </c>
      <c r="B330" s="11">
        <v>1539</v>
      </c>
      <c r="C330" s="11">
        <v>1932</v>
      </c>
      <c r="D330" s="11">
        <v>2550</v>
      </c>
      <c r="E330" s="11">
        <v>3260</v>
      </c>
      <c r="F330" s="11">
        <v>3379</v>
      </c>
      <c r="G330" s="11">
        <v>2617</v>
      </c>
      <c r="H330" s="4">
        <v>2496</v>
      </c>
      <c r="I330" s="11">
        <v>2255</v>
      </c>
      <c r="J330" s="11">
        <v>2472</v>
      </c>
      <c r="K330" s="11">
        <v>2110</v>
      </c>
      <c r="L330" s="11">
        <v>1416</v>
      </c>
      <c r="M330" s="11">
        <v>908</v>
      </c>
      <c r="N330" s="38"/>
    </row>
    <row r="331" spans="1:16">
      <c r="A331" s="156" t="s">
        <v>315</v>
      </c>
      <c r="B331" s="157">
        <v>1470</v>
      </c>
      <c r="C331" s="157">
        <v>1688</v>
      </c>
      <c r="D331" s="157">
        <v>2273</v>
      </c>
      <c r="E331" s="157">
        <v>2680</v>
      </c>
      <c r="F331" s="157">
        <v>2551</v>
      </c>
      <c r="G331" s="157">
        <v>2265</v>
      </c>
      <c r="H331" s="154">
        <v>2066</v>
      </c>
      <c r="I331" s="157">
        <v>1771</v>
      </c>
      <c r="J331" s="157">
        <v>1624</v>
      </c>
      <c r="K331" s="157">
        <v>1628</v>
      </c>
      <c r="L331" s="157">
        <v>1410</v>
      </c>
      <c r="M331" s="157">
        <v>990</v>
      </c>
      <c r="N331" s="158">
        <f>SUM(B331:M331)</f>
        <v>22416</v>
      </c>
    </row>
    <row r="332" spans="1:16">
      <c r="A332" s="2"/>
      <c r="B332" s="11"/>
      <c r="C332" s="11"/>
      <c r="D332" s="11"/>
      <c r="E332" s="11"/>
      <c r="F332" s="11"/>
      <c r="G332" s="11"/>
      <c r="H332" s="4"/>
      <c r="I332" s="11"/>
      <c r="J332" s="11"/>
      <c r="K332" s="11"/>
      <c r="L332" s="11"/>
      <c r="M332" s="11"/>
      <c r="N332" s="89"/>
    </row>
    <row r="333" spans="1:16">
      <c r="A333" s="2"/>
      <c r="B333" s="8" t="s">
        <v>9</v>
      </c>
      <c r="C333" s="8" t="s">
        <v>10</v>
      </c>
      <c r="D333" s="8" t="s">
        <v>11</v>
      </c>
      <c r="E333" s="8" t="s">
        <v>12</v>
      </c>
      <c r="F333" s="8" t="s">
        <v>13</v>
      </c>
      <c r="G333" s="8" t="s">
        <v>14</v>
      </c>
      <c r="H333" s="8" t="s">
        <v>15</v>
      </c>
      <c r="I333" s="8" t="s">
        <v>16</v>
      </c>
      <c r="J333" s="8" t="s">
        <v>17</v>
      </c>
      <c r="K333" s="8" t="s">
        <v>18</v>
      </c>
      <c r="L333" s="8" t="s">
        <v>19</v>
      </c>
      <c r="M333" s="8" t="s">
        <v>20</v>
      </c>
      <c r="N333" s="109" t="s">
        <v>316</v>
      </c>
    </row>
    <row r="334" spans="1:16">
      <c r="A334" s="138" t="s">
        <v>317</v>
      </c>
      <c r="B334" s="139"/>
      <c r="C334" s="139"/>
      <c r="D334" s="139"/>
      <c r="E334" s="139"/>
      <c r="F334" s="139"/>
      <c r="G334" s="139"/>
      <c r="H334" s="139"/>
      <c r="I334" s="139"/>
      <c r="J334" s="139"/>
      <c r="K334" s="139"/>
      <c r="L334" s="139"/>
      <c r="M334" s="139"/>
      <c r="N334" s="140"/>
    </row>
    <row r="335" spans="1:16" s="60" customFormat="1">
      <c r="A335" s="141" t="s">
        <v>318</v>
      </c>
      <c r="B335" s="142">
        <f t="shared" ref="B335:M335" si="70">SUM(B340+B345+B350+B355)</f>
        <v>902</v>
      </c>
      <c r="C335" s="142">
        <f t="shared" si="70"/>
        <v>1048</v>
      </c>
      <c r="D335" s="142">
        <f t="shared" si="70"/>
        <v>1441</v>
      </c>
      <c r="E335" s="142">
        <f t="shared" si="70"/>
        <v>1678</v>
      </c>
      <c r="F335" s="142">
        <f t="shared" si="70"/>
        <v>2041</v>
      </c>
      <c r="G335" s="142">
        <f t="shared" si="70"/>
        <v>2189</v>
      </c>
      <c r="H335" s="142">
        <f t="shared" si="70"/>
        <v>1848</v>
      </c>
      <c r="I335" s="142">
        <f t="shared" si="70"/>
        <v>1818</v>
      </c>
      <c r="J335" s="142">
        <f t="shared" si="70"/>
        <v>1411</v>
      </c>
      <c r="K335" s="142">
        <f t="shared" si="70"/>
        <v>1385</v>
      </c>
      <c r="L335" s="142">
        <f t="shared" si="70"/>
        <v>1511</v>
      </c>
      <c r="M335" s="142">
        <f t="shared" si="70"/>
        <v>1351</v>
      </c>
      <c r="N335" s="143">
        <v>19433</v>
      </c>
      <c r="P335"/>
    </row>
    <row r="336" spans="1:16">
      <c r="A336" s="2" t="s">
        <v>319</v>
      </c>
      <c r="B336" s="12">
        <v>456538</v>
      </c>
      <c r="C336" s="12">
        <v>455453</v>
      </c>
      <c r="D336" s="12">
        <v>481103</v>
      </c>
      <c r="E336" s="12">
        <v>497083</v>
      </c>
      <c r="F336" s="12">
        <v>518049</v>
      </c>
      <c r="G336" s="12">
        <v>532219</v>
      </c>
      <c r="H336" s="12">
        <v>520519</v>
      </c>
      <c r="I336" s="12">
        <v>525480</v>
      </c>
      <c r="J336" s="12">
        <v>498694</v>
      </c>
      <c r="K336" s="12">
        <v>484604</v>
      </c>
      <c r="L336" s="12">
        <v>503193</v>
      </c>
      <c r="M336" s="12">
        <v>518903</v>
      </c>
      <c r="N336" s="39">
        <v>505648</v>
      </c>
    </row>
    <row r="337" spans="1:14">
      <c r="A337" s="2" t="s">
        <v>320</v>
      </c>
      <c r="B337" s="12">
        <v>472236</v>
      </c>
      <c r="C337" s="12">
        <v>466582</v>
      </c>
      <c r="D337" s="12">
        <v>492797</v>
      </c>
      <c r="E337" s="12">
        <v>506179</v>
      </c>
      <c r="F337" s="12">
        <v>526028</v>
      </c>
      <c r="G337" s="12">
        <v>543153</v>
      </c>
      <c r="H337" s="12">
        <v>530788</v>
      </c>
      <c r="I337" s="12">
        <v>537154</v>
      </c>
      <c r="J337" s="12">
        <v>510172</v>
      </c>
      <c r="K337" s="12">
        <v>494551</v>
      </c>
      <c r="L337" s="12">
        <v>513418</v>
      </c>
      <c r="M337" s="12">
        <v>530999</v>
      </c>
      <c r="N337" s="39">
        <v>516205</v>
      </c>
    </row>
    <row r="338" spans="1:14">
      <c r="A338" s="141" t="s">
        <v>26</v>
      </c>
      <c r="B338" s="144">
        <f>B336/B337</f>
        <v>0.96675814635055357</v>
      </c>
      <c r="C338" s="144">
        <f t="shared" ref="C338:N338" si="71">C336/C337</f>
        <v>0.97614781538936346</v>
      </c>
      <c r="D338" s="144">
        <f>B336/D337</f>
        <v>0.92642203584843252</v>
      </c>
      <c r="E338" s="144">
        <f t="shared" si="71"/>
        <v>0.98203007236570461</v>
      </c>
      <c r="F338" s="144">
        <f t="shared" si="71"/>
        <v>0.98483160592211827</v>
      </c>
      <c r="G338" s="144">
        <f t="shared" si="71"/>
        <v>0.97986939223386416</v>
      </c>
      <c r="H338" s="144">
        <f t="shared" si="71"/>
        <v>0.98065329284007929</v>
      </c>
      <c r="I338" s="144">
        <f t="shared" si="71"/>
        <v>0.97826694020709148</v>
      </c>
      <c r="J338" s="144">
        <f t="shared" si="71"/>
        <v>0.97750170530722968</v>
      </c>
      <c r="K338" s="144">
        <f t="shared" si="71"/>
        <v>0.97988680641632508</v>
      </c>
      <c r="L338" s="144">
        <f t="shared" si="71"/>
        <v>0.98008445360310703</v>
      </c>
      <c r="M338" s="144">
        <f t="shared" si="71"/>
        <v>0.97722029608342009</v>
      </c>
      <c r="N338" s="145">
        <f t="shared" si="71"/>
        <v>0.97954882265766507</v>
      </c>
    </row>
    <row r="339" spans="1:14">
      <c r="A339" s="2" t="s">
        <v>321</v>
      </c>
      <c r="B339" s="4">
        <v>80</v>
      </c>
      <c r="C339" s="4">
        <v>75</v>
      </c>
      <c r="D339" s="4">
        <v>72</v>
      </c>
      <c r="E339" s="4">
        <v>52</v>
      </c>
      <c r="F339" s="4">
        <v>40</v>
      </c>
      <c r="G339" s="4">
        <v>42</v>
      </c>
      <c r="H339" s="4">
        <v>44</v>
      </c>
      <c r="I339" s="4">
        <v>44</v>
      </c>
      <c r="J339" s="4">
        <v>45</v>
      </c>
      <c r="K339" s="4">
        <v>45</v>
      </c>
      <c r="L339" s="4">
        <v>46</v>
      </c>
      <c r="M339" s="4">
        <v>57</v>
      </c>
      <c r="N339" s="99">
        <v>86</v>
      </c>
    </row>
    <row r="340" spans="1:14">
      <c r="A340" s="141" t="s">
        <v>322</v>
      </c>
      <c r="B340" s="139">
        <f>B341+B343</f>
        <v>40</v>
      </c>
      <c r="C340" s="139">
        <f t="shared" ref="C340:H340" si="72">C341+C343</f>
        <v>64</v>
      </c>
      <c r="D340" s="139">
        <f t="shared" si="72"/>
        <v>92</v>
      </c>
      <c r="E340" s="139">
        <f t="shared" si="72"/>
        <v>99</v>
      </c>
      <c r="F340" s="139">
        <f t="shared" si="72"/>
        <v>114</v>
      </c>
      <c r="G340" s="139">
        <f t="shared" si="72"/>
        <v>114</v>
      </c>
      <c r="H340" s="139">
        <f t="shared" si="72"/>
        <v>100</v>
      </c>
      <c r="I340" s="139">
        <f>I341+I343</f>
        <v>73</v>
      </c>
      <c r="J340" s="139">
        <f>J341+J343</f>
        <v>77</v>
      </c>
      <c r="K340" s="139">
        <f>K341+K343</f>
        <v>88</v>
      </c>
      <c r="L340" s="139">
        <f>L341+L343</f>
        <v>80</v>
      </c>
      <c r="M340" s="139">
        <f>M341+M343</f>
        <v>80</v>
      </c>
      <c r="N340" s="140">
        <v>1054</v>
      </c>
    </row>
    <row r="341" spans="1:14">
      <c r="A341" s="2" t="s">
        <v>323</v>
      </c>
      <c r="B341" s="4">
        <v>9</v>
      </c>
      <c r="C341" s="4">
        <v>16</v>
      </c>
      <c r="D341" s="4">
        <v>28</v>
      </c>
      <c r="E341" s="4">
        <v>27</v>
      </c>
      <c r="F341" s="4">
        <v>28</v>
      </c>
      <c r="G341" s="4">
        <v>31</v>
      </c>
      <c r="H341" s="4">
        <v>20</v>
      </c>
      <c r="I341" s="4">
        <v>17</v>
      </c>
      <c r="J341" s="4">
        <v>18</v>
      </c>
      <c r="K341" s="4">
        <v>16</v>
      </c>
      <c r="L341" s="4">
        <v>26</v>
      </c>
      <c r="M341" s="4">
        <v>23</v>
      </c>
      <c r="N341" s="41">
        <v>276</v>
      </c>
    </row>
    <row r="342" spans="1:14">
      <c r="A342" s="2" t="s">
        <v>324</v>
      </c>
      <c r="B342" s="12">
        <v>321733</v>
      </c>
      <c r="C342" s="12">
        <v>362844</v>
      </c>
      <c r="D342" s="12">
        <v>390729</v>
      </c>
      <c r="E342" s="12">
        <v>452738</v>
      </c>
      <c r="F342" s="12">
        <v>424887</v>
      </c>
      <c r="G342" s="12">
        <v>446399</v>
      </c>
      <c r="H342" s="12">
        <v>397215</v>
      </c>
      <c r="I342" s="12">
        <v>493404</v>
      </c>
      <c r="J342" s="12">
        <v>456517</v>
      </c>
      <c r="K342" s="12">
        <v>497859</v>
      </c>
      <c r="L342" s="12">
        <v>471858</v>
      </c>
      <c r="M342" s="12">
        <v>434634</v>
      </c>
      <c r="N342" s="39">
        <v>435768</v>
      </c>
    </row>
    <row r="343" spans="1:14">
      <c r="A343" s="2" t="s">
        <v>325</v>
      </c>
      <c r="B343" s="4">
        <v>31</v>
      </c>
      <c r="C343" s="4">
        <v>48</v>
      </c>
      <c r="D343" s="4">
        <v>64</v>
      </c>
      <c r="E343" s="4">
        <v>72</v>
      </c>
      <c r="F343" s="4">
        <v>86</v>
      </c>
      <c r="G343" s="4">
        <v>83</v>
      </c>
      <c r="H343" s="4">
        <v>80</v>
      </c>
      <c r="I343" s="4">
        <v>56</v>
      </c>
      <c r="J343" s="4">
        <v>59</v>
      </c>
      <c r="K343" s="4">
        <v>72</v>
      </c>
      <c r="L343" s="4">
        <v>54</v>
      </c>
      <c r="M343" s="4">
        <v>57</v>
      </c>
      <c r="N343" s="41">
        <v>778</v>
      </c>
    </row>
    <row r="344" spans="1:14">
      <c r="A344" s="2" t="s">
        <v>326</v>
      </c>
      <c r="B344" s="12">
        <v>362897</v>
      </c>
      <c r="C344" s="12">
        <v>295166</v>
      </c>
      <c r="D344" s="12">
        <v>359895</v>
      </c>
      <c r="E344" s="12">
        <v>332147</v>
      </c>
      <c r="F344" s="12">
        <v>368029</v>
      </c>
      <c r="G344" s="12">
        <v>365919</v>
      </c>
      <c r="H344" s="12">
        <v>364237</v>
      </c>
      <c r="I344" s="12">
        <v>364202</v>
      </c>
      <c r="J344" s="12">
        <v>401270</v>
      </c>
      <c r="K344" s="12">
        <v>362374</v>
      </c>
      <c r="L344" s="12">
        <v>358259</v>
      </c>
      <c r="M344" s="12">
        <v>359717</v>
      </c>
      <c r="N344" s="39">
        <v>359023</v>
      </c>
    </row>
    <row r="345" spans="1:14">
      <c r="A345" s="141" t="s">
        <v>327</v>
      </c>
      <c r="B345" s="139">
        <f t="shared" ref="B345:M345" si="73">B346+B348</f>
        <v>287</v>
      </c>
      <c r="C345" s="139">
        <f t="shared" si="73"/>
        <v>306</v>
      </c>
      <c r="D345" s="139">
        <f t="shared" si="73"/>
        <v>461</v>
      </c>
      <c r="E345" s="139">
        <f t="shared" si="73"/>
        <v>520</v>
      </c>
      <c r="F345" s="139">
        <f t="shared" si="73"/>
        <v>578</v>
      </c>
      <c r="G345" s="139">
        <f t="shared" si="73"/>
        <v>618</v>
      </c>
      <c r="H345" s="139">
        <f t="shared" si="73"/>
        <v>512</v>
      </c>
      <c r="I345" s="139">
        <f t="shared" si="73"/>
        <v>579</v>
      </c>
      <c r="J345" s="139">
        <f t="shared" si="73"/>
        <v>427</v>
      </c>
      <c r="K345" s="139">
        <f t="shared" si="73"/>
        <v>439</v>
      </c>
      <c r="L345" s="139">
        <f t="shared" si="73"/>
        <v>466</v>
      </c>
      <c r="M345" s="139">
        <f t="shared" si="73"/>
        <v>380</v>
      </c>
      <c r="N345" s="140">
        <v>5772</v>
      </c>
    </row>
    <row r="346" spans="1:14">
      <c r="A346" s="2" t="s">
        <v>328</v>
      </c>
      <c r="B346" s="4">
        <v>91</v>
      </c>
      <c r="C346" s="4">
        <v>112</v>
      </c>
      <c r="D346" s="4">
        <v>175</v>
      </c>
      <c r="E346" s="4">
        <v>190</v>
      </c>
      <c r="F346" s="4">
        <v>228</v>
      </c>
      <c r="G346" s="4">
        <v>237</v>
      </c>
      <c r="H346" s="4">
        <v>179</v>
      </c>
      <c r="I346" s="4">
        <v>205</v>
      </c>
      <c r="J346" s="4">
        <v>127</v>
      </c>
      <c r="K346" s="4">
        <v>150</v>
      </c>
      <c r="L346" s="4">
        <v>161</v>
      </c>
      <c r="M346" s="4">
        <v>131</v>
      </c>
      <c r="N346" s="41">
        <v>2057</v>
      </c>
    </row>
    <row r="347" spans="1:14">
      <c r="A347" s="2" t="s">
        <v>329</v>
      </c>
      <c r="B347" s="12">
        <v>477182</v>
      </c>
      <c r="C347" s="12">
        <v>486083</v>
      </c>
      <c r="D347" s="12">
        <v>467540</v>
      </c>
      <c r="E347" s="12">
        <v>516350</v>
      </c>
      <c r="F347" s="12">
        <v>510213</v>
      </c>
      <c r="G347" s="12">
        <v>504840</v>
      </c>
      <c r="H347" s="12">
        <v>519976</v>
      </c>
      <c r="I347" s="12">
        <v>510784</v>
      </c>
      <c r="J347" s="12">
        <v>504247</v>
      </c>
      <c r="K347" s="12">
        <v>484141</v>
      </c>
      <c r="L347" s="12">
        <v>523473</v>
      </c>
      <c r="M347" s="12">
        <v>492500</v>
      </c>
      <c r="N347" s="39">
        <v>500860</v>
      </c>
    </row>
    <row r="348" spans="1:14">
      <c r="A348" s="2" t="s">
        <v>330</v>
      </c>
      <c r="B348" s="4">
        <v>196</v>
      </c>
      <c r="C348" s="4">
        <v>194</v>
      </c>
      <c r="D348" s="4">
        <v>286</v>
      </c>
      <c r="E348" s="4">
        <v>330</v>
      </c>
      <c r="F348" s="4">
        <v>350</v>
      </c>
      <c r="G348" s="4">
        <v>381</v>
      </c>
      <c r="H348" s="4">
        <v>333</v>
      </c>
      <c r="I348" s="4">
        <v>374</v>
      </c>
      <c r="J348" s="4">
        <v>300</v>
      </c>
      <c r="K348" s="4">
        <v>289</v>
      </c>
      <c r="L348" s="4">
        <v>305</v>
      </c>
      <c r="M348" s="4">
        <v>249</v>
      </c>
      <c r="N348" s="41">
        <v>3715</v>
      </c>
    </row>
    <row r="349" spans="1:14">
      <c r="A349" s="2" t="s">
        <v>331</v>
      </c>
      <c r="B349" s="12">
        <v>383132</v>
      </c>
      <c r="C349" s="12">
        <v>417200</v>
      </c>
      <c r="D349" s="12">
        <v>399712</v>
      </c>
      <c r="E349" s="12">
        <v>430443</v>
      </c>
      <c r="F349" s="12">
        <v>443224</v>
      </c>
      <c r="G349" s="12">
        <v>430121</v>
      </c>
      <c r="H349" s="12">
        <v>434515</v>
      </c>
      <c r="I349" s="12">
        <v>431530</v>
      </c>
      <c r="J349" s="12">
        <v>433540</v>
      </c>
      <c r="K349" s="12">
        <v>437272</v>
      </c>
      <c r="L349" s="12">
        <v>453894</v>
      </c>
      <c r="M349" s="12">
        <v>430547</v>
      </c>
      <c r="N349" s="39">
        <v>431348</v>
      </c>
    </row>
    <row r="350" spans="1:14">
      <c r="A350" s="141" t="s">
        <v>332</v>
      </c>
      <c r="B350" s="139">
        <f t="shared" ref="B350:M350" si="74">B351+B353</f>
        <v>326</v>
      </c>
      <c r="C350" s="139">
        <f t="shared" si="74"/>
        <v>342</v>
      </c>
      <c r="D350" s="139">
        <f t="shared" si="74"/>
        <v>523</v>
      </c>
      <c r="E350" s="139">
        <f t="shared" si="74"/>
        <v>664</v>
      </c>
      <c r="F350" s="139">
        <f t="shared" si="74"/>
        <v>851</v>
      </c>
      <c r="G350" s="139">
        <f t="shared" si="74"/>
        <v>930</v>
      </c>
      <c r="H350" s="139">
        <f t="shared" si="74"/>
        <v>768</v>
      </c>
      <c r="I350" s="139">
        <f t="shared" si="74"/>
        <v>728</v>
      </c>
      <c r="J350" s="139">
        <f t="shared" si="74"/>
        <v>520</v>
      </c>
      <c r="K350" s="139">
        <f t="shared" si="74"/>
        <v>482</v>
      </c>
      <c r="L350" s="139">
        <f t="shared" si="74"/>
        <v>536</v>
      </c>
      <c r="M350" s="139">
        <f t="shared" si="74"/>
        <v>520</v>
      </c>
      <c r="N350" s="140">
        <v>7508</v>
      </c>
    </row>
    <row r="351" spans="1:14">
      <c r="A351" s="2" t="s">
        <v>333</v>
      </c>
      <c r="B351" s="4">
        <v>288</v>
      </c>
      <c r="C351" s="4">
        <v>294</v>
      </c>
      <c r="D351" s="4">
        <v>463</v>
      </c>
      <c r="E351" s="4">
        <v>606</v>
      </c>
      <c r="F351" s="4">
        <v>763</v>
      </c>
      <c r="G351" s="4">
        <v>850</v>
      </c>
      <c r="H351" s="4">
        <v>694</v>
      </c>
      <c r="I351" s="4">
        <v>659</v>
      </c>
      <c r="J351" s="4">
        <v>453</v>
      </c>
      <c r="K351" s="4">
        <v>422</v>
      </c>
      <c r="L351" s="4">
        <v>479</v>
      </c>
      <c r="M351" s="4">
        <v>459</v>
      </c>
      <c r="N351" s="41">
        <v>6709</v>
      </c>
    </row>
    <row r="352" spans="1:14">
      <c r="A352" s="2" t="s">
        <v>334</v>
      </c>
      <c r="B352" s="12">
        <v>678457</v>
      </c>
      <c r="C352" s="12">
        <v>696889</v>
      </c>
      <c r="D352" s="12">
        <v>713043</v>
      </c>
      <c r="E352" s="12">
        <v>678333</v>
      </c>
      <c r="F352" s="12">
        <v>711764</v>
      </c>
      <c r="G352" s="12">
        <v>742168</v>
      </c>
      <c r="H352" s="12">
        <v>723372</v>
      </c>
      <c r="I352" s="12">
        <v>730335</v>
      </c>
      <c r="J352" s="12">
        <v>722145</v>
      </c>
      <c r="K352" s="12">
        <v>693432</v>
      </c>
      <c r="L352" s="12">
        <v>713188</v>
      </c>
      <c r="M352" s="12">
        <v>768280</v>
      </c>
      <c r="N352" s="39">
        <v>719730</v>
      </c>
    </row>
    <row r="353" spans="1:16">
      <c r="A353" s="2" t="s">
        <v>335</v>
      </c>
      <c r="B353" s="4">
        <v>38</v>
      </c>
      <c r="C353" s="4">
        <v>48</v>
      </c>
      <c r="D353" s="4">
        <v>60</v>
      </c>
      <c r="E353" s="4">
        <v>58</v>
      </c>
      <c r="F353" s="4">
        <v>88</v>
      </c>
      <c r="G353" s="4">
        <v>80</v>
      </c>
      <c r="H353" s="4">
        <v>74</v>
      </c>
      <c r="I353" s="4">
        <v>69</v>
      </c>
      <c r="J353" s="4">
        <v>67</v>
      </c>
      <c r="K353" s="4">
        <v>60</v>
      </c>
      <c r="L353" s="4">
        <v>57</v>
      </c>
      <c r="M353" s="4">
        <v>61</v>
      </c>
      <c r="N353" s="41">
        <v>799</v>
      </c>
    </row>
    <row r="354" spans="1:16">
      <c r="A354" s="2" t="s">
        <v>336</v>
      </c>
      <c r="B354" s="12">
        <v>397480</v>
      </c>
      <c r="C354" s="12">
        <v>506232</v>
      </c>
      <c r="D354" s="12">
        <v>481953</v>
      </c>
      <c r="E354" s="12">
        <v>438995</v>
      </c>
      <c r="F354" s="12">
        <v>463606</v>
      </c>
      <c r="G354" s="12">
        <v>508057</v>
      </c>
      <c r="H354" s="12">
        <v>506947</v>
      </c>
      <c r="I354" s="12">
        <v>491436</v>
      </c>
      <c r="J354" s="12">
        <v>511505</v>
      </c>
      <c r="K354" s="12">
        <v>503633</v>
      </c>
      <c r="L354" s="12">
        <v>547428</v>
      </c>
      <c r="M354" s="12">
        <v>541697</v>
      </c>
      <c r="N354" s="39">
        <v>496239</v>
      </c>
    </row>
    <row r="355" spans="1:16">
      <c r="A355" s="141" t="s">
        <v>337</v>
      </c>
      <c r="B355" s="139">
        <v>249</v>
      </c>
      <c r="C355" s="139">
        <v>336</v>
      </c>
      <c r="D355" s="139">
        <v>365</v>
      </c>
      <c r="E355" s="139">
        <v>395</v>
      </c>
      <c r="F355" s="139">
        <v>498</v>
      </c>
      <c r="G355" s="139">
        <v>527</v>
      </c>
      <c r="H355" s="139">
        <v>468</v>
      </c>
      <c r="I355" s="139">
        <v>438</v>
      </c>
      <c r="J355" s="139">
        <v>387</v>
      </c>
      <c r="K355" s="139">
        <v>376</v>
      </c>
      <c r="L355" s="139">
        <v>429</v>
      </c>
      <c r="M355" s="139">
        <v>371</v>
      </c>
      <c r="N355" s="140">
        <v>5098</v>
      </c>
    </row>
    <row r="356" spans="1:16">
      <c r="A356" s="2" t="s">
        <v>338</v>
      </c>
      <c r="B356" s="12">
        <v>275641</v>
      </c>
      <c r="C356" s="12">
        <v>276127</v>
      </c>
      <c r="D356" s="12">
        <v>285214</v>
      </c>
      <c r="E356" s="12">
        <v>307043</v>
      </c>
      <c r="F356" s="12">
        <v>318191</v>
      </c>
      <c r="G356" s="12">
        <v>314626</v>
      </c>
      <c r="H356" s="12">
        <v>315240</v>
      </c>
      <c r="I356" s="12">
        <v>331589</v>
      </c>
      <c r="J356" s="12">
        <v>300431</v>
      </c>
      <c r="K356" s="12">
        <v>306599</v>
      </c>
      <c r="L356" s="12">
        <v>310428</v>
      </c>
      <c r="M356" s="12">
        <v>304931</v>
      </c>
      <c r="N356" s="39">
        <v>307718</v>
      </c>
    </row>
    <row r="357" spans="1:16">
      <c r="A357" s="141" t="s">
        <v>339</v>
      </c>
      <c r="B357" s="142">
        <f>SUM(B358:B360)</f>
        <v>3009</v>
      </c>
      <c r="C357" s="142">
        <f>SUM(C358:C360)</f>
        <v>3033</v>
      </c>
      <c r="D357" s="142">
        <f>SUM(D358:D360)</f>
        <v>3505</v>
      </c>
      <c r="E357" s="142">
        <f>SUM(E358:E360)</f>
        <v>3712</v>
      </c>
      <c r="F357" s="142">
        <f t="shared" ref="F357:M357" si="75">SUM(F358:F360)</f>
        <v>3743</v>
      </c>
      <c r="G357" s="142">
        <f t="shared" si="75"/>
        <v>3848</v>
      </c>
      <c r="H357" s="139">
        <f t="shared" si="75"/>
        <v>3521</v>
      </c>
      <c r="I357" s="142">
        <f t="shared" si="75"/>
        <v>3352</v>
      </c>
      <c r="J357" s="142">
        <f t="shared" si="75"/>
        <v>3570</v>
      </c>
      <c r="K357" s="142">
        <f t="shared" si="75"/>
        <v>3111</v>
      </c>
      <c r="L357" s="142">
        <f t="shared" si="75"/>
        <v>2690</v>
      </c>
      <c r="M357" s="142">
        <f t="shared" si="75"/>
        <v>2133</v>
      </c>
      <c r="N357" s="143">
        <f>SUM(B357:M357)</f>
        <v>39227</v>
      </c>
    </row>
    <row r="358" spans="1:16">
      <c r="A358" s="2" t="s">
        <v>340</v>
      </c>
      <c r="B358" s="11">
        <v>1704</v>
      </c>
      <c r="C358" s="11">
        <v>1785</v>
      </c>
      <c r="D358" s="11">
        <v>2085</v>
      </c>
      <c r="E358" s="11">
        <v>2270</v>
      </c>
      <c r="F358" s="11">
        <v>2306</v>
      </c>
      <c r="G358" s="11">
        <v>2349</v>
      </c>
      <c r="H358" s="11">
        <v>2148</v>
      </c>
      <c r="I358" s="11">
        <v>2045</v>
      </c>
      <c r="J358" s="11">
        <v>2179</v>
      </c>
      <c r="K358" s="11">
        <v>1924</v>
      </c>
      <c r="L358" s="11">
        <v>1686</v>
      </c>
      <c r="M358" s="11">
        <v>1362</v>
      </c>
      <c r="N358" s="41"/>
    </row>
    <row r="359" spans="1:16">
      <c r="A359" s="2" t="s">
        <v>341</v>
      </c>
      <c r="B359" s="11">
        <v>555</v>
      </c>
      <c r="C359" s="11">
        <v>491</v>
      </c>
      <c r="D359" s="11">
        <v>589</v>
      </c>
      <c r="E359" s="11">
        <v>622</v>
      </c>
      <c r="F359" s="11">
        <v>670</v>
      </c>
      <c r="G359" s="11">
        <v>724</v>
      </c>
      <c r="H359" s="11">
        <v>653</v>
      </c>
      <c r="I359" s="11">
        <v>621</v>
      </c>
      <c r="J359" s="11">
        <v>667</v>
      </c>
      <c r="K359" s="11">
        <v>561</v>
      </c>
      <c r="L359" s="11">
        <v>452</v>
      </c>
      <c r="M359" s="11">
        <v>324</v>
      </c>
      <c r="N359" s="41"/>
    </row>
    <row r="360" spans="1:16">
      <c r="A360" s="2" t="s">
        <v>342</v>
      </c>
      <c r="B360" s="11">
        <v>750</v>
      </c>
      <c r="C360" s="11">
        <v>757</v>
      </c>
      <c r="D360" s="11">
        <v>831</v>
      </c>
      <c r="E360" s="11">
        <v>820</v>
      </c>
      <c r="F360" s="11">
        <v>767</v>
      </c>
      <c r="G360" s="11">
        <v>775</v>
      </c>
      <c r="H360" s="11">
        <v>720</v>
      </c>
      <c r="I360" s="11">
        <v>686</v>
      </c>
      <c r="J360" s="11">
        <v>724</v>
      </c>
      <c r="K360" s="11">
        <v>626</v>
      </c>
      <c r="L360" s="11">
        <v>552</v>
      </c>
      <c r="M360" s="11">
        <v>447</v>
      </c>
      <c r="N360" s="41"/>
    </row>
    <row r="361" spans="1:16">
      <c r="A361" s="141" t="s">
        <v>343</v>
      </c>
      <c r="B361" s="146">
        <f>B357/B335</f>
        <v>3.335920177383592</v>
      </c>
      <c r="C361" s="146">
        <f>C357/C335</f>
        <v>2.8940839694656488</v>
      </c>
      <c r="D361" s="146">
        <f>D357/D335</f>
        <v>2.4323386537126996</v>
      </c>
      <c r="E361" s="146">
        <f>E357/E335</f>
        <v>2.2121573301549464</v>
      </c>
      <c r="F361" s="146">
        <f t="shared" ref="F361:M361" si="76">F357/F335</f>
        <v>1.8339049485546302</v>
      </c>
      <c r="G361" s="146">
        <f t="shared" si="76"/>
        <v>1.7578803106441296</v>
      </c>
      <c r="H361" s="146">
        <f t="shared" si="76"/>
        <v>1.9053030303030303</v>
      </c>
      <c r="I361" s="146">
        <f t="shared" si="76"/>
        <v>1.8437843784378438</v>
      </c>
      <c r="J361" s="146">
        <f t="shared" si="76"/>
        <v>2.5301204819277108</v>
      </c>
      <c r="K361" s="146">
        <f t="shared" si="76"/>
        <v>2.2462093862815884</v>
      </c>
      <c r="L361" s="146">
        <f t="shared" si="76"/>
        <v>1.7802779616148245</v>
      </c>
      <c r="M361" s="146">
        <f t="shared" si="76"/>
        <v>1.5788304959289414</v>
      </c>
      <c r="N361" s="41"/>
    </row>
    <row r="362" spans="1:16">
      <c r="A362" s="2" t="s">
        <v>344</v>
      </c>
      <c r="B362" s="11">
        <v>1623</v>
      </c>
      <c r="C362" s="11">
        <v>2010</v>
      </c>
      <c r="D362" s="11">
        <v>3061</v>
      </c>
      <c r="E362" s="11">
        <v>2816</v>
      </c>
      <c r="F362" s="11">
        <v>2695</v>
      </c>
      <c r="G362" s="11">
        <v>2456</v>
      </c>
      <c r="H362" s="4">
        <v>1960</v>
      </c>
      <c r="I362" s="11">
        <v>2008</v>
      </c>
      <c r="J362" s="11">
        <v>2133</v>
      </c>
      <c r="K362" s="11">
        <v>1796</v>
      </c>
      <c r="L362" s="11">
        <v>1310</v>
      </c>
      <c r="M362" s="11">
        <v>896</v>
      </c>
      <c r="N362" s="38">
        <f>SUM(B362:M362)</f>
        <v>24764</v>
      </c>
    </row>
    <row r="363" spans="1:16">
      <c r="A363" s="141" t="s">
        <v>345</v>
      </c>
      <c r="B363" s="142">
        <v>1424</v>
      </c>
      <c r="C363" s="142">
        <v>1721</v>
      </c>
      <c r="D363" s="142">
        <v>2359</v>
      </c>
      <c r="E363" s="142">
        <v>2379</v>
      </c>
      <c r="F363" s="142">
        <v>2353</v>
      </c>
      <c r="G363" s="142">
        <v>2001</v>
      </c>
      <c r="H363" s="139">
        <v>1874</v>
      </c>
      <c r="I363" s="142">
        <v>1739</v>
      </c>
      <c r="J363" s="142">
        <v>1563</v>
      </c>
      <c r="K363" s="142">
        <v>1718</v>
      </c>
      <c r="L363" s="142">
        <v>1367</v>
      </c>
      <c r="M363" s="142">
        <v>1110</v>
      </c>
      <c r="N363" s="143">
        <f>SUM(B363:M363)</f>
        <v>21608</v>
      </c>
    </row>
    <row r="364" spans="1:16">
      <c r="A364" s="147"/>
      <c r="B364" s="148"/>
      <c r="C364" s="148"/>
      <c r="D364" s="148"/>
      <c r="E364" s="148"/>
      <c r="F364" s="148"/>
      <c r="G364" s="148"/>
      <c r="H364" s="149"/>
      <c r="I364" s="148"/>
      <c r="J364" s="148"/>
      <c r="K364" s="148"/>
      <c r="L364" s="148"/>
      <c r="M364" s="148"/>
      <c r="N364" s="150"/>
    </row>
    <row r="365" spans="1:16">
      <c r="A365" s="2"/>
      <c r="B365" s="8" t="s">
        <v>9</v>
      </c>
      <c r="C365" s="8" t="s">
        <v>10</v>
      </c>
      <c r="D365" s="8" t="s">
        <v>11</v>
      </c>
      <c r="E365" s="8" t="s">
        <v>12</v>
      </c>
      <c r="F365" s="8" t="s">
        <v>13</v>
      </c>
      <c r="G365" s="8" t="s">
        <v>14</v>
      </c>
      <c r="H365" s="8" t="s">
        <v>15</v>
      </c>
      <c r="I365" s="8" t="s">
        <v>16</v>
      </c>
      <c r="J365" s="8" t="s">
        <v>17</v>
      </c>
      <c r="K365" s="8" t="s">
        <v>18</v>
      </c>
      <c r="L365" s="8" t="s">
        <v>19</v>
      </c>
      <c r="M365" s="8" t="s">
        <v>20</v>
      </c>
      <c r="N365" s="109" t="s">
        <v>346</v>
      </c>
    </row>
    <row r="366" spans="1:16">
      <c r="A366" s="100" t="s">
        <v>347</v>
      </c>
      <c r="B366" s="101"/>
      <c r="C366" s="101"/>
      <c r="D366" s="101"/>
      <c r="E366" s="101"/>
      <c r="F366" s="101"/>
      <c r="G366" s="101"/>
      <c r="H366" s="101"/>
      <c r="I366" s="101"/>
      <c r="J366" s="101"/>
      <c r="K366" s="101"/>
      <c r="L366" s="101"/>
      <c r="M366" s="101"/>
      <c r="N366" s="102"/>
    </row>
    <row r="367" spans="1:16" s="60" customFormat="1">
      <c r="A367" s="103" t="s">
        <v>348</v>
      </c>
      <c r="B367" s="104">
        <f t="shared" ref="B367:M367" si="77">SUM(B372+B377+B382+B387)</f>
        <v>923</v>
      </c>
      <c r="C367" s="104">
        <f t="shared" si="77"/>
        <v>1017</v>
      </c>
      <c r="D367" s="104">
        <f t="shared" si="77"/>
        <v>1437</v>
      </c>
      <c r="E367" s="104">
        <f t="shared" si="77"/>
        <v>1452</v>
      </c>
      <c r="F367" s="104">
        <f t="shared" si="77"/>
        <v>1677</v>
      </c>
      <c r="G367" s="104">
        <f t="shared" si="77"/>
        <v>1925</v>
      </c>
      <c r="H367" s="104">
        <f t="shared" si="77"/>
        <v>1729</v>
      </c>
      <c r="I367" s="104">
        <f t="shared" si="77"/>
        <v>1685</v>
      </c>
      <c r="J367" s="104">
        <f t="shared" si="77"/>
        <v>1293</v>
      </c>
      <c r="K367" s="104">
        <f t="shared" si="77"/>
        <v>1134</v>
      </c>
      <c r="L367" s="104">
        <f t="shared" si="77"/>
        <v>1180</v>
      </c>
      <c r="M367" s="104">
        <f t="shared" si="77"/>
        <v>1251</v>
      </c>
      <c r="N367" s="105">
        <v>17494</v>
      </c>
      <c r="P367"/>
    </row>
    <row r="368" spans="1:16">
      <c r="A368" s="2" t="s">
        <v>349</v>
      </c>
      <c r="B368" s="12">
        <v>448615</v>
      </c>
      <c r="C368" s="12">
        <v>441826</v>
      </c>
      <c r="D368" s="12">
        <v>448957</v>
      </c>
      <c r="E368" s="12">
        <v>472484</v>
      </c>
      <c r="F368" s="12">
        <v>496943</v>
      </c>
      <c r="G368" s="12">
        <v>525282</v>
      </c>
      <c r="H368" s="12">
        <v>500667</v>
      </c>
      <c r="I368" s="12">
        <v>498128</v>
      </c>
      <c r="J368" s="12">
        <v>504398</v>
      </c>
      <c r="K368" s="12">
        <v>469454</v>
      </c>
      <c r="L368" s="12">
        <v>470270</v>
      </c>
      <c r="M368" s="12">
        <v>468898</v>
      </c>
      <c r="N368" s="39">
        <v>483863</v>
      </c>
    </row>
    <row r="369" spans="1:14">
      <c r="A369" s="2" t="s">
        <v>350</v>
      </c>
      <c r="B369" s="12">
        <v>462541</v>
      </c>
      <c r="C369" s="12">
        <v>454086</v>
      </c>
      <c r="D369" s="12">
        <v>459351</v>
      </c>
      <c r="E369" s="12">
        <v>483559</v>
      </c>
      <c r="F369" s="12">
        <v>507825</v>
      </c>
      <c r="G369" s="12">
        <v>537942</v>
      </c>
      <c r="H369" s="12">
        <v>511668</v>
      </c>
      <c r="I369" s="12">
        <v>510733</v>
      </c>
      <c r="J369" s="12">
        <v>519896</v>
      </c>
      <c r="K369" s="12">
        <v>482649</v>
      </c>
      <c r="L369" s="12">
        <v>483035</v>
      </c>
      <c r="M369" s="12">
        <v>481046</v>
      </c>
      <c r="N369" s="39">
        <v>495884</v>
      </c>
    </row>
    <row r="370" spans="1:14">
      <c r="A370" s="103" t="s">
        <v>26</v>
      </c>
      <c r="B370" s="106">
        <f t="shared" ref="B370:N370" si="78">B368/B369</f>
        <v>0.96989239872789657</v>
      </c>
      <c r="C370" s="106">
        <f>C368/C369</f>
        <v>0.97300070911677528</v>
      </c>
      <c r="D370" s="106">
        <f t="shared" si="78"/>
        <v>0.97737242326673934</v>
      </c>
      <c r="E370" s="106">
        <f t="shared" si="78"/>
        <v>0.9770969002748372</v>
      </c>
      <c r="F370" s="106">
        <f t="shared" si="78"/>
        <v>0.9785713582434894</v>
      </c>
      <c r="G370" s="106">
        <f t="shared" si="78"/>
        <v>0.9764658643496883</v>
      </c>
      <c r="H370" s="106">
        <f t="shared" si="78"/>
        <v>0.97849973029386239</v>
      </c>
      <c r="I370" s="106">
        <f t="shared" si="78"/>
        <v>0.9753197854847836</v>
      </c>
      <c r="J370" s="106">
        <f t="shared" si="78"/>
        <v>0.97019019188453071</v>
      </c>
      <c r="K370" s="106">
        <f t="shared" si="78"/>
        <v>0.97266129216055564</v>
      </c>
      <c r="L370" s="106">
        <f t="shared" si="78"/>
        <v>0.97357334354653391</v>
      </c>
      <c r="M370" s="106">
        <f t="shared" si="78"/>
        <v>0.97474669782099843</v>
      </c>
      <c r="N370" s="107">
        <f t="shared" si="78"/>
        <v>0.97575844350694918</v>
      </c>
    </row>
    <row r="371" spans="1:14">
      <c r="A371" s="2" t="s">
        <v>351</v>
      </c>
      <c r="B371" s="4">
        <v>78</v>
      </c>
      <c r="C371" s="4">
        <v>77</v>
      </c>
      <c r="D371" s="4">
        <v>71</v>
      </c>
      <c r="E371" s="4">
        <v>61</v>
      </c>
      <c r="F371" s="4">
        <v>53</v>
      </c>
      <c r="G371" s="4">
        <v>47</v>
      </c>
      <c r="H371" s="4">
        <v>49</v>
      </c>
      <c r="I371" s="4">
        <v>56</v>
      </c>
      <c r="J371" s="4">
        <v>62</v>
      </c>
      <c r="K371" s="4">
        <v>65</v>
      </c>
      <c r="L371" s="4">
        <v>62</v>
      </c>
      <c r="M371" s="4">
        <v>69</v>
      </c>
      <c r="N371" s="99">
        <v>60</v>
      </c>
    </row>
    <row r="372" spans="1:14">
      <c r="A372" s="103" t="s">
        <v>352</v>
      </c>
      <c r="B372" s="101">
        <f t="shared" ref="B372:H372" si="79">B373+B375</f>
        <v>51</v>
      </c>
      <c r="C372" s="101">
        <f t="shared" si="79"/>
        <v>56</v>
      </c>
      <c r="D372" s="101">
        <f t="shared" si="79"/>
        <v>94</v>
      </c>
      <c r="E372" s="101">
        <f t="shared" si="79"/>
        <v>86</v>
      </c>
      <c r="F372" s="101">
        <f t="shared" si="79"/>
        <v>95</v>
      </c>
      <c r="G372" s="101">
        <f t="shared" si="79"/>
        <v>92</v>
      </c>
      <c r="H372" s="101">
        <f t="shared" si="79"/>
        <v>116</v>
      </c>
      <c r="I372" s="101">
        <f>I373+I375</f>
        <v>88</v>
      </c>
      <c r="J372" s="101">
        <f>J373+J375</f>
        <v>54</v>
      </c>
      <c r="K372" s="101">
        <f>K373+K375</f>
        <v>59</v>
      </c>
      <c r="L372" s="101">
        <f>L373+L375</f>
        <v>56</v>
      </c>
      <c r="M372" s="101">
        <f>M373+M375</f>
        <v>79</v>
      </c>
      <c r="N372" s="102">
        <v>966</v>
      </c>
    </row>
    <row r="373" spans="1:14">
      <c r="A373" s="2" t="s">
        <v>353</v>
      </c>
      <c r="B373" s="4">
        <v>13</v>
      </c>
      <c r="C373" s="4">
        <v>14</v>
      </c>
      <c r="D373" s="4">
        <v>26</v>
      </c>
      <c r="E373" s="4">
        <v>20</v>
      </c>
      <c r="F373" s="4">
        <v>20</v>
      </c>
      <c r="G373" s="4">
        <v>32</v>
      </c>
      <c r="H373" s="4">
        <v>41</v>
      </c>
      <c r="I373" s="4">
        <v>19</v>
      </c>
      <c r="J373" s="4">
        <v>12</v>
      </c>
      <c r="K373" s="4">
        <v>15</v>
      </c>
      <c r="L373" s="4">
        <v>16</v>
      </c>
      <c r="M373" s="4">
        <v>12</v>
      </c>
      <c r="N373" s="41">
        <v>257</v>
      </c>
    </row>
    <row r="374" spans="1:14">
      <c r="A374" s="2" t="s">
        <v>354</v>
      </c>
      <c r="B374" s="12">
        <v>352808</v>
      </c>
      <c r="C374" s="12">
        <v>363511</v>
      </c>
      <c r="D374" s="12">
        <v>333452</v>
      </c>
      <c r="E374" s="12">
        <v>322734</v>
      </c>
      <c r="F374" s="12">
        <v>481470</v>
      </c>
      <c r="G374" s="12">
        <v>400544</v>
      </c>
      <c r="H374" s="12">
        <v>440849</v>
      </c>
      <c r="I374" s="12">
        <v>360053</v>
      </c>
      <c r="J374" s="12">
        <v>291146</v>
      </c>
      <c r="K374" s="12">
        <v>401993</v>
      </c>
      <c r="L374" s="12">
        <v>441406</v>
      </c>
      <c r="M374" s="12">
        <v>288950</v>
      </c>
      <c r="N374" s="39">
        <v>396040</v>
      </c>
    </row>
    <row r="375" spans="1:14">
      <c r="A375" s="2" t="s">
        <v>355</v>
      </c>
      <c r="B375" s="4">
        <v>38</v>
      </c>
      <c r="C375" s="4">
        <v>42</v>
      </c>
      <c r="D375" s="4">
        <v>68</v>
      </c>
      <c r="E375" s="4">
        <v>66</v>
      </c>
      <c r="F375" s="4">
        <v>75</v>
      </c>
      <c r="G375" s="4">
        <v>60</v>
      </c>
      <c r="H375" s="4">
        <v>75</v>
      </c>
      <c r="I375" s="4">
        <v>69</v>
      </c>
      <c r="J375" s="4">
        <v>42</v>
      </c>
      <c r="K375" s="4">
        <v>44</v>
      </c>
      <c r="L375" s="4">
        <v>40</v>
      </c>
      <c r="M375" s="4">
        <v>67</v>
      </c>
      <c r="N375" s="41">
        <v>709</v>
      </c>
    </row>
    <row r="376" spans="1:14">
      <c r="A376" s="2" t="s">
        <v>356</v>
      </c>
      <c r="B376" s="12">
        <v>311317</v>
      </c>
      <c r="C376" s="12">
        <v>316086</v>
      </c>
      <c r="D376" s="12">
        <v>348415</v>
      </c>
      <c r="E376" s="12">
        <v>345005</v>
      </c>
      <c r="F376" s="12">
        <v>355083</v>
      </c>
      <c r="G376" s="12">
        <v>350424</v>
      </c>
      <c r="H376" s="12">
        <v>362739</v>
      </c>
      <c r="I376" s="12">
        <v>376131</v>
      </c>
      <c r="J376" s="12">
        <v>363636</v>
      </c>
      <c r="K376" s="12">
        <v>342787</v>
      </c>
      <c r="L376" s="12">
        <v>349376</v>
      </c>
      <c r="M376" s="12">
        <v>335428</v>
      </c>
      <c r="N376" s="39">
        <v>346206</v>
      </c>
    </row>
    <row r="377" spans="1:14">
      <c r="A377" s="103" t="s">
        <v>357</v>
      </c>
      <c r="B377" s="101">
        <f t="shared" ref="B377:M377" si="80">B378+B380</f>
        <v>282</v>
      </c>
      <c r="C377" s="101">
        <f t="shared" si="80"/>
        <v>274</v>
      </c>
      <c r="D377" s="101">
        <f t="shared" si="80"/>
        <v>450</v>
      </c>
      <c r="E377" s="101">
        <f t="shared" si="80"/>
        <v>442</v>
      </c>
      <c r="F377" s="101">
        <f t="shared" si="80"/>
        <v>519</v>
      </c>
      <c r="G377" s="101">
        <f t="shared" si="80"/>
        <v>562</v>
      </c>
      <c r="H377" s="101">
        <f t="shared" si="80"/>
        <v>496</v>
      </c>
      <c r="I377" s="101">
        <f t="shared" si="80"/>
        <v>509</v>
      </c>
      <c r="J377" s="101">
        <f t="shared" si="80"/>
        <v>366</v>
      </c>
      <c r="K377" s="101">
        <f t="shared" si="80"/>
        <v>381</v>
      </c>
      <c r="L377" s="101">
        <f t="shared" si="80"/>
        <v>356</v>
      </c>
      <c r="M377" s="101">
        <f t="shared" si="80"/>
        <v>381</v>
      </c>
      <c r="N377" s="102">
        <v>5243</v>
      </c>
    </row>
    <row r="378" spans="1:14">
      <c r="A378" s="2" t="s">
        <v>358</v>
      </c>
      <c r="B378" s="4">
        <v>96</v>
      </c>
      <c r="C378" s="4">
        <v>101</v>
      </c>
      <c r="D378" s="4">
        <v>139</v>
      </c>
      <c r="E378" s="4">
        <v>156</v>
      </c>
      <c r="F378" s="4">
        <v>183</v>
      </c>
      <c r="G378" s="4">
        <v>221</v>
      </c>
      <c r="H378" s="4">
        <v>178</v>
      </c>
      <c r="I378" s="4">
        <v>189</v>
      </c>
      <c r="J378" s="4">
        <v>132</v>
      </c>
      <c r="K378" s="4">
        <v>131</v>
      </c>
      <c r="L378" s="4">
        <v>125</v>
      </c>
      <c r="M378" s="4">
        <v>143</v>
      </c>
      <c r="N378" s="41">
        <v>1873</v>
      </c>
    </row>
    <row r="379" spans="1:14">
      <c r="A379" s="2" t="s">
        <v>359</v>
      </c>
      <c r="B379" s="12">
        <v>458780</v>
      </c>
      <c r="C379" s="12">
        <v>456684</v>
      </c>
      <c r="D379" s="12">
        <v>465888</v>
      </c>
      <c r="E379" s="12">
        <v>505284</v>
      </c>
      <c r="F379" s="12">
        <v>507575</v>
      </c>
      <c r="G379" s="12">
        <v>499344</v>
      </c>
      <c r="H379" s="12">
        <v>502280</v>
      </c>
      <c r="I379" s="12">
        <v>474246</v>
      </c>
      <c r="J379" s="12">
        <v>522224</v>
      </c>
      <c r="K379" s="12">
        <v>496846</v>
      </c>
      <c r="L379" s="12">
        <v>493590</v>
      </c>
      <c r="M379" s="12">
        <v>472475</v>
      </c>
      <c r="N379" s="39">
        <v>489485</v>
      </c>
    </row>
    <row r="380" spans="1:14">
      <c r="A380" s="2" t="s">
        <v>360</v>
      </c>
      <c r="B380" s="4">
        <v>186</v>
      </c>
      <c r="C380" s="4">
        <v>173</v>
      </c>
      <c r="D380" s="4">
        <v>311</v>
      </c>
      <c r="E380" s="4">
        <v>286</v>
      </c>
      <c r="F380" s="4">
        <v>336</v>
      </c>
      <c r="G380" s="4">
        <v>341</v>
      </c>
      <c r="H380" s="4">
        <v>318</v>
      </c>
      <c r="I380" s="4">
        <v>320</v>
      </c>
      <c r="J380" s="4">
        <v>234</v>
      </c>
      <c r="K380" s="4">
        <v>250</v>
      </c>
      <c r="L380" s="4">
        <v>231</v>
      </c>
      <c r="M380" s="4">
        <v>238</v>
      </c>
      <c r="N380" s="41">
        <v>3370</v>
      </c>
    </row>
    <row r="381" spans="1:14">
      <c r="A381" s="2" t="s">
        <v>361</v>
      </c>
      <c r="B381" s="12">
        <v>386190</v>
      </c>
      <c r="C381" s="12">
        <v>389216</v>
      </c>
      <c r="D381" s="12">
        <v>400392</v>
      </c>
      <c r="E381" s="12">
        <v>417289</v>
      </c>
      <c r="F381" s="12">
        <v>413498</v>
      </c>
      <c r="G381" s="12">
        <v>417762</v>
      </c>
      <c r="H381" s="12">
        <v>439475</v>
      </c>
      <c r="I381" s="12">
        <v>423846</v>
      </c>
      <c r="J381" s="12">
        <v>413891</v>
      </c>
      <c r="K381" s="12">
        <v>414386</v>
      </c>
      <c r="L381" s="12">
        <v>406279</v>
      </c>
      <c r="M381" s="12">
        <v>418529</v>
      </c>
      <c r="N381" s="39">
        <v>413120</v>
      </c>
    </row>
    <row r="382" spans="1:14">
      <c r="A382" s="103" t="s">
        <v>362</v>
      </c>
      <c r="B382" s="101">
        <f t="shared" ref="B382:M382" si="81">B383+B385</f>
        <v>309</v>
      </c>
      <c r="C382" s="101">
        <f t="shared" si="81"/>
        <v>366</v>
      </c>
      <c r="D382" s="101">
        <f t="shared" si="81"/>
        <v>487</v>
      </c>
      <c r="E382" s="101">
        <f t="shared" si="81"/>
        <v>533</v>
      </c>
      <c r="F382" s="101">
        <f t="shared" si="81"/>
        <v>644</v>
      </c>
      <c r="G382" s="101">
        <f t="shared" si="81"/>
        <v>842</v>
      </c>
      <c r="H382" s="101">
        <f t="shared" si="81"/>
        <v>701</v>
      </c>
      <c r="I382" s="101">
        <f t="shared" si="81"/>
        <v>663</v>
      </c>
      <c r="J382" s="101">
        <f t="shared" si="81"/>
        <v>521</v>
      </c>
      <c r="K382" s="101">
        <f t="shared" si="81"/>
        <v>371</v>
      </c>
      <c r="L382" s="101">
        <f t="shared" si="81"/>
        <v>427</v>
      </c>
      <c r="M382" s="101">
        <f t="shared" si="81"/>
        <v>450</v>
      </c>
      <c r="N382" s="102">
        <v>6584</v>
      </c>
    </row>
    <row r="383" spans="1:14">
      <c r="A383" s="2" t="s">
        <v>363</v>
      </c>
      <c r="B383" s="4">
        <v>268</v>
      </c>
      <c r="C383" s="4">
        <v>327</v>
      </c>
      <c r="D383" s="4">
        <v>432</v>
      </c>
      <c r="E383" s="4">
        <v>475</v>
      </c>
      <c r="F383" s="4">
        <v>585</v>
      </c>
      <c r="G383" s="4">
        <v>755</v>
      </c>
      <c r="H383" s="4">
        <v>628</v>
      </c>
      <c r="I383" s="4">
        <v>590</v>
      </c>
      <c r="J383" s="4">
        <v>464</v>
      </c>
      <c r="K383" s="4">
        <v>326</v>
      </c>
      <c r="L383" s="4">
        <v>368</v>
      </c>
      <c r="M383" s="4">
        <v>390</v>
      </c>
      <c r="N383" s="41">
        <v>5850</v>
      </c>
    </row>
    <row r="384" spans="1:14">
      <c r="A384" s="2" t="s">
        <v>364</v>
      </c>
      <c r="B384" s="12">
        <v>700597</v>
      </c>
      <c r="C384" s="12">
        <v>641839</v>
      </c>
      <c r="D384" s="12">
        <v>658623</v>
      </c>
      <c r="E384" s="12">
        <v>682690</v>
      </c>
      <c r="F384" s="12">
        <v>709993</v>
      </c>
      <c r="G384" s="12">
        <v>731862</v>
      </c>
      <c r="H384" s="12">
        <v>693767</v>
      </c>
      <c r="I384" s="12">
        <v>725454</v>
      </c>
      <c r="J384" s="12">
        <v>736525</v>
      </c>
      <c r="K384" s="12">
        <v>700872</v>
      </c>
      <c r="L384" s="12">
        <v>693149</v>
      </c>
      <c r="M384" s="12">
        <v>688948</v>
      </c>
      <c r="N384" s="39">
        <v>701857</v>
      </c>
    </row>
    <row r="385" spans="1:16">
      <c r="A385" s="2" t="s">
        <v>365</v>
      </c>
      <c r="B385" s="4">
        <v>41</v>
      </c>
      <c r="C385" s="4">
        <v>39</v>
      </c>
      <c r="D385" s="4">
        <v>55</v>
      </c>
      <c r="E385" s="4">
        <v>58</v>
      </c>
      <c r="F385" s="4">
        <v>59</v>
      </c>
      <c r="G385" s="4">
        <v>87</v>
      </c>
      <c r="H385" s="4">
        <v>73</v>
      </c>
      <c r="I385" s="4">
        <v>73</v>
      </c>
      <c r="J385" s="4">
        <v>57</v>
      </c>
      <c r="K385" s="4">
        <v>45</v>
      </c>
      <c r="L385" s="4">
        <v>59</v>
      </c>
      <c r="M385" s="4">
        <v>60</v>
      </c>
      <c r="N385" s="41">
        <v>734</v>
      </c>
    </row>
    <row r="386" spans="1:16">
      <c r="A386" s="2" t="s">
        <v>366</v>
      </c>
      <c r="B386" s="12">
        <v>461663</v>
      </c>
      <c r="C386" s="12">
        <v>476173</v>
      </c>
      <c r="D386" s="12">
        <v>413279</v>
      </c>
      <c r="E386" s="12">
        <v>452195</v>
      </c>
      <c r="F386" s="12">
        <v>498542</v>
      </c>
      <c r="G386" s="12">
        <v>537786</v>
      </c>
      <c r="H386" s="12">
        <v>466501</v>
      </c>
      <c r="I386" s="12">
        <v>486172</v>
      </c>
      <c r="J386" s="12">
        <v>439798</v>
      </c>
      <c r="K386" s="12">
        <v>457924</v>
      </c>
      <c r="L386" s="12">
        <v>453203</v>
      </c>
      <c r="M386" s="12">
        <v>495151</v>
      </c>
      <c r="N386" s="39">
        <v>473910</v>
      </c>
    </row>
    <row r="387" spans="1:16">
      <c r="A387" s="103" t="s">
        <v>367</v>
      </c>
      <c r="B387" s="101">
        <v>281</v>
      </c>
      <c r="C387" s="101">
        <v>321</v>
      </c>
      <c r="D387" s="101">
        <v>406</v>
      </c>
      <c r="E387" s="101">
        <v>391</v>
      </c>
      <c r="F387" s="101">
        <v>419</v>
      </c>
      <c r="G387" s="101">
        <v>429</v>
      </c>
      <c r="H387" s="101">
        <v>416</v>
      </c>
      <c r="I387" s="101">
        <v>425</v>
      </c>
      <c r="J387" s="101">
        <v>352</v>
      </c>
      <c r="K387" s="101">
        <v>323</v>
      </c>
      <c r="L387" s="101">
        <v>341</v>
      </c>
      <c r="M387" s="101">
        <v>341</v>
      </c>
      <c r="N387" s="102">
        <v>4700</v>
      </c>
    </row>
    <row r="388" spans="1:16">
      <c r="A388" s="2" t="s">
        <v>368</v>
      </c>
      <c r="B388" s="12">
        <v>267235</v>
      </c>
      <c r="C388" s="12">
        <v>277449</v>
      </c>
      <c r="D388" s="12">
        <v>286339</v>
      </c>
      <c r="E388" s="12">
        <v>276592</v>
      </c>
      <c r="F388" s="12">
        <v>287665</v>
      </c>
      <c r="G388" s="12">
        <v>291772</v>
      </c>
      <c r="H388" s="12">
        <v>293183</v>
      </c>
      <c r="I388" s="12">
        <v>277128</v>
      </c>
      <c r="J388" s="12">
        <v>286421</v>
      </c>
      <c r="K388" s="12">
        <v>289395</v>
      </c>
      <c r="L388" s="12">
        <v>283034</v>
      </c>
      <c r="M388" s="12">
        <v>278819</v>
      </c>
      <c r="N388" s="39">
        <v>288238</v>
      </c>
    </row>
    <row r="389" spans="1:16">
      <c r="A389" s="103" t="s">
        <v>369</v>
      </c>
      <c r="B389" s="104">
        <f>SUM(B390:B392)</f>
        <v>3525</v>
      </c>
      <c r="C389" s="104">
        <f>SUM(C390:C392)</f>
        <v>3495</v>
      </c>
      <c r="D389" s="104">
        <f>SUM(D390:D392)</f>
        <v>3975</v>
      </c>
      <c r="E389" s="104">
        <f>SUM(E390:E392)</f>
        <v>4703</v>
      </c>
      <c r="F389" s="104">
        <f t="shared" ref="F389:M389" si="82">SUM(F390:F392)</f>
        <v>4863</v>
      </c>
      <c r="G389" s="104">
        <f t="shared" si="82"/>
        <v>4964</v>
      </c>
      <c r="H389" s="101">
        <f t="shared" si="82"/>
        <v>4891</v>
      </c>
      <c r="I389" s="104">
        <f t="shared" si="82"/>
        <v>4695</v>
      </c>
      <c r="J389" s="104">
        <f t="shared" si="82"/>
        <v>4871</v>
      </c>
      <c r="K389" s="104">
        <f t="shared" si="82"/>
        <v>4553</v>
      </c>
      <c r="L389" s="104">
        <f t="shared" si="82"/>
        <v>3859</v>
      </c>
      <c r="M389" s="104">
        <f t="shared" si="82"/>
        <v>3185</v>
      </c>
      <c r="N389" s="105">
        <f>SUM(B389:M389)</f>
        <v>51579</v>
      </c>
    </row>
    <row r="390" spans="1:16">
      <c r="A390" s="2" t="s">
        <v>370</v>
      </c>
      <c r="B390" s="11">
        <v>1744</v>
      </c>
      <c r="C390" s="11">
        <v>1815</v>
      </c>
      <c r="D390" s="11">
        <v>2162</v>
      </c>
      <c r="E390" s="11">
        <v>2559</v>
      </c>
      <c r="F390" s="11">
        <v>2735</v>
      </c>
      <c r="G390" s="11">
        <v>2797</v>
      </c>
      <c r="H390" s="11">
        <v>2741</v>
      </c>
      <c r="I390" s="11">
        <v>2669</v>
      </c>
      <c r="J390" s="11">
        <v>2751</v>
      </c>
      <c r="K390" s="11">
        <v>2574</v>
      </c>
      <c r="L390" s="11">
        <v>2147</v>
      </c>
      <c r="M390" s="11">
        <v>1794</v>
      </c>
      <c r="N390" s="41"/>
    </row>
    <row r="391" spans="1:16">
      <c r="A391" s="2" t="s">
        <v>371</v>
      </c>
      <c r="B391" s="11">
        <v>705</v>
      </c>
      <c r="C391" s="11">
        <v>670</v>
      </c>
      <c r="D391" s="11">
        <v>749</v>
      </c>
      <c r="E391" s="11">
        <v>923</v>
      </c>
      <c r="F391" s="11">
        <v>959</v>
      </c>
      <c r="G391" s="11">
        <v>992</v>
      </c>
      <c r="H391" s="11">
        <v>1030</v>
      </c>
      <c r="I391" s="11">
        <v>972</v>
      </c>
      <c r="J391" s="11">
        <v>998</v>
      </c>
      <c r="K391" s="11">
        <v>902</v>
      </c>
      <c r="L391" s="11">
        <v>738</v>
      </c>
      <c r="M391" s="11">
        <v>588</v>
      </c>
      <c r="N391" s="41"/>
    </row>
    <row r="392" spans="1:16">
      <c r="A392" s="2" t="s">
        <v>372</v>
      </c>
      <c r="B392" s="11">
        <v>1076</v>
      </c>
      <c r="C392" s="11">
        <v>1010</v>
      </c>
      <c r="D392" s="11">
        <v>1064</v>
      </c>
      <c r="E392" s="11">
        <v>1221</v>
      </c>
      <c r="F392" s="11">
        <v>1169</v>
      </c>
      <c r="G392" s="11">
        <v>1175</v>
      </c>
      <c r="H392" s="11">
        <v>1120</v>
      </c>
      <c r="I392" s="11">
        <v>1054</v>
      </c>
      <c r="J392" s="11">
        <v>1122</v>
      </c>
      <c r="K392" s="11">
        <v>1077</v>
      </c>
      <c r="L392" s="11">
        <v>974</v>
      </c>
      <c r="M392" s="11">
        <v>803</v>
      </c>
      <c r="N392" s="41"/>
    </row>
    <row r="393" spans="1:16">
      <c r="A393" s="103" t="s">
        <v>373</v>
      </c>
      <c r="B393" s="108">
        <f>B389/B367</f>
        <v>3.819068255687974</v>
      </c>
      <c r="C393" s="108">
        <f>C389/C367</f>
        <v>3.4365781710914454</v>
      </c>
      <c r="D393" s="108">
        <f>D389/D367</f>
        <v>2.7661795407098122</v>
      </c>
      <c r="E393" s="108">
        <f>E389/E367</f>
        <v>3.2389807162534434</v>
      </c>
      <c r="F393" s="108">
        <f t="shared" ref="F393:M393" si="83">F389/F367</f>
        <v>2.8998211091234345</v>
      </c>
      <c r="G393" s="108">
        <f t="shared" si="83"/>
        <v>2.5787012987012985</v>
      </c>
      <c r="H393" s="108">
        <f t="shared" si="83"/>
        <v>2.8288027761711971</v>
      </c>
      <c r="I393" s="108">
        <f t="shared" si="83"/>
        <v>2.7863501483679527</v>
      </c>
      <c r="J393" s="108">
        <f t="shared" si="83"/>
        <v>3.7672080433101316</v>
      </c>
      <c r="K393" s="108">
        <f t="shared" si="83"/>
        <v>4.0149911816578481</v>
      </c>
      <c r="L393" s="108">
        <f t="shared" si="83"/>
        <v>3.2703389830508476</v>
      </c>
      <c r="M393" s="108">
        <f t="shared" si="83"/>
        <v>2.5459632294164667</v>
      </c>
      <c r="N393" s="41"/>
    </row>
    <row r="394" spans="1:16">
      <c r="A394" s="2" t="s">
        <v>374</v>
      </c>
      <c r="B394" s="11">
        <v>1509</v>
      </c>
      <c r="C394" s="11">
        <v>1739</v>
      </c>
      <c r="D394" s="11">
        <v>2864</v>
      </c>
      <c r="E394" s="11">
        <v>3029</v>
      </c>
      <c r="F394" s="11">
        <v>2769</v>
      </c>
      <c r="G394" s="11">
        <v>2650</v>
      </c>
      <c r="H394" s="4">
        <v>2248</v>
      </c>
      <c r="I394" s="11">
        <v>2015</v>
      </c>
      <c r="J394" s="11">
        <v>2232</v>
      </c>
      <c r="K394" s="11">
        <v>1854</v>
      </c>
      <c r="L394" s="11">
        <v>1412</v>
      </c>
      <c r="M394" s="11">
        <v>1012</v>
      </c>
      <c r="N394" s="38">
        <f>SUM(B394:M394)</f>
        <v>25333</v>
      </c>
    </row>
    <row r="395" spans="1:16">
      <c r="A395" s="103" t="s">
        <v>375</v>
      </c>
      <c r="B395" s="104">
        <v>1461</v>
      </c>
      <c r="C395" s="104">
        <v>1640</v>
      </c>
      <c r="D395" s="104">
        <v>2113</v>
      </c>
      <c r="E395" s="104">
        <v>1986</v>
      </c>
      <c r="F395" s="104">
        <v>2244</v>
      </c>
      <c r="G395" s="104">
        <v>2013</v>
      </c>
      <c r="H395" s="101">
        <v>1765</v>
      </c>
      <c r="I395" s="104">
        <v>1609</v>
      </c>
      <c r="J395" s="104">
        <v>1425</v>
      </c>
      <c r="K395" s="104">
        <v>1516</v>
      </c>
      <c r="L395" s="104">
        <v>1393</v>
      </c>
      <c r="M395" s="104">
        <v>1140</v>
      </c>
      <c r="N395" s="105">
        <f>SUM(B395:M395)</f>
        <v>20305</v>
      </c>
    </row>
    <row r="396" spans="1:16">
      <c r="A396" s="2"/>
      <c r="B396" s="11"/>
      <c r="C396" s="11"/>
      <c r="D396" s="11"/>
      <c r="E396" s="11"/>
      <c r="F396" s="11"/>
      <c r="G396" s="11"/>
      <c r="H396" s="4"/>
      <c r="I396" s="11"/>
      <c r="J396" s="11"/>
      <c r="K396" s="11"/>
      <c r="L396" s="11"/>
      <c r="M396" s="11"/>
      <c r="N396" s="89"/>
    </row>
    <row r="397" spans="1:16">
      <c r="A397" s="2"/>
      <c r="B397" s="8" t="s">
        <v>9</v>
      </c>
      <c r="C397" s="8" t="s">
        <v>10</v>
      </c>
      <c r="D397" s="8" t="s">
        <v>11</v>
      </c>
      <c r="E397" s="8" t="s">
        <v>12</v>
      </c>
      <c r="F397" s="8" t="s">
        <v>13</v>
      </c>
      <c r="G397" s="8" t="s">
        <v>14</v>
      </c>
      <c r="H397" s="8" t="s">
        <v>15</v>
      </c>
      <c r="I397" s="8" t="s">
        <v>16</v>
      </c>
      <c r="J397" s="8" t="s">
        <v>17</v>
      </c>
      <c r="K397" s="8" t="s">
        <v>18</v>
      </c>
      <c r="L397" s="8" t="s">
        <v>19</v>
      </c>
      <c r="M397" s="8" t="s">
        <v>20</v>
      </c>
      <c r="N397" s="109" t="s">
        <v>376</v>
      </c>
    </row>
    <row r="398" spans="1:16">
      <c r="A398" s="110" t="s">
        <v>377</v>
      </c>
      <c r="B398" s="111"/>
      <c r="C398" s="111"/>
      <c r="D398" s="111"/>
      <c r="E398" s="111"/>
      <c r="F398" s="111"/>
      <c r="G398" s="111"/>
      <c r="H398" s="111"/>
      <c r="I398" s="111"/>
      <c r="J398" s="111"/>
      <c r="K398" s="111"/>
      <c r="L398" s="111"/>
      <c r="M398" s="111"/>
      <c r="N398" s="112"/>
    </row>
    <row r="399" spans="1:16" s="60" customFormat="1">
      <c r="A399" s="113" t="s">
        <v>378</v>
      </c>
      <c r="B399" s="114">
        <f t="shared" ref="B399:M399" si="84">SUM(B404+B409+B414+B419)</f>
        <v>1065</v>
      </c>
      <c r="C399" s="114">
        <f t="shared" si="84"/>
        <v>1076</v>
      </c>
      <c r="D399" s="114">
        <f t="shared" si="84"/>
        <v>1557</v>
      </c>
      <c r="E399" s="114">
        <f t="shared" si="84"/>
        <v>1922</v>
      </c>
      <c r="F399" s="114">
        <f t="shared" si="84"/>
        <v>2048</v>
      </c>
      <c r="G399" s="114">
        <f t="shared" si="84"/>
        <v>2295</v>
      </c>
      <c r="H399" s="114">
        <f t="shared" si="84"/>
        <v>1741</v>
      </c>
      <c r="I399" s="114">
        <f t="shared" si="84"/>
        <v>1695</v>
      </c>
      <c r="J399" s="114">
        <f t="shared" si="84"/>
        <v>1393</v>
      </c>
      <c r="K399" s="114">
        <f t="shared" si="84"/>
        <v>1288</v>
      </c>
      <c r="L399" s="114">
        <f t="shared" si="84"/>
        <v>1336</v>
      </c>
      <c r="M399" s="114">
        <f t="shared" si="84"/>
        <v>1465</v>
      </c>
      <c r="N399" s="115">
        <v>18903</v>
      </c>
      <c r="P399"/>
    </row>
    <row r="400" spans="1:16">
      <c r="A400" s="2" t="s">
        <v>379</v>
      </c>
      <c r="B400" s="137">
        <v>432741</v>
      </c>
      <c r="C400" s="137">
        <v>415369</v>
      </c>
      <c r="D400" s="137">
        <v>434129</v>
      </c>
      <c r="E400" s="137">
        <v>458611</v>
      </c>
      <c r="F400" s="137">
        <v>460528</v>
      </c>
      <c r="G400" s="137">
        <v>492451</v>
      </c>
      <c r="H400" s="137">
        <v>509107</v>
      </c>
      <c r="I400" s="137">
        <v>492565</v>
      </c>
      <c r="J400" s="137">
        <v>468525</v>
      </c>
      <c r="K400" s="137">
        <v>470391</v>
      </c>
      <c r="L400" s="137">
        <v>470202</v>
      </c>
      <c r="M400" s="137">
        <v>482091</v>
      </c>
      <c r="N400" s="39">
        <v>469137</v>
      </c>
    </row>
    <row r="401" spans="1:14">
      <c r="A401" s="2" t="s">
        <v>380</v>
      </c>
      <c r="B401" s="137">
        <v>448485</v>
      </c>
      <c r="C401" s="137">
        <v>424596</v>
      </c>
      <c r="D401" s="137">
        <v>443274</v>
      </c>
      <c r="E401" s="137">
        <v>468258</v>
      </c>
      <c r="F401" s="137">
        <v>470156</v>
      </c>
      <c r="G401" s="137">
        <v>503873</v>
      </c>
      <c r="H401" s="137">
        <v>522373</v>
      </c>
      <c r="I401" s="137">
        <v>505372</v>
      </c>
      <c r="J401" s="137">
        <v>479813</v>
      </c>
      <c r="K401" s="137">
        <v>485927</v>
      </c>
      <c r="L401" s="137">
        <v>482649</v>
      </c>
      <c r="M401" s="137">
        <v>496966</v>
      </c>
      <c r="N401" s="39">
        <v>481025</v>
      </c>
    </row>
    <row r="402" spans="1:14">
      <c r="A402" s="113" t="s">
        <v>26</v>
      </c>
      <c r="B402" s="116">
        <f t="shared" ref="B402:N402" si="85">B400/B401</f>
        <v>0.96489514699488277</v>
      </c>
      <c r="C402" s="116">
        <f t="shared" si="85"/>
        <v>0.97826875429820348</v>
      </c>
      <c r="D402" s="116">
        <f t="shared" si="85"/>
        <v>0.97936941936590005</v>
      </c>
      <c r="E402" s="116">
        <f t="shared" si="85"/>
        <v>0.97939810958915807</v>
      </c>
      <c r="F402" s="116">
        <f t="shared" si="85"/>
        <v>0.97952169067288308</v>
      </c>
      <c r="G402" s="116">
        <f t="shared" si="85"/>
        <v>0.97733158950767351</v>
      </c>
      <c r="H402" s="116">
        <f t="shared" si="85"/>
        <v>0.97460435359407938</v>
      </c>
      <c r="I402" s="116">
        <f t="shared" si="85"/>
        <v>0.97465827153067441</v>
      </c>
      <c r="J402" s="116">
        <f t="shared" si="85"/>
        <v>0.97647416806130727</v>
      </c>
      <c r="K402" s="116">
        <f t="shared" si="85"/>
        <v>0.96802811945004086</v>
      </c>
      <c r="L402" s="116">
        <f t="shared" si="85"/>
        <v>0.97421107264285223</v>
      </c>
      <c r="M402" s="116">
        <f t="shared" si="85"/>
        <v>0.97006837489888642</v>
      </c>
      <c r="N402" s="117">
        <f t="shared" si="85"/>
        <v>0.97528610779065539</v>
      </c>
    </row>
    <row r="403" spans="1:14">
      <c r="A403" s="2" t="s">
        <v>381</v>
      </c>
      <c r="B403">
        <v>60</v>
      </c>
      <c r="C403">
        <v>54</v>
      </c>
      <c r="D403">
        <v>51</v>
      </c>
      <c r="E403">
        <v>46</v>
      </c>
      <c r="F403">
        <v>39</v>
      </c>
      <c r="G403">
        <v>43</v>
      </c>
      <c r="H403">
        <v>48</v>
      </c>
      <c r="I403">
        <v>52</v>
      </c>
      <c r="J403">
        <v>53</v>
      </c>
      <c r="K403">
        <v>60</v>
      </c>
      <c r="L403">
        <v>62</v>
      </c>
      <c r="M403">
        <v>66</v>
      </c>
      <c r="N403" s="99">
        <v>52</v>
      </c>
    </row>
    <row r="404" spans="1:14">
      <c r="A404" s="113" t="s">
        <v>382</v>
      </c>
      <c r="B404" s="111">
        <f>B405+B407</f>
        <v>67</v>
      </c>
      <c r="C404" s="111">
        <f t="shared" ref="C404:H404" si="86">C405+C407</f>
        <v>65</v>
      </c>
      <c r="D404" s="111">
        <f t="shared" si="86"/>
        <v>98</v>
      </c>
      <c r="E404" s="111">
        <f t="shared" si="86"/>
        <v>119</v>
      </c>
      <c r="F404" s="111">
        <f t="shared" si="86"/>
        <v>120</v>
      </c>
      <c r="G404" s="111">
        <f t="shared" si="86"/>
        <v>118</v>
      </c>
      <c r="H404" s="111">
        <f t="shared" si="86"/>
        <v>105</v>
      </c>
      <c r="I404" s="111">
        <f>I405+I407</f>
        <v>89</v>
      </c>
      <c r="J404" s="111">
        <f>J405+J407</f>
        <v>81</v>
      </c>
      <c r="K404" s="111">
        <f>K405+K407</f>
        <v>64</v>
      </c>
      <c r="L404" s="111">
        <f>L405+L407</f>
        <v>69</v>
      </c>
      <c r="M404" s="111">
        <f>M405+M407</f>
        <v>77</v>
      </c>
      <c r="N404" s="112">
        <v>1075</v>
      </c>
    </row>
    <row r="405" spans="1:14">
      <c r="A405" s="2" t="s">
        <v>383</v>
      </c>
      <c r="B405" s="34">
        <v>17</v>
      </c>
      <c r="C405" s="34">
        <v>13</v>
      </c>
      <c r="D405" s="34">
        <v>12</v>
      </c>
      <c r="E405" s="34">
        <v>26</v>
      </c>
      <c r="F405" s="34">
        <v>24</v>
      </c>
      <c r="G405" s="34">
        <v>32</v>
      </c>
      <c r="H405" s="34">
        <v>31</v>
      </c>
      <c r="I405" s="34">
        <v>24</v>
      </c>
      <c r="J405" s="34">
        <v>24</v>
      </c>
      <c r="K405" s="34">
        <v>23</v>
      </c>
      <c r="L405" s="34">
        <v>9</v>
      </c>
      <c r="M405" s="34">
        <v>18</v>
      </c>
      <c r="N405" s="41">
        <v>255</v>
      </c>
    </row>
    <row r="406" spans="1:14">
      <c r="A406" s="2" t="s">
        <v>384</v>
      </c>
      <c r="B406" s="135">
        <v>260118</v>
      </c>
      <c r="C406" s="135">
        <v>369074</v>
      </c>
      <c r="D406" s="135">
        <v>303508</v>
      </c>
      <c r="E406" s="135">
        <v>370063</v>
      </c>
      <c r="F406" s="135">
        <v>445429</v>
      </c>
      <c r="G406" s="135">
        <v>435333</v>
      </c>
      <c r="H406" s="135">
        <v>396184</v>
      </c>
      <c r="I406" s="135">
        <v>424130</v>
      </c>
      <c r="J406" s="135">
        <v>320285</v>
      </c>
      <c r="K406" s="135">
        <v>364943</v>
      </c>
      <c r="L406" s="135">
        <v>374989</v>
      </c>
      <c r="M406" s="135">
        <v>414465</v>
      </c>
      <c r="N406" s="39">
        <v>381983</v>
      </c>
    </row>
    <row r="407" spans="1:14">
      <c r="A407" s="2" t="s">
        <v>385</v>
      </c>
      <c r="B407">
        <v>50</v>
      </c>
      <c r="C407">
        <v>52</v>
      </c>
      <c r="D407">
        <v>86</v>
      </c>
      <c r="E407">
        <v>93</v>
      </c>
      <c r="F407">
        <v>96</v>
      </c>
      <c r="G407">
        <v>86</v>
      </c>
      <c r="H407">
        <v>74</v>
      </c>
      <c r="I407">
        <v>65</v>
      </c>
      <c r="J407">
        <v>57</v>
      </c>
      <c r="K407">
        <v>41</v>
      </c>
      <c r="L407">
        <v>60</v>
      </c>
      <c r="M407">
        <v>59</v>
      </c>
      <c r="N407" s="41">
        <v>820</v>
      </c>
    </row>
    <row r="408" spans="1:14">
      <c r="A408" s="2" t="s">
        <v>386</v>
      </c>
      <c r="B408" s="135">
        <v>284984</v>
      </c>
      <c r="C408" s="135">
        <v>310081</v>
      </c>
      <c r="D408" s="135">
        <v>333588</v>
      </c>
      <c r="E408" s="135">
        <v>342687</v>
      </c>
      <c r="F408" s="135">
        <v>326636</v>
      </c>
      <c r="G408" s="135">
        <v>337106</v>
      </c>
      <c r="H408" s="135">
        <v>349171</v>
      </c>
      <c r="I408" s="135">
        <v>317661</v>
      </c>
      <c r="J408" s="135">
        <v>345302</v>
      </c>
      <c r="K408" s="135">
        <v>327173</v>
      </c>
      <c r="L408" s="135">
        <v>322319</v>
      </c>
      <c r="M408" s="135">
        <v>340049</v>
      </c>
      <c r="N408" s="39">
        <v>329861</v>
      </c>
    </row>
    <row r="409" spans="1:14">
      <c r="A409" s="113" t="s">
        <v>357</v>
      </c>
      <c r="B409" s="111">
        <f t="shared" ref="B409:G409" si="87">B410+B412</f>
        <v>308</v>
      </c>
      <c r="C409" s="111">
        <f t="shared" si="87"/>
        <v>339</v>
      </c>
      <c r="D409" s="111">
        <f t="shared" si="87"/>
        <v>433</v>
      </c>
      <c r="E409" s="111">
        <f t="shared" si="87"/>
        <v>600</v>
      </c>
      <c r="F409" s="111">
        <f t="shared" si="87"/>
        <v>654</v>
      </c>
      <c r="G409" s="111">
        <f t="shared" si="87"/>
        <v>661</v>
      </c>
      <c r="H409" s="111">
        <f t="shared" ref="H409:M409" si="88">H410+H412</f>
        <v>518</v>
      </c>
      <c r="I409" s="111">
        <f t="shared" si="88"/>
        <v>476</v>
      </c>
      <c r="J409" s="111">
        <f t="shared" si="88"/>
        <v>408</v>
      </c>
      <c r="K409" s="111">
        <f t="shared" si="88"/>
        <v>386</v>
      </c>
      <c r="L409" s="111">
        <f t="shared" si="88"/>
        <v>411</v>
      </c>
      <c r="M409" s="111">
        <f t="shared" si="88"/>
        <v>456</v>
      </c>
      <c r="N409" s="112">
        <v>5654</v>
      </c>
    </row>
    <row r="410" spans="1:14">
      <c r="A410" s="2" t="s">
        <v>387</v>
      </c>
      <c r="B410" s="34">
        <v>102</v>
      </c>
      <c r="C410" s="34">
        <v>113</v>
      </c>
      <c r="D410" s="34">
        <v>149</v>
      </c>
      <c r="E410" s="34">
        <v>198</v>
      </c>
      <c r="F410" s="34">
        <v>229</v>
      </c>
      <c r="G410" s="34">
        <v>241</v>
      </c>
      <c r="H410" s="34">
        <v>192</v>
      </c>
      <c r="I410" s="34">
        <v>179</v>
      </c>
      <c r="J410" s="34">
        <v>146</v>
      </c>
      <c r="K410" s="34">
        <v>130</v>
      </c>
      <c r="L410" s="34">
        <v>157</v>
      </c>
      <c r="M410" s="34">
        <v>154</v>
      </c>
      <c r="N410" s="41">
        <v>1991</v>
      </c>
    </row>
    <row r="411" spans="1:14">
      <c r="A411" s="2" t="s">
        <v>388</v>
      </c>
      <c r="B411" s="135">
        <v>420700</v>
      </c>
      <c r="C411" s="135">
        <v>446871</v>
      </c>
      <c r="D411" s="135">
        <v>460929</v>
      </c>
      <c r="E411" s="135">
        <v>472369</v>
      </c>
      <c r="F411" s="135">
        <v>484297</v>
      </c>
      <c r="G411" s="135">
        <v>510694</v>
      </c>
      <c r="H411" s="135">
        <v>489189</v>
      </c>
      <c r="I411" s="135">
        <v>454743</v>
      </c>
      <c r="J411" s="135">
        <v>460417</v>
      </c>
      <c r="K411" s="135">
        <v>470407</v>
      </c>
      <c r="L411" s="135">
        <v>442853</v>
      </c>
      <c r="M411" s="135">
        <v>460914</v>
      </c>
      <c r="N411" s="39">
        <v>469346</v>
      </c>
    </row>
    <row r="412" spans="1:14">
      <c r="A412" s="2" t="s">
        <v>389</v>
      </c>
      <c r="B412">
        <v>206</v>
      </c>
      <c r="C412">
        <v>226</v>
      </c>
      <c r="D412">
        <v>284</v>
      </c>
      <c r="E412">
        <v>402</v>
      </c>
      <c r="F412">
        <v>425</v>
      </c>
      <c r="G412">
        <v>420</v>
      </c>
      <c r="H412">
        <v>326</v>
      </c>
      <c r="I412">
        <v>297</v>
      </c>
      <c r="J412">
        <v>262</v>
      </c>
      <c r="K412">
        <v>256</v>
      </c>
      <c r="L412">
        <v>254</v>
      </c>
      <c r="M412">
        <v>302</v>
      </c>
      <c r="N412" s="41">
        <v>3663</v>
      </c>
    </row>
    <row r="413" spans="1:14">
      <c r="A413" s="2" t="s">
        <v>390</v>
      </c>
      <c r="B413" s="135">
        <v>368659</v>
      </c>
      <c r="C413" s="135">
        <v>365428</v>
      </c>
      <c r="D413" s="135">
        <v>373570</v>
      </c>
      <c r="E413" s="135">
        <v>393120</v>
      </c>
      <c r="F413" s="135">
        <v>418299</v>
      </c>
      <c r="G413" s="135">
        <v>409212</v>
      </c>
      <c r="H413" s="135">
        <v>411330</v>
      </c>
      <c r="I413" s="135">
        <v>420064</v>
      </c>
      <c r="J413" s="135">
        <v>402420</v>
      </c>
      <c r="K413" s="135">
        <v>402140</v>
      </c>
      <c r="L413" s="135">
        <v>389185</v>
      </c>
      <c r="M413" s="135">
        <v>397233</v>
      </c>
      <c r="N413" s="39">
        <v>398493</v>
      </c>
    </row>
    <row r="414" spans="1:14">
      <c r="A414" s="113" t="s">
        <v>391</v>
      </c>
      <c r="B414" s="111">
        <f t="shared" ref="B414:G414" si="89">B415+B417</f>
        <v>364</v>
      </c>
      <c r="C414" s="111">
        <f t="shared" si="89"/>
        <v>334</v>
      </c>
      <c r="D414" s="111">
        <f t="shared" si="89"/>
        <v>530</v>
      </c>
      <c r="E414" s="111">
        <f t="shared" si="89"/>
        <v>678</v>
      </c>
      <c r="F414" s="111">
        <f t="shared" si="89"/>
        <v>706</v>
      </c>
      <c r="G414" s="111">
        <f t="shared" si="89"/>
        <v>948</v>
      </c>
      <c r="H414" s="111">
        <f t="shared" ref="H414:M414" si="90">H415+H417</f>
        <v>719</v>
      </c>
      <c r="I414" s="111">
        <f t="shared" si="90"/>
        <v>695</v>
      </c>
      <c r="J414" s="111">
        <f t="shared" si="90"/>
        <v>521</v>
      </c>
      <c r="K414" s="111">
        <f t="shared" si="90"/>
        <v>478</v>
      </c>
      <c r="L414" s="111">
        <f t="shared" si="90"/>
        <v>489</v>
      </c>
      <c r="M414" s="111">
        <f t="shared" si="90"/>
        <v>554</v>
      </c>
      <c r="N414" s="112">
        <v>7023</v>
      </c>
    </row>
    <row r="415" spans="1:14">
      <c r="A415" s="2" t="s">
        <v>392</v>
      </c>
      <c r="B415" s="34">
        <v>303</v>
      </c>
      <c r="C415" s="34">
        <v>292</v>
      </c>
      <c r="D415" s="34">
        <v>456</v>
      </c>
      <c r="E415" s="34">
        <v>582</v>
      </c>
      <c r="F415" s="34">
        <v>627</v>
      </c>
      <c r="G415" s="34">
        <v>857</v>
      </c>
      <c r="H415" s="34">
        <v>646</v>
      </c>
      <c r="I415" s="34">
        <v>621</v>
      </c>
      <c r="J415" s="34">
        <v>461</v>
      </c>
      <c r="K415" s="34">
        <v>418</v>
      </c>
      <c r="L415" s="34">
        <v>445</v>
      </c>
      <c r="M415" s="34">
        <v>489</v>
      </c>
      <c r="N415" s="41">
        <v>6204</v>
      </c>
    </row>
    <row r="416" spans="1:14">
      <c r="A416" s="2" t="s">
        <v>393</v>
      </c>
      <c r="B416" s="136">
        <v>688920</v>
      </c>
      <c r="C416" s="136">
        <v>631816</v>
      </c>
      <c r="D416" s="136">
        <v>660059</v>
      </c>
      <c r="E416" s="136">
        <v>680261</v>
      </c>
      <c r="F416" s="136">
        <v>669579</v>
      </c>
      <c r="G416" s="136">
        <v>694047</v>
      </c>
      <c r="H416" s="136">
        <v>725716</v>
      </c>
      <c r="I416" s="136">
        <v>710408</v>
      </c>
      <c r="J416" s="136">
        <v>690483</v>
      </c>
      <c r="K416" s="136">
        <v>715079</v>
      </c>
      <c r="L416" s="136">
        <v>706966</v>
      </c>
      <c r="M416" s="136">
        <v>727677</v>
      </c>
      <c r="N416" s="39">
        <v>695037</v>
      </c>
    </row>
    <row r="417" spans="1:16">
      <c r="A417" s="2" t="s">
        <v>394</v>
      </c>
      <c r="B417">
        <v>61</v>
      </c>
      <c r="C417">
        <v>42</v>
      </c>
      <c r="D417">
        <v>74</v>
      </c>
      <c r="E417">
        <v>96</v>
      </c>
      <c r="F417">
        <v>79</v>
      </c>
      <c r="G417">
        <v>91</v>
      </c>
      <c r="H417">
        <v>73</v>
      </c>
      <c r="I417">
        <v>74</v>
      </c>
      <c r="J417">
        <v>60</v>
      </c>
      <c r="K417">
        <v>60</v>
      </c>
      <c r="L417">
        <v>44</v>
      </c>
      <c r="M417">
        <v>65</v>
      </c>
      <c r="N417" s="41">
        <v>819</v>
      </c>
    </row>
    <row r="418" spans="1:16">
      <c r="A418" s="2" t="s">
        <v>395</v>
      </c>
      <c r="B418" s="136">
        <v>421326</v>
      </c>
      <c r="C418" s="136">
        <v>399232</v>
      </c>
      <c r="D418" s="136">
        <v>403554</v>
      </c>
      <c r="E418" s="136">
        <v>420030</v>
      </c>
      <c r="F418" s="136">
        <v>451471</v>
      </c>
      <c r="G418" s="136">
        <v>478394</v>
      </c>
      <c r="H418" s="136">
        <v>487556</v>
      </c>
      <c r="I418" s="136">
        <v>438812</v>
      </c>
      <c r="J418" s="136">
        <v>465635</v>
      </c>
      <c r="K418" s="136">
        <v>435141</v>
      </c>
      <c r="L418" s="136">
        <v>464986</v>
      </c>
      <c r="M418" s="136">
        <v>441232</v>
      </c>
      <c r="N418" s="39">
        <v>443351</v>
      </c>
    </row>
    <row r="419" spans="1:16">
      <c r="A419" s="113" t="s">
        <v>396</v>
      </c>
      <c r="B419" s="162">
        <v>326</v>
      </c>
      <c r="C419" s="162">
        <v>338</v>
      </c>
      <c r="D419" s="162">
        <v>496</v>
      </c>
      <c r="E419" s="162">
        <v>525</v>
      </c>
      <c r="F419" s="162">
        <v>568</v>
      </c>
      <c r="G419" s="162">
        <v>568</v>
      </c>
      <c r="H419" s="162">
        <v>399</v>
      </c>
      <c r="I419" s="162">
        <v>435</v>
      </c>
      <c r="J419" s="162">
        <v>383</v>
      </c>
      <c r="K419" s="162">
        <v>360</v>
      </c>
      <c r="L419" s="162">
        <v>367</v>
      </c>
      <c r="M419" s="162">
        <v>378</v>
      </c>
      <c r="N419" s="112">
        <v>5149</v>
      </c>
    </row>
    <row r="420" spans="1:16">
      <c r="A420" s="2" t="s">
        <v>397</v>
      </c>
      <c r="B420" s="137">
        <v>272698</v>
      </c>
      <c r="C420" s="137">
        <v>272426</v>
      </c>
      <c r="D420" s="137">
        <v>278197</v>
      </c>
      <c r="E420" s="137">
        <v>289831</v>
      </c>
      <c r="F420" s="137">
        <v>276303</v>
      </c>
      <c r="G420" s="137">
        <v>271936</v>
      </c>
      <c r="H420" s="137">
        <v>290259</v>
      </c>
      <c r="I420" s="137">
        <v>285696</v>
      </c>
      <c r="J420" s="137">
        <v>277754</v>
      </c>
      <c r="K420" s="137">
        <v>263731</v>
      </c>
      <c r="L420" s="137">
        <v>278027</v>
      </c>
      <c r="M420" s="137">
        <v>273229</v>
      </c>
      <c r="N420" s="39">
        <v>277904</v>
      </c>
    </row>
    <row r="421" spans="1:16">
      <c r="A421" s="113" t="s">
        <v>398</v>
      </c>
      <c r="B421" s="114">
        <f>SUM(B422:B424)</f>
        <v>3417</v>
      </c>
      <c r="C421" s="114">
        <f>SUM(C422:C424)</f>
        <v>3645</v>
      </c>
      <c r="D421" s="114">
        <f>SUM(D422:D424)</f>
        <v>4267</v>
      </c>
      <c r="E421" s="114">
        <f>SUM(E422:E424)</f>
        <v>5053</v>
      </c>
      <c r="F421" s="114">
        <f t="shared" ref="F421:M421" si="91">SUM(F422:F424)</f>
        <v>5084</v>
      </c>
      <c r="G421" s="114">
        <f t="shared" si="91"/>
        <v>5177</v>
      </c>
      <c r="H421" s="111">
        <f t="shared" si="91"/>
        <v>5312</v>
      </c>
      <c r="I421" s="114">
        <f t="shared" si="91"/>
        <v>5156</v>
      </c>
      <c r="J421" s="114">
        <f t="shared" si="91"/>
        <v>5470</v>
      </c>
      <c r="K421" s="114">
        <f t="shared" si="91"/>
        <v>5185</v>
      </c>
      <c r="L421" s="114">
        <f t="shared" si="91"/>
        <v>4474</v>
      </c>
      <c r="M421" s="114">
        <f t="shared" si="91"/>
        <v>3737</v>
      </c>
      <c r="N421" s="115">
        <f>SUM(B421:M421)</f>
        <v>55977</v>
      </c>
    </row>
    <row r="422" spans="1:16">
      <c r="A422" s="2" t="s">
        <v>399</v>
      </c>
      <c r="B422">
        <v>1761</v>
      </c>
      <c r="C422">
        <v>1798</v>
      </c>
      <c r="D422">
        <v>2170</v>
      </c>
      <c r="E422">
        <v>2584</v>
      </c>
      <c r="F422">
        <v>2616</v>
      </c>
      <c r="G422">
        <v>2638</v>
      </c>
      <c r="H422">
        <v>2669</v>
      </c>
      <c r="I422">
        <v>2576</v>
      </c>
      <c r="J422">
        <v>2731</v>
      </c>
      <c r="K422">
        <v>2556</v>
      </c>
      <c r="L422">
        <v>2162</v>
      </c>
      <c r="M422">
        <v>1825</v>
      </c>
      <c r="N422" s="41"/>
    </row>
    <row r="423" spans="1:16">
      <c r="A423" s="2" t="s">
        <v>400</v>
      </c>
      <c r="B423">
        <v>604</v>
      </c>
      <c r="C423">
        <v>684</v>
      </c>
      <c r="D423">
        <v>803</v>
      </c>
      <c r="E423">
        <v>1012</v>
      </c>
      <c r="F423">
        <v>1000</v>
      </c>
      <c r="G423">
        <v>1077</v>
      </c>
      <c r="H423">
        <v>1121</v>
      </c>
      <c r="I423">
        <v>1117</v>
      </c>
      <c r="J423">
        <v>1231</v>
      </c>
      <c r="K423">
        <v>1151</v>
      </c>
      <c r="L423">
        <v>948</v>
      </c>
      <c r="M423">
        <v>764</v>
      </c>
      <c r="N423" s="41"/>
    </row>
    <row r="424" spans="1:16">
      <c r="A424" s="2" t="s">
        <v>401</v>
      </c>
      <c r="B424">
        <v>1052</v>
      </c>
      <c r="C424">
        <v>1163</v>
      </c>
      <c r="D424">
        <v>1294</v>
      </c>
      <c r="E424">
        <v>1457</v>
      </c>
      <c r="F424">
        <v>1468</v>
      </c>
      <c r="G424">
        <v>1462</v>
      </c>
      <c r="H424">
        <v>1522</v>
      </c>
      <c r="I424">
        <v>1463</v>
      </c>
      <c r="J424">
        <v>1508</v>
      </c>
      <c r="K424">
        <v>1478</v>
      </c>
      <c r="L424">
        <v>1364</v>
      </c>
      <c r="M424">
        <v>1148</v>
      </c>
      <c r="N424" s="41"/>
    </row>
    <row r="425" spans="1:16">
      <c r="A425" s="113" t="s">
        <v>402</v>
      </c>
      <c r="B425" s="118">
        <f>B421/B399</f>
        <v>3.2084507042253523</v>
      </c>
      <c r="C425" s="118">
        <f>C421/C399</f>
        <v>3.3875464684014869</v>
      </c>
      <c r="D425" s="118">
        <f>D421/D399</f>
        <v>2.7405266538214517</v>
      </c>
      <c r="E425" s="118">
        <f>E421/E399</f>
        <v>2.629032258064516</v>
      </c>
      <c r="F425" s="118">
        <f t="shared" ref="F425:M425" si="92">F421/F399</f>
        <v>2.482421875</v>
      </c>
      <c r="G425" s="118">
        <f t="shared" si="92"/>
        <v>2.255773420479303</v>
      </c>
      <c r="H425" s="118">
        <f t="shared" si="92"/>
        <v>3.0511200459506029</v>
      </c>
      <c r="I425" s="118">
        <f t="shared" si="92"/>
        <v>3.0418879056047197</v>
      </c>
      <c r="J425" s="118">
        <f t="shared" si="92"/>
        <v>3.9267767408470924</v>
      </c>
      <c r="K425" s="118">
        <f t="shared" si="92"/>
        <v>4.0256211180124222</v>
      </c>
      <c r="L425" s="118">
        <f t="shared" si="92"/>
        <v>3.3488023952095807</v>
      </c>
      <c r="M425" s="118">
        <f t="shared" si="92"/>
        <v>2.550853242320819</v>
      </c>
      <c r="N425" s="41"/>
    </row>
    <row r="426" spans="1:16">
      <c r="A426" s="2" t="s">
        <v>403</v>
      </c>
      <c r="B426" s="11">
        <v>2083</v>
      </c>
      <c r="C426" s="11">
        <v>1949</v>
      </c>
      <c r="D426" s="11">
        <v>3487</v>
      </c>
      <c r="E426" s="11">
        <v>4017</v>
      </c>
      <c r="F426" s="11">
        <v>2484</v>
      </c>
      <c r="G426" s="11">
        <v>2662</v>
      </c>
      <c r="H426" s="4">
        <v>2571</v>
      </c>
      <c r="I426" s="11">
        <v>2240</v>
      </c>
      <c r="J426" s="11">
        <v>2568</v>
      </c>
      <c r="K426" s="11">
        <v>2114</v>
      </c>
      <c r="L426" s="11">
        <v>1532</v>
      </c>
      <c r="M426" s="11">
        <v>1107</v>
      </c>
      <c r="N426" s="38">
        <f>SUM(B426:M426)</f>
        <v>28814</v>
      </c>
    </row>
    <row r="427" spans="1:16">
      <c r="A427" s="113" t="s">
        <v>404</v>
      </c>
      <c r="B427" s="114">
        <v>1589</v>
      </c>
      <c r="C427" s="114">
        <v>1562</v>
      </c>
      <c r="D427" s="114">
        <v>2594</v>
      </c>
      <c r="E427" s="114">
        <v>3011</v>
      </c>
      <c r="F427" s="114">
        <v>1901</v>
      </c>
      <c r="G427" s="114">
        <v>2002</v>
      </c>
      <c r="H427" s="111">
        <v>1738</v>
      </c>
      <c r="I427" s="114">
        <v>1692</v>
      </c>
      <c r="J427" s="114">
        <v>1573</v>
      </c>
      <c r="K427" s="114">
        <v>1601</v>
      </c>
      <c r="L427" s="114">
        <v>1538</v>
      </c>
      <c r="M427" s="114">
        <v>1192</v>
      </c>
      <c r="N427" s="115">
        <f>SUM(B427:M427)</f>
        <v>21993</v>
      </c>
    </row>
    <row r="428" spans="1:16">
      <c r="A428" s="2"/>
      <c r="B428" s="11"/>
      <c r="C428" s="11"/>
      <c r="D428" s="11"/>
      <c r="E428" s="11"/>
      <c r="F428" s="11"/>
      <c r="G428" s="11"/>
      <c r="H428" s="4"/>
      <c r="I428" s="11"/>
      <c r="J428" s="11"/>
      <c r="K428" s="11"/>
      <c r="L428" s="11"/>
      <c r="M428" s="11"/>
      <c r="N428" s="89"/>
    </row>
    <row r="429" spans="1:16">
      <c r="A429" s="2"/>
      <c r="B429" s="8" t="s">
        <v>9</v>
      </c>
      <c r="C429" s="8" t="s">
        <v>10</v>
      </c>
      <c r="D429" s="8" t="s">
        <v>11</v>
      </c>
      <c r="E429" s="8" t="s">
        <v>12</v>
      </c>
      <c r="F429" s="8" t="s">
        <v>13</v>
      </c>
      <c r="G429" s="8" t="s">
        <v>14</v>
      </c>
      <c r="H429" s="8" t="s">
        <v>15</v>
      </c>
      <c r="I429" s="8" t="s">
        <v>16</v>
      </c>
      <c r="J429" s="8" t="s">
        <v>17</v>
      </c>
      <c r="K429" s="8" t="s">
        <v>18</v>
      </c>
      <c r="L429" s="8" t="s">
        <v>19</v>
      </c>
      <c r="M429" s="8" t="s">
        <v>20</v>
      </c>
      <c r="N429" s="109" t="s">
        <v>405</v>
      </c>
    </row>
    <row r="430" spans="1:16" s="60" customFormat="1">
      <c r="A430" s="90" t="s">
        <v>406</v>
      </c>
      <c r="B430" s="91"/>
      <c r="C430" s="91"/>
      <c r="D430" s="91"/>
      <c r="E430" s="91"/>
      <c r="F430" s="91"/>
      <c r="G430" s="91"/>
      <c r="H430" s="91"/>
      <c r="I430" s="91"/>
      <c r="J430" s="91"/>
      <c r="K430" s="91"/>
      <c r="L430" s="91"/>
      <c r="M430" s="91"/>
      <c r="N430" s="92"/>
      <c r="P430"/>
    </row>
    <row r="431" spans="1:16">
      <c r="A431" s="93" t="s">
        <v>407</v>
      </c>
      <c r="B431" s="94">
        <f t="shared" ref="B431:M431" si="93">SUM(B436+B441+B446+B451)</f>
        <v>1057</v>
      </c>
      <c r="C431" s="94">
        <f t="shared" si="93"/>
        <v>1165</v>
      </c>
      <c r="D431" s="94">
        <f t="shared" si="93"/>
        <v>1439</v>
      </c>
      <c r="E431" s="94">
        <f t="shared" si="93"/>
        <v>1683</v>
      </c>
      <c r="F431" s="94">
        <f t="shared" si="93"/>
        <v>1893</v>
      </c>
      <c r="G431" s="94">
        <f t="shared" si="93"/>
        <v>2304</v>
      </c>
      <c r="H431" s="94">
        <f t="shared" si="93"/>
        <v>2242</v>
      </c>
      <c r="I431" s="94">
        <f t="shared" si="93"/>
        <v>1915</v>
      </c>
      <c r="J431" s="94">
        <f t="shared" si="93"/>
        <v>1805</v>
      </c>
      <c r="K431" s="94">
        <f t="shared" si="93"/>
        <v>1751</v>
      </c>
      <c r="L431" s="94">
        <f t="shared" si="93"/>
        <v>1690</v>
      </c>
      <c r="M431" s="94">
        <f t="shared" si="93"/>
        <v>1414</v>
      </c>
      <c r="N431" s="95">
        <v>20437</v>
      </c>
    </row>
    <row r="432" spans="1:16">
      <c r="A432" s="2" t="s">
        <v>408</v>
      </c>
      <c r="B432" s="137">
        <v>376450</v>
      </c>
      <c r="C432" s="137">
        <v>391101</v>
      </c>
      <c r="D432" s="137">
        <v>397721</v>
      </c>
      <c r="E432" s="137">
        <v>403867</v>
      </c>
      <c r="F432" s="137">
        <v>432226</v>
      </c>
      <c r="G432" s="137">
        <v>452956</v>
      </c>
      <c r="H432" s="137">
        <v>457956</v>
      </c>
      <c r="I432" s="137">
        <v>457805</v>
      </c>
      <c r="J432" s="137">
        <v>432687</v>
      </c>
      <c r="K432" s="137">
        <v>424877</v>
      </c>
      <c r="L432" s="137">
        <v>435522</v>
      </c>
      <c r="M432" s="137">
        <v>471919</v>
      </c>
      <c r="N432" s="39">
        <v>432229</v>
      </c>
    </row>
    <row r="433" spans="1:14">
      <c r="A433" s="2" t="s">
        <v>409</v>
      </c>
      <c r="B433" s="137">
        <v>388758</v>
      </c>
      <c r="C433" s="137">
        <v>408138</v>
      </c>
      <c r="D433" s="137">
        <v>410719</v>
      </c>
      <c r="E433" s="137">
        <v>416169</v>
      </c>
      <c r="F433" s="137">
        <v>445116</v>
      </c>
      <c r="G433" s="137">
        <v>466460</v>
      </c>
      <c r="H433" s="137">
        <v>469359</v>
      </c>
      <c r="I433" s="137">
        <v>468355</v>
      </c>
      <c r="J433" s="137">
        <v>442220</v>
      </c>
      <c r="K433" s="137">
        <v>434600</v>
      </c>
      <c r="L433" s="137">
        <v>444600</v>
      </c>
      <c r="M433" s="137">
        <v>484833</v>
      </c>
      <c r="N433" s="39">
        <v>444084</v>
      </c>
    </row>
    <row r="434" spans="1:14">
      <c r="A434" s="2" t="s">
        <v>410</v>
      </c>
      <c r="B434" s="96">
        <f t="shared" ref="B434:M434" si="94">B432/B433</f>
        <v>0.96834020135920029</v>
      </c>
      <c r="C434" s="96">
        <f t="shared" si="94"/>
        <v>0.95825676609382116</v>
      </c>
      <c r="D434" s="96">
        <f t="shared" si="94"/>
        <v>0.96835305890401957</v>
      </c>
      <c r="E434" s="96">
        <f t="shared" si="94"/>
        <v>0.9704398934086873</v>
      </c>
      <c r="F434" s="96">
        <f t="shared" si="94"/>
        <v>0.9710412566611849</v>
      </c>
      <c r="G434" s="96">
        <f t="shared" si="94"/>
        <v>0.97105003644471122</v>
      </c>
      <c r="H434" s="96">
        <f t="shared" si="94"/>
        <v>0.9757051638511246</v>
      </c>
      <c r="I434" s="96">
        <f t="shared" si="94"/>
        <v>0.97747435172038299</v>
      </c>
      <c r="J434" s="96">
        <f t="shared" si="94"/>
        <v>0.97844285649676632</v>
      </c>
      <c r="K434" s="96">
        <f t="shared" si="94"/>
        <v>0.97762770363552687</v>
      </c>
      <c r="L434" s="96">
        <f t="shared" si="94"/>
        <v>0.97958164642375167</v>
      </c>
      <c r="M434" s="96">
        <f t="shared" si="94"/>
        <v>0.97336402431352653</v>
      </c>
      <c r="N434" s="97">
        <f>N432/N433</f>
        <v>0.9733046000306248</v>
      </c>
    </row>
    <row r="435" spans="1:14">
      <c r="A435" s="2" t="s">
        <v>411</v>
      </c>
      <c r="B435">
        <v>100</v>
      </c>
      <c r="C435">
        <v>105</v>
      </c>
      <c r="D435">
        <v>90</v>
      </c>
      <c r="E435">
        <v>84</v>
      </c>
      <c r="F435">
        <v>75</v>
      </c>
      <c r="G435">
        <v>70</v>
      </c>
      <c r="H435">
        <v>62</v>
      </c>
      <c r="I435">
        <v>62</v>
      </c>
      <c r="J435">
        <v>61</v>
      </c>
      <c r="K435">
        <v>57</v>
      </c>
      <c r="L435">
        <v>50</v>
      </c>
      <c r="M435">
        <v>55</v>
      </c>
      <c r="N435" s="99">
        <v>70</v>
      </c>
    </row>
    <row r="436" spans="1:14">
      <c r="A436" s="93" t="s">
        <v>412</v>
      </c>
      <c r="B436" s="91">
        <f>B437+B439</f>
        <v>46</v>
      </c>
      <c r="C436" s="91">
        <f t="shared" ref="C436:H436" si="95">C437+C439</f>
        <v>64</v>
      </c>
      <c r="D436" s="91">
        <f t="shared" si="95"/>
        <v>92</v>
      </c>
      <c r="E436" s="91">
        <f t="shared" si="95"/>
        <v>80</v>
      </c>
      <c r="F436" s="91">
        <f t="shared" si="95"/>
        <v>117</v>
      </c>
      <c r="G436" s="91">
        <f t="shared" si="95"/>
        <v>113</v>
      </c>
      <c r="H436" s="91">
        <f t="shared" si="95"/>
        <v>107</v>
      </c>
      <c r="I436" s="91">
        <f>I437+I439</f>
        <v>108</v>
      </c>
      <c r="J436" s="91">
        <f>J437+J439</f>
        <v>94</v>
      </c>
      <c r="K436" s="91">
        <f>K437+K439</f>
        <v>90</v>
      </c>
      <c r="L436" s="91">
        <f>L437+L439</f>
        <v>99</v>
      </c>
      <c r="M436" s="91">
        <f>M437+M439</f>
        <v>78</v>
      </c>
      <c r="N436" s="92">
        <v>1165</v>
      </c>
    </row>
    <row r="437" spans="1:14">
      <c r="A437" s="2" t="s">
        <v>413</v>
      </c>
      <c r="B437" s="4">
        <v>9</v>
      </c>
      <c r="C437" s="4">
        <v>11</v>
      </c>
      <c r="D437" s="4">
        <v>15</v>
      </c>
      <c r="E437" s="4">
        <v>22</v>
      </c>
      <c r="F437" s="4">
        <v>27</v>
      </c>
      <c r="G437" s="4">
        <v>29</v>
      </c>
      <c r="H437" s="4">
        <v>27</v>
      </c>
      <c r="I437" s="4">
        <v>24</v>
      </c>
      <c r="J437" s="4">
        <v>14</v>
      </c>
      <c r="K437" s="4">
        <v>18</v>
      </c>
      <c r="L437" s="4">
        <v>23</v>
      </c>
      <c r="M437" s="4">
        <v>20</v>
      </c>
      <c r="N437" s="41">
        <v>316</v>
      </c>
    </row>
    <row r="438" spans="1:14">
      <c r="A438" s="2" t="s">
        <v>414</v>
      </c>
      <c r="B438" s="12">
        <v>343644</v>
      </c>
      <c r="C438" s="12">
        <v>347711</v>
      </c>
      <c r="D438" s="12">
        <v>431287</v>
      </c>
      <c r="E438" s="12">
        <v>380200</v>
      </c>
      <c r="F438" s="12">
        <v>428830</v>
      </c>
      <c r="G438" s="12">
        <v>422259</v>
      </c>
      <c r="H438" s="12">
        <v>405830</v>
      </c>
      <c r="I438" s="12">
        <v>378448</v>
      </c>
      <c r="J438" s="12">
        <v>376055</v>
      </c>
      <c r="K438" s="12">
        <v>415703</v>
      </c>
      <c r="L438" s="12">
        <v>435692</v>
      </c>
      <c r="M438" s="12">
        <v>467294</v>
      </c>
      <c r="N438" s="39">
        <v>372126</v>
      </c>
    </row>
    <row r="439" spans="1:14">
      <c r="A439" s="2" t="s">
        <v>415</v>
      </c>
      <c r="B439">
        <v>37</v>
      </c>
      <c r="C439">
        <v>53</v>
      </c>
      <c r="D439">
        <v>77</v>
      </c>
      <c r="E439">
        <v>58</v>
      </c>
      <c r="F439">
        <v>90</v>
      </c>
      <c r="G439">
        <v>84</v>
      </c>
      <c r="H439">
        <v>80</v>
      </c>
      <c r="I439">
        <v>84</v>
      </c>
      <c r="J439">
        <v>80</v>
      </c>
      <c r="K439">
        <v>72</v>
      </c>
      <c r="L439">
        <v>76</v>
      </c>
      <c r="M439">
        <v>58</v>
      </c>
      <c r="N439" s="41">
        <v>849</v>
      </c>
    </row>
    <row r="440" spans="1:14">
      <c r="A440" s="2" t="s">
        <v>416</v>
      </c>
      <c r="B440" s="135">
        <v>254891</v>
      </c>
      <c r="C440" s="135">
        <v>286683</v>
      </c>
      <c r="D440" s="135">
        <v>305653</v>
      </c>
      <c r="E440" s="135">
        <v>277141</v>
      </c>
      <c r="F440" s="135">
        <v>302161</v>
      </c>
      <c r="G440" s="135">
        <v>330152</v>
      </c>
      <c r="H440" s="135">
        <v>319944</v>
      </c>
      <c r="I440" s="135">
        <v>336398</v>
      </c>
      <c r="J440" s="135">
        <v>309601</v>
      </c>
      <c r="K440" s="135">
        <v>289358</v>
      </c>
      <c r="L440" s="135">
        <v>330464</v>
      </c>
      <c r="M440" s="135">
        <v>330517</v>
      </c>
      <c r="N440" s="39">
        <v>309660</v>
      </c>
    </row>
    <row r="441" spans="1:14">
      <c r="A441" s="93" t="s">
        <v>417</v>
      </c>
      <c r="B441" s="91">
        <f>B442+B444</f>
        <v>362</v>
      </c>
      <c r="C441" s="91">
        <f t="shared" ref="C441:M441" si="96">C442+C444</f>
        <v>367</v>
      </c>
      <c r="D441" s="91">
        <f t="shared" si="96"/>
        <v>448</v>
      </c>
      <c r="E441" s="91">
        <f t="shared" si="96"/>
        <v>539</v>
      </c>
      <c r="F441" s="91">
        <f t="shared" si="96"/>
        <v>578</v>
      </c>
      <c r="G441" s="91">
        <f>G442+G444</f>
        <v>718</v>
      </c>
      <c r="H441" s="91">
        <f t="shared" si="96"/>
        <v>665</v>
      </c>
      <c r="I441" s="91">
        <f t="shared" si="96"/>
        <v>575</v>
      </c>
      <c r="J441" s="91">
        <f t="shared" si="96"/>
        <v>579</v>
      </c>
      <c r="K441" s="91">
        <f t="shared" si="96"/>
        <v>524</v>
      </c>
      <c r="L441" s="91">
        <f t="shared" si="96"/>
        <v>478</v>
      </c>
      <c r="M441" s="91">
        <f t="shared" si="96"/>
        <v>439</v>
      </c>
      <c r="N441" s="92">
        <v>6272</v>
      </c>
    </row>
    <row r="442" spans="1:14">
      <c r="A442" s="2" t="s">
        <v>418</v>
      </c>
      <c r="B442" s="34">
        <v>116</v>
      </c>
      <c r="C442" s="34">
        <v>115</v>
      </c>
      <c r="D442" s="34">
        <v>162</v>
      </c>
      <c r="E442" s="34">
        <v>182</v>
      </c>
      <c r="F442" s="34">
        <v>203</v>
      </c>
      <c r="G442" s="34">
        <v>246</v>
      </c>
      <c r="H442" s="34">
        <v>254</v>
      </c>
      <c r="I442" s="34">
        <v>193</v>
      </c>
      <c r="J442" s="34">
        <v>218</v>
      </c>
      <c r="K442" s="34">
        <v>167</v>
      </c>
      <c r="L442" s="34">
        <v>160</v>
      </c>
      <c r="M442" s="34">
        <v>153</v>
      </c>
      <c r="N442" s="41">
        <v>2169</v>
      </c>
    </row>
    <row r="443" spans="1:14">
      <c r="A443" s="2" t="s">
        <v>419</v>
      </c>
      <c r="B443" s="135">
        <v>361161</v>
      </c>
      <c r="C443" s="135">
        <v>396178</v>
      </c>
      <c r="D443" s="135">
        <v>401082</v>
      </c>
      <c r="E443" s="135">
        <v>413061</v>
      </c>
      <c r="F443" s="135">
        <v>443996</v>
      </c>
      <c r="G443" s="135">
        <v>458900</v>
      </c>
      <c r="H443" s="135">
        <v>463056</v>
      </c>
      <c r="I443" s="135">
        <v>451553</v>
      </c>
      <c r="J443" s="135">
        <v>447043</v>
      </c>
      <c r="K443" s="135">
        <v>439413</v>
      </c>
      <c r="L443" s="135">
        <v>451687</v>
      </c>
      <c r="M443" s="135">
        <v>471440</v>
      </c>
      <c r="N443" s="39">
        <v>438281</v>
      </c>
    </row>
    <row r="444" spans="1:14">
      <c r="A444" s="2" t="s">
        <v>420</v>
      </c>
      <c r="B444">
        <v>246</v>
      </c>
      <c r="C444">
        <v>252</v>
      </c>
      <c r="D444">
        <v>286</v>
      </c>
      <c r="E444">
        <v>357</v>
      </c>
      <c r="F444">
        <v>375</v>
      </c>
      <c r="G444">
        <v>472</v>
      </c>
      <c r="H444">
        <v>411</v>
      </c>
      <c r="I444">
        <v>382</v>
      </c>
      <c r="J444">
        <v>361</v>
      </c>
      <c r="K444">
        <v>357</v>
      </c>
      <c r="L444">
        <v>318</v>
      </c>
      <c r="M444">
        <v>286</v>
      </c>
      <c r="N444" s="41">
        <v>4103</v>
      </c>
    </row>
    <row r="445" spans="1:14">
      <c r="A445" s="2" t="s">
        <v>421</v>
      </c>
      <c r="B445" s="135">
        <v>327674</v>
      </c>
      <c r="C445" s="135">
        <v>323889</v>
      </c>
      <c r="D445" s="135">
        <v>343345</v>
      </c>
      <c r="E445" s="135">
        <v>343618</v>
      </c>
      <c r="F445" s="135">
        <v>363390</v>
      </c>
      <c r="G445" s="135">
        <v>375784</v>
      </c>
      <c r="H445" s="135">
        <v>388343</v>
      </c>
      <c r="I445" s="135">
        <v>376793</v>
      </c>
      <c r="J445" s="135">
        <v>375350</v>
      </c>
      <c r="K445" s="135">
        <v>383278</v>
      </c>
      <c r="L445" s="135">
        <v>374700</v>
      </c>
      <c r="M445" s="135">
        <v>368033</v>
      </c>
      <c r="N445" s="39">
        <v>364861</v>
      </c>
    </row>
    <row r="446" spans="1:14">
      <c r="A446" s="93" t="s">
        <v>422</v>
      </c>
      <c r="B446" s="91">
        <f>B447+B449</f>
        <v>374</v>
      </c>
      <c r="C446" s="91">
        <f t="shared" ref="C446:M446" si="97">C447+C449</f>
        <v>410</v>
      </c>
      <c r="D446" s="91">
        <f t="shared" si="97"/>
        <v>510</v>
      </c>
      <c r="E446" s="91">
        <f t="shared" si="97"/>
        <v>612</v>
      </c>
      <c r="F446" s="91">
        <f t="shared" si="97"/>
        <v>716</v>
      </c>
      <c r="G446" s="91">
        <f t="shared" si="97"/>
        <v>907</v>
      </c>
      <c r="H446" s="91">
        <f>H447+H449</f>
        <v>878</v>
      </c>
      <c r="I446" s="91">
        <f>I447+I449</f>
        <v>779</v>
      </c>
      <c r="J446" s="91">
        <f t="shared" si="97"/>
        <v>661</v>
      </c>
      <c r="K446" s="91">
        <f t="shared" si="97"/>
        <v>591</v>
      </c>
      <c r="L446" s="91">
        <f t="shared" si="97"/>
        <v>572</v>
      </c>
      <c r="M446" s="91">
        <f t="shared" si="97"/>
        <v>536</v>
      </c>
      <c r="N446" s="92">
        <v>7546</v>
      </c>
    </row>
    <row r="447" spans="1:14">
      <c r="A447" s="2" t="s">
        <v>423</v>
      </c>
      <c r="B447" s="34">
        <v>322</v>
      </c>
      <c r="C447" s="34">
        <v>350</v>
      </c>
      <c r="D447" s="34">
        <v>439</v>
      </c>
      <c r="E447" s="34">
        <v>529</v>
      </c>
      <c r="F447" s="34">
        <v>644</v>
      </c>
      <c r="G447" s="34">
        <v>814</v>
      </c>
      <c r="H447" s="34">
        <v>776</v>
      </c>
      <c r="I447" s="34">
        <v>675</v>
      </c>
      <c r="J447" s="34">
        <v>572</v>
      </c>
      <c r="K447" s="34">
        <v>497</v>
      </c>
      <c r="L447" s="34">
        <v>496</v>
      </c>
      <c r="M447" s="34">
        <v>451</v>
      </c>
      <c r="N447" s="41">
        <v>6565</v>
      </c>
    </row>
    <row r="448" spans="1:14">
      <c r="A448" s="2" t="s">
        <v>424</v>
      </c>
      <c r="B448" s="136">
        <v>541256</v>
      </c>
      <c r="C448" s="136">
        <v>609811</v>
      </c>
      <c r="D448" s="136">
        <v>578635</v>
      </c>
      <c r="E448" s="136">
        <v>574109</v>
      </c>
      <c r="F448" s="136">
        <v>621623</v>
      </c>
      <c r="G448" s="136">
        <v>643814</v>
      </c>
      <c r="H448" s="136">
        <v>656287</v>
      </c>
      <c r="I448" s="136">
        <v>657690</v>
      </c>
      <c r="J448" s="136">
        <v>616093</v>
      </c>
      <c r="K448" s="136">
        <v>648057</v>
      </c>
      <c r="L448" s="136">
        <v>639303</v>
      </c>
      <c r="M448" s="136">
        <v>712236</v>
      </c>
      <c r="N448" s="39">
        <v>629985</v>
      </c>
    </row>
    <row r="449" spans="1:14">
      <c r="A449" s="2" t="s">
        <v>425</v>
      </c>
      <c r="B449">
        <v>52</v>
      </c>
      <c r="C449">
        <v>60</v>
      </c>
      <c r="D449">
        <v>71</v>
      </c>
      <c r="E449">
        <v>83</v>
      </c>
      <c r="F449">
        <v>72</v>
      </c>
      <c r="G449">
        <v>93</v>
      </c>
      <c r="H449">
        <v>102</v>
      </c>
      <c r="I449">
        <v>104</v>
      </c>
      <c r="J449">
        <v>89</v>
      </c>
      <c r="K449">
        <v>94</v>
      </c>
      <c r="L449">
        <v>76</v>
      </c>
      <c r="M449">
        <v>85</v>
      </c>
      <c r="N449" s="41">
        <v>981</v>
      </c>
    </row>
    <row r="450" spans="1:14">
      <c r="A450" s="2" t="s">
        <v>426</v>
      </c>
      <c r="B450" s="136">
        <v>391122</v>
      </c>
      <c r="C450" s="136">
        <v>313351</v>
      </c>
      <c r="D450" s="136">
        <v>373070</v>
      </c>
      <c r="E450" s="136">
        <v>400141</v>
      </c>
      <c r="F450" s="136">
        <v>408957</v>
      </c>
      <c r="G450" s="136">
        <v>398117</v>
      </c>
      <c r="H450" s="136">
        <v>409995</v>
      </c>
      <c r="I450" s="136">
        <v>436760</v>
      </c>
      <c r="J450" s="136">
        <v>400707</v>
      </c>
      <c r="K450" s="136">
        <v>415395</v>
      </c>
      <c r="L450" s="136">
        <v>434723</v>
      </c>
      <c r="M450" s="136">
        <v>434836</v>
      </c>
      <c r="N450" s="39">
        <v>404956</v>
      </c>
    </row>
    <row r="451" spans="1:14">
      <c r="A451" s="93" t="s">
        <v>427</v>
      </c>
      <c r="B451">
        <v>275</v>
      </c>
      <c r="C451">
        <v>324</v>
      </c>
      <c r="D451">
        <v>389</v>
      </c>
      <c r="E451">
        <v>452</v>
      </c>
      <c r="F451">
        <v>482</v>
      </c>
      <c r="G451">
        <v>566</v>
      </c>
      <c r="H451">
        <v>592</v>
      </c>
      <c r="I451">
        <v>453</v>
      </c>
      <c r="J451">
        <v>471</v>
      </c>
      <c r="K451">
        <v>546</v>
      </c>
      <c r="L451">
        <v>541</v>
      </c>
      <c r="M451">
        <v>361</v>
      </c>
      <c r="N451" s="92">
        <v>5452</v>
      </c>
    </row>
    <row r="452" spans="1:14">
      <c r="A452" s="2" t="s">
        <v>428</v>
      </c>
      <c r="B452" s="137">
        <v>250607</v>
      </c>
      <c r="C452" s="137">
        <v>238363</v>
      </c>
      <c r="D452" s="137">
        <v>255773</v>
      </c>
      <c r="E452" s="137">
        <v>267802</v>
      </c>
      <c r="F452" s="137">
        <v>257808</v>
      </c>
      <c r="G452" s="137">
        <v>272962</v>
      </c>
      <c r="H452" s="137">
        <v>275677</v>
      </c>
      <c r="I452" s="137">
        <v>266790</v>
      </c>
      <c r="J452" s="137">
        <v>276017</v>
      </c>
      <c r="K452" s="137">
        <v>267516</v>
      </c>
      <c r="L452" s="137">
        <v>299532</v>
      </c>
      <c r="M452" s="137">
        <v>289310</v>
      </c>
      <c r="N452" s="39">
        <v>270004</v>
      </c>
    </row>
    <row r="453" spans="1:14">
      <c r="A453" s="93" t="s">
        <v>429</v>
      </c>
      <c r="B453" s="94">
        <f>SUM(B454:B456)</f>
        <v>6172</v>
      </c>
      <c r="C453" s="94">
        <f>SUM(C454:C456)</f>
        <v>6148</v>
      </c>
      <c r="D453" s="94">
        <f>SUM(D454:D456)</f>
        <v>5957</v>
      </c>
      <c r="E453" s="94">
        <f>SUM(E454:E456)</f>
        <v>5575</v>
      </c>
      <c r="F453" s="94">
        <f t="shared" ref="F453:M453" si="98">SUM(F454:F456)</f>
        <v>5209</v>
      </c>
      <c r="G453" s="94">
        <f t="shared" si="98"/>
        <v>4849</v>
      </c>
      <c r="H453" s="91">
        <f t="shared" si="98"/>
        <v>4635</v>
      </c>
      <c r="I453" s="94">
        <f t="shared" si="98"/>
        <v>4333</v>
      </c>
      <c r="J453" s="94">
        <f t="shared" si="98"/>
        <v>4237</v>
      </c>
      <c r="K453" s="94">
        <f t="shared" si="98"/>
        <v>4173</v>
      </c>
      <c r="L453" s="94">
        <f t="shared" si="98"/>
        <v>3706</v>
      </c>
      <c r="M453" s="94">
        <f t="shared" si="98"/>
        <v>3265</v>
      </c>
      <c r="N453" s="41"/>
    </row>
    <row r="454" spans="1:14">
      <c r="A454" s="2" t="s">
        <v>430</v>
      </c>
      <c r="B454">
        <v>3137</v>
      </c>
      <c r="C454">
        <v>3157</v>
      </c>
      <c r="D454">
        <v>3163</v>
      </c>
      <c r="E454">
        <v>3110</v>
      </c>
      <c r="F454">
        <v>2924</v>
      </c>
      <c r="G454">
        <v>2770</v>
      </c>
      <c r="H454">
        <v>2609</v>
      </c>
      <c r="I454">
        <v>2430</v>
      </c>
      <c r="J454">
        <v>2411</v>
      </c>
      <c r="K454">
        <v>2332</v>
      </c>
      <c r="L454">
        <v>1991</v>
      </c>
      <c r="M454">
        <v>1743</v>
      </c>
      <c r="N454" s="41"/>
    </row>
    <row r="455" spans="1:14">
      <c r="A455" s="2" t="s">
        <v>431</v>
      </c>
      <c r="B455">
        <v>1317</v>
      </c>
      <c r="C455">
        <v>1284</v>
      </c>
      <c r="D455">
        <v>1162</v>
      </c>
      <c r="E455">
        <v>1031</v>
      </c>
      <c r="F455">
        <v>935</v>
      </c>
      <c r="G455">
        <v>832</v>
      </c>
      <c r="H455">
        <v>756</v>
      </c>
      <c r="I455">
        <v>717</v>
      </c>
      <c r="J455">
        <v>736</v>
      </c>
      <c r="K455">
        <v>705</v>
      </c>
      <c r="L455">
        <v>625</v>
      </c>
      <c r="M455">
        <v>552</v>
      </c>
      <c r="N455" s="41"/>
    </row>
    <row r="456" spans="1:14">
      <c r="A456" s="2" t="s">
        <v>432</v>
      </c>
      <c r="B456">
        <v>1718</v>
      </c>
      <c r="C456">
        <v>1707</v>
      </c>
      <c r="D456">
        <v>1632</v>
      </c>
      <c r="E456">
        <v>1434</v>
      </c>
      <c r="F456">
        <v>1350</v>
      </c>
      <c r="G456">
        <v>1247</v>
      </c>
      <c r="H456">
        <v>1270</v>
      </c>
      <c r="I456">
        <v>1186</v>
      </c>
      <c r="J456">
        <v>1090</v>
      </c>
      <c r="K456">
        <v>1136</v>
      </c>
      <c r="L456">
        <v>1090</v>
      </c>
      <c r="M456">
        <v>970</v>
      </c>
      <c r="N456" s="41"/>
    </row>
    <row r="457" spans="1:14">
      <c r="A457" s="93" t="s">
        <v>433</v>
      </c>
      <c r="B457" s="98">
        <f>B453/B431</f>
        <v>5.8391674550614949</v>
      </c>
      <c r="C457" s="98">
        <f>C453/C431</f>
        <v>5.2772532188841206</v>
      </c>
      <c r="D457" s="98">
        <f>D453/D431</f>
        <v>4.1396803335649759</v>
      </c>
      <c r="E457" s="98">
        <f>E453/E431</f>
        <v>3.3125371360665476</v>
      </c>
      <c r="F457" s="98">
        <f t="shared" ref="F457:M457" si="99">F453/F431</f>
        <v>2.7517168515583728</v>
      </c>
      <c r="G457" s="98">
        <f t="shared" si="99"/>
        <v>2.1046006944444446</v>
      </c>
      <c r="H457" s="98">
        <f t="shared" si="99"/>
        <v>2.0673505798394292</v>
      </c>
      <c r="I457" s="98">
        <f t="shared" si="99"/>
        <v>2.2626631853785901</v>
      </c>
      <c r="J457" s="98">
        <f t="shared" si="99"/>
        <v>2.3473684210526318</v>
      </c>
      <c r="K457" s="98">
        <f t="shared" si="99"/>
        <v>2.3832095945174188</v>
      </c>
      <c r="L457" s="98">
        <f t="shared" si="99"/>
        <v>2.1928994082840236</v>
      </c>
      <c r="M457" s="98">
        <f t="shared" si="99"/>
        <v>2.309052333804809</v>
      </c>
      <c r="N457" s="41"/>
    </row>
    <row r="458" spans="1:14">
      <c r="A458" s="2" t="s">
        <v>434</v>
      </c>
      <c r="B458" s="11">
        <v>2236</v>
      </c>
      <c r="C458" s="11">
        <v>2450</v>
      </c>
      <c r="D458" s="11">
        <v>2845</v>
      </c>
      <c r="E458" s="11">
        <v>2932</v>
      </c>
      <c r="F458" s="11">
        <v>2857</v>
      </c>
      <c r="G458" s="11">
        <v>2611</v>
      </c>
      <c r="H458" s="4">
        <v>2643</v>
      </c>
      <c r="I458" s="11">
        <v>2223</v>
      </c>
      <c r="J458" s="11">
        <v>2396</v>
      </c>
      <c r="K458" s="11">
        <v>2467</v>
      </c>
      <c r="L458" s="11">
        <v>1500</v>
      </c>
      <c r="M458" s="11">
        <v>1253</v>
      </c>
      <c r="N458" s="38">
        <f>SUM(B458:M458)</f>
        <v>28413</v>
      </c>
    </row>
    <row r="459" spans="1:14">
      <c r="A459" s="93" t="s">
        <v>435</v>
      </c>
      <c r="B459" s="94">
        <v>1550</v>
      </c>
      <c r="C459" s="94">
        <v>1817</v>
      </c>
      <c r="D459" s="94">
        <v>2306</v>
      </c>
      <c r="E459" s="94">
        <v>2692</v>
      </c>
      <c r="F459" s="94">
        <v>2637</v>
      </c>
      <c r="G459" s="94">
        <v>2463</v>
      </c>
      <c r="H459" s="91">
        <v>2266</v>
      </c>
      <c r="I459" s="94">
        <v>2070</v>
      </c>
      <c r="J459" s="94">
        <v>2012</v>
      </c>
      <c r="K459" s="94">
        <v>1990</v>
      </c>
      <c r="L459" s="94">
        <v>1534</v>
      </c>
      <c r="M459" s="94">
        <v>1225</v>
      </c>
      <c r="N459" s="38">
        <f>SUM(B459:M459)</f>
        <v>24562</v>
      </c>
    </row>
    <row r="460" spans="1:14">
      <c r="A460" s="2"/>
      <c r="B460" s="11"/>
      <c r="C460" s="11"/>
      <c r="D460" s="11"/>
      <c r="E460" s="11"/>
      <c r="F460" s="11"/>
      <c r="G460" s="11"/>
      <c r="H460" s="4"/>
      <c r="I460" s="11"/>
      <c r="J460" s="11"/>
      <c r="K460" s="11"/>
      <c r="L460" s="11"/>
      <c r="M460" s="11"/>
      <c r="N460" s="89"/>
    </row>
    <row r="461" spans="1:14">
      <c r="A461" s="2"/>
      <c r="B461" s="8" t="s">
        <v>9</v>
      </c>
      <c r="C461" s="8" t="s">
        <v>10</v>
      </c>
      <c r="D461" s="8" t="s">
        <v>11</v>
      </c>
      <c r="E461" s="8" t="s">
        <v>12</v>
      </c>
      <c r="F461" s="8" t="s">
        <v>13</v>
      </c>
      <c r="G461" s="8" t="s">
        <v>14</v>
      </c>
      <c r="H461" s="8" t="s">
        <v>15</v>
      </c>
      <c r="I461" s="8" t="s">
        <v>16</v>
      </c>
      <c r="J461" s="8" t="s">
        <v>17</v>
      </c>
      <c r="K461" s="8" t="s">
        <v>18</v>
      </c>
      <c r="L461" s="8" t="s">
        <v>19</v>
      </c>
      <c r="M461" s="8" t="s">
        <v>20</v>
      </c>
      <c r="N461" s="85" t="s">
        <v>436</v>
      </c>
    </row>
    <row r="462" spans="1:14">
      <c r="A462" s="79" t="s">
        <v>437</v>
      </c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1"/>
    </row>
    <row r="463" spans="1:14">
      <c r="A463" s="82" t="s">
        <v>438</v>
      </c>
      <c r="B463" s="83">
        <f>SUM(B468+B473+B478+B483)</f>
        <v>763</v>
      </c>
      <c r="C463" s="83">
        <f>SUM(C468+C473+C478+C483)</f>
        <v>1048</v>
      </c>
      <c r="D463" s="83">
        <f>SUM(D468+D473+D478+D483)</f>
        <v>1354</v>
      </c>
      <c r="E463" s="83">
        <f>SUM(E468+E473+E478+E483)</f>
        <v>1598</v>
      </c>
      <c r="F463" s="83">
        <f t="shared" ref="F463:M463" si="100">SUM(F468+F473+F478+F483)</f>
        <v>1810</v>
      </c>
      <c r="G463" s="83">
        <f t="shared" si="100"/>
        <v>2029</v>
      </c>
      <c r="H463" s="83">
        <f t="shared" si="100"/>
        <v>1989</v>
      </c>
      <c r="I463" s="83">
        <f t="shared" si="100"/>
        <v>1929</v>
      </c>
      <c r="J463" s="83">
        <f t="shared" si="100"/>
        <v>1749</v>
      </c>
      <c r="K463" s="83">
        <f t="shared" si="100"/>
        <v>1568</v>
      </c>
      <c r="L463" s="83">
        <f>SUM(L468+L473+L478+L483)</f>
        <v>1172</v>
      </c>
      <c r="M463" s="83">
        <f t="shared" si="100"/>
        <v>1583</v>
      </c>
      <c r="N463" s="86">
        <v>18593</v>
      </c>
    </row>
    <row r="464" spans="1:14">
      <c r="A464" s="2" t="s">
        <v>439</v>
      </c>
      <c r="B464" s="137">
        <v>487706</v>
      </c>
      <c r="C464" s="137">
        <v>480280</v>
      </c>
      <c r="D464" s="137">
        <v>474948</v>
      </c>
      <c r="E464" s="137">
        <v>480082</v>
      </c>
      <c r="F464" s="137">
        <v>480983</v>
      </c>
      <c r="G464" s="137">
        <v>487990</v>
      </c>
      <c r="H464" s="137">
        <v>481504</v>
      </c>
      <c r="I464" s="137">
        <v>469761</v>
      </c>
      <c r="J464" s="137">
        <v>408434</v>
      </c>
      <c r="K464" s="137">
        <v>426036</v>
      </c>
      <c r="L464" s="137">
        <v>419335</v>
      </c>
      <c r="M464" s="137">
        <v>423369</v>
      </c>
      <c r="N464" s="39">
        <v>460106</v>
      </c>
    </row>
    <row r="465" spans="1:14">
      <c r="A465" s="2" t="s">
        <v>440</v>
      </c>
      <c r="B465" s="137">
        <v>507455</v>
      </c>
      <c r="C465" s="137">
        <v>498676</v>
      </c>
      <c r="D465" s="137">
        <v>491831</v>
      </c>
      <c r="E465" s="137">
        <v>496490</v>
      </c>
      <c r="F465" s="137">
        <v>497315</v>
      </c>
      <c r="G465" s="137">
        <v>503670</v>
      </c>
      <c r="H465" s="137">
        <v>497031</v>
      </c>
      <c r="I465" s="137">
        <v>484852</v>
      </c>
      <c r="J465" s="137">
        <v>419052</v>
      </c>
      <c r="K465" s="137">
        <v>438510</v>
      </c>
      <c r="L465" s="137">
        <v>436146</v>
      </c>
      <c r="M465" s="137">
        <v>439993</v>
      </c>
      <c r="N465" s="39">
        <v>475647</v>
      </c>
    </row>
    <row r="466" spans="1:14" s="4" customFormat="1" ht="12">
      <c r="A466" s="2" t="s">
        <v>410</v>
      </c>
      <c r="B466" s="87">
        <f t="shared" ref="B466:M466" si="101">B464/B465</f>
        <v>0.96108226345193171</v>
      </c>
      <c r="C466" s="87">
        <f t="shared" si="101"/>
        <v>0.96311031611707798</v>
      </c>
      <c r="D466" s="87">
        <f t="shared" si="101"/>
        <v>0.96567316822241789</v>
      </c>
      <c r="E466" s="87">
        <f t="shared" si="101"/>
        <v>0.96695200306149165</v>
      </c>
      <c r="F466" s="87">
        <f t="shared" si="101"/>
        <v>0.96715964730603343</v>
      </c>
      <c r="G466" s="87">
        <f t="shared" si="101"/>
        <v>0.96886850517203726</v>
      </c>
      <c r="H466" s="87">
        <f t="shared" si="101"/>
        <v>0.96876049984809798</v>
      </c>
      <c r="I466" s="87">
        <f t="shared" si="101"/>
        <v>0.96887503815597342</v>
      </c>
      <c r="J466" s="87">
        <f t="shared" si="101"/>
        <v>0.97466185580787112</v>
      </c>
      <c r="K466" s="87">
        <f t="shared" si="101"/>
        <v>0.97155367038379969</v>
      </c>
      <c r="L466" s="87">
        <f t="shared" si="101"/>
        <v>0.96145556763102269</v>
      </c>
      <c r="M466" s="87">
        <f t="shared" si="101"/>
        <v>0.96221758073423891</v>
      </c>
      <c r="N466" s="88">
        <v>0.92433715201233546</v>
      </c>
    </row>
    <row r="467" spans="1:14">
      <c r="A467" s="2" t="s">
        <v>441</v>
      </c>
      <c r="B467">
        <v>110</v>
      </c>
      <c r="C467">
        <v>113</v>
      </c>
      <c r="D467">
        <v>105</v>
      </c>
      <c r="E467">
        <v>101</v>
      </c>
      <c r="F467">
        <v>88</v>
      </c>
      <c r="G467">
        <v>82</v>
      </c>
      <c r="H467">
        <v>89</v>
      </c>
      <c r="I467">
        <v>86</v>
      </c>
      <c r="J467">
        <v>92</v>
      </c>
      <c r="K467">
        <v>93</v>
      </c>
      <c r="L467">
        <v>91</v>
      </c>
      <c r="M467">
        <v>89</v>
      </c>
      <c r="N467" s="38">
        <v>93</v>
      </c>
    </row>
    <row r="468" spans="1:14">
      <c r="A468" s="82" t="s">
        <v>442</v>
      </c>
      <c r="B468" s="80">
        <f>B469+B471</f>
        <v>43</v>
      </c>
      <c r="C468" s="80">
        <f t="shared" ref="C468:M468" si="102">C469+C471</f>
        <v>60</v>
      </c>
      <c r="D468" s="80">
        <f t="shared" si="102"/>
        <v>60</v>
      </c>
      <c r="E468" s="80">
        <f t="shared" si="102"/>
        <v>93</v>
      </c>
      <c r="F468" s="80">
        <f t="shared" si="102"/>
        <v>99</v>
      </c>
      <c r="G468" s="80">
        <f t="shared" si="102"/>
        <v>92</v>
      </c>
      <c r="H468" s="80">
        <f t="shared" si="102"/>
        <v>130</v>
      </c>
      <c r="I468" s="80">
        <f>I469+I471</f>
        <v>103</v>
      </c>
      <c r="J468" s="80">
        <f>J469+J471</f>
        <v>102</v>
      </c>
      <c r="K468" s="80">
        <f>K469+K471</f>
        <v>97</v>
      </c>
      <c r="L468" s="80">
        <f t="shared" si="102"/>
        <v>82</v>
      </c>
      <c r="M468" s="80">
        <f t="shared" si="102"/>
        <v>100</v>
      </c>
      <c r="N468" s="81">
        <v>1061</v>
      </c>
    </row>
    <row r="469" spans="1:14">
      <c r="A469" s="2" t="s">
        <v>443</v>
      </c>
      <c r="B469" s="34">
        <v>14</v>
      </c>
      <c r="C469" s="34">
        <v>15</v>
      </c>
      <c r="D469" s="34">
        <v>19</v>
      </c>
      <c r="E469" s="34">
        <v>26</v>
      </c>
      <c r="F469" s="34">
        <v>23</v>
      </c>
      <c r="G469" s="34">
        <v>21</v>
      </c>
      <c r="H469" s="34">
        <v>35</v>
      </c>
      <c r="I469" s="34">
        <v>25</v>
      </c>
      <c r="J469" s="34">
        <v>30</v>
      </c>
      <c r="K469" s="34">
        <v>25</v>
      </c>
      <c r="L469" s="34">
        <v>24</v>
      </c>
      <c r="M469" s="34">
        <v>26</v>
      </c>
      <c r="N469" s="41">
        <v>283</v>
      </c>
    </row>
    <row r="470" spans="1:14">
      <c r="A470" s="2" t="s">
        <v>444</v>
      </c>
      <c r="B470" s="135">
        <v>382053</v>
      </c>
      <c r="C470" s="135">
        <v>381627</v>
      </c>
      <c r="D470" s="135">
        <v>380375</v>
      </c>
      <c r="E470" s="135">
        <v>401544</v>
      </c>
      <c r="F470" s="135">
        <v>425691</v>
      </c>
      <c r="G470" s="135">
        <v>376604</v>
      </c>
      <c r="H470" s="135">
        <v>432665</v>
      </c>
      <c r="I470" s="135">
        <v>421096</v>
      </c>
      <c r="J470" s="135">
        <v>371486</v>
      </c>
      <c r="K470" s="135">
        <v>382685</v>
      </c>
      <c r="L470" s="135">
        <v>356435</v>
      </c>
      <c r="M470" s="135">
        <v>515346</v>
      </c>
      <c r="N470" s="39">
        <v>405568</v>
      </c>
    </row>
    <row r="471" spans="1:14">
      <c r="A471" s="2" t="s">
        <v>445</v>
      </c>
      <c r="B471">
        <v>29</v>
      </c>
      <c r="C471">
        <v>45</v>
      </c>
      <c r="D471">
        <v>41</v>
      </c>
      <c r="E471">
        <v>67</v>
      </c>
      <c r="F471">
        <v>76</v>
      </c>
      <c r="G471">
        <v>71</v>
      </c>
      <c r="H471">
        <v>95</v>
      </c>
      <c r="I471">
        <v>78</v>
      </c>
      <c r="J471">
        <v>72</v>
      </c>
      <c r="K471">
        <v>72</v>
      </c>
      <c r="L471">
        <v>58</v>
      </c>
      <c r="M471">
        <v>74</v>
      </c>
      <c r="N471" s="41">
        <v>778</v>
      </c>
    </row>
    <row r="472" spans="1:14">
      <c r="A472" s="2" t="s">
        <v>446</v>
      </c>
      <c r="B472" s="135">
        <v>365290</v>
      </c>
      <c r="C472" s="135">
        <v>406969</v>
      </c>
      <c r="D472" s="135">
        <v>350443</v>
      </c>
      <c r="E472" s="135">
        <v>344658</v>
      </c>
      <c r="F472" s="135">
        <v>367028</v>
      </c>
      <c r="G472" s="135">
        <v>371270</v>
      </c>
      <c r="H472" s="135">
        <v>327754</v>
      </c>
      <c r="I472" s="135">
        <v>326894</v>
      </c>
      <c r="J472" s="135">
        <v>284669</v>
      </c>
      <c r="K472" s="135">
        <v>337938</v>
      </c>
      <c r="L472" s="135">
        <v>294002</v>
      </c>
      <c r="M472" s="135">
        <v>296873</v>
      </c>
      <c r="N472" s="39">
        <v>335610</v>
      </c>
    </row>
    <row r="473" spans="1:14">
      <c r="A473" s="82" t="s">
        <v>447</v>
      </c>
      <c r="B473" s="80">
        <f>B474+B476</f>
        <v>206</v>
      </c>
      <c r="C473" s="80">
        <f t="shared" ref="C473:M473" si="103">C474+C476</f>
        <v>310</v>
      </c>
      <c r="D473" s="80">
        <f t="shared" si="103"/>
        <v>455</v>
      </c>
      <c r="E473" s="80">
        <f t="shared" si="103"/>
        <v>541</v>
      </c>
      <c r="F473" s="80">
        <f t="shared" si="103"/>
        <v>566</v>
      </c>
      <c r="G473" s="80">
        <f t="shared" si="103"/>
        <v>662</v>
      </c>
      <c r="H473" s="80">
        <f t="shared" si="103"/>
        <v>591</v>
      </c>
      <c r="I473" s="80">
        <f t="shared" si="103"/>
        <v>614</v>
      </c>
      <c r="J473" s="80">
        <f t="shared" si="103"/>
        <v>611</v>
      </c>
      <c r="K473" s="80">
        <f t="shared" si="103"/>
        <v>520</v>
      </c>
      <c r="L473" s="80">
        <f t="shared" si="103"/>
        <v>394</v>
      </c>
      <c r="M473" s="80">
        <f t="shared" si="103"/>
        <v>499</v>
      </c>
      <c r="N473" s="81">
        <v>5969</v>
      </c>
    </row>
    <row r="474" spans="1:14">
      <c r="A474" s="2" t="s">
        <v>448</v>
      </c>
      <c r="B474" s="34">
        <v>72</v>
      </c>
      <c r="C474" s="34">
        <v>94</v>
      </c>
      <c r="D474" s="34">
        <v>145</v>
      </c>
      <c r="E474" s="34">
        <v>159</v>
      </c>
      <c r="F474" s="34">
        <v>205</v>
      </c>
      <c r="G474" s="34">
        <v>204</v>
      </c>
      <c r="H474" s="34">
        <v>219</v>
      </c>
      <c r="I474" s="34">
        <v>180</v>
      </c>
      <c r="J474" s="34">
        <v>189</v>
      </c>
      <c r="K474" s="34">
        <v>152</v>
      </c>
      <c r="L474" s="34">
        <v>130</v>
      </c>
      <c r="M474" s="34">
        <v>182</v>
      </c>
      <c r="N474" s="41">
        <v>1931</v>
      </c>
    </row>
    <row r="475" spans="1:14">
      <c r="A475" s="2" t="s">
        <v>449</v>
      </c>
      <c r="B475" s="135">
        <v>468974</v>
      </c>
      <c r="C475" s="135">
        <v>492047</v>
      </c>
      <c r="D475" s="135">
        <v>515028</v>
      </c>
      <c r="E475" s="135">
        <v>486023</v>
      </c>
      <c r="F475" s="135">
        <v>466940</v>
      </c>
      <c r="G475" s="135">
        <v>459089</v>
      </c>
      <c r="H475" s="135">
        <v>491267</v>
      </c>
      <c r="I475" s="135">
        <v>484259</v>
      </c>
      <c r="J475" s="135">
        <v>415437</v>
      </c>
      <c r="K475" s="135">
        <v>420856</v>
      </c>
      <c r="L475" s="135">
        <v>402324</v>
      </c>
      <c r="M475" s="135">
        <v>413622</v>
      </c>
      <c r="N475" s="39">
        <v>458920</v>
      </c>
    </row>
    <row r="476" spans="1:14">
      <c r="A476" s="2" t="s">
        <v>450</v>
      </c>
      <c r="B476">
        <v>134</v>
      </c>
      <c r="C476">
        <v>216</v>
      </c>
      <c r="D476">
        <v>310</v>
      </c>
      <c r="E476">
        <v>382</v>
      </c>
      <c r="F476">
        <v>361</v>
      </c>
      <c r="G476">
        <v>458</v>
      </c>
      <c r="H476">
        <v>372</v>
      </c>
      <c r="I476">
        <v>434</v>
      </c>
      <c r="J476">
        <v>422</v>
      </c>
      <c r="K476">
        <v>368</v>
      </c>
      <c r="L476">
        <v>264</v>
      </c>
      <c r="M476">
        <v>317</v>
      </c>
      <c r="N476" s="41">
        <v>4038</v>
      </c>
    </row>
    <row r="477" spans="1:14">
      <c r="A477" s="2" t="s">
        <v>451</v>
      </c>
      <c r="B477" s="135">
        <v>409564</v>
      </c>
      <c r="C477" s="135">
        <v>404275</v>
      </c>
      <c r="D477" s="135">
        <v>401247</v>
      </c>
      <c r="E477" s="135">
        <v>407761</v>
      </c>
      <c r="F477" s="135">
        <v>387759</v>
      </c>
      <c r="G477" s="135">
        <v>391219</v>
      </c>
      <c r="H477" s="135">
        <v>385612</v>
      </c>
      <c r="I477" s="135">
        <v>373692</v>
      </c>
      <c r="J477" s="135">
        <v>357459</v>
      </c>
      <c r="K477" s="135">
        <v>337948</v>
      </c>
      <c r="L477" s="135">
        <v>340672</v>
      </c>
      <c r="M477" s="135">
        <v>333686</v>
      </c>
      <c r="N477" s="39">
        <v>375947</v>
      </c>
    </row>
    <row r="478" spans="1:14">
      <c r="A478" s="82" t="s">
        <v>452</v>
      </c>
      <c r="B478" s="80">
        <f>B479+B481</f>
        <v>285</v>
      </c>
      <c r="C478" s="80">
        <f t="shared" ref="C478:M478" si="104">C479+C481</f>
        <v>390</v>
      </c>
      <c r="D478" s="80">
        <f t="shared" si="104"/>
        <v>480</v>
      </c>
      <c r="E478" s="80">
        <f t="shared" si="104"/>
        <v>564</v>
      </c>
      <c r="F478" s="80">
        <f t="shared" si="104"/>
        <v>702</v>
      </c>
      <c r="G478" s="80">
        <f t="shared" si="104"/>
        <v>831</v>
      </c>
      <c r="H478" s="80">
        <f t="shared" si="104"/>
        <v>821</v>
      </c>
      <c r="I478" s="80">
        <f t="shared" si="104"/>
        <v>754</v>
      </c>
      <c r="J478" s="80">
        <f t="shared" si="104"/>
        <v>589</v>
      </c>
      <c r="K478" s="80">
        <f t="shared" si="104"/>
        <v>586</v>
      </c>
      <c r="L478" s="80">
        <f t="shared" si="104"/>
        <v>418</v>
      </c>
      <c r="M478" s="80">
        <f t="shared" si="104"/>
        <v>575</v>
      </c>
      <c r="N478" s="81">
        <v>6995</v>
      </c>
    </row>
    <row r="479" spans="1:14">
      <c r="A479" s="2" t="s">
        <v>453</v>
      </c>
      <c r="B479" s="34">
        <v>238</v>
      </c>
      <c r="C479" s="34">
        <v>339</v>
      </c>
      <c r="D479" s="34">
        <v>409</v>
      </c>
      <c r="E479" s="34">
        <v>497</v>
      </c>
      <c r="F479" s="34">
        <v>618</v>
      </c>
      <c r="G479" s="34">
        <v>727</v>
      </c>
      <c r="H479" s="34">
        <v>700</v>
      </c>
      <c r="I479" s="34">
        <v>652</v>
      </c>
      <c r="J479" s="34">
        <v>496</v>
      </c>
      <c r="K479" s="34">
        <v>490</v>
      </c>
      <c r="L479" s="34">
        <v>354</v>
      </c>
      <c r="M479" s="34">
        <v>493</v>
      </c>
      <c r="N479" s="41">
        <v>6013</v>
      </c>
    </row>
    <row r="480" spans="1:14">
      <c r="A480" s="2" t="s">
        <v>454</v>
      </c>
      <c r="B480" s="136">
        <v>705747</v>
      </c>
      <c r="C480" s="136">
        <v>688975</v>
      </c>
      <c r="D480" s="136">
        <v>688886</v>
      </c>
      <c r="E480" s="136">
        <v>681195</v>
      </c>
      <c r="F480" s="136">
        <v>692283</v>
      </c>
      <c r="G480" s="136">
        <v>689257</v>
      </c>
      <c r="H480" s="136">
        <v>682638</v>
      </c>
      <c r="I480" s="136">
        <v>667313</v>
      </c>
      <c r="J480" s="136">
        <v>601717</v>
      </c>
      <c r="K480" s="136">
        <v>615028</v>
      </c>
      <c r="L480" s="136">
        <v>651363</v>
      </c>
      <c r="M480" s="136">
        <v>617063</v>
      </c>
      <c r="N480" s="39">
        <v>664943</v>
      </c>
    </row>
    <row r="481" spans="1:16">
      <c r="A481" s="2" t="s">
        <v>455</v>
      </c>
      <c r="B481">
        <v>47</v>
      </c>
      <c r="C481">
        <v>51</v>
      </c>
      <c r="D481">
        <v>71</v>
      </c>
      <c r="E481">
        <v>67</v>
      </c>
      <c r="F481">
        <v>84</v>
      </c>
      <c r="G481">
        <v>104</v>
      </c>
      <c r="H481">
        <v>121</v>
      </c>
      <c r="I481">
        <v>102</v>
      </c>
      <c r="J481">
        <v>93</v>
      </c>
      <c r="K481">
        <v>96</v>
      </c>
      <c r="L481">
        <v>64</v>
      </c>
      <c r="M481">
        <v>82</v>
      </c>
      <c r="N481" s="41">
        <v>982</v>
      </c>
    </row>
    <row r="482" spans="1:16">
      <c r="A482" s="2" t="s">
        <v>456</v>
      </c>
      <c r="B482" s="136">
        <v>446157</v>
      </c>
      <c r="C482" s="136">
        <v>476211</v>
      </c>
      <c r="D482" s="136">
        <v>404162</v>
      </c>
      <c r="E482" s="136">
        <v>503156</v>
      </c>
      <c r="F482" s="136">
        <v>420632</v>
      </c>
      <c r="G482" s="136">
        <v>466685</v>
      </c>
      <c r="H482" s="136">
        <v>411399</v>
      </c>
      <c r="I482" s="136">
        <v>393396</v>
      </c>
      <c r="J482" s="136">
        <v>322661</v>
      </c>
      <c r="K482" s="136">
        <v>405795</v>
      </c>
      <c r="L482" s="136">
        <v>349454</v>
      </c>
      <c r="M482" s="136">
        <v>377908</v>
      </c>
      <c r="N482" s="39">
        <v>411155</v>
      </c>
    </row>
    <row r="483" spans="1:16">
      <c r="A483" s="82" t="s">
        <v>457</v>
      </c>
      <c r="B483" s="163">
        <v>229</v>
      </c>
      <c r="C483" s="163">
        <v>288</v>
      </c>
      <c r="D483" s="163">
        <v>359</v>
      </c>
      <c r="E483" s="163">
        <v>400</v>
      </c>
      <c r="F483" s="163">
        <v>443</v>
      </c>
      <c r="G483" s="163">
        <v>444</v>
      </c>
      <c r="H483" s="163">
        <v>447</v>
      </c>
      <c r="I483" s="163">
        <v>458</v>
      </c>
      <c r="J483" s="163">
        <v>447</v>
      </c>
      <c r="K483" s="163">
        <v>365</v>
      </c>
      <c r="L483" s="163">
        <v>278</v>
      </c>
      <c r="M483" s="163">
        <v>409</v>
      </c>
      <c r="N483" s="81">
        <v>4567</v>
      </c>
    </row>
    <row r="484" spans="1:16">
      <c r="A484" s="2" t="s">
        <v>458</v>
      </c>
      <c r="B484" s="137">
        <v>343199</v>
      </c>
      <c r="C484" s="137">
        <v>305106</v>
      </c>
      <c r="D484" s="137">
        <v>311891</v>
      </c>
      <c r="E484" s="137">
        <v>320830</v>
      </c>
      <c r="F484" s="137">
        <v>302544</v>
      </c>
      <c r="G484" s="137">
        <v>300463</v>
      </c>
      <c r="H484" s="137">
        <v>297027</v>
      </c>
      <c r="I484" s="137">
        <v>317860</v>
      </c>
      <c r="J484" s="137">
        <v>279386</v>
      </c>
      <c r="K484" s="137">
        <v>288960</v>
      </c>
      <c r="L484" s="137">
        <v>254199</v>
      </c>
      <c r="M484" s="137">
        <v>290906</v>
      </c>
      <c r="N484" s="39">
        <v>300537</v>
      </c>
    </row>
    <row r="485" spans="1:16">
      <c r="A485" s="82" t="s">
        <v>459</v>
      </c>
      <c r="B485" s="83">
        <f>SUM(B486:B488)</f>
        <v>8136</v>
      </c>
      <c r="C485" s="83">
        <f>SUM(C486:C488)</f>
        <v>8521</v>
      </c>
      <c r="D485" s="83">
        <f>SUM(D486:D488)</f>
        <v>9070</v>
      </c>
      <c r="E485" s="83">
        <f>SUM(E486:E488)</f>
        <v>9381</v>
      </c>
      <c r="F485" s="83">
        <f t="shared" ref="F485:M485" si="105">SUM(F486:F488)</f>
        <v>9363</v>
      </c>
      <c r="G485" s="83">
        <f t="shared" si="105"/>
        <v>9008</v>
      </c>
      <c r="H485" s="80">
        <f t="shared" si="105"/>
        <v>8576</v>
      </c>
      <c r="I485" s="83">
        <f t="shared" si="105"/>
        <v>7896</v>
      </c>
      <c r="J485" s="83">
        <f t="shared" si="105"/>
        <v>7831</v>
      </c>
      <c r="K485" s="83">
        <f t="shared" si="105"/>
        <v>7593</v>
      </c>
      <c r="L485" s="83">
        <f t="shared" si="105"/>
        <v>7103</v>
      </c>
      <c r="M485" s="83">
        <f t="shared" si="105"/>
        <v>6536</v>
      </c>
      <c r="N485" s="41"/>
    </row>
    <row r="486" spans="1:16">
      <c r="A486" s="2" t="s">
        <v>460</v>
      </c>
      <c r="B486">
        <v>3838</v>
      </c>
      <c r="C486">
        <v>4052</v>
      </c>
      <c r="D486">
        <v>4343</v>
      </c>
      <c r="E486">
        <v>4525</v>
      </c>
      <c r="F486">
        <v>4542</v>
      </c>
      <c r="G486">
        <v>4345</v>
      </c>
      <c r="H486">
        <v>4219</v>
      </c>
      <c r="I486">
        <v>3899</v>
      </c>
      <c r="J486">
        <v>3893</v>
      </c>
      <c r="K486">
        <v>3832</v>
      </c>
      <c r="L486">
        <v>3612</v>
      </c>
      <c r="M486">
        <v>3284</v>
      </c>
      <c r="N486" s="41"/>
    </row>
    <row r="487" spans="1:16">
      <c r="A487" s="2" t="s">
        <v>461</v>
      </c>
      <c r="B487">
        <v>2159</v>
      </c>
      <c r="C487">
        <v>2242</v>
      </c>
      <c r="D487">
        <v>2367</v>
      </c>
      <c r="E487">
        <v>2438</v>
      </c>
      <c r="F487">
        <v>2422</v>
      </c>
      <c r="G487">
        <v>2333</v>
      </c>
      <c r="H487">
        <v>2146</v>
      </c>
      <c r="I487">
        <v>1894</v>
      </c>
      <c r="J487">
        <v>1839</v>
      </c>
      <c r="K487">
        <v>1691</v>
      </c>
      <c r="L487">
        <v>1563</v>
      </c>
      <c r="M487">
        <v>1446</v>
      </c>
      <c r="N487" s="41"/>
    </row>
    <row r="488" spans="1:16">
      <c r="A488" s="2" t="s">
        <v>462</v>
      </c>
      <c r="B488">
        <v>2139</v>
      </c>
      <c r="C488">
        <v>2227</v>
      </c>
      <c r="D488">
        <v>2360</v>
      </c>
      <c r="E488">
        <v>2418</v>
      </c>
      <c r="F488">
        <v>2399</v>
      </c>
      <c r="G488">
        <v>2330</v>
      </c>
      <c r="H488">
        <v>2211</v>
      </c>
      <c r="I488">
        <v>2103</v>
      </c>
      <c r="J488">
        <v>2099</v>
      </c>
      <c r="K488">
        <v>2070</v>
      </c>
      <c r="L488">
        <v>1928</v>
      </c>
      <c r="M488">
        <v>1806</v>
      </c>
      <c r="N488" s="41"/>
    </row>
    <row r="489" spans="1:16">
      <c r="A489" s="82" t="s">
        <v>463</v>
      </c>
      <c r="B489" s="84">
        <f t="shared" ref="B489:M489" si="106">B485/B463</f>
        <v>10.663171690694627</v>
      </c>
      <c r="C489" s="84">
        <f t="shared" si="106"/>
        <v>8.1307251908396942</v>
      </c>
      <c r="D489" s="84">
        <f>D485/D463</f>
        <v>6.6986706056129988</v>
      </c>
      <c r="E489" s="84">
        <f>E485/E463</f>
        <v>5.8704630788485606</v>
      </c>
      <c r="F489" s="84">
        <f t="shared" si="106"/>
        <v>5.1729281767955797</v>
      </c>
      <c r="G489" s="84">
        <f t="shared" si="106"/>
        <v>4.4396254312469194</v>
      </c>
      <c r="H489" s="84">
        <f t="shared" si="106"/>
        <v>4.311714429361488</v>
      </c>
      <c r="I489" s="84">
        <f t="shared" si="106"/>
        <v>4.0933125972006223</v>
      </c>
      <c r="J489" s="84">
        <f t="shared" si="106"/>
        <v>4.4774156660949114</v>
      </c>
      <c r="K489" s="84">
        <f t="shared" si="106"/>
        <v>4.8424744897959187</v>
      </c>
      <c r="L489" s="84">
        <f t="shared" si="106"/>
        <v>6.060580204778157</v>
      </c>
      <c r="M489" s="84">
        <f t="shared" si="106"/>
        <v>4.128869235628553</v>
      </c>
      <c r="N489" s="41"/>
    </row>
    <row r="490" spans="1:16">
      <c r="A490" s="2" t="s">
        <v>464</v>
      </c>
      <c r="B490" s="11">
        <v>2894</v>
      </c>
      <c r="C490" s="11">
        <v>3090</v>
      </c>
      <c r="D490" s="11">
        <v>3495</v>
      </c>
      <c r="E490" s="11">
        <v>3834</v>
      </c>
      <c r="F490" s="11">
        <v>3623</v>
      </c>
      <c r="G490" s="11">
        <v>3030</v>
      </c>
      <c r="H490" s="4">
        <v>2955</v>
      </c>
      <c r="I490" s="11">
        <v>2499</v>
      </c>
      <c r="J490" s="11">
        <v>2738</v>
      </c>
      <c r="K490" s="11">
        <v>2584</v>
      </c>
      <c r="L490" s="11">
        <v>1966</v>
      </c>
      <c r="M490" s="11">
        <v>1681</v>
      </c>
      <c r="N490" s="38"/>
    </row>
    <row r="491" spans="1:16">
      <c r="A491" s="82" t="s">
        <v>465</v>
      </c>
      <c r="B491" s="83">
        <v>1262</v>
      </c>
      <c r="C491" s="83">
        <v>1526</v>
      </c>
      <c r="D491" s="83">
        <v>1737</v>
      </c>
      <c r="E491" s="83">
        <v>2157</v>
      </c>
      <c r="F491" s="83">
        <v>2166</v>
      </c>
      <c r="G491" s="83">
        <v>2103</v>
      </c>
      <c r="H491" s="80">
        <v>2056</v>
      </c>
      <c r="I491" s="83">
        <v>1887</v>
      </c>
      <c r="J491" s="83">
        <v>1777</v>
      </c>
      <c r="K491" s="83">
        <v>1604</v>
      </c>
      <c r="L491" s="83">
        <v>1458</v>
      </c>
      <c r="M491" s="83">
        <v>1321</v>
      </c>
      <c r="N491" s="38"/>
      <c r="P491" s="34"/>
    </row>
    <row r="492" spans="1:16">
      <c r="A492" s="2"/>
      <c r="B492" s="8" t="s">
        <v>9</v>
      </c>
      <c r="C492" s="8" t="s">
        <v>10</v>
      </c>
      <c r="D492" s="8" t="s">
        <v>11</v>
      </c>
      <c r="E492" s="8" t="s">
        <v>12</v>
      </c>
      <c r="F492" s="8" t="s">
        <v>13</v>
      </c>
      <c r="G492" s="8" t="s">
        <v>14</v>
      </c>
      <c r="H492" s="8" t="s">
        <v>15</v>
      </c>
      <c r="I492" s="8" t="s">
        <v>16</v>
      </c>
      <c r="J492" s="8" t="s">
        <v>17</v>
      </c>
      <c r="K492" s="8" t="s">
        <v>18</v>
      </c>
      <c r="L492" s="8" t="s">
        <v>19</v>
      </c>
      <c r="M492" s="8" t="s">
        <v>20</v>
      </c>
      <c r="N492" s="85" t="s">
        <v>466</v>
      </c>
    </row>
    <row r="493" spans="1:16">
      <c r="A493" s="54" t="s">
        <v>467</v>
      </c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6"/>
      <c r="P493" s="34"/>
    </row>
    <row r="494" spans="1:16">
      <c r="A494" s="132" t="s">
        <v>468</v>
      </c>
      <c r="B494" s="133">
        <f>SUM(B499+B504+B509+B514)</f>
        <v>1437</v>
      </c>
      <c r="C494" s="133">
        <f t="shared" ref="C494:M494" si="107">SUM(C499+C504+C509+C514)</f>
        <v>1561</v>
      </c>
      <c r="D494" s="133">
        <f t="shared" si="107"/>
        <v>1845</v>
      </c>
      <c r="E494" s="133">
        <v>1631</v>
      </c>
      <c r="F494" s="133">
        <f t="shared" si="107"/>
        <v>1921</v>
      </c>
      <c r="G494" s="133">
        <f t="shared" si="107"/>
        <v>2197</v>
      </c>
      <c r="H494" s="133">
        <f t="shared" si="107"/>
        <v>1929</v>
      </c>
      <c r="I494" s="133">
        <f t="shared" si="107"/>
        <v>1875</v>
      </c>
      <c r="J494" s="133">
        <f t="shared" si="107"/>
        <v>1187</v>
      </c>
      <c r="K494" s="133">
        <f t="shared" si="107"/>
        <v>1221</v>
      </c>
      <c r="L494" s="133">
        <f t="shared" si="107"/>
        <v>1177</v>
      </c>
      <c r="M494" s="133">
        <f t="shared" si="107"/>
        <v>1277</v>
      </c>
      <c r="N494" s="134">
        <v>19370</v>
      </c>
    </row>
    <row r="495" spans="1:16">
      <c r="A495" s="2" t="s">
        <v>469</v>
      </c>
      <c r="B495" s="137">
        <v>529956</v>
      </c>
      <c r="C495" s="137">
        <v>511840</v>
      </c>
      <c r="D495" s="137">
        <v>536757</v>
      </c>
      <c r="E495" s="137">
        <v>527784</v>
      </c>
      <c r="F495" s="137">
        <v>550682</v>
      </c>
      <c r="G495" s="137">
        <v>567787</v>
      </c>
      <c r="H495" s="137">
        <v>556210</v>
      </c>
      <c r="I495" s="137">
        <v>560844</v>
      </c>
      <c r="J495" s="137">
        <v>530000</v>
      </c>
      <c r="K495" s="137">
        <v>523276</v>
      </c>
      <c r="L495" s="137">
        <v>520653</v>
      </c>
      <c r="M495" s="137">
        <v>542775</v>
      </c>
      <c r="N495" s="39">
        <v>540763</v>
      </c>
    </row>
    <row r="496" spans="1:16">
      <c r="A496" s="2" t="s">
        <v>470</v>
      </c>
      <c r="B496" s="137">
        <v>544874</v>
      </c>
      <c r="C496" s="137">
        <v>524911</v>
      </c>
      <c r="D496" s="137">
        <v>550171</v>
      </c>
      <c r="E496" s="137">
        <v>539366</v>
      </c>
      <c r="F496" s="137">
        <v>564211</v>
      </c>
      <c r="G496" s="137">
        <v>580906</v>
      </c>
      <c r="H496" s="137">
        <v>569496</v>
      </c>
      <c r="I496" s="137">
        <v>575697</v>
      </c>
      <c r="J496" s="137">
        <v>545995</v>
      </c>
      <c r="K496" s="137">
        <v>542348</v>
      </c>
      <c r="L496" s="137">
        <v>538118</v>
      </c>
      <c r="M496" s="137">
        <v>565059</v>
      </c>
      <c r="N496" s="39">
        <v>555547</v>
      </c>
    </row>
    <row r="497" spans="1:14" s="4" customFormat="1" ht="12">
      <c r="A497" s="2" t="s">
        <v>410</v>
      </c>
      <c r="B497" s="3">
        <f t="shared" ref="B497:N497" si="108">B495/B496</f>
        <v>0.97262119315658302</v>
      </c>
      <c r="C497" s="3">
        <f t="shared" si="108"/>
        <v>0.97509863576873035</v>
      </c>
      <c r="D497" s="3">
        <f t="shared" si="108"/>
        <v>0.97561848952416608</v>
      </c>
      <c r="E497" s="3">
        <f t="shared" si="108"/>
        <v>0.97852664053722338</v>
      </c>
      <c r="F497" s="3">
        <f t="shared" si="108"/>
        <v>0.97602138207160083</v>
      </c>
      <c r="G497" s="3">
        <f t="shared" si="108"/>
        <v>0.97741631176128319</v>
      </c>
      <c r="H497" s="3">
        <f t="shared" si="108"/>
        <v>0.97667059996909544</v>
      </c>
      <c r="I497" s="3">
        <f t="shared" si="108"/>
        <v>0.9741999697757675</v>
      </c>
      <c r="J497" s="3">
        <f t="shared" si="108"/>
        <v>0.97070485993461475</v>
      </c>
      <c r="K497" s="3">
        <f t="shared" si="108"/>
        <v>0.96483438677749345</v>
      </c>
      <c r="L497" s="3">
        <f t="shared" si="108"/>
        <v>0.9675442932590993</v>
      </c>
      <c r="M497" s="3">
        <f t="shared" si="108"/>
        <v>0.96056341019256397</v>
      </c>
      <c r="N497" s="40">
        <f t="shared" si="108"/>
        <v>0.97338839018120882</v>
      </c>
    </row>
    <row r="498" spans="1:14">
      <c r="A498" s="2" t="s">
        <v>471</v>
      </c>
      <c r="B498">
        <v>98</v>
      </c>
      <c r="C498">
        <v>106</v>
      </c>
      <c r="D498">
        <v>97</v>
      </c>
      <c r="E498">
        <v>76</v>
      </c>
      <c r="F498">
        <v>66</v>
      </c>
      <c r="G498">
        <v>60</v>
      </c>
      <c r="H498">
        <v>62</v>
      </c>
      <c r="I498">
        <v>69</v>
      </c>
      <c r="J498">
        <v>81</v>
      </c>
      <c r="K498">
        <v>84</v>
      </c>
      <c r="L498">
        <v>90</v>
      </c>
      <c r="M498">
        <v>97</v>
      </c>
      <c r="N498" s="41">
        <v>80</v>
      </c>
    </row>
    <row r="499" spans="1:14">
      <c r="A499" s="57" t="s">
        <v>472</v>
      </c>
      <c r="B499" s="55">
        <f>B500+B502</f>
        <v>90</v>
      </c>
      <c r="C499" s="55">
        <f t="shared" ref="C499:M499" si="109">C500+C502</f>
        <v>103</v>
      </c>
      <c r="D499" s="55">
        <f t="shared" si="109"/>
        <v>115</v>
      </c>
      <c r="E499" s="55">
        <f t="shared" si="109"/>
        <v>111</v>
      </c>
      <c r="F499" s="55">
        <f t="shared" si="109"/>
        <v>116</v>
      </c>
      <c r="G499" s="55">
        <f t="shared" si="109"/>
        <v>119</v>
      </c>
      <c r="H499" s="55">
        <f t="shared" si="109"/>
        <v>108</v>
      </c>
      <c r="I499" s="55">
        <f t="shared" si="109"/>
        <v>104</v>
      </c>
      <c r="J499" s="55">
        <f t="shared" si="109"/>
        <v>68</v>
      </c>
      <c r="K499" s="55">
        <f t="shared" si="109"/>
        <v>74</v>
      </c>
      <c r="L499" s="55">
        <f t="shared" si="109"/>
        <v>63</v>
      </c>
      <c r="M499" s="55">
        <f t="shared" si="109"/>
        <v>64</v>
      </c>
      <c r="N499" s="56">
        <f>N500+N502</f>
        <v>1135</v>
      </c>
    </row>
    <row r="500" spans="1:14">
      <c r="A500" s="2" t="s">
        <v>473</v>
      </c>
      <c r="B500" s="34">
        <v>23</v>
      </c>
      <c r="C500" s="34">
        <v>24</v>
      </c>
      <c r="D500" s="34">
        <v>25</v>
      </c>
      <c r="E500" s="34">
        <v>19</v>
      </c>
      <c r="F500" s="34">
        <v>33</v>
      </c>
      <c r="G500" s="34">
        <v>29</v>
      </c>
      <c r="H500" s="34">
        <v>23</v>
      </c>
      <c r="I500" s="34">
        <v>31</v>
      </c>
      <c r="J500" s="34">
        <v>19</v>
      </c>
      <c r="K500" s="34">
        <v>15</v>
      </c>
      <c r="L500" s="34">
        <v>24</v>
      </c>
      <c r="M500" s="34">
        <v>15</v>
      </c>
      <c r="N500" s="41">
        <v>280</v>
      </c>
    </row>
    <row r="501" spans="1:14">
      <c r="A501" s="2" t="s">
        <v>474</v>
      </c>
      <c r="B501" s="135">
        <v>489288</v>
      </c>
      <c r="C501" s="135">
        <v>427916</v>
      </c>
      <c r="D501" s="135">
        <v>488811</v>
      </c>
      <c r="E501" s="135">
        <v>539357</v>
      </c>
      <c r="F501" s="135">
        <v>442623</v>
      </c>
      <c r="G501" s="135">
        <v>513016</v>
      </c>
      <c r="H501" s="135">
        <v>472556</v>
      </c>
      <c r="I501" s="135">
        <v>560932</v>
      </c>
      <c r="J501" s="135">
        <v>453781</v>
      </c>
      <c r="K501" s="135">
        <v>408053</v>
      </c>
      <c r="L501" s="135">
        <v>408309</v>
      </c>
      <c r="M501" s="135">
        <v>442222</v>
      </c>
      <c r="N501" s="39">
        <v>474674</v>
      </c>
    </row>
    <row r="502" spans="1:14" s="1" customFormat="1">
      <c r="A502" s="2" t="s">
        <v>475</v>
      </c>
      <c r="B502">
        <v>67</v>
      </c>
      <c r="C502">
        <v>79</v>
      </c>
      <c r="D502">
        <v>90</v>
      </c>
      <c r="E502">
        <v>92</v>
      </c>
      <c r="F502">
        <v>83</v>
      </c>
      <c r="G502">
        <v>90</v>
      </c>
      <c r="H502">
        <v>85</v>
      </c>
      <c r="I502">
        <v>73</v>
      </c>
      <c r="J502">
        <v>49</v>
      </c>
      <c r="K502">
        <v>59</v>
      </c>
      <c r="L502">
        <v>39</v>
      </c>
      <c r="M502">
        <v>49</v>
      </c>
      <c r="N502" s="41">
        <v>855</v>
      </c>
    </row>
    <row r="503" spans="1:14">
      <c r="A503" s="2" t="s">
        <v>476</v>
      </c>
      <c r="B503" s="135">
        <v>380690</v>
      </c>
      <c r="C503" s="135">
        <v>385911</v>
      </c>
      <c r="D503" s="135">
        <v>413354</v>
      </c>
      <c r="E503" s="135">
        <v>383854</v>
      </c>
      <c r="F503" s="135">
        <v>399107</v>
      </c>
      <c r="G503" s="135">
        <v>402303</v>
      </c>
      <c r="H503" s="135">
        <v>404759</v>
      </c>
      <c r="I503" s="135">
        <v>394061</v>
      </c>
      <c r="J503" s="135">
        <v>372639</v>
      </c>
      <c r="K503" s="135">
        <v>388722</v>
      </c>
      <c r="L503" s="135">
        <v>362859</v>
      </c>
      <c r="M503" s="135">
        <v>370715</v>
      </c>
      <c r="N503" s="39">
        <v>391256</v>
      </c>
    </row>
    <row r="504" spans="1:14">
      <c r="A504" s="57" t="s">
        <v>477</v>
      </c>
      <c r="B504" s="55">
        <f>B505+B507</f>
        <v>439</v>
      </c>
      <c r="C504" s="55">
        <f t="shared" ref="C504:M504" si="110">C505+C507</f>
        <v>492</v>
      </c>
      <c r="D504" s="55">
        <f t="shared" si="110"/>
        <v>579</v>
      </c>
      <c r="E504" s="55">
        <f t="shared" si="110"/>
        <v>534</v>
      </c>
      <c r="F504" s="55">
        <f t="shared" si="110"/>
        <v>547</v>
      </c>
      <c r="G504" s="55">
        <f t="shared" si="110"/>
        <v>615</v>
      </c>
      <c r="H504" s="55">
        <f t="shared" si="110"/>
        <v>538</v>
      </c>
      <c r="I504" s="55">
        <f t="shared" si="110"/>
        <v>498</v>
      </c>
      <c r="J504" s="55">
        <f t="shared" si="110"/>
        <v>360</v>
      </c>
      <c r="K504" s="55">
        <f t="shared" si="110"/>
        <v>346</v>
      </c>
      <c r="L504" s="55">
        <f t="shared" si="110"/>
        <v>331</v>
      </c>
      <c r="M504" s="55">
        <f t="shared" si="110"/>
        <v>368</v>
      </c>
      <c r="N504" s="56">
        <f>N505+N507</f>
        <v>5647</v>
      </c>
    </row>
    <row r="505" spans="1:14">
      <c r="A505" s="2" t="s">
        <v>478</v>
      </c>
      <c r="B505" s="34">
        <v>129</v>
      </c>
      <c r="C505" s="34">
        <v>146</v>
      </c>
      <c r="D505" s="34">
        <v>183</v>
      </c>
      <c r="E505" s="34">
        <v>169</v>
      </c>
      <c r="F505" s="34">
        <v>172</v>
      </c>
      <c r="G505" s="34">
        <v>217</v>
      </c>
      <c r="H505" s="34">
        <v>180</v>
      </c>
      <c r="I505" s="34">
        <v>149</v>
      </c>
      <c r="J505" s="34">
        <v>123</v>
      </c>
      <c r="K505" s="34">
        <v>109</v>
      </c>
      <c r="L505" s="34">
        <v>109</v>
      </c>
      <c r="M505" s="34">
        <v>132</v>
      </c>
      <c r="N505" s="41">
        <v>1818</v>
      </c>
    </row>
    <row r="506" spans="1:14">
      <c r="A506" s="2" t="s">
        <v>479</v>
      </c>
      <c r="B506" s="135">
        <v>543889</v>
      </c>
      <c r="C506" s="135">
        <v>545637</v>
      </c>
      <c r="D506" s="135">
        <v>545477</v>
      </c>
      <c r="E506" s="135">
        <v>550526</v>
      </c>
      <c r="F506" s="135">
        <v>600960</v>
      </c>
      <c r="G506" s="135">
        <v>577131</v>
      </c>
      <c r="H506" s="135">
        <v>586609</v>
      </c>
      <c r="I506" s="135">
        <v>585592</v>
      </c>
      <c r="J506" s="135">
        <v>535255</v>
      </c>
      <c r="K506" s="135">
        <v>514396</v>
      </c>
      <c r="L506" s="135">
        <v>531082</v>
      </c>
      <c r="M506" s="135">
        <v>533123</v>
      </c>
      <c r="N506" s="39">
        <v>557919</v>
      </c>
    </row>
    <row r="507" spans="1:14">
      <c r="A507" s="2" t="s">
        <v>480</v>
      </c>
      <c r="B507">
        <v>310</v>
      </c>
      <c r="C507">
        <v>346</v>
      </c>
      <c r="D507">
        <v>396</v>
      </c>
      <c r="E507">
        <v>365</v>
      </c>
      <c r="F507">
        <v>375</v>
      </c>
      <c r="G507">
        <v>398</v>
      </c>
      <c r="H507">
        <v>358</v>
      </c>
      <c r="I507">
        <v>349</v>
      </c>
      <c r="J507">
        <v>237</v>
      </c>
      <c r="K507">
        <v>237</v>
      </c>
      <c r="L507">
        <v>222</v>
      </c>
      <c r="M507">
        <v>236</v>
      </c>
      <c r="N507" s="41">
        <v>3829</v>
      </c>
    </row>
    <row r="508" spans="1:14">
      <c r="A508" s="2" t="s">
        <v>481</v>
      </c>
      <c r="B508" s="135">
        <v>456475</v>
      </c>
      <c r="C508" s="135">
        <v>464025</v>
      </c>
      <c r="D508" s="135">
        <v>470024</v>
      </c>
      <c r="E508" s="135">
        <v>480088</v>
      </c>
      <c r="F508" s="135">
        <v>480031</v>
      </c>
      <c r="G508" s="135">
        <v>496002</v>
      </c>
      <c r="H508" s="135">
        <v>477608</v>
      </c>
      <c r="I508" s="135">
        <v>471672</v>
      </c>
      <c r="J508" s="135">
        <v>458973</v>
      </c>
      <c r="K508" s="135">
        <v>451051</v>
      </c>
      <c r="L508" s="135">
        <v>450517</v>
      </c>
      <c r="M508" s="135">
        <v>454883</v>
      </c>
      <c r="N508" s="39">
        <v>469961</v>
      </c>
    </row>
    <row r="509" spans="1:14">
      <c r="A509" s="57" t="s">
        <v>482</v>
      </c>
      <c r="B509" s="55">
        <f>B510+B512</f>
        <v>492</v>
      </c>
      <c r="C509" s="55">
        <f t="shared" ref="C509:M509" si="111">C510+C512</f>
        <v>475</v>
      </c>
      <c r="D509" s="55">
        <f t="shared" si="111"/>
        <v>596</v>
      </c>
      <c r="E509" s="55">
        <f t="shared" si="111"/>
        <v>565</v>
      </c>
      <c r="F509" s="55">
        <f t="shared" si="111"/>
        <v>657</v>
      </c>
      <c r="G509" s="55">
        <f t="shared" si="111"/>
        <v>861</v>
      </c>
      <c r="H509" s="55">
        <f t="shared" si="111"/>
        <v>736</v>
      </c>
      <c r="I509" s="55">
        <f t="shared" si="111"/>
        <v>734</v>
      </c>
      <c r="J509" s="55">
        <f t="shared" si="111"/>
        <v>375</v>
      </c>
      <c r="K509" s="55">
        <f t="shared" si="111"/>
        <v>412</v>
      </c>
      <c r="L509" s="55">
        <f t="shared" si="111"/>
        <v>430</v>
      </c>
      <c r="M509" s="55">
        <f t="shared" si="111"/>
        <v>478</v>
      </c>
      <c r="N509" s="56">
        <f>N510+N512</f>
        <v>6811</v>
      </c>
    </row>
    <row r="510" spans="1:14">
      <c r="A510" s="2" t="s">
        <v>483</v>
      </c>
      <c r="B510" s="34">
        <v>432</v>
      </c>
      <c r="C510" s="34">
        <v>408</v>
      </c>
      <c r="D510" s="34">
        <v>533</v>
      </c>
      <c r="E510" s="34">
        <v>496</v>
      </c>
      <c r="F510" s="34">
        <v>583</v>
      </c>
      <c r="G510" s="34">
        <v>752</v>
      </c>
      <c r="H510" s="34">
        <v>636</v>
      </c>
      <c r="I510" s="34">
        <v>635</v>
      </c>
      <c r="J510" s="34">
        <v>327</v>
      </c>
      <c r="K510" s="34">
        <v>352</v>
      </c>
      <c r="L510" s="34">
        <v>379</v>
      </c>
      <c r="M510" s="34">
        <v>419</v>
      </c>
      <c r="N510" s="41">
        <v>5952</v>
      </c>
    </row>
    <row r="511" spans="1:14">
      <c r="A511" s="2" t="s">
        <v>484</v>
      </c>
      <c r="B511" s="136">
        <v>785193</v>
      </c>
      <c r="C511" s="136">
        <v>754616</v>
      </c>
      <c r="D511" s="136">
        <v>793000</v>
      </c>
      <c r="E511" s="136">
        <v>781434</v>
      </c>
      <c r="F511" s="136">
        <v>818286</v>
      </c>
      <c r="G511" s="136">
        <v>811149</v>
      </c>
      <c r="H511" s="136">
        <v>803885</v>
      </c>
      <c r="I511" s="136">
        <v>809630</v>
      </c>
      <c r="J511" s="136">
        <v>825841</v>
      </c>
      <c r="K511" s="136">
        <v>788368</v>
      </c>
      <c r="L511" s="136">
        <v>778329</v>
      </c>
      <c r="M511" s="136">
        <v>806113</v>
      </c>
      <c r="N511" s="39">
        <v>798065</v>
      </c>
    </row>
    <row r="512" spans="1:14">
      <c r="A512" s="2" t="s">
        <v>485</v>
      </c>
      <c r="B512">
        <v>60</v>
      </c>
      <c r="C512">
        <v>67</v>
      </c>
      <c r="D512">
        <v>63</v>
      </c>
      <c r="E512">
        <v>69</v>
      </c>
      <c r="F512">
        <v>74</v>
      </c>
      <c r="G512">
        <v>109</v>
      </c>
      <c r="H512">
        <v>100</v>
      </c>
      <c r="I512">
        <v>99</v>
      </c>
      <c r="J512">
        <v>48</v>
      </c>
      <c r="K512">
        <v>60</v>
      </c>
      <c r="L512">
        <v>51</v>
      </c>
      <c r="M512">
        <v>59</v>
      </c>
      <c r="N512" s="41">
        <v>859</v>
      </c>
    </row>
    <row r="513" spans="1:14">
      <c r="A513" s="2" t="s">
        <v>486</v>
      </c>
      <c r="B513" s="136">
        <v>496384</v>
      </c>
      <c r="C513" s="136">
        <v>530436</v>
      </c>
      <c r="D513" s="136">
        <v>551929</v>
      </c>
      <c r="E513" s="136">
        <v>576969</v>
      </c>
      <c r="F513" s="136">
        <v>529038</v>
      </c>
      <c r="G513" s="136">
        <v>536831</v>
      </c>
      <c r="H513" s="136">
        <v>538256</v>
      </c>
      <c r="I513" s="136">
        <v>488271</v>
      </c>
      <c r="J513" s="136">
        <v>521980</v>
      </c>
      <c r="K513" s="136">
        <v>557766</v>
      </c>
      <c r="L513" s="136">
        <v>458269</v>
      </c>
      <c r="M513" s="136">
        <v>509252</v>
      </c>
      <c r="N513" s="39">
        <v>525810</v>
      </c>
    </row>
    <row r="514" spans="1:14">
      <c r="A514" s="57" t="s">
        <v>487</v>
      </c>
      <c r="B514">
        <v>416</v>
      </c>
      <c r="C514">
        <v>491</v>
      </c>
      <c r="D514">
        <v>555</v>
      </c>
      <c r="E514">
        <v>526</v>
      </c>
      <c r="F514">
        <v>601</v>
      </c>
      <c r="G514">
        <v>602</v>
      </c>
      <c r="H514">
        <v>547</v>
      </c>
      <c r="I514">
        <v>539</v>
      </c>
      <c r="J514">
        <v>384</v>
      </c>
      <c r="K514">
        <v>389</v>
      </c>
      <c r="L514">
        <v>353</v>
      </c>
      <c r="M514">
        <v>367</v>
      </c>
      <c r="N514" s="56">
        <v>5770</v>
      </c>
    </row>
    <row r="515" spans="1:14">
      <c r="A515" s="2" t="s">
        <v>488</v>
      </c>
      <c r="B515" s="137">
        <v>346687</v>
      </c>
      <c r="C515" s="137">
        <v>356097</v>
      </c>
      <c r="D515" s="137">
        <v>355860</v>
      </c>
      <c r="E515" s="137">
        <v>333781</v>
      </c>
      <c r="F515" s="137">
        <v>350319</v>
      </c>
      <c r="G515" s="137">
        <v>340862</v>
      </c>
      <c r="H515" s="137">
        <v>339656</v>
      </c>
      <c r="I515" s="137">
        <v>355005</v>
      </c>
      <c r="J515" s="137">
        <v>345081</v>
      </c>
      <c r="K515" s="137">
        <v>349420</v>
      </c>
      <c r="L515" s="137">
        <v>318971</v>
      </c>
      <c r="M515" s="137">
        <v>334586</v>
      </c>
      <c r="N515" s="39">
        <v>344687</v>
      </c>
    </row>
    <row r="516" spans="1:14">
      <c r="A516" s="57" t="s">
        <v>489</v>
      </c>
      <c r="B516" s="78">
        <f>SUM(B517:B519)</f>
        <v>6150</v>
      </c>
      <c r="C516" s="78">
        <f t="shared" ref="C516:M516" si="112">SUM(C517:C519)</f>
        <v>6073</v>
      </c>
      <c r="D516" s="78">
        <f t="shared" si="112"/>
        <v>7181</v>
      </c>
      <c r="E516" s="78">
        <f>SUM(E517:E519)</f>
        <v>8387</v>
      </c>
      <c r="F516" s="78">
        <f t="shared" si="112"/>
        <v>9352</v>
      </c>
      <c r="G516" s="78">
        <f t="shared" si="112"/>
        <v>9685</v>
      </c>
      <c r="H516" s="55">
        <f t="shared" si="112"/>
        <v>9564</v>
      </c>
      <c r="I516" s="78">
        <f t="shared" si="112"/>
        <v>9649</v>
      </c>
      <c r="J516" s="78">
        <f t="shared" si="112"/>
        <v>10018</v>
      </c>
      <c r="K516" s="78">
        <f t="shared" si="112"/>
        <v>9608</v>
      </c>
      <c r="L516" s="78">
        <f t="shared" si="112"/>
        <v>9065</v>
      </c>
      <c r="M516" s="78">
        <f t="shared" si="112"/>
        <v>8079</v>
      </c>
      <c r="N516" s="41"/>
    </row>
    <row r="517" spans="1:14">
      <c r="A517" s="2" t="s">
        <v>490</v>
      </c>
      <c r="B517">
        <v>2964</v>
      </c>
      <c r="C517">
        <v>2973</v>
      </c>
      <c r="D517">
        <v>3527</v>
      </c>
      <c r="E517">
        <v>4080</v>
      </c>
      <c r="F517">
        <v>4509</v>
      </c>
      <c r="G517">
        <v>4657</v>
      </c>
      <c r="H517">
        <v>4550</v>
      </c>
      <c r="I517">
        <v>4633</v>
      </c>
      <c r="J517">
        <v>4790</v>
      </c>
      <c r="K517">
        <v>4568</v>
      </c>
      <c r="L517">
        <v>4271</v>
      </c>
      <c r="M517">
        <v>3795</v>
      </c>
      <c r="N517" s="41"/>
    </row>
    <row r="518" spans="1:14">
      <c r="A518" s="2" t="s">
        <v>491</v>
      </c>
      <c r="B518">
        <v>1382</v>
      </c>
      <c r="C518">
        <v>1326</v>
      </c>
      <c r="D518">
        <v>1641</v>
      </c>
      <c r="E518">
        <v>1960</v>
      </c>
      <c r="F518">
        <v>2310</v>
      </c>
      <c r="G518">
        <v>2435</v>
      </c>
      <c r="H518">
        <v>2500</v>
      </c>
      <c r="I518">
        <v>2516</v>
      </c>
      <c r="J518">
        <v>2666</v>
      </c>
      <c r="K518">
        <v>2544</v>
      </c>
      <c r="L518">
        <v>2415</v>
      </c>
      <c r="M518">
        <v>2157</v>
      </c>
      <c r="N518" s="41"/>
    </row>
    <row r="519" spans="1:14">
      <c r="A519" s="2" t="s">
        <v>492</v>
      </c>
      <c r="B519">
        <v>1804</v>
      </c>
      <c r="C519">
        <v>1774</v>
      </c>
      <c r="D519">
        <v>2013</v>
      </c>
      <c r="E519">
        <v>2347</v>
      </c>
      <c r="F519">
        <v>2533</v>
      </c>
      <c r="G519">
        <v>2593</v>
      </c>
      <c r="H519">
        <v>2514</v>
      </c>
      <c r="I519">
        <v>2500</v>
      </c>
      <c r="J519">
        <v>2562</v>
      </c>
      <c r="K519">
        <v>2496</v>
      </c>
      <c r="L519">
        <v>2379</v>
      </c>
      <c r="M519">
        <v>2127</v>
      </c>
      <c r="N519" s="41"/>
    </row>
    <row r="520" spans="1:14">
      <c r="A520" s="57" t="s">
        <v>493</v>
      </c>
      <c r="B520" s="69">
        <f t="shared" ref="B520:G520" si="113">B516/B494</f>
        <v>4.2797494780793324</v>
      </c>
      <c r="C520" s="69">
        <f t="shared" si="113"/>
        <v>3.8904548366431775</v>
      </c>
      <c r="D520" s="69">
        <f t="shared" si="113"/>
        <v>3.8921409214092142</v>
      </c>
      <c r="E520" s="69">
        <f t="shared" si="113"/>
        <v>5.1422440220723482</v>
      </c>
      <c r="F520" s="69">
        <f t="shared" si="113"/>
        <v>4.8682977615825092</v>
      </c>
      <c r="G520" s="69">
        <f t="shared" si="113"/>
        <v>4.4082840236686387</v>
      </c>
      <c r="H520" s="69">
        <f t="shared" ref="H520:M520" si="114">H516/H494</f>
        <v>4.9580093312597198</v>
      </c>
      <c r="I520" s="69">
        <f t="shared" si="114"/>
        <v>5.1461333333333332</v>
      </c>
      <c r="J520" s="69">
        <f t="shared" si="114"/>
        <v>8.4397641112047186</v>
      </c>
      <c r="K520" s="69">
        <f t="shared" si="114"/>
        <v>7.8689598689598688</v>
      </c>
      <c r="L520" s="69">
        <f t="shared" si="114"/>
        <v>7.7017841971112997</v>
      </c>
      <c r="M520" s="69">
        <f t="shared" si="114"/>
        <v>6.3265465935787004</v>
      </c>
      <c r="N520" s="41"/>
    </row>
    <row r="521" spans="1:14">
      <c r="A521" s="2" t="s">
        <v>494</v>
      </c>
      <c r="B521" s="11">
        <v>2795</v>
      </c>
      <c r="C521" s="11">
        <v>2402</v>
      </c>
      <c r="D521" s="11">
        <v>4154</v>
      </c>
      <c r="E521" s="11">
        <v>4111</v>
      </c>
      <c r="F521" s="11">
        <v>4430</v>
      </c>
      <c r="G521" s="11">
        <v>3719</v>
      </c>
      <c r="H521" s="4">
        <v>3299</v>
      </c>
      <c r="I521" s="11">
        <v>3254</v>
      </c>
      <c r="J521" s="11">
        <v>3184</v>
      </c>
      <c r="K521" s="11">
        <v>2827</v>
      </c>
      <c r="L521" s="11">
        <v>2235</v>
      </c>
      <c r="M521" s="11">
        <v>1578</v>
      </c>
      <c r="N521" s="38">
        <f>SUM(B521:M521)</f>
        <v>37988</v>
      </c>
    </row>
    <row r="522" spans="1:14">
      <c r="A522" s="57" t="s">
        <v>495</v>
      </c>
      <c r="B522" s="78">
        <v>1841</v>
      </c>
      <c r="C522" s="78">
        <v>1669</v>
      </c>
      <c r="D522" s="78">
        <v>2093</v>
      </c>
      <c r="E522" s="78">
        <v>1948</v>
      </c>
      <c r="F522" s="78">
        <v>2043</v>
      </c>
      <c r="G522" s="78">
        <v>1854</v>
      </c>
      <c r="H522" s="55">
        <v>1680</v>
      </c>
      <c r="I522" s="78">
        <v>1374</v>
      </c>
      <c r="J522" s="78">
        <v>1127</v>
      </c>
      <c r="K522" s="78">
        <v>1232</v>
      </c>
      <c r="L522" s="78">
        <v>1136</v>
      </c>
      <c r="M522" s="78">
        <v>943</v>
      </c>
      <c r="N522" s="41"/>
    </row>
    <row r="523" spans="1:14">
      <c r="A523" s="2"/>
      <c r="B523" s="8" t="s">
        <v>9</v>
      </c>
      <c r="C523" s="8" t="s">
        <v>10</v>
      </c>
      <c r="D523" s="8" t="s">
        <v>11</v>
      </c>
      <c r="E523" s="8" t="s">
        <v>12</v>
      </c>
      <c r="F523" s="8" t="s">
        <v>13</v>
      </c>
      <c r="G523" s="8" t="s">
        <v>14</v>
      </c>
      <c r="H523" s="8" t="s">
        <v>15</v>
      </c>
      <c r="I523" s="8" t="s">
        <v>16</v>
      </c>
      <c r="J523" s="8" t="s">
        <v>17</v>
      </c>
      <c r="K523" s="8" t="s">
        <v>18</v>
      </c>
      <c r="L523" s="8" t="s">
        <v>19</v>
      </c>
      <c r="M523" s="8" t="s">
        <v>20</v>
      </c>
      <c r="N523" s="36" t="s">
        <v>496</v>
      </c>
    </row>
    <row r="524" spans="1:14">
      <c r="A524" s="9" t="s">
        <v>497</v>
      </c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37"/>
    </row>
    <row r="525" spans="1:14">
      <c r="A525" s="2" t="s">
        <v>498</v>
      </c>
      <c r="B525" s="11">
        <f>SUM(B530+B535+B540+B545)</f>
        <v>1335</v>
      </c>
      <c r="C525" s="11">
        <f t="shared" ref="C525:M525" si="115">SUM(C530+C535+C540+C545)</f>
        <v>1481</v>
      </c>
      <c r="D525" s="11">
        <f t="shared" si="115"/>
        <v>2049</v>
      </c>
      <c r="E525" s="11">
        <f t="shared" si="115"/>
        <v>1991</v>
      </c>
      <c r="F525" s="11">
        <f t="shared" si="115"/>
        <v>2239</v>
      </c>
      <c r="G525" s="11">
        <f t="shared" si="115"/>
        <v>2496</v>
      </c>
      <c r="H525" s="11">
        <f t="shared" si="115"/>
        <v>1962</v>
      </c>
      <c r="I525" s="11">
        <f t="shared" si="115"/>
        <v>2153</v>
      </c>
      <c r="J525" s="11">
        <f t="shared" si="115"/>
        <v>1660</v>
      </c>
      <c r="K525" s="11">
        <f t="shared" si="115"/>
        <v>1624</v>
      </c>
      <c r="L525" s="11">
        <f t="shared" si="115"/>
        <v>1586</v>
      </c>
      <c r="M525" s="11">
        <f t="shared" si="115"/>
        <v>1755</v>
      </c>
      <c r="N525" s="38">
        <v>22335</v>
      </c>
    </row>
    <row r="526" spans="1:14">
      <c r="A526" s="2" t="s">
        <v>499</v>
      </c>
      <c r="B526" s="122">
        <v>524933</v>
      </c>
      <c r="C526" s="122">
        <v>511708</v>
      </c>
      <c r="D526" s="122">
        <v>535304</v>
      </c>
      <c r="E526" s="122">
        <v>548509</v>
      </c>
      <c r="F526" s="122">
        <v>551311</v>
      </c>
      <c r="G526" s="122">
        <v>578630</v>
      </c>
      <c r="H526" s="122">
        <v>541438</v>
      </c>
      <c r="I526" s="122">
        <v>539254</v>
      </c>
      <c r="J526" s="122">
        <v>517009</v>
      </c>
      <c r="K526" s="122">
        <v>530218</v>
      </c>
      <c r="L526" s="122">
        <v>529901</v>
      </c>
      <c r="M526" s="122">
        <v>540623</v>
      </c>
      <c r="N526" s="39">
        <v>539967</v>
      </c>
    </row>
    <row r="527" spans="1:14">
      <c r="A527" s="2" t="s">
        <v>500</v>
      </c>
      <c r="B527" s="122">
        <v>532909</v>
      </c>
      <c r="C527" s="122">
        <v>519384</v>
      </c>
      <c r="D527" s="122">
        <v>542191</v>
      </c>
      <c r="E527" s="122">
        <v>556093</v>
      </c>
      <c r="F527" s="122">
        <v>558120</v>
      </c>
      <c r="G527" s="122">
        <v>589016</v>
      </c>
      <c r="H527" s="122">
        <v>552809</v>
      </c>
      <c r="I527" s="122">
        <v>553689</v>
      </c>
      <c r="J527" s="122">
        <v>529703</v>
      </c>
      <c r="K527" s="122">
        <v>543054</v>
      </c>
      <c r="L527" s="122">
        <v>544685</v>
      </c>
      <c r="M527" s="122">
        <v>552954</v>
      </c>
      <c r="N527" s="39">
        <v>550392</v>
      </c>
    </row>
    <row r="528" spans="1:14" s="4" customFormat="1" ht="12">
      <c r="A528" s="2" t="s">
        <v>410</v>
      </c>
      <c r="B528" s="3">
        <f>B526/B527</f>
        <v>0.98503309195378574</v>
      </c>
      <c r="C528" s="3">
        <f t="shared" ref="C528:N528" si="116">C526/C527</f>
        <v>0.98522095405326304</v>
      </c>
      <c r="D528" s="3">
        <f t="shared" si="116"/>
        <v>0.98729783415807348</v>
      </c>
      <c r="E528" s="3">
        <f t="shared" si="116"/>
        <v>0.98636199340757746</v>
      </c>
      <c r="F528" s="3">
        <f t="shared" si="116"/>
        <v>0.98780011467068018</v>
      </c>
      <c r="G528" s="3">
        <f t="shared" si="116"/>
        <v>0.98236720224917484</v>
      </c>
      <c r="H528" s="3">
        <f t="shared" si="116"/>
        <v>0.97943050854816038</v>
      </c>
      <c r="I528" s="3">
        <f t="shared" si="116"/>
        <v>0.97392940802508265</v>
      </c>
      <c r="J528" s="3">
        <f t="shared" si="116"/>
        <v>0.97603562751202089</v>
      </c>
      <c r="K528" s="3">
        <f t="shared" si="116"/>
        <v>0.97636330825295459</v>
      </c>
      <c r="L528" s="3">
        <f t="shared" si="116"/>
        <v>0.97285770674793692</v>
      </c>
      <c r="M528" s="3">
        <f t="shared" si="116"/>
        <v>0.97769977249463791</v>
      </c>
      <c r="N528" s="40">
        <f t="shared" si="116"/>
        <v>0.98105895434526669</v>
      </c>
    </row>
    <row r="529" spans="1:14">
      <c r="A529" s="2" t="s">
        <v>501</v>
      </c>
      <c r="B529" s="4">
        <v>53</v>
      </c>
      <c r="C529" s="4">
        <v>60</v>
      </c>
      <c r="D529" s="4">
        <v>54</v>
      </c>
      <c r="E529" s="4">
        <v>50</v>
      </c>
      <c r="F529" s="4">
        <v>49</v>
      </c>
      <c r="G529" s="4">
        <v>47</v>
      </c>
      <c r="H529" s="4">
        <v>55</v>
      </c>
      <c r="I529" s="4">
        <v>64</v>
      </c>
      <c r="J529" s="4">
        <v>73</v>
      </c>
      <c r="K529" s="4">
        <v>79</v>
      </c>
      <c r="L529" s="4">
        <v>84</v>
      </c>
      <c r="M529" s="4">
        <v>90</v>
      </c>
      <c r="N529" s="41">
        <v>62</v>
      </c>
    </row>
    <row r="530" spans="1:14">
      <c r="A530" s="13" t="s">
        <v>502</v>
      </c>
      <c r="B530" s="10">
        <f>B531+B533</f>
        <v>95</v>
      </c>
      <c r="C530" s="10">
        <f t="shared" ref="C530:M530" si="117">C531+C533</f>
        <v>109</v>
      </c>
      <c r="D530" s="10">
        <f t="shared" si="117"/>
        <v>140</v>
      </c>
      <c r="E530" s="10">
        <f t="shared" si="117"/>
        <v>150</v>
      </c>
      <c r="F530" s="10">
        <f t="shared" si="117"/>
        <v>170</v>
      </c>
      <c r="G530" s="10">
        <f t="shared" si="117"/>
        <v>186</v>
      </c>
      <c r="H530" s="10">
        <f t="shared" si="117"/>
        <v>124</v>
      </c>
      <c r="I530" s="10">
        <f t="shared" si="117"/>
        <v>148</v>
      </c>
      <c r="J530" s="10">
        <f t="shared" si="117"/>
        <v>110</v>
      </c>
      <c r="K530" s="10">
        <f t="shared" si="117"/>
        <v>114</v>
      </c>
      <c r="L530" s="10">
        <f t="shared" si="117"/>
        <v>94</v>
      </c>
      <c r="M530" s="10">
        <f t="shared" si="117"/>
        <v>119</v>
      </c>
      <c r="N530" s="37">
        <f>N531+N533</f>
        <v>1559</v>
      </c>
    </row>
    <row r="531" spans="1:14">
      <c r="A531" s="2" t="s">
        <v>503</v>
      </c>
      <c r="B531" s="120">
        <v>28</v>
      </c>
      <c r="C531" s="120">
        <v>28</v>
      </c>
      <c r="D531" s="120">
        <v>37</v>
      </c>
      <c r="E531" s="120">
        <v>49</v>
      </c>
      <c r="F531" s="120">
        <v>50</v>
      </c>
      <c r="G531" s="120">
        <v>45</v>
      </c>
      <c r="H531" s="120">
        <v>31</v>
      </c>
      <c r="I531" s="120">
        <v>41</v>
      </c>
      <c r="J531" s="120">
        <v>24</v>
      </c>
      <c r="K531" s="120">
        <v>29</v>
      </c>
      <c r="L531" s="120">
        <v>23</v>
      </c>
      <c r="M531" s="120">
        <v>31</v>
      </c>
      <c r="N531" s="41">
        <v>416</v>
      </c>
    </row>
    <row r="532" spans="1:14">
      <c r="A532" s="2" t="s">
        <v>504</v>
      </c>
      <c r="B532" s="119">
        <v>531849</v>
      </c>
      <c r="C532" s="119">
        <v>423346</v>
      </c>
      <c r="D532" s="119">
        <v>543344</v>
      </c>
      <c r="E532" s="119">
        <v>419541</v>
      </c>
      <c r="F532" s="119">
        <v>462137</v>
      </c>
      <c r="G532" s="119">
        <v>448883</v>
      </c>
      <c r="H532" s="119">
        <v>467871</v>
      </c>
      <c r="I532" s="119">
        <v>494775</v>
      </c>
      <c r="J532" s="119">
        <v>466848</v>
      </c>
      <c r="K532" s="119">
        <v>459462</v>
      </c>
      <c r="L532" s="119">
        <v>549412</v>
      </c>
      <c r="M532" s="119">
        <v>565421</v>
      </c>
      <c r="N532" s="39">
        <v>481241</v>
      </c>
    </row>
    <row r="533" spans="1:14">
      <c r="A533" s="2" t="s">
        <v>505</v>
      </c>
      <c r="B533" s="4">
        <v>67</v>
      </c>
      <c r="C533" s="4">
        <v>81</v>
      </c>
      <c r="D533" s="4">
        <v>103</v>
      </c>
      <c r="E533" s="4">
        <v>101</v>
      </c>
      <c r="F533" s="4">
        <v>120</v>
      </c>
      <c r="G533" s="4">
        <v>141</v>
      </c>
      <c r="H533" s="4">
        <v>93</v>
      </c>
      <c r="I533" s="4">
        <v>107</v>
      </c>
      <c r="J533" s="4">
        <v>86</v>
      </c>
      <c r="K533" s="4">
        <v>85</v>
      </c>
      <c r="L533" s="4">
        <v>71</v>
      </c>
      <c r="M533" s="4">
        <v>88</v>
      </c>
      <c r="N533" s="41">
        <v>1143</v>
      </c>
    </row>
    <row r="534" spans="1:14">
      <c r="A534" s="2" t="s">
        <v>506</v>
      </c>
      <c r="B534" s="119">
        <v>365857</v>
      </c>
      <c r="C534" s="119">
        <v>413625</v>
      </c>
      <c r="D534" s="119">
        <v>396223</v>
      </c>
      <c r="E534" s="119">
        <v>386082</v>
      </c>
      <c r="F534" s="119">
        <v>400671</v>
      </c>
      <c r="G534" s="119">
        <v>411595</v>
      </c>
      <c r="H534" s="119">
        <v>417303</v>
      </c>
      <c r="I534" s="119">
        <v>391839</v>
      </c>
      <c r="J534" s="119">
        <v>372967</v>
      </c>
      <c r="K534" s="119">
        <v>398304</v>
      </c>
      <c r="L534" s="119">
        <v>360261</v>
      </c>
      <c r="M534" s="119">
        <v>383059</v>
      </c>
      <c r="N534" s="39">
        <v>393606</v>
      </c>
    </row>
    <row r="535" spans="1:14">
      <c r="A535" s="13" t="s">
        <v>507</v>
      </c>
      <c r="B535" s="10">
        <f>B536+B538</f>
        <v>406</v>
      </c>
      <c r="C535" s="10">
        <f t="shared" ref="C535:M535" si="118">C536+C538</f>
        <v>475</v>
      </c>
      <c r="D535" s="10">
        <f t="shared" si="118"/>
        <v>628</v>
      </c>
      <c r="E535" s="10">
        <f t="shared" si="118"/>
        <v>588</v>
      </c>
      <c r="F535" s="10">
        <f t="shared" si="118"/>
        <v>706</v>
      </c>
      <c r="G535" s="10">
        <f t="shared" si="118"/>
        <v>714</v>
      </c>
      <c r="H535" s="10">
        <f t="shared" si="118"/>
        <v>583</v>
      </c>
      <c r="I535" s="10">
        <f t="shared" si="118"/>
        <v>623</v>
      </c>
      <c r="J535" s="10">
        <f t="shared" si="118"/>
        <v>470</v>
      </c>
      <c r="K535" s="10">
        <f t="shared" si="118"/>
        <v>476</v>
      </c>
      <c r="L535" s="10">
        <f t="shared" si="118"/>
        <v>475</v>
      </c>
      <c r="M535" s="10">
        <f t="shared" si="118"/>
        <v>539</v>
      </c>
      <c r="N535" s="37">
        <f>N536+N538</f>
        <v>6683</v>
      </c>
    </row>
    <row r="536" spans="1:14">
      <c r="A536" s="2" t="s">
        <v>508</v>
      </c>
      <c r="B536" s="120">
        <v>124</v>
      </c>
      <c r="C536" s="120">
        <v>140</v>
      </c>
      <c r="D536" s="120">
        <v>200</v>
      </c>
      <c r="E536" s="120">
        <v>178</v>
      </c>
      <c r="F536" s="120">
        <v>217</v>
      </c>
      <c r="G536" s="120">
        <v>233</v>
      </c>
      <c r="H536" s="120">
        <v>200</v>
      </c>
      <c r="I536" s="120">
        <v>185</v>
      </c>
      <c r="J536" s="120">
        <v>143</v>
      </c>
      <c r="K536" s="120">
        <v>139</v>
      </c>
      <c r="L536" s="120">
        <v>164</v>
      </c>
      <c r="M536" s="120">
        <v>177</v>
      </c>
      <c r="N536" s="41">
        <v>2100</v>
      </c>
    </row>
    <row r="537" spans="1:14">
      <c r="A537" s="2" t="s">
        <v>509</v>
      </c>
      <c r="B537" s="119">
        <v>593216</v>
      </c>
      <c r="C537" s="119">
        <v>563204</v>
      </c>
      <c r="D537" s="119">
        <v>575506</v>
      </c>
      <c r="E537" s="119">
        <v>586636</v>
      </c>
      <c r="F537" s="119">
        <v>598200</v>
      </c>
      <c r="G537" s="119">
        <v>588659</v>
      </c>
      <c r="H537" s="119">
        <v>593400</v>
      </c>
      <c r="I537" s="119">
        <v>603469</v>
      </c>
      <c r="J537" s="119">
        <v>545967</v>
      </c>
      <c r="K537" s="119">
        <v>535241</v>
      </c>
      <c r="L537" s="119">
        <v>540124</v>
      </c>
      <c r="M537" s="119">
        <v>541110</v>
      </c>
      <c r="N537" s="39">
        <v>574308</v>
      </c>
    </row>
    <row r="538" spans="1:14">
      <c r="A538" s="2" t="s">
        <v>510</v>
      </c>
      <c r="B538" s="4">
        <v>282</v>
      </c>
      <c r="C538" s="4">
        <v>335</v>
      </c>
      <c r="D538" s="4">
        <v>428</v>
      </c>
      <c r="E538" s="4">
        <v>410</v>
      </c>
      <c r="F538" s="4">
        <v>489</v>
      </c>
      <c r="G538" s="4">
        <v>481</v>
      </c>
      <c r="H538" s="4">
        <v>383</v>
      </c>
      <c r="I538" s="4">
        <v>438</v>
      </c>
      <c r="J538" s="4">
        <v>327</v>
      </c>
      <c r="K538" s="4">
        <v>337</v>
      </c>
      <c r="L538" s="4">
        <v>311</v>
      </c>
      <c r="M538" s="4">
        <v>362</v>
      </c>
      <c r="N538" s="41">
        <v>4583</v>
      </c>
    </row>
    <row r="539" spans="1:14">
      <c r="A539" s="2" t="s">
        <v>511</v>
      </c>
      <c r="B539" s="119">
        <v>494040</v>
      </c>
      <c r="C539" s="119">
        <v>484379</v>
      </c>
      <c r="D539" s="119">
        <v>498408</v>
      </c>
      <c r="E539" s="119">
        <v>492114</v>
      </c>
      <c r="F539" s="119">
        <v>495959</v>
      </c>
      <c r="G539" s="119">
        <v>494075</v>
      </c>
      <c r="H539" s="119">
        <v>483798</v>
      </c>
      <c r="I539" s="119">
        <v>479846</v>
      </c>
      <c r="J539" s="119">
        <v>464002</v>
      </c>
      <c r="K539" s="119">
        <v>480339</v>
      </c>
      <c r="L539" s="119">
        <v>469063</v>
      </c>
      <c r="M539" s="119">
        <v>484230</v>
      </c>
      <c r="N539" s="39">
        <v>485945</v>
      </c>
    </row>
    <row r="540" spans="1:14">
      <c r="A540" s="13" t="s">
        <v>512</v>
      </c>
      <c r="B540" s="10">
        <f>B541+B543</f>
        <v>388</v>
      </c>
      <c r="C540" s="10">
        <f t="shared" ref="C540:M540" si="119">C541+C543</f>
        <v>447</v>
      </c>
      <c r="D540" s="10">
        <f t="shared" si="119"/>
        <v>653</v>
      </c>
      <c r="E540" s="10">
        <f t="shared" si="119"/>
        <v>650</v>
      </c>
      <c r="F540" s="10">
        <f t="shared" si="119"/>
        <v>744</v>
      </c>
      <c r="G540" s="10">
        <f t="shared" si="119"/>
        <v>926</v>
      </c>
      <c r="H540" s="10">
        <f t="shared" si="119"/>
        <v>646</v>
      </c>
      <c r="I540" s="10">
        <f t="shared" si="119"/>
        <v>693</v>
      </c>
      <c r="J540" s="10">
        <f t="shared" si="119"/>
        <v>547</v>
      </c>
      <c r="K540" s="10">
        <f t="shared" si="119"/>
        <v>534</v>
      </c>
      <c r="L540" s="10">
        <f t="shared" si="119"/>
        <v>559</v>
      </c>
      <c r="M540" s="10">
        <f t="shared" si="119"/>
        <v>587</v>
      </c>
      <c r="N540" s="37">
        <f>N541+N543</f>
        <v>7374</v>
      </c>
    </row>
    <row r="541" spans="1:14">
      <c r="A541" s="2" t="s">
        <v>513</v>
      </c>
      <c r="B541" s="120">
        <v>322</v>
      </c>
      <c r="C541" s="120">
        <v>376</v>
      </c>
      <c r="D541" s="120">
        <v>551</v>
      </c>
      <c r="E541" s="120">
        <v>560</v>
      </c>
      <c r="F541" s="120">
        <v>639</v>
      </c>
      <c r="G541" s="120">
        <v>788</v>
      </c>
      <c r="H541" s="120">
        <v>556</v>
      </c>
      <c r="I541" s="120">
        <v>592</v>
      </c>
      <c r="J541" s="120">
        <v>446</v>
      </c>
      <c r="K541" s="120">
        <v>467</v>
      </c>
      <c r="L541" s="120">
        <v>475</v>
      </c>
      <c r="M541" s="120">
        <v>492</v>
      </c>
      <c r="N541" s="41">
        <v>6264</v>
      </c>
    </row>
    <row r="542" spans="1:14">
      <c r="A542" s="4" t="s">
        <v>514</v>
      </c>
      <c r="B542" s="124">
        <v>797613</v>
      </c>
      <c r="C542" s="124">
        <v>737614</v>
      </c>
      <c r="D542" s="124">
        <v>798548</v>
      </c>
      <c r="E542" s="124">
        <v>838352</v>
      </c>
      <c r="F542" s="124">
        <v>813633</v>
      </c>
      <c r="G542" s="124">
        <v>863396</v>
      </c>
      <c r="H542" s="124">
        <v>822990</v>
      </c>
      <c r="I542" s="124">
        <v>835444</v>
      </c>
      <c r="J542" s="124">
        <v>775348</v>
      </c>
      <c r="K542" s="124">
        <v>779952</v>
      </c>
      <c r="L542" s="124">
        <v>762646</v>
      </c>
      <c r="M542" s="121">
        <v>797140</v>
      </c>
      <c r="N542" s="39">
        <v>807882</v>
      </c>
    </row>
    <row r="543" spans="1:14">
      <c r="A543" s="4" t="s">
        <v>515</v>
      </c>
      <c r="B543" s="4">
        <v>66</v>
      </c>
      <c r="C543" s="4">
        <v>71</v>
      </c>
      <c r="D543" s="4">
        <v>102</v>
      </c>
      <c r="E543" s="4">
        <v>90</v>
      </c>
      <c r="F543" s="4">
        <v>105</v>
      </c>
      <c r="G543" s="4">
        <v>138</v>
      </c>
      <c r="H543" s="4">
        <v>90</v>
      </c>
      <c r="I543" s="4">
        <v>101</v>
      </c>
      <c r="J543" s="4">
        <v>101</v>
      </c>
      <c r="K543" s="4">
        <v>67</v>
      </c>
      <c r="L543" s="4">
        <v>84</v>
      </c>
      <c r="M543" s="4">
        <v>95</v>
      </c>
      <c r="N543" s="41">
        <v>1110</v>
      </c>
    </row>
    <row r="544" spans="1:14">
      <c r="A544" s="4" t="s">
        <v>516</v>
      </c>
      <c r="B544" s="124">
        <v>547638</v>
      </c>
      <c r="C544" s="124">
        <v>583664</v>
      </c>
      <c r="D544" s="124">
        <v>529969</v>
      </c>
      <c r="E544" s="124">
        <v>512226</v>
      </c>
      <c r="F544" s="124">
        <v>544864</v>
      </c>
      <c r="G544" s="124">
        <v>560231</v>
      </c>
      <c r="H544" s="124">
        <v>525853</v>
      </c>
      <c r="I544" s="124">
        <v>527067</v>
      </c>
      <c r="J544" s="124">
        <v>521571</v>
      </c>
      <c r="K544" s="124">
        <v>509474</v>
      </c>
      <c r="L544" s="124">
        <v>544400</v>
      </c>
      <c r="M544" s="121">
        <v>559254</v>
      </c>
      <c r="N544" s="39">
        <v>539186</v>
      </c>
    </row>
    <row r="545" spans="1:14">
      <c r="A545" s="13" t="s">
        <v>517</v>
      </c>
      <c r="B545" s="131">
        <v>446</v>
      </c>
      <c r="C545" s="131">
        <v>450</v>
      </c>
      <c r="D545" s="131">
        <v>628</v>
      </c>
      <c r="E545" s="131">
        <v>603</v>
      </c>
      <c r="F545" s="131">
        <v>619</v>
      </c>
      <c r="G545" s="131">
        <v>670</v>
      </c>
      <c r="H545" s="131">
        <v>609</v>
      </c>
      <c r="I545" s="131">
        <v>689</v>
      </c>
      <c r="J545" s="131">
        <v>533</v>
      </c>
      <c r="K545" s="131">
        <v>500</v>
      </c>
      <c r="L545" s="131">
        <v>458</v>
      </c>
      <c r="M545" s="131">
        <v>510</v>
      </c>
      <c r="N545" s="37">
        <v>6715</v>
      </c>
    </row>
    <row r="546" spans="1:14">
      <c r="A546" s="2" t="s">
        <v>518</v>
      </c>
      <c r="B546" s="122">
        <v>349025</v>
      </c>
      <c r="C546" s="122">
        <v>339074</v>
      </c>
      <c r="D546" s="122">
        <v>339883</v>
      </c>
      <c r="E546" s="122">
        <v>349527</v>
      </c>
      <c r="F546" s="122">
        <v>345304</v>
      </c>
      <c r="G546" s="122">
        <v>348584</v>
      </c>
      <c r="H546" s="122">
        <v>328736</v>
      </c>
      <c r="I546" s="122">
        <v>332614</v>
      </c>
      <c r="J546" s="122">
        <v>350225</v>
      </c>
      <c r="K546" s="122">
        <v>358859</v>
      </c>
      <c r="L546" s="122">
        <v>348828</v>
      </c>
      <c r="M546" s="122">
        <v>355391</v>
      </c>
      <c r="N546" s="39">
        <v>344935</v>
      </c>
    </row>
    <row r="547" spans="1:14">
      <c r="A547" s="13" t="s">
        <v>519</v>
      </c>
      <c r="B547" s="77">
        <f>SUM(B548:B550)</f>
        <v>5150</v>
      </c>
      <c r="C547" s="77">
        <f t="shared" ref="C547:M547" si="120">SUM(C548:C550)</f>
        <v>5880</v>
      </c>
      <c r="D547" s="77">
        <f t="shared" si="120"/>
        <v>7651</v>
      </c>
      <c r="E547" s="77">
        <f t="shared" si="120"/>
        <v>9363</v>
      </c>
      <c r="F547" s="77">
        <f t="shared" si="120"/>
        <v>10709</v>
      </c>
      <c r="G547" s="77">
        <f t="shared" si="120"/>
        <v>11229</v>
      </c>
      <c r="H547" s="77">
        <f t="shared" si="120"/>
        <v>11082</v>
      </c>
      <c r="I547" s="77">
        <f t="shared" si="120"/>
        <v>10495</v>
      </c>
      <c r="J547" s="77">
        <f t="shared" si="120"/>
        <v>10469</v>
      </c>
      <c r="K547" s="77">
        <f t="shared" si="120"/>
        <v>9635</v>
      </c>
      <c r="L547" s="77">
        <f t="shared" si="120"/>
        <v>8175</v>
      </c>
      <c r="M547" s="77">
        <f t="shared" si="120"/>
        <v>6468</v>
      </c>
      <c r="N547" s="41">
        <f>SUM(N548:N550)</f>
        <v>0</v>
      </c>
    </row>
    <row r="548" spans="1:14">
      <c r="A548" s="2" t="s">
        <v>520</v>
      </c>
      <c r="B548" s="4">
        <v>2148</v>
      </c>
      <c r="C548" s="4">
        <v>2443</v>
      </c>
      <c r="D548" s="4">
        <v>3287</v>
      </c>
      <c r="E548" s="4">
        <v>4078</v>
      </c>
      <c r="F548" s="4">
        <v>4723</v>
      </c>
      <c r="G548" s="4">
        <v>4988</v>
      </c>
      <c r="H548" s="4">
        <v>5053</v>
      </c>
      <c r="I548" s="4">
        <v>4856</v>
      </c>
      <c r="J548" s="4">
        <v>4890</v>
      </c>
      <c r="K548" s="4">
        <v>4519</v>
      </c>
      <c r="L548" s="4">
        <v>3885</v>
      </c>
      <c r="M548" s="4">
        <v>3087</v>
      </c>
      <c r="N548" s="41"/>
    </row>
    <row r="549" spans="1:14">
      <c r="A549" s="2" t="s">
        <v>521</v>
      </c>
      <c r="B549" s="4">
        <v>1337</v>
      </c>
      <c r="C549" s="4">
        <v>1522</v>
      </c>
      <c r="D549" s="4">
        <v>1987</v>
      </c>
      <c r="E549" s="4">
        <v>2442</v>
      </c>
      <c r="F549" s="4">
        <v>2799</v>
      </c>
      <c r="G549" s="4">
        <v>2954</v>
      </c>
      <c r="H549" s="4">
        <v>2916</v>
      </c>
      <c r="I549" s="4">
        <v>2731</v>
      </c>
      <c r="J549" s="4">
        <v>2702</v>
      </c>
      <c r="K549" s="4">
        <v>2471</v>
      </c>
      <c r="L549" s="4">
        <v>2011</v>
      </c>
      <c r="M549" s="4">
        <v>1514</v>
      </c>
      <c r="N549" s="41"/>
    </row>
    <row r="550" spans="1:14">
      <c r="A550" s="2" t="s">
        <v>522</v>
      </c>
      <c r="B550" s="4">
        <v>1665</v>
      </c>
      <c r="C550" s="4">
        <v>1915</v>
      </c>
      <c r="D550" s="4">
        <v>2377</v>
      </c>
      <c r="E550" s="4">
        <v>2843</v>
      </c>
      <c r="F550" s="4">
        <v>3187</v>
      </c>
      <c r="G550" s="4">
        <v>3287</v>
      </c>
      <c r="H550" s="4">
        <v>3113</v>
      </c>
      <c r="I550" s="4">
        <v>2908</v>
      </c>
      <c r="J550" s="4">
        <v>2877</v>
      </c>
      <c r="K550" s="4">
        <v>2645</v>
      </c>
      <c r="L550" s="4">
        <v>2279</v>
      </c>
      <c r="M550" s="4">
        <v>1867</v>
      </c>
      <c r="N550" s="41"/>
    </row>
    <row r="551" spans="1:14">
      <c r="A551" s="13" t="s">
        <v>523</v>
      </c>
      <c r="B551" s="70">
        <f>B547/B525</f>
        <v>3.8576779026217229</v>
      </c>
      <c r="C551" s="70">
        <f t="shared" ref="C551:M551" si="121">C547/C525</f>
        <v>3.9702903443619175</v>
      </c>
      <c r="D551" s="70">
        <f t="shared" si="121"/>
        <v>3.7340165934602245</v>
      </c>
      <c r="E551" s="70">
        <f t="shared" si="121"/>
        <v>4.7026619789050725</v>
      </c>
      <c r="F551" s="70">
        <f t="shared" si="121"/>
        <v>4.782938811969629</v>
      </c>
      <c r="G551" s="70">
        <f t="shared" si="121"/>
        <v>4.4987980769230766</v>
      </c>
      <c r="H551" s="70">
        <f t="shared" si="121"/>
        <v>5.6483180428134556</v>
      </c>
      <c r="I551" s="70">
        <f t="shared" si="121"/>
        <v>4.874593590339062</v>
      </c>
      <c r="J551" s="70">
        <f t="shared" si="121"/>
        <v>6.306626506024096</v>
      </c>
      <c r="K551" s="70">
        <f t="shared" si="121"/>
        <v>5.9328817733990151</v>
      </c>
      <c r="L551" s="70">
        <f t="shared" si="121"/>
        <v>5.1544766708701131</v>
      </c>
      <c r="M551" s="70">
        <f t="shared" si="121"/>
        <v>3.6854700854700853</v>
      </c>
      <c r="N551" s="41"/>
    </row>
    <row r="552" spans="1:14">
      <c r="A552" s="2" t="s">
        <v>524</v>
      </c>
      <c r="B552" s="4">
        <v>3124</v>
      </c>
      <c r="C552" s="4">
        <v>3390</v>
      </c>
      <c r="D552" s="4">
        <v>5239</v>
      </c>
      <c r="E552" s="4">
        <v>5049</v>
      </c>
      <c r="F552" s="4">
        <v>5300</v>
      </c>
      <c r="G552" s="4">
        <v>4814</v>
      </c>
      <c r="H552" s="4">
        <v>3977</v>
      </c>
      <c r="I552" s="4">
        <v>3575</v>
      </c>
      <c r="J552" s="4">
        <v>3650</v>
      </c>
      <c r="K552" s="4">
        <v>2962</v>
      </c>
      <c r="L552" s="4">
        <v>2019</v>
      </c>
      <c r="M552" s="4">
        <v>1514</v>
      </c>
      <c r="N552" s="38">
        <f>SUM(B552:M552)</f>
        <v>44613</v>
      </c>
    </row>
    <row r="553" spans="1:14">
      <c r="A553" s="13" t="s">
        <v>525</v>
      </c>
      <c r="B553" s="131">
        <v>1744</v>
      </c>
      <c r="C553" s="131">
        <v>1788</v>
      </c>
      <c r="D553" s="131">
        <v>2373</v>
      </c>
      <c r="E553" s="131">
        <v>2173</v>
      </c>
      <c r="F553" s="131">
        <v>2145</v>
      </c>
      <c r="G553" s="131">
        <v>1905</v>
      </c>
      <c r="H553" s="131">
        <v>1749</v>
      </c>
      <c r="I553" s="131">
        <v>1778</v>
      </c>
      <c r="J553" s="131">
        <v>1517</v>
      </c>
      <c r="K553" s="131">
        <v>1515</v>
      </c>
      <c r="L553" s="131">
        <v>1569</v>
      </c>
      <c r="M553" s="131">
        <v>1515</v>
      </c>
      <c r="N553" s="41"/>
    </row>
    <row r="554" spans="1:14">
      <c r="A554" s="2"/>
      <c r="B554" s="8" t="s">
        <v>9</v>
      </c>
      <c r="C554" s="8" t="s">
        <v>10</v>
      </c>
      <c r="D554" s="8" t="s">
        <v>11</v>
      </c>
      <c r="E554" s="8" t="s">
        <v>12</v>
      </c>
      <c r="F554" s="8" t="s">
        <v>13</v>
      </c>
      <c r="G554" s="8" t="s">
        <v>14</v>
      </c>
      <c r="H554" s="8" t="s">
        <v>15</v>
      </c>
      <c r="I554" s="8" t="s">
        <v>16</v>
      </c>
      <c r="J554" s="8" t="s">
        <v>17</v>
      </c>
      <c r="K554" s="8" t="s">
        <v>18</v>
      </c>
      <c r="L554" s="8" t="s">
        <v>19</v>
      </c>
      <c r="M554" s="8" t="s">
        <v>20</v>
      </c>
      <c r="N554" s="36" t="s">
        <v>526</v>
      </c>
    </row>
    <row r="555" spans="1:14">
      <c r="A555" s="14" t="s">
        <v>527</v>
      </c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42"/>
    </row>
    <row r="556" spans="1:14">
      <c r="A556" s="2" t="s">
        <v>528</v>
      </c>
      <c r="B556" s="11">
        <f>SUM(B561+B566+B571+B576)</f>
        <v>1800</v>
      </c>
      <c r="C556" s="11">
        <f t="shared" ref="C556:M556" si="122">SUM(C561+C566+C571+C576)</f>
        <v>1737</v>
      </c>
      <c r="D556" s="11">
        <f t="shared" si="122"/>
        <v>2370</v>
      </c>
      <c r="E556" s="11">
        <f t="shared" si="122"/>
        <v>2514</v>
      </c>
      <c r="F556" s="11">
        <f t="shared" si="122"/>
        <v>3213</v>
      </c>
      <c r="G556" s="11">
        <f t="shared" si="122"/>
        <v>3714</v>
      </c>
      <c r="H556" s="11">
        <f t="shared" si="122"/>
        <v>3157</v>
      </c>
      <c r="I556" s="11">
        <f t="shared" si="122"/>
        <v>3207</v>
      </c>
      <c r="J556" s="11">
        <f t="shared" si="122"/>
        <v>2455</v>
      </c>
      <c r="K556" s="11">
        <f t="shared" si="122"/>
        <v>1934</v>
      </c>
      <c r="L556" s="11">
        <f t="shared" si="122"/>
        <v>2065</v>
      </c>
      <c r="M556" s="11">
        <f t="shared" si="122"/>
        <v>2164</v>
      </c>
      <c r="N556" s="38">
        <v>30351</v>
      </c>
    </row>
    <row r="557" spans="1:14">
      <c r="A557" s="2" t="s">
        <v>529</v>
      </c>
      <c r="B557" s="122">
        <v>474759</v>
      </c>
      <c r="C557" s="122">
        <v>485837</v>
      </c>
      <c r="D557" s="122">
        <v>503185</v>
      </c>
      <c r="E557" s="122">
        <v>517533</v>
      </c>
      <c r="F557" s="122">
        <v>543749</v>
      </c>
      <c r="G557" s="122">
        <v>554394</v>
      </c>
      <c r="H557" s="122">
        <v>564992</v>
      </c>
      <c r="I557" s="122">
        <v>555591</v>
      </c>
      <c r="J557" s="122">
        <v>548456</v>
      </c>
      <c r="K557" s="122">
        <v>552436</v>
      </c>
      <c r="L557" s="122">
        <v>547682</v>
      </c>
      <c r="M557" s="122">
        <v>560224</v>
      </c>
      <c r="N557" s="39">
        <v>538138</v>
      </c>
    </row>
    <row r="558" spans="1:14">
      <c r="A558" s="2" t="s">
        <v>530</v>
      </c>
      <c r="B558" s="122">
        <v>477304</v>
      </c>
      <c r="C558" s="122">
        <v>483754</v>
      </c>
      <c r="D558" s="122">
        <v>496069</v>
      </c>
      <c r="E558" s="122">
        <v>507902</v>
      </c>
      <c r="F558" s="122">
        <v>533706</v>
      </c>
      <c r="G558" s="122">
        <v>547975</v>
      </c>
      <c r="H558" s="122">
        <v>563088</v>
      </c>
      <c r="I558" s="122">
        <v>557125</v>
      </c>
      <c r="J558" s="122">
        <v>552791</v>
      </c>
      <c r="K558" s="122">
        <v>556840</v>
      </c>
      <c r="L558" s="122">
        <v>554127</v>
      </c>
      <c r="M558" s="122">
        <v>566796</v>
      </c>
      <c r="N558" s="39">
        <v>536469</v>
      </c>
    </row>
    <row r="559" spans="1:14" s="4" customFormat="1" ht="12">
      <c r="A559" s="2" t="s">
        <v>410</v>
      </c>
      <c r="B559" s="3">
        <f t="shared" ref="B559:N559" si="123">B557/B558</f>
        <v>0.99466796842264049</v>
      </c>
      <c r="C559" s="3">
        <f t="shared" si="123"/>
        <v>1.0043059075480514</v>
      </c>
      <c r="D559" s="3">
        <f t="shared" si="123"/>
        <v>1.0143447786497444</v>
      </c>
      <c r="E559" s="3">
        <f t="shared" si="123"/>
        <v>1.0189623195025812</v>
      </c>
      <c r="F559" s="3">
        <f t="shared" si="123"/>
        <v>1.0188174762884434</v>
      </c>
      <c r="G559" s="3">
        <f t="shared" si="123"/>
        <v>1.0117140380491811</v>
      </c>
      <c r="H559" s="3">
        <f t="shared" si="123"/>
        <v>1.003381354246583</v>
      </c>
      <c r="I559" s="3">
        <f t="shared" si="123"/>
        <v>0.99724657841597486</v>
      </c>
      <c r="J559" s="3">
        <f t="shared" si="123"/>
        <v>0.9921579765227726</v>
      </c>
      <c r="K559" s="3">
        <f t="shared" si="123"/>
        <v>0.99209108541053082</v>
      </c>
      <c r="L559" s="3">
        <f t="shared" si="123"/>
        <v>0.9883690922838988</v>
      </c>
      <c r="M559" s="3">
        <f t="shared" si="123"/>
        <v>0.98840499932956483</v>
      </c>
      <c r="N559" s="40">
        <f t="shared" si="123"/>
        <v>1.0031110837718489</v>
      </c>
    </row>
    <row r="560" spans="1:14">
      <c r="A560" s="2" t="s">
        <v>531</v>
      </c>
      <c r="B560" s="4">
        <v>28</v>
      </c>
      <c r="C560" s="4">
        <v>23</v>
      </c>
      <c r="D560" s="4">
        <v>18</v>
      </c>
      <c r="E560" s="4">
        <v>15</v>
      </c>
      <c r="F560" s="4">
        <v>12</v>
      </c>
      <c r="G560" s="4">
        <v>13</v>
      </c>
      <c r="H560" s="4">
        <v>16</v>
      </c>
      <c r="I560" s="4">
        <v>19</v>
      </c>
      <c r="J560" s="4">
        <v>25</v>
      </c>
      <c r="K560" s="4">
        <v>32</v>
      </c>
      <c r="L560" s="4">
        <v>34</v>
      </c>
      <c r="M560" s="4">
        <v>38</v>
      </c>
      <c r="N560" s="41">
        <v>21</v>
      </c>
    </row>
    <row r="561" spans="1:14">
      <c r="A561" s="16" t="s">
        <v>532</v>
      </c>
      <c r="B561" s="15">
        <f t="shared" ref="B561:M561" si="124">SUM(B562+B564)</f>
        <v>118</v>
      </c>
      <c r="C561" s="15">
        <f t="shared" si="124"/>
        <v>115</v>
      </c>
      <c r="D561" s="15">
        <f t="shared" si="124"/>
        <v>176</v>
      </c>
      <c r="E561" s="15">
        <f t="shared" si="124"/>
        <v>198</v>
      </c>
      <c r="F561" s="15">
        <f t="shared" si="124"/>
        <v>195</v>
      </c>
      <c r="G561" s="15">
        <f t="shared" si="124"/>
        <v>235</v>
      </c>
      <c r="H561" s="15">
        <f t="shared" si="124"/>
        <v>218</v>
      </c>
      <c r="I561" s="15">
        <f t="shared" si="124"/>
        <v>224</v>
      </c>
      <c r="J561" s="15">
        <f t="shared" si="124"/>
        <v>158</v>
      </c>
      <c r="K561" s="15">
        <f t="shared" si="124"/>
        <v>116</v>
      </c>
      <c r="L561" s="15">
        <f t="shared" si="124"/>
        <v>153</v>
      </c>
      <c r="M561" s="15">
        <f t="shared" si="124"/>
        <v>155</v>
      </c>
      <c r="N561" s="53">
        <f>SUM(N562+N564)</f>
        <v>2061</v>
      </c>
    </row>
    <row r="562" spans="1:14">
      <c r="A562" s="2" t="s">
        <v>533</v>
      </c>
      <c r="B562" s="120">
        <v>34</v>
      </c>
      <c r="C562" s="120">
        <v>42</v>
      </c>
      <c r="D562" s="120">
        <v>49</v>
      </c>
      <c r="E562" s="120">
        <v>48</v>
      </c>
      <c r="F562" s="120">
        <v>47</v>
      </c>
      <c r="G562" s="120">
        <v>60</v>
      </c>
      <c r="H562" s="120">
        <v>54</v>
      </c>
      <c r="I562" s="120">
        <v>85</v>
      </c>
      <c r="J562" s="120">
        <v>43</v>
      </c>
      <c r="K562" s="120">
        <v>36</v>
      </c>
      <c r="L562" s="120">
        <v>50</v>
      </c>
      <c r="M562" s="120">
        <v>47</v>
      </c>
      <c r="N562" s="41">
        <v>595</v>
      </c>
    </row>
    <row r="563" spans="1:14">
      <c r="A563" s="2" t="s">
        <v>534</v>
      </c>
      <c r="B563" s="119">
        <v>368718</v>
      </c>
      <c r="C563" s="119">
        <v>414164</v>
      </c>
      <c r="D563" s="119">
        <v>460405</v>
      </c>
      <c r="E563" s="119">
        <v>447234</v>
      </c>
      <c r="F563" s="119">
        <v>503782</v>
      </c>
      <c r="G563" s="119">
        <v>448551</v>
      </c>
      <c r="H563" s="119">
        <v>494700</v>
      </c>
      <c r="I563" s="119">
        <v>438864</v>
      </c>
      <c r="J563" s="119">
        <v>482387</v>
      </c>
      <c r="K563" s="119">
        <v>487086</v>
      </c>
      <c r="L563" s="119">
        <v>447686</v>
      </c>
      <c r="M563" s="119">
        <v>478484</v>
      </c>
      <c r="N563" s="39">
        <v>456668</v>
      </c>
    </row>
    <row r="564" spans="1:14">
      <c r="A564" s="2" t="s">
        <v>535</v>
      </c>
      <c r="B564" s="4">
        <v>84</v>
      </c>
      <c r="C564" s="4">
        <v>73</v>
      </c>
      <c r="D564" s="4">
        <v>127</v>
      </c>
      <c r="E564" s="4">
        <v>150</v>
      </c>
      <c r="F564" s="4">
        <v>148</v>
      </c>
      <c r="G564" s="4">
        <v>175</v>
      </c>
      <c r="H564" s="4">
        <v>164</v>
      </c>
      <c r="I564" s="4">
        <v>139</v>
      </c>
      <c r="J564" s="4">
        <v>115</v>
      </c>
      <c r="K564" s="4">
        <v>80</v>
      </c>
      <c r="L564" s="4">
        <v>103</v>
      </c>
      <c r="M564" s="4">
        <v>108</v>
      </c>
      <c r="N564" s="38">
        <v>1466</v>
      </c>
    </row>
    <row r="565" spans="1:14">
      <c r="A565" s="2" t="s">
        <v>536</v>
      </c>
      <c r="B565" s="119">
        <v>356601</v>
      </c>
      <c r="C565" s="119">
        <v>364964</v>
      </c>
      <c r="D565" s="119">
        <v>408995</v>
      </c>
      <c r="E565" s="119">
        <v>394505</v>
      </c>
      <c r="F565" s="119">
        <v>417341</v>
      </c>
      <c r="G565" s="119">
        <v>409305</v>
      </c>
      <c r="H565" s="119">
        <v>391217</v>
      </c>
      <c r="I565" s="119">
        <v>416655</v>
      </c>
      <c r="J565" s="119">
        <v>391153</v>
      </c>
      <c r="K565" s="119">
        <v>395346</v>
      </c>
      <c r="L565" s="119">
        <v>398275</v>
      </c>
      <c r="M565" s="119">
        <v>399957</v>
      </c>
      <c r="N565" s="39">
        <v>398371</v>
      </c>
    </row>
    <row r="566" spans="1:14">
      <c r="A566" s="16" t="s">
        <v>537</v>
      </c>
      <c r="B566" s="15">
        <f t="shared" ref="B566:M566" si="125">SUM(B567+B569)</f>
        <v>560</v>
      </c>
      <c r="C566" s="15">
        <f t="shared" si="125"/>
        <v>539</v>
      </c>
      <c r="D566" s="15">
        <f t="shared" si="125"/>
        <v>700</v>
      </c>
      <c r="E566" s="15">
        <f t="shared" si="125"/>
        <v>756</v>
      </c>
      <c r="F566" s="15">
        <f t="shared" si="125"/>
        <v>1021</v>
      </c>
      <c r="G566" s="15">
        <f t="shared" si="125"/>
        <v>1192</v>
      </c>
      <c r="H566" s="15">
        <f t="shared" si="125"/>
        <v>991</v>
      </c>
      <c r="I566" s="15">
        <f t="shared" si="125"/>
        <v>950</v>
      </c>
      <c r="J566" s="15">
        <f t="shared" si="125"/>
        <v>740</v>
      </c>
      <c r="K566" s="15">
        <f t="shared" si="125"/>
        <v>624</v>
      </c>
      <c r="L566" s="15">
        <f t="shared" si="125"/>
        <v>632</v>
      </c>
      <c r="M566" s="15">
        <f t="shared" si="125"/>
        <v>614</v>
      </c>
      <c r="N566" s="53">
        <f>SUM(N567+N569)</f>
        <v>9319</v>
      </c>
    </row>
    <row r="567" spans="1:14">
      <c r="A567" s="2" t="s">
        <v>538</v>
      </c>
      <c r="B567" s="120">
        <v>169</v>
      </c>
      <c r="C567" s="120">
        <v>145</v>
      </c>
      <c r="D567" s="120">
        <v>200</v>
      </c>
      <c r="E567" s="120">
        <v>241</v>
      </c>
      <c r="F567" s="120">
        <v>344</v>
      </c>
      <c r="G567" s="120">
        <v>410</v>
      </c>
      <c r="H567" s="120">
        <v>295</v>
      </c>
      <c r="I567" s="120">
        <v>278</v>
      </c>
      <c r="J567" s="120">
        <v>228</v>
      </c>
      <c r="K567" s="120">
        <v>196</v>
      </c>
      <c r="L567" s="120">
        <v>201</v>
      </c>
      <c r="M567" s="120">
        <v>173</v>
      </c>
      <c r="N567" s="38">
        <v>2880</v>
      </c>
    </row>
    <row r="568" spans="1:14">
      <c r="A568" s="2" t="s">
        <v>539</v>
      </c>
      <c r="B568" s="119">
        <v>508906</v>
      </c>
      <c r="C568" s="119">
        <v>528474</v>
      </c>
      <c r="D568" s="119">
        <v>562446</v>
      </c>
      <c r="E568" s="119">
        <v>563738</v>
      </c>
      <c r="F568" s="119">
        <v>602571</v>
      </c>
      <c r="G568" s="119">
        <v>587509</v>
      </c>
      <c r="H568" s="119">
        <v>592086</v>
      </c>
      <c r="I568" s="119">
        <v>593744</v>
      </c>
      <c r="J568" s="119">
        <v>568109</v>
      </c>
      <c r="K568" s="119">
        <v>574118</v>
      </c>
      <c r="L568" s="119">
        <v>581098</v>
      </c>
      <c r="M568" s="119">
        <v>579378</v>
      </c>
      <c r="N568" s="39">
        <v>575682</v>
      </c>
    </row>
    <row r="569" spans="1:14">
      <c r="A569" s="2" t="s">
        <v>540</v>
      </c>
      <c r="B569" s="4">
        <v>391</v>
      </c>
      <c r="C569" s="4">
        <v>394</v>
      </c>
      <c r="D569" s="4">
        <v>500</v>
      </c>
      <c r="E569" s="4">
        <v>515</v>
      </c>
      <c r="F569" s="4">
        <v>677</v>
      </c>
      <c r="G569" s="4">
        <v>782</v>
      </c>
      <c r="H569" s="4">
        <v>696</v>
      </c>
      <c r="I569" s="4">
        <v>672</v>
      </c>
      <c r="J569" s="4">
        <v>512</v>
      </c>
      <c r="K569" s="4">
        <v>428</v>
      </c>
      <c r="L569" s="4">
        <v>431</v>
      </c>
      <c r="M569" s="4">
        <v>441</v>
      </c>
      <c r="N569" s="38">
        <v>6439</v>
      </c>
    </row>
    <row r="570" spans="1:14">
      <c r="A570" s="2" t="s">
        <v>541</v>
      </c>
      <c r="B570" s="119">
        <v>435619</v>
      </c>
      <c r="C570" s="119">
        <v>446216</v>
      </c>
      <c r="D570" s="119">
        <v>473246</v>
      </c>
      <c r="E570" s="119">
        <v>482720</v>
      </c>
      <c r="F570" s="119">
        <v>495385</v>
      </c>
      <c r="G570" s="119">
        <v>484061</v>
      </c>
      <c r="H570" s="119">
        <v>505417</v>
      </c>
      <c r="I570" s="119">
        <v>489596</v>
      </c>
      <c r="J570" s="119">
        <v>489160</v>
      </c>
      <c r="K570" s="119">
        <v>494595</v>
      </c>
      <c r="L570" s="119">
        <v>498249</v>
      </c>
      <c r="M570" s="119">
        <v>497265</v>
      </c>
      <c r="N570" s="39">
        <v>484893</v>
      </c>
    </row>
    <row r="571" spans="1:14">
      <c r="A571" s="16" t="s">
        <v>542</v>
      </c>
      <c r="B571" s="15">
        <f t="shared" ref="B571:M571" si="126">SUM(B572+B574)</f>
        <v>562</v>
      </c>
      <c r="C571" s="15">
        <f t="shared" si="126"/>
        <v>517</v>
      </c>
      <c r="D571" s="15">
        <f t="shared" si="126"/>
        <v>746</v>
      </c>
      <c r="E571" s="15">
        <f t="shared" si="126"/>
        <v>786</v>
      </c>
      <c r="F571" s="15">
        <f t="shared" si="126"/>
        <v>1092</v>
      </c>
      <c r="G571" s="15">
        <f t="shared" si="126"/>
        <v>1352</v>
      </c>
      <c r="H571" s="15">
        <f t="shared" si="126"/>
        <v>1157</v>
      </c>
      <c r="I571" s="15">
        <f t="shared" si="126"/>
        <v>1149</v>
      </c>
      <c r="J571" s="15">
        <f t="shared" si="126"/>
        <v>854</v>
      </c>
      <c r="K571" s="15">
        <f t="shared" si="126"/>
        <v>653</v>
      </c>
      <c r="L571" s="15">
        <f t="shared" si="126"/>
        <v>714</v>
      </c>
      <c r="M571" s="15">
        <f t="shared" si="126"/>
        <v>743</v>
      </c>
      <c r="N571" s="53">
        <f>SUM(N572+N574)</f>
        <v>10325</v>
      </c>
    </row>
    <row r="572" spans="1:14">
      <c r="A572" s="2" t="s">
        <v>543</v>
      </c>
      <c r="B572" s="120">
        <v>479</v>
      </c>
      <c r="C572" s="120">
        <v>428</v>
      </c>
      <c r="D572" s="120">
        <v>623</v>
      </c>
      <c r="E572" s="120">
        <v>662</v>
      </c>
      <c r="F572" s="120">
        <v>938</v>
      </c>
      <c r="G572" s="120">
        <v>1162</v>
      </c>
      <c r="H572" s="120">
        <v>1004</v>
      </c>
      <c r="I572" s="120">
        <v>1001</v>
      </c>
      <c r="J572" s="120">
        <v>716</v>
      </c>
      <c r="K572" s="120">
        <v>556</v>
      </c>
      <c r="L572" s="120">
        <v>600</v>
      </c>
      <c r="M572" s="120">
        <v>625</v>
      </c>
      <c r="N572" s="38">
        <v>8794</v>
      </c>
    </row>
    <row r="573" spans="1:14">
      <c r="A573" s="4" t="s">
        <v>544</v>
      </c>
      <c r="B573" s="124">
        <v>733788</v>
      </c>
      <c r="C573" s="124">
        <v>759297</v>
      </c>
      <c r="D573" s="124">
        <v>758059</v>
      </c>
      <c r="E573" s="124">
        <v>779882</v>
      </c>
      <c r="F573" s="124">
        <v>774677</v>
      </c>
      <c r="G573" s="124">
        <v>785105</v>
      </c>
      <c r="H573" s="124">
        <v>805663</v>
      </c>
      <c r="I573" s="124">
        <v>798901</v>
      </c>
      <c r="J573" s="124">
        <v>814011</v>
      </c>
      <c r="K573" s="124">
        <v>816147</v>
      </c>
      <c r="L573" s="124">
        <v>801027</v>
      </c>
      <c r="M573" s="121">
        <v>844223</v>
      </c>
      <c r="N573" s="39">
        <v>791154</v>
      </c>
    </row>
    <row r="574" spans="1:14">
      <c r="A574" s="2" t="s">
        <v>545</v>
      </c>
      <c r="B574" s="4">
        <v>83</v>
      </c>
      <c r="C574" s="4">
        <v>89</v>
      </c>
      <c r="D574" s="4">
        <v>123</v>
      </c>
      <c r="E574" s="4">
        <v>124</v>
      </c>
      <c r="F574" s="4">
        <v>154</v>
      </c>
      <c r="G574" s="4">
        <v>190</v>
      </c>
      <c r="H574" s="4">
        <v>153</v>
      </c>
      <c r="I574" s="4">
        <v>148</v>
      </c>
      <c r="J574" s="4">
        <v>138</v>
      </c>
      <c r="K574" s="4">
        <v>97</v>
      </c>
      <c r="L574" s="4">
        <v>114</v>
      </c>
      <c r="M574" s="4">
        <v>118</v>
      </c>
      <c r="N574" s="38">
        <v>1531</v>
      </c>
    </row>
    <row r="575" spans="1:14">
      <c r="A575" s="4" t="s">
        <v>546</v>
      </c>
      <c r="B575" s="124">
        <v>458582</v>
      </c>
      <c r="C575" s="124">
        <v>532171</v>
      </c>
      <c r="D575" s="124">
        <v>504417</v>
      </c>
      <c r="E575" s="124">
        <v>542916</v>
      </c>
      <c r="F575" s="124">
        <v>579000</v>
      </c>
      <c r="G575" s="124">
        <v>535327</v>
      </c>
      <c r="H575" s="124">
        <v>567155</v>
      </c>
      <c r="I575" s="124">
        <v>499268</v>
      </c>
      <c r="J575" s="124">
        <v>532800</v>
      </c>
      <c r="K575" s="124">
        <v>503731</v>
      </c>
      <c r="L575" s="124">
        <v>530241</v>
      </c>
      <c r="M575" s="121">
        <v>592739</v>
      </c>
      <c r="N575" s="39">
        <v>535019</v>
      </c>
    </row>
    <row r="576" spans="1:14">
      <c r="A576" s="16" t="s">
        <v>547</v>
      </c>
      <c r="B576" s="130">
        <v>560</v>
      </c>
      <c r="C576" s="130">
        <v>566</v>
      </c>
      <c r="D576" s="130">
        <v>748</v>
      </c>
      <c r="E576" s="130">
        <v>774</v>
      </c>
      <c r="F576" s="130">
        <v>905</v>
      </c>
      <c r="G576" s="130">
        <v>935</v>
      </c>
      <c r="H576" s="130">
        <v>791</v>
      </c>
      <c r="I576" s="130">
        <v>884</v>
      </c>
      <c r="J576" s="130">
        <v>703</v>
      </c>
      <c r="K576" s="130">
        <v>541</v>
      </c>
      <c r="L576" s="130">
        <v>566</v>
      </c>
      <c r="M576" s="130">
        <v>652</v>
      </c>
      <c r="N576" s="53">
        <v>8625</v>
      </c>
    </row>
    <row r="577" spans="1:15">
      <c r="A577" s="2" t="s">
        <v>548</v>
      </c>
      <c r="B577" s="122">
        <v>297001</v>
      </c>
      <c r="C577" s="122">
        <v>309376</v>
      </c>
      <c r="D577" s="122">
        <v>314015</v>
      </c>
      <c r="E577" s="122">
        <v>326355</v>
      </c>
      <c r="F577" s="122">
        <v>336120</v>
      </c>
      <c r="G577" s="122">
        <v>349797</v>
      </c>
      <c r="H577" s="122">
        <v>342584</v>
      </c>
      <c r="I577" s="122">
        <v>360747</v>
      </c>
      <c r="J577" s="122">
        <v>349185</v>
      </c>
      <c r="K577" s="122">
        <v>356133</v>
      </c>
      <c r="L577" s="122">
        <v>345913</v>
      </c>
      <c r="M577" s="122">
        <v>353348</v>
      </c>
      <c r="N577" s="39">
        <v>337897</v>
      </c>
    </row>
    <row r="578" spans="1:15">
      <c r="A578" s="16" t="s">
        <v>549</v>
      </c>
      <c r="B578" s="15">
        <f>SUM(B579:B581)</f>
        <v>1291</v>
      </c>
      <c r="C578" s="15">
        <f t="shared" ref="C578:M578" si="127">SUM(C579:C581)</f>
        <v>1256</v>
      </c>
      <c r="D578" s="15">
        <f t="shared" si="127"/>
        <v>1605</v>
      </c>
      <c r="E578" s="15">
        <f t="shared" si="127"/>
        <v>2410</v>
      </c>
      <c r="F578" s="15">
        <f t="shared" si="127"/>
        <v>2572</v>
      </c>
      <c r="G578" s="15">
        <f t="shared" si="127"/>
        <v>3359</v>
      </c>
      <c r="H578" s="15">
        <f t="shared" si="127"/>
        <v>4237</v>
      </c>
      <c r="I578" s="15">
        <f t="shared" si="127"/>
        <v>4455</v>
      </c>
      <c r="J578" s="15">
        <f t="shared" si="127"/>
        <v>6215</v>
      </c>
      <c r="K578" s="15">
        <f t="shared" si="127"/>
        <v>6609</v>
      </c>
      <c r="L578" s="15">
        <f t="shared" si="127"/>
        <v>6110</v>
      </c>
      <c r="M578" s="15">
        <f t="shared" si="127"/>
        <v>4961</v>
      </c>
      <c r="N578" s="41"/>
    </row>
    <row r="579" spans="1:15">
      <c r="A579" s="2" t="s">
        <v>550</v>
      </c>
      <c r="B579" s="4">
        <v>760</v>
      </c>
      <c r="C579" s="4">
        <v>725</v>
      </c>
      <c r="D579" s="4">
        <v>902</v>
      </c>
      <c r="E579" s="4">
        <v>1366</v>
      </c>
      <c r="F579" s="4">
        <v>1408</v>
      </c>
      <c r="G579" s="4">
        <v>1749</v>
      </c>
      <c r="H579" s="4">
        <v>2052</v>
      </c>
      <c r="I579" s="4">
        <v>2016</v>
      </c>
      <c r="J579" s="4">
        <v>2706</v>
      </c>
      <c r="K579" s="4">
        <v>2816</v>
      </c>
      <c r="L579" s="4">
        <v>2544</v>
      </c>
      <c r="M579" s="4">
        <v>2076</v>
      </c>
      <c r="N579" s="41"/>
    </row>
    <row r="580" spans="1:15">
      <c r="A580" s="2" t="s">
        <v>551</v>
      </c>
      <c r="B580" s="4">
        <v>234</v>
      </c>
      <c r="C580" s="4">
        <v>234</v>
      </c>
      <c r="D580" s="4">
        <v>330</v>
      </c>
      <c r="E580" s="4">
        <v>511</v>
      </c>
      <c r="F580" s="4">
        <v>609</v>
      </c>
      <c r="G580" s="4">
        <v>884</v>
      </c>
      <c r="H580" s="4">
        <v>1193</v>
      </c>
      <c r="I580" s="4">
        <v>1273</v>
      </c>
      <c r="J580" s="4">
        <v>1783</v>
      </c>
      <c r="K580" s="4">
        <v>1817</v>
      </c>
      <c r="L580" s="4">
        <v>1650</v>
      </c>
      <c r="M580" s="4">
        <v>1301</v>
      </c>
      <c r="N580" s="41"/>
    </row>
    <row r="581" spans="1:15">
      <c r="A581" s="2" t="s">
        <v>552</v>
      </c>
      <c r="B581" s="4">
        <v>297</v>
      </c>
      <c r="C581" s="4">
        <v>297</v>
      </c>
      <c r="D581" s="4">
        <v>373</v>
      </c>
      <c r="E581" s="4">
        <v>533</v>
      </c>
      <c r="F581" s="4">
        <v>555</v>
      </c>
      <c r="G581" s="4">
        <v>726</v>
      </c>
      <c r="H581" s="4">
        <v>992</v>
      </c>
      <c r="I581" s="4">
        <v>1166</v>
      </c>
      <c r="J581" s="4">
        <v>1726</v>
      </c>
      <c r="K581" s="4">
        <v>1976</v>
      </c>
      <c r="L581" s="4">
        <v>1916</v>
      </c>
      <c r="M581" s="4">
        <v>1584</v>
      </c>
      <c r="N581" s="41"/>
    </row>
    <row r="582" spans="1:15">
      <c r="A582" s="16" t="s">
        <v>553</v>
      </c>
      <c r="B582" s="71">
        <f>B578/B556</f>
        <v>0.71722222222222221</v>
      </c>
      <c r="C582" s="71">
        <f t="shared" ref="C582:M582" si="128">C578/C556</f>
        <v>0.72308578008059876</v>
      </c>
      <c r="D582" s="71">
        <f t="shared" si="128"/>
        <v>0.67721518987341767</v>
      </c>
      <c r="E582" s="71">
        <f t="shared" si="128"/>
        <v>0.95863166268894195</v>
      </c>
      <c r="F582" s="71">
        <f t="shared" si="128"/>
        <v>0.80049797696856517</v>
      </c>
      <c r="G582" s="71">
        <f t="shared" si="128"/>
        <v>0.90441572428648354</v>
      </c>
      <c r="H582" s="71">
        <f t="shared" si="128"/>
        <v>1.3420969274627812</v>
      </c>
      <c r="I582" s="71">
        <f t="shared" si="128"/>
        <v>1.3891487371375117</v>
      </c>
      <c r="J582" s="71">
        <f t="shared" si="128"/>
        <v>2.5315682281059062</v>
      </c>
      <c r="K582" s="71">
        <f t="shared" si="128"/>
        <v>3.4172699069286452</v>
      </c>
      <c r="L582" s="71">
        <f t="shared" si="128"/>
        <v>2.9588377723970942</v>
      </c>
      <c r="M582" s="71">
        <f t="shared" si="128"/>
        <v>2.292513863216266</v>
      </c>
      <c r="N582" s="41"/>
    </row>
    <row r="583" spans="1:15">
      <c r="A583" s="2" t="s">
        <v>554</v>
      </c>
      <c r="B583" s="4">
        <v>2025</v>
      </c>
      <c r="C583" s="4">
        <v>2160</v>
      </c>
      <c r="D583" s="4">
        <v>3120</v>
      </c>
      <c r="E583" s="4">
        <v>4266</v>
      </c>
      <c r="F583" s="4">
        <v>4123</v>
      </c>
      <c r="G583" s="4">
        <v>4589</v>
      </c>
      <c r="H583" s="4">
        <v>4386</v>
      </c>
      <c r="I583" s="4">
        <v>3715</v>
      </c>
      <c r="J583" s="4">
        <v>4814</v>
      </c>
      <c r="K583" s="4">
        <v>4047</v>
      </c>
      <c r="L583" s="4">
        <v>2853</v>
      </c>
      <c r="M583" s="4">
        <v>1996</v>
      </c>
      <c r="N583" s="41"/>
    </row>
    <row r="584" spans="1:15">
      <c r="A584" s="16" t="s">
        <v>555</v>
      </c>
      <c r="B584" s="130">
        <v>1893</v>
      </c>
      <c r="C584" s="130">
        <v>2151</v>
      </c>
      <c r="D584" s="130">
        <v>2579</v>
      </c>
      <c r="E584" s="130">
        <v>3274</v>
      </c>
      <c r="F584" s="130">
        <v>3519</v>
      </c>
      <c r="G584" s="130">
        <v>3180</v>
      </c>
      <c r="H584" s="130">
        <v>2697</v>
      </c>
      <c r="I584" s="130">
        <v>2465</v>
      </c>
      <c r="J584" s="130">
        <v>1912</v>
      </c>
      <c r="K584" s="130">
        <v>1968</v>
      </c>
      <c r="L584" s="130">
        <v>1735</v>
      </c>
      <c r="M584" s="130">
        <v>1605</v>
      </c>
      <c r="N584" s="41"/>
    </row>
    <row r="585" spans="1:15">
      <c r="A585" s="2"/>
      <c r="B585" s="8" t="s">
        <v>9</v>
      </c>
      <c r="C585" s="8" t="s">
        <v>10</v>
      </c>
      <c r="D585" s="8" t="s">
        <v>11</v>
      </c>
      <c r="E585" s="8" t="s">
        <v>12</v>
      </c>
      <c r="F585" s="8" t="s">
        <v>13</v>
      </c>
      <c r="G585" s="8" t="s">
        <v>14</v>
      </c>
      <c r="H585" s="8" t="s">
        <v>15</v>
      </c>
      <c r="I585" s="8" t="s">
        <v>16</v>
      </c>
      <c r="J585" s="8" t="s">
        <v>17</v>
      </c>
      <c r="K585" s="8" t="s">
        <v>18</v>
      </c>
      <c r="L585" s="8" t="s">
        <v>19</v>
      </c>
      <c r="M585" s="8" t="s">
        <v>20</v>
      </c>
      <c r="N585" s="36" t="s">
        <v>556</v>
      </c>
    </row>
    <row r="586" spans="1:15">
      <c r="A586" s="17" t="s">
        <v>557</v>
      </c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43"/>
    </row>
    <row r="587" spans="1:15">
      <c r="A587" s="2" t="s">
        <v>558</v>
      </c>
      <c r="B587" s="11">
        <f>SUM(B592+B597+B602+B607)</f>
        <v>1663</v>
      </c>
      <c r="C587" s="11">
        <f t="shared" ref="C587:M587" si="129">SUM(C592+C597+C602+C607)</f>
        <v>1676</v>
      </c>
      <c r="D587" s="11">
        <f t="shared" si="129"/>
        <v>2433</v>
      </c>
      <c r="E587" s="11">
        <f t="shared" si="129"/>
        <v>2753</v>
      </c>
      <c r="F587" s="11">
        <f t="shared" si="129"/>
        <v>2951</v>
      </c>
      <c r="G587" s="11">
        <f t="shared" si="129"/>
        <v>4100</v>
      </c>
      <c r="H587" s="11">
        <f t="shared" si="129"/>
        <v>3578</v>
      </c>
      <c r="I587" s="11">
        <f t="shared" si="129"/>
        <v>3464</v>
      </c>
      <c r="J587" s="11">
        <f t="shared" si="129"/>
        <v>2832</v>
      </c>
      <c r="K587" s="11">
        <f t="shared" si="129"/>
        <v>2703</v>
      </c>
      <c r="L587" s="11">
        <f t="shared" si="129"/>
        <v>2706</v>
      </c>
      <c r="M587" s="11">
        <f t="shared" si="129"/>
        <v>2786</v>
      </c>
      <c r="N587" s="38">
        <v>33656</v>
      </c>
    </row>
    <row r="588" spans="1:15">
      <c r="A588" s="2" t="s">
        <v>559</v>
      </c>
      <c r="B588" s="122">
        <v>378666</v>
      </c>
      <c r="C588" s="122">
        <v>375594</v>
      </c>
      <c r="D588" s="122">
        <v>413046</v>
      </c>
      <c r="E588" s="122">
        <v>417094</v>
      </c>
      <c r="F588" s="122">
        <v>443225</v>
      </c>
      <c r="G588" s="122">
        <v>461075</v>
      </c>
      <c r="H588" s="122">
        <v>452183</v>
      </c>
      <c r="I588" s="122">
        <v>449949</v>
      </c>
      <c r="J588" s="122">
        <v>442004</v>
      </c>
      <c r="K588" s="122">
        <v>446924</v>
      </c>
      <c r="L588" s="122">
        <v>456823</v>
      </c>
      <c r="M588" s="122">
        <v>474875</v>
      </c>
      <c r="N588" s="39">
        <v>440073</v>
      </c>
    </row>
    <row r="589" spans="1:15">
      <c r="A589" s="2" t="s">
        <v>560</v>
      </c>
      <c r="B589" s="122">
        <v>381607</v>
      </c>
      <c r="C589" s="122">
        <v>376079</v>
      </c>
      <c r="D589" s="122">
        <v>410088</v>
      </c>
      <c r="E589" s="122">
        <v>410681</v>
      </c>
      <c r="F589" s="122">
        <v>435406</v>
      </c>
      <c r="G589" s="122">
        <v>454914</v>
      </c>
      <c r="H589" s="122">
        <v>448989</v>
      </c>
      <c r="I589" s="122">
        <v>449673</v>
      </c>
      <c r="J589" s="122">
        <v>442663</v>
      </c>
      <c r="K589" s="122">
        <v>447419</v>
      </c>
      <c r="L589" s="122">
        <v>458735</v>
      </c>
      <c r="M589" s="122">
        <v>476813</v>
      </c>
      <c r="N589" s="39">
        <v>438110</v>
      </c>
      <c r="O589" s="4"/>
    </row>
    <row r="590" spans="1:15" s="4" customFormat="1">
      <c r="A590" s="2" t="s">
        <v>410</v>
      </c>
      <c r="B590" s="3">
        <f t="shared" ref="B590:N590" si="130">B588/B589</f>
        <v>0.99229311831281919</v>
      </c>
      <c r="C590" s="3">
        <f t="shared" si="130"/>
        <v>0.99871037734093104</v>
      </c>
      <c r="D590" s="3">
        <f t="shared" si="130"/>
        <v>1.0072130859717914</v>
      </c>
      <c r="E590" s="3">
        <f t="shared" si="130"/>
        <v>1.0156155264061399</v>
      </c>
      <c r="F590" s="3">
        <f t="shared" si="130"/>
        <v>1.0179579518885822</v>
      </c>
      <c r="G590" s="3">
        <f t="shared" si="130"/>
        <v>1.0135432191579068</v>
      </c>
      <c r="H590" s="3">
        <f t="shared" si="130"/>
        <v>1.0071137600253013</v>
      </c>
      <c r="I590" s="3">
        <f t="shared" si="130"/>
        <v>1.000613779346325</v>
      </c>
      <c r="J590" s="3">
        <f t="shared" si="130"/>
        <v>0.99851128284948143</v>
      </c>
      <c r="K590" s="3">
        <f t="shared" si="130"/>
        <v>0.99889365449388601</v>
      </c>
      <c r="L590" s="3">
        <f t="shared" si="130"/>
        <v>0.99583201630571028</v>
      </c>
      <c r="M590" s="3">
        <f t="shared" si="130"/>
        <v>0.99593551350319731</v>
      </c>
      <c r="N590" s="40">
        <f t="shared" si="130"/>
        <v>1.0044806098924928</v>
      </c>
      <c r="O590"/>
    </row>
    <row r="591" spans="1:15">
      <c r="A591" s="2" t="s">
        <v>561</v>
      </c>
      <c r="B591" s="4">
        <v>30</v>
      </c>
      <c r="C591" s="4">
        <v>26</v>
      </c>
      <c r="D591" s="4">
        <v>20</v>
      </c>
      <c r="E591" s="4">
        <v>16</v>
      </c>
      <c r="F591" s="4">
        <v>12</v>
      </c>
      <c r="G591" s="4">
        <v>12</v>
      </c>
      <c r="H591" s="4">
        <v>14</v>
      </c>
      <c r="I591" s="4">
        <v>18</v>
      </c>
      <c r="J591" s="4">
        <v>20</v>
      </c>
      <c r="K591" s="4">
        <v>20</v>
      </c>
      <c r="L591" s="4">
        <v>23</v>
      </c>
      <c r="M591" s="4">
        <v>22</v>
      </c>
      <c r="N591" s="41">
        <v>18</v>
      </c>
    </row>
    <row r="592" spans="1:15">
      <c r="A592" s="19" t="s">
        <v>562</v>
      </c>
      <c r="B592" s="18">
        <f t="shared" ref="B592:M592" si="131">SUM(B593+B595)</f>
        <v>103</v>
      </c>
      <c r="C592" s="18">
        <f t="shared" si="131"/>
        <v>127</v>
      </c>
      <c r="D592" s="18">
        <f t="shared" si="131"/>
        <v>159</v>
      </c>
      <c r="E592" s="18">
        <f t="shared" si="131"/>
        <v>211</v>
      </c>
      <c r="F592" s="18">
        <f t="shared" si="131"/>
        <v>193</v>
      </c>
      <c r="G592" s="18">
        <f t="shared" si="131"/>
        <v>229</v>
      </c>
      <c r="H592" s="18">
        <f t="shared" si="131"/>
        <v>227</v>
      </c>
      <c r="I592" s="18">
        <f t="shared" si="131"/>
        <v>235</v>
      </c>
      <c r="J592" s="18">
        <f t="shared" si="131"/>
        <v>217</v>
      </c>
      <c r="K592" s="18">
        <f t="shared" si="131"/>
        <v>193</v>
      </c>
      <c r="L592" s="18">
        <f t="shared" si="131"/>
        <v>183</v>
      </c>
      <c r="M592" s="18">
        <f t="shared" si="131"/>
        <v>181</v>
      </c>
      <c r="N592" s="52">
        <f>SUM(N593+N595)</f>
        <v>2258</v>
      </c>
    </row>
    <row r="593" spans="1:14">
      <c r="A593" s="2" t="s">
        <v>563</v>
      </c>
      <c r="B593" s="120">
        <v>27</v>
      </c>
      <c r="C593" s="120">
        <v>47</v>
      </c>
      <c r="D593" s="120">
        <v>54</v>
      </c>
      <c r="E593" s="120">
        <v>58</v>
      </c>
      <c r="F593" s="120">
        <v>46</v>
      </c>
      <c r="G593" s="120">
        <v>58</v>
      </c>
      <c r="H593" s="120">
        <v>46</v>
      </c>
      <c r="I593" s="120">
        <v>60</v>
      </c>
      <c r="J593" s="120">
        <v>59</v>
      </c>
      <c r="K593" s="120">
        <v>54</v>
      </c>
      <c r="L593" s="120">
        <v>29</v>
      </c>
      <c r="M593" s="120">
        <v>36</v>
      </c>
      <c r="N593" s="41">
        <v>574</v>
      </c>
    </row>
    <row r="594" spans="1:14">
      <c r="A594" s="2" t="s">
        <v>564</v>
      </c>
      <c r="B594" s="119">
        <v>317711</v>
      </c>
      <c r="C594" s="119">
        <v>257898</v>
      </c>
      <c r="D594" s="119">
        <v>377385</v>
      </c>
      <c r="E594" s="119">
        <v>333037</v>
      </c>
      <c r="F594" s="119">
        <v>352972</v>
      </c>
      <c r="G594" s="119">
        <v>395863</v>
      </c>
      <c r="H594" s="119">
        <v>366020</v>
      </c>
      <c r="I594" s="119">
        <v>371101</v>
      </c>
      <c r="J594" s="119">
        <v>410648</v>
      </c>
      <c r="K594" s="119">
        <v>394450</v>
      </c>
      <c r="L594" s="119">
        <v>399543</v>
      </c>
      <c r="M594" s="119">
        <v>400550</v>
      </c>
      <c r="N594" s="39">
        <v>366253</v>
      </c>
    </row>
    <row r="595" spans="1:14">
      <c r="A595" s="2" t="s">
        <v>565</v>
      </c>
      <c r="B595" s="4">
        <v>76</v>
      </c>
      <c r="C595" s="4">
        <v>80</v>
      </c>
      <c r="D595" s="4">
        <v>105</v>
      </c>
      <c r="E595" s="4">
        <v>153</v>
      </c>
      <c r="F595" s="4">
        <v>147</v>
      </c>
      <c r="G595" s="4">
        <v>171</v>
      </c>
      <c r="H595" s="4">
        <v>181</v>
      </c>
      <c r="I595" s="4">
        <v>175</v>
      </c>
      <c r="J595" s="4">
        <v>158</v>
      </c>
      <c r="K595" s="4">
        <v>139</v>
      </c>
      <c r="L595" s="4">
        <v>154</v>
      </c>
      <c r="M595" s="4">
        <v>145</v>
      </c>
      <c r="N595" s="38">
        <v>1684</v>
      </c>
    </row>
    <row r="596" spans="1:14">
      <c r="A596" s="2" t="s">
        <v>566</v>
      </c>
      <c r="B596" s="119">
        <v>268333</v>
      </c>
      <c r="C596" s="119">
        <v>276122</v>
      </c>
      <c r="D596" s="119">
        <v>288035</v>
      </c>
      <c r="E596" s="119">
        <v>315498</v>
      </c>
      <c r="F596" s="119">
        <v>327204</v>
      </c>
      <c r="G596" s="119">
        <v>322655</v>
      </c>
      <c r="H596" s="119">
        <v>335014</v>
      </c>
      <c r="I596" s="119">
        <v>334875</v>
      </c>
      <c r="J596" s="119">
        <v>328355</v>
      </c>
      <c r="K596" s="119">
        <v>326261</v>
      </c>
      <c r="L596" s="119">
        <v>349317</v>
      </c>
      <c r="M596" s="119">
        <v>349505</v>
      </c>
      <c r="N596" s="39">
        <v>323762</v>
      </c>
    </row>
    <row r="597" spans="1:14">
      <c r="A597" s="19" t="s">
        <v>567</v>
      </c>
      <c r="B597" s="18">
        <f t="shared" ref="B597:M597" si="132">SUM(B598+B600)</f>
        <v>583</v>
      </c>
      <c r="C597" s="18">
        <f t="shared" si="132"/>
        <v>487</v>
      </c>
      <c r="D597" s="18">
        <f t="shared" si="132"/>
        <v>753</v>
      </c>
      <c r="E597" s="18">
        <f t="shared" si="132"/>
        <v>864</v>
      </c>
      <c r="F597" s="18">
        <f t="shared" si="132"/>
        <v>954</v>
      </c>
      <c r="G597" s="18">
        <f t="shared" si="132"/>
        <v>1298</v>
      </c>
      <c r="H597" s="18">
        <f t="shared" si="132"/>
        <v>1184</v>
      </c>
      <c r="I597" s="18">
        <f t="shared" si="132"/>
        <v>1064</v>
      </c>
      <c r="J597" s="18">
        <f t="shared" si="132"/>
        <v>950</v>
      </c>
      <c r="K597" s="18">
        <f t="shared" si="132"/>
        <v>857</v>
      </c>
      <c r="L597" s="18">
        <f t="shared" si="132"/>
        <v>969</v>
      </c>
      <c r="M597" s="18">
        <f t="shared" si="132"/>
        <v>886</v>
      </c>
      <c r="N597" s="52">
        <f>SUM(N598+N600)</f>
        <v>10849</v>
      </c>
    </row>
    <row r="598" spans="1:14">
      <c r="A598" s="2" t="s">
        <v>568</v>
      </c>
      <c r="B598" s="120">
        <v>181</v>
      </c>
      <c r="C598" s="120">
        <v>150</v>
      </c>
      <c r="D598" s="120">
        <v>257</v>
      </c>
      <c r="E598" s="120">
        <v>278</v>
      </c>
      <c r="F598" s="120">
        <v>306</v>
      </c>
      <c r="G598" s="120">
        <v>409</v>
      </c>
      <c r="H598" s="120">
        <v>367</v>
      </c>
      <c r="I598" s="120">
        <v>321</v>
      </c>
      <c r="J598" s="120">
        <v>267</v>
      </c>
      <c r="K598" s="120">
        <v>245</v>
      </c>
      <c r="L598" s="120">
        <v>276</v>
      </c>
      <c r="M598" s="120">
        <v>243</v>
      </c>
      <c r="N598" s="38">
        <v>3300</v>
      </c>
    </row>
    <row r="599" spans="1:14">
      <c r="A599" s="2" t="s">
        <v>569</v>
      </c>
      <c r="B599" s="119">
        <v>402470</v>
      </c>
      <c r="C599" s="119">
        <v>410576</v>
      </c>
      <c r="D599" s="119">
        <v>459295</v>
      </c>
      <c r="E599" s="119">
        <v>449981</v>
      </c>
      <c r="F599" s="119">
        <v>466027</v>
      </c>
      <c r="G599" s="119">
        <v>488665</v>
      </c>
      <c r="H599" s="119">
        <v>490891</v>
      </c>
      <c r="I599" s="119">
        <v>475266</v>
      </c>
      <c r="J599" s="119">
        <v>478040</v>
      </c>
      <c r="K599" s="119">
        <v>492315</v>
      </c>
      <c r="L599" s="119">
        <v>497286</v>
      </c>
      <c r="M599" s="119">
        <v>494149</v>
      </c>
      <c r="N599" s="39">
        <v>472223</v>
      </c>
    </row>
    <row r="600" spans="1:14">
      <c r="A600" s="2" t="s">
        <v>570</v>
      </c>
      <c r="B600" s="4">
        <v>402</v>
      </c>
      <c r="C600" s="4">
        <v>337</v>
      </c>
      <c r="D600" s="4">
        <v>496</v>
      </c>
      <c r="E600" s="4">
        <v>586</v>
      </c>
      <c r="F600" s="4">
        <v>648</v>
      </c>
      <c r="G600" s="4">
        <v>889</v>
      </c>
      <c r="H600" s="4">
        <v>817</v>
      </c>
      <c r="I600" s="4">
        <v>743</v>
      </c>
      <c r="J600" s="4">
        <v>683</v>
      </c>
      <c r="K600" s="4">
        <v>612</v>
      </c>
      <c r="L600" s="4">
        <v>693</v>
      </c>
      <c r="M600" s="4">
        <v>643</v>
      </c>
      <c r="N600" s="38">
        <v>7549</v>
      </c>
    </row>
    <row r="601" spans="1:14">
      <c r="A601" s="2" t="s">
        <v>571</v>
      </c>
      <c r="B601" s="119">
        <v>341100</v>
      </c>
      <c r="C601" s="119">
        <v>356146</v>
      </c>
      <c r="D601" s="119">
        <v>362442</v>
      </c>
      <c r="E601" s="119">
        <v>374402</v>
      </c>
      <c r="F601" s="119">
        <v>384068</v>
      </c>
      <c r="G601" s="119">
        <v>394424</v>
      </c>
      <c r="H601" s="119">
        <v>402296</v>
      </c>
      <c r="I601" s="119">
        <v>397406</v>
      </c>
      <c r="J601" s="119">
        <v>408782</v>
      </c>
      <c r="K601" s="119">
        <v>401813</v>
      </c>
      <c r="L601" s="119">
        <v>413868</v>
      </c>
      <c r="M601" s="119">
        <v>427775</v>
      </c>
      <c r="N601" s="39">
        <v>393000</v>
      </c>
    </row>
    <row r="602" spans="1:14">
      <c r="A602" s="19" t="s">
        <v>572</v>
      </c>
      <c r="B602" s="18">
        <f t="shared" ref="B602:M602" si="133">SUM(B603+B605)</f>
        <v>503</v>
      </c>
      <c r="C602" s="18">
        <f t="shared" si="133"/>
        <v>544</v>
      </c>
      <c r="D602" s="18">
        <f t="shared" si="133"/>
        <v>833</v>
      </c>
      <c r="E602" s="18">
        <f t="shared" si="133"/>
        <v>908</v>
      </c>
      <c r="F602" s="18">
        <f t="shared" si="133"/>
        <v>1034</v>
      </c>
      <c r="G602" s="18">
        <f t="shared" si="133"/>
        <v>1528</v>
      </c>
      <c r="H602" s="18">
        <f t="shared" si="133"/>
        <v>1237</v>
      </c>
      <c r="I602" s="18">
        <f t="shared" si="133"/>
        <v>1185</v>
      </c>
      <c r="J602" s="18">
        <f t="shared" si="133"/>
        <v>895</v>
      </c>
      <c r="K602" s="18">
        <f t="shared" si="133"/>
        <v>877</v>
      </c>
      <c r="L602" s="18">
        <f t="shared" si="133"/>
        <v>817</v>
      </c>
      <c r="M602" s="18">
        <f t="shared" si="133"/>
        <v>908</v>
      </c>
      <c r="N602" s="52">
        <f>SUM(N603+N605)</f>
        <v>11269</v>
      </c>
    </row>
    <row r="603" spans="1:14">
      <c r="A603" s="2" t="s">
        <v>573</v>
      </c>
      <c r="B603" s="120">
        <v>420</v>
      </c>
      <c r="C603" s="120">
        <v>468</v>
      </c>
      <c r="D603" s="120">
        <v>712</v>
      </c>
      <c r="E603" s="120">
        <v>784</v>
      </c>
      <c r="F603" s="120">
        <v>894</v>
      </c>
      <c r="G603" s="120">
        <v>1320</v>
      </c>
      <c r="H603" s="120">
        <v>1054</v>
      </c>
      <c r="I603" s="120">
        <v>1027</v>
      </c>
      <c r="J603" s="120">
        <v>767</v>
      </c>
      <c r="K603" s="120">
        <v>736</v>
      </c>
      <c r="L603" s="120">
        <v>701</v>
      </c>
      <c r="M603" s="120">
        <v>799</v>
      </c>
      <c r="N603" s="38">
        <v>9682</v>
      </c>
    </row>
    <row r="604" spans="1:14">
      <c r="A604" s="4" t="s">
        <v>574</v>
      </c>
      <c r="B604" s="124">
        <v>602824</v>
      </c>
      <c r="C604" s="124">
        <v>566332</v>
      </c>
      <c r="D604" s="124">
        <v>615228</v>
      </c>
      <c r="E604" s="124">
        <v>618916</v>
      </c>
      <c r="F604" s="124">
        <v>646745</v>
      </c>
      <c r="G604" s="124">
        <v>670567</v>
      </c>
      <c r="H604" s="124">
        <v>662977</v>
      </c>
      <c r="I604" s="124">
        <v>668049</v>
      </c>
      <c r="J604" s="124">
        <v>648930</v>
      </c>
      <c r="K604" s="124">
        <v>662584</v>
      </c>
      <c r="L604" s="124">
        <v>688158</v>
      </c>
      <c r="M604" s="121">
        <v>717282</v>
      </c>
      <c r="N604" s="39">
        <v>653853</v>
      </c>
    </row>
    <row r="605" spans="1:14">
      <c r="A605" s="2" t="s">
        <v>575</v>
      </c>
      <c r="B605" s="4">
        <v>83</v>
      </c>
      <c r="C605" s="4">
        <v>76</v>
      </c>
      <c r="D605" s="4">
        <v>121</v>
      </c>
      <c r="E605" s="4">
        <v>124</v>
      </c>
      <c r="F605" s="4">
        <v>140</v>
      </c>
      <c r="G605" s="4">
        <v>208</v>
      </c>
      <c r="H605" s="4">
        <v>183</v>
      </c>
      <c r="I605" s="4">
        <v>158</v>
      </c>
      <c r="J605" s="4">
        <v>128</v>
      </c>
      <c r="K605" s="4">
        <v>141</v>
      </c>
      <c r="L605" s="4">
        <v>116</v>
      </c>
      <c r="M605" s="4">
        <v>109</v>
      </c>
      <c r="N605" s="38">
        <v>1587</v>
      </c>
    </row>
    <row r="606" spans="1:14">
      <c r="A606" s="4" t="s">
        <v>576</v>
      </c>
      <c r="B606" s="124">
        <v>377915</v>
      </c>
      <c r="C606" s="124">
        <v>380214</v>
      </c>
      <c r="D606" s="124">
        <v>402105</v>
      </c>
      <c r="E606" s="124">
        <v>405946</v>
      </c>
      <c r="F606" s="124">
        <v>499585</v>
      </c>
      <c r="G606" s="124">
        <v>442774</v>
      </c>
      <c r="H606" s="124">
        <v>425423</v>
      </c>
      <c r="I606" s="124">
        <v>446028</v>
      </c>
      <c r="J606" s="124">
        <v>434623</v>
      </c>
      <c r="K606" s="124">
        <v>477138</v>
      </c>
      <c r="L606" s="124">
        <v>450318</v>
      </c>
      <c r="M606" s="121">
        <v>467577</v>
      </c>
      <c r="N606" s="38">
        <v>438393</v>
      </c>
    </row>
    <row r="607" spans="1:14">
      <c r="A607" s="19" t="s">
        <v>577</v>
      </c>
      <c r="B607" s="129">
        <v>474</v>
      </c>
      <c r="C607" s="129">
        <v>518</v>
      </c>
      <c r="D607" s="129">
        <v>688</v>
      </c>
      <c r="E607" s="129">
        <v>770</v>
      </c>
      <c r="F607" s="129">
        <v>770</v>
      </c>
      <c r="G607" s="129">
        <v>1045</v>
      </c>
      <c r="H607" s="129">
        <v>930</v>
      </c>
      <c r="I607" s="129">
        <v>980</v>
      </c>
      <c r="J607" s="129">
        <v>770</v>
      </c>
      <c r="K607" s="129">
        <v>776</v>
      </c>
      <c r="L607" s="129">
        <v>737</v>
      </c>
      <c r="M607" s="129">
        <v>811</v>
      </c>
      <c r="N607" s="52">
        <v>9268</v>
      </c>
    </row>
    <row r="608" spans="1:14">
      <c r="A608" s="2" t="s">
        <v>578</v>
      </c>
      <c r="B608" s="122">
        <v>224335</v>
      </c>
      <c r="C608" s="122">
        <v>231050</v>
      </c>
      <c r="D608" s="122">
        <v>247280</v>
      </c>
      <c r="E608" s="122">
        <v>260818</v>
      </c>
      <c r="F608" s="122">
        <v>265166</v>
      </c>
      <c r="G608" s="122">
        <v>272356</v>
      </c>
      <c r="H608" s="122">
        <v>274165</v>
      </c>
      <c r="I608" s="122">
        <v>278941</v>
      </c>
      <c r="J608" s="122">
        <v>279807</v>
      </c>
      <c r="K608" s="122">
        <v>283404</v>
      </c>
      <c r="L608" s="122">
        <v>287767</v>
      </c>
      <c r="M608" s="122">
        <v>294508</v>
      </c>
      <c r="N608" s="39">
        <v>269758</v>
      </c>
    </row>
    <row r="609" spans="1:15">
      <c r="A609" s="19" t="s">
        <v>579</v>
      </c>
      <c r="B609" s="18">
        <f>SUM(B610:B612)</f>
        <v>1397</v>
      </c>
      <c r="C609" s="18">
        <f t="shared" ref="C609:M609" si="134">SUM(C610:C612)</f>
        <v>1415</v>
      </c>
      <c r="D609" s="18">
        <f t="shared" si="134"/>
        <v>1364</v>
      </c>
      <c r="E609" s="18">
        <f t="shared" si="134"/>
        <v>2139</v>
      </c>
      <c r="F609" s="18">
        <f t="shared" si="134"/>
        <v>2237</v>
      </c>
      <c r="G609" s="18">
        <f t="shared" si="134"/>
        <v>2674</v>
      </c>
      <c r="H609" s="18">
        <f t="shared" si="134"/>
        <v>2999</v>
      </c>
      <c r="I609" s="18">
        <f t="shared" si="134"/>
        <v>2667</v>
      </c>
      <c r="J609" s="18">
        <f t="shared" si="134"/>
        <v>2846</v>
      </c>
      <c r="K609" s="18">
        <f t="shared" si="134"/>
        <v>2665</v>
      </c>
      <c r="L609" s="18">
        <f t="shared" si="134"/>
        <v>1951</v>
      </c>
      <c r="M609" s="18">
        <f t="shared" si="134"/>
        <v>1301</v>
      </c>
      <c r="N609" s="41"/>
    </row>
    <row r="610" spans="1:15">
      <c r="A610" s="2" t="s">
        <v>580</v>
      </c>
      <c r="B610" s="4">
        <v>904</v>
      </c>
      <c r="C610" s="4">
        <v>877</v>
      </c>
      <c r="D610" s="4">
        <v>820</v>
      </c>
      <c r="E610" s="4">
        <v>1291</v>
      </c>
      <c r="F610" s="4">
        <v>1336</v>
      </c>
      <c r="G610" s="4">
        <v>1488</v>
      </c>
      <c r="H610" s="4">
        <v>1669</v>
      </c>
      <c r="I610" s="4">
        <v>1435</v>
      </c>
      <c r="J610" s="4">
        <v>1557</v>
      </c>
      <c r="K610" s="4">
        <v>1477</v>
      </c>
      <c r="L610" s="4">
        <v>1110</v>
      </c>
      <c r="M610" s="4">
        <v>793</v>
      </c>
      <c r="N610" s="41"/>
    </row>
    <row r="611" spans="1:15">
      <c r="A611" s="2" t="s">
        <v>581</v>
      </c>
      <c r="B611" s="4">
        <v>253</v>
      </c>
      <c r="C611" s="4">
        <v>287</v>
      </c>
      <c r="D611" s="4">
        <v>266</v>
      </c>
      <c r="E611" s="4">
        <v>476</v>
      </c>
      <c r="F611" s="4">
        <v>495</v>
      </c>
      <c r="G611" s="4">
        <v>691</v>
      </c>
      <c r="H611" s="4">
        <v>782</v>
      </c>
      <c r="I611" s="4">
        <v>763</v>
      </c>
      <c r="J611" s="4">
        <v>779</v>
      </c>
      <c r="K611" s="4">
        <v>654</v>
      </c>
      <c r="L611" s="4">
        <v>434</v>
      </c>
      <c r="M611" s="4">
        <v>250</v>
      </c>
      <c r="N611" s="41"/>
    </row>
    <row r="612" spans="1:15">
      <c r="A612" s="2" t="s">
        <v>582</v>
      </c>
      <c r="B612" s="4">
        <v>240</v>
      </c>
      <c r="C612" s="4">
        <v>251</v>
      </c>
      <c r="D612" s="4">
        <v>278</v>
      </c>
      <c r="E612" s="4">
        <v>372</v>
      </c>
      <c r="F612" s="4">
        <v>406</v>
      </c>
      <c r="G612" s="4">
        <v>495</v>
      </c>
      <c r="H612" s="4">
        <v>548</v>
      </c>
      <c r="I612" s="4">
        <v>469</v>
      </c>
      <c r="J612" s="4">
        <v>510</v>
      </c>
      <c r="K612" s="4">
        <v>534</v>
      </c>
      <c r="L612" s="4">
        <v>407</v>
      </c>
      <c r="M612" s="4">
        <v>258</v>
      </c>
      <c r="N612" s="41"/>
    </row>
    <row r="613" spans="1:15">
      <c r="A613" s="19" t="s">
        <v>583</v>
      </c>
      <c r="B613" s="72">
        <f>B609/B587</f>
        <v>0.84004810583283218</v>
      </c>
      <c r="C613" s="72">
        <f t="shared" ref="C613:M613" si="135">C609/C587</f>
        <v>0.84427207637231505</v>
      </c>
      <c r="D613" s="72">
        <f t="shared" si="135"/>
        <v>0.56062474311549526</v>
      </c>
      <c r="E613" s="72">
        <f t="shared" si="135"/>
        <v>0.77697057755176169</v>
      </c>
      <c r="F613" s="72">
        <f t="shared" si="135"/>
        <v>0.75804811928159943</v>
      </c>
      <c r="G613" s="72">
        <f t="shared" si="135"/>
        <v>0.65219512195121954</v>
      </c>
      <c r="H613" s="72">
        <f t="shared" si="135"/>
        <v>0.83817775293460028</v>
      </c>
      <c r="I613" s="72">
        <f t="shared" si="135"/>
        <v>0.769919168591224</v>
      </c>
      <c r="J613" s="72">
        <f t="shared" si="135"/>
        <v>1.0049435028248588</v>
      </c>
      <c r="K613" s="72">
        <f t="shared" si="135"/>
        <v>0.98594154642989273</v>
      </c>
      <c r="L613" s="72">
        <f t="shared" si="135"/>
        <v>0.720990391722099</v>
      </c>
      <c r="M613" s="72">
        <f t="shared" si="135"/>
        <v>0.46697774587221824</v>
      </c>
      <c r="N613" s="41"/>
    </row>
    <row r="614" spans="1:15">
      <c r="A614" s="2" t="s">
        <v>584</v>
      </c>
      <c r="B614" s="4">
        <v>2012</v>
      </c>
      <c r="C614" s="4">
        <v>2154</v>
      </c>
      <c r="D614" s="4">
        <v>3018</v>
      </c>
      <c r="E614" s="4">
        <v>3820</v>
      </c>
      <c r="F614" s="4">
        <v>3941</v>
      </c>
      <c r="G614" s="4">
        <v>4198</v>
      </c>
      <c r="H614" s="4">
        <v>3836</v>
      </c>
      <c r="I614" s="4">
        <v>3075</v>
      </c>
      <c r="J614" s="4">
        <v>3292</v>
      </c>
      <c r="K614" s="4">
        <v>3117</v>
      </c>
      <c r="L614" s="4">
        <v>2072</v>
      </c>
      <c r="M614" s="4">
        <v>1752</v>
      </c>
      <c r="N614" s="41"/>
    </row>
    <row r="615" spans="1:15">
      <c r="A615" s="19" t="s">
        <v>585</v>
      </c>
      <c r="B615" s="129">
        <v>2071</v>
      </c>
      <c r="C615" s="129">
        <v>2161</v>
      </c>
      <c r="D615" s="129">
        <v>3078</v>
      </c>
      <c r="E615" s="129">
        <v>3128</v>
      </c>
      <c r="F615" s="129">
        <v>3698</v>
      </c>
      <c r="G615" s="129">
        <v>3419</v>
      </c>
      <c r="H615" s="129">
        <v>3049</v>
      </c>
      <c r="I615" s="129">
        <v>2893</v>
      </c>
      <c r="J615" s="129">
        <v>2682</v>
      </c>
      <c r="K615" s="129">
        <v>2789</v>
      </c>
      <c r="L615" s="129">
        <v>2308</v>
      </c>
      <c r="M615" s="129">
        <v>2002</v>
      </c>
      <c r="N615" s="41"/>
    </row>
    <row r="616" spans="1:15">
      <c r="A616" s="2"/>
      <c r="B616" s="8" t="s">
        <v>9</v>
      </c>
      <c r="C616" s="8" t="s">
        <v>10</v>
      </c>
      <c r="D616" s="8" t="s">
        <v>11</v>
      </c>
      <c r="E616" s="8" t="s">
        <v>12</v>
      </c>
      <c r="F616" s="8" t="s">
        <v>13</v>
      </c>
      <c r="G616" s="8" t="s">
        <v>14</v>
      </c>
      <c r="H616" s="8" t="s">
        <v>15</v>
      </c>
      <c r="I616" s="8" t="s">
        <v>16</v>
      </c>
      <c r="J616" s="8" t="s">
        <v>17</v>
      </c>
      <c r="K616" s="8" t="s">
        <v>18</v>
      </c>
      <c r="L616" s="8" t="s">
        <v>19</v>
      </c>
      <c r="M616" s="8" t="s">
        <v>20</v>
      </c>
      <c r="N616" s="36" t="s">
        <v>586</v>
      </c>
    </row>
    <row r="617" spans="1:15">
      <c r="A617" s="20" t="s">
        <v>587</v>
      </c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44"/>
    </row>
    <row r="618" spans="1:15">
      <c r="A618" s="2" t="s">
        <v>588</v>
      </c>
      <c r="B618" s="11">
        <f>SUM(B623+B628+B633+B638)</f>
        <v>1789</v>
      </c>
      <c r="C618" s="11">
        <f t="shared" ref="C618:M618" si="136">SUM(C623+C628+C633+C638)</f>
        <v>1779</v>
      </c>
      <c r="D618" s="11">
        <f t="shared" si="136"/>
        <v>2146</v>
      </c>
      <c r="E618" s="11">
        <f t="shared" si="136"/>
        <v>2456</v>
      </c>
      <c r="F618" s="11">
        <f t="shared" si="136"/>
        <v>2904</v>
      </c>
      <c r="G618" s="11">
        <f t="shared" si="136"/>
        <v>3308</v>
      </c>
      <c r="H618" s="11">
        <f t="shared" si="136"/>
        <v>3451</v>
      </c>
      <c r="I618" s="11">
        <f t="shared" si="136"/>
        <v>3429</v>
      </c>
      <c r="J618" s="11">
        <f t="shared" si="136"/>
        <v>2793</v>
      </c>
      <c r="K618" s="11">
        <f t="shared" si="136"/>
        <v>2610</v>
      </c>
      <c r="L618" s="11">
        <f t="shared" si="136"/>
        <v>2130</v>
      </c>
      <c r="M618" s="11">
        <f t="shared" si="136"/>
        <v>2701</v>
      </c>
      <c r="N618" s="38">
        <v>31501</v>
      </c>
    </row>
    <row r="619" spans="1:15">
      <c r="A619" s="2" t="s">
        <v>589</v>
      </c>
      <c r="B619" s="122">
        <v>334171</v>
      </c>
      <c r="C619" s="122">
        <v>321539</v>
      </c>
      <c r="D619" s="122">
        <v>337710</v>
      </c>
      <c r="E619" s="122">
        <v>348057</v>
      </c>
      <c r="F619" s="122">
        <v>364536</v>
      </c>
      <c r="G619" s="122">
        <v>378360</v>
      </c>
      <c r="H619" s="122">
        <v>375159</v>
      </c>
      <c r="I619" s="122">
        <v>379134</v>
      </c>
      <c r="J619" s="122">
        <v>367383</v>
      </c>
      <c r="K619" s="122">
        <v>362790</v>
      </c>
      <c r="L619" s="122">
        <v>373833</v>
      </c>
      <c r="M619" s="122">
        <v>394587</v>
      </c>
      <c r="N619" s="39">
        <v>364787</v>
      </c>
    </row>
    <row r="620" spans="1:15">
      <c r="A620" s="2" t="s">
        <v>590</v>
      </c>
      <c r="B620" s="122">
        <v>340119</v>
      </c>
      <c r="C620" s="122">
        <v>327058</v>
      </c>
      <c r="D620" s="122">
        <v>341136</v>
      </c>
      <c r="E620" s="122">
        <v>350020</v>
      </c>
      <c r="F620" s="122">
        <v>365817</v>
      </c>
      <c r="G620" s="122">
        <v>379840</v>
      </c>
      <c r="H620" s="122">
        <v>376443</v>
      </c>
      <c r="I620" s="122">
        <v>381034</v>
      </c>
      <c r="J620" s="122">
        <v>368941</v>
      </c>
      <c r="K620" s="122">
        <v>364695</v>
      </c>
      <c r="L620" s="122">
        <v>376635</v>
      </c>
      <c r="M620" s="122">
        <v>396557</v>
      </c>
      <c r="N620" s="39">
        <v>367099</v>
      </c>
      <c r="O620" s="4"/>
    </row>
    <row r="621" spans="1:15" s="4" customFormat="1">
      <c r="A621" s="2" t="s">
        <v>410</v>
      </c>
      <c r="B621" s="3">
        <f t="shared" ref="B621:N621" si="137">B619/B620</f>
        <v>0.98251200315183806</v>
      </c>
      <c r="C621" s="3">
        <f t="shared" si="137"/>
        <v>0.98312531722202179</v>
      </c>
      <c r="D621" s="3">
        <f t="shared" si="137"/>
        <v>0.98995708456451381</v>
      </c>
      <c r="E621" s="3">
        <f t="shared" si="137"/>
        <v>0.99439174904291183</v>
      </c>
      <c r="F621" s="3">
        <f t="shared" si="137"/>
        <v>0.99649824912456231</v>
      </c>
      <c r="G621" s="3">
        <f t="shared" si="137"/>
        <v>0.99610362257792751</v>
      </c>
      <c r="H621" s="3">
        <f t="shared" si="137"/>
        <v>0.99658912504681985</v>
      </c>
      <c r="I621" s="3">
        <f t="shared" si="137"/>
        <v>0.99501356834298249</v>
      </c>
      <c r="J621" s="3">
        <f t="shared" si="137"/>
        <v>0.99577710257195595</v>
      </c>
      <c r="K621" s="3">
        <f t="shared" si="137"/>
        <v>0.99477645703944395</v>
      </c>
      <c r="L621" s="3">
        <f t="shared" si="137"/>
        <v>0.99256043649687364</v>
      </c>
      <c r="M621" s="3">
        <f t="shared" si="137"/>
        <v>0.99503224000585033</v>
      </c>
      <c r="N621" s="40">
        <f t="shared" si="137"/>
        <v>0.99370197140280958</v>
      </c>
      <c r="O621"/>
    </row>
    <row r="622" spans="1:15">
      <c r="A622" s="2" t="s">
        <v>591</v>
      </c>
      <c r="B622" s="4">
        <v>43</v>
      </c>
      <c r="C622" s="4">
        <v>44</v>
      </c>
      <c r="D622" s="4">
        <v>38</v>
      </c>
      <c r="E622" s="4">
        <v>27</v>
      </c>
      <c r="F622" s="4">
        <v>22</v>
      </c>
      <c r="G622" s="4">
        <v>22</v>
      </c>
      <c r="H622" s="4">
        <v>20</v>
      </c>
      <c r="I622" s="4">
        <v>22</v>
      </c>
      <c r="J622" s="4">
        <v>20</v>
      </c>
      <c r="K622" s="4">
        <v>23</v>
      </c>
      <c r="L622" s="4">
        <v>27</v>
      </c>
      <c r="M622" s="4">
        <v>25</v>
      </c>
      <c r="N622" s="41">
        <v>26</v>
      </c>
    </row>
    <row r="623" spans="1:15">
      <c r="A623" s="22" t="s">
        <v>592</v>
      </c>
      <c r="B623" s="21">
        <f t="shared" ref="B623:M623" si="138">SUM(B624+B626)</f>
        <v>126</v>
      </c>
      <c r="C623" s="21">
        <f t="shared" si="138"/>
        <v>126</v>
      </c>
      <c r="D623" s="21">
        <f t="shared" si="138"/>
        <v>148</v>
      </c>
      <c r="E623" s="21">
        <f t="shared" si="138"/>
        <v>166</v>
      </c>
      <c r="F623" s="21">
        <f t="shared" si="138"/>
        <v>188</v>
      </c>
      <c r="G623" s="21">
        <f t="shared" si="138"/>
        <v>219</v>
      </c>
      <c r="H623" s="21">
        <f t="shared" si="138"/>
        <v>215</v>
      </c>
      <c r="I623" s="21">
        <f t="shared" si="138"/>
        <v>196</v>
      </c>
      <c r="J623" s="21">
        <f t="shared" si="138"/>
        <v>197</v>
      </c>
      <c r="K623" s="21">
        <f t="shared" si="138"/>
        <v>186</v>
      </c>
      <c r="L623" s="21">
        <f t="shared" si="138"/>
        <v>169</v>
      </c>
      <c r="M623" s="21">
        <f t="shared" si="138"/>
        <v>173</v>
      </c>
      <c r="N623" s="51">
        <f>SUM(N624+N626)</f>
        <v>2129</v>
      </c>
    </row>
    <row r="624" spans="1:15">
      <c r="A624" s="2" t="s">
        <v>593</v>
      </c>
      <c r="B624" s="120">
        <v>35</v>
      </c>
      <c r="C624" s="120">
        <v>36</v>
      </c>
      <c r="D624" s="120">
        <v>44</v>
      </c>
      <c r="E624" s="120">
        <v>43</v>
      </c>
      <c r="F624" s="120">
        <v>50</v>
      </c>
      <c r="G624" s="120">
        <v>61</v>
      </c>
      <c r="H624" s="120">
        <v>63</v>
      </c>
      <c r="I624" s="120">
        <v>41</v>
      </c>
      <c r="J624" s="120">
        <v>45</v>
      </c>
      <c r="K624" s="120">
        <v>53</v>
      </c>
      <c r="L624" s="120">
        <v>50</v>
      </c>
      <c r="M624" s="120">
        <v>44</v>
      </c>
      <c r="N624" s="41">
        <v>585</v>
      </c>
    </row>
    <row r="625" spans="1:14">
      <c r="A625" s="2" t="s">
        <v>594</v>
      </c>
      <c r="B625" s="119">
        <v>250709</v>
      </c>
      <c r="C625" s="119">
        <v>246567</v>
      </c>
      <c r="D625" s="119">
        <v>241643</v>
      </c>
      <c r="E625" s="119">
        <v>249117</v>
      </c>
      <c r="F625" s="119">
        <v>276872</v>
      </c>
      <c r="G625" s="119">
        <v>287535</v>
      </c>
      <c r="H625" s="119">
        <v>278831</v>
      </c>
      <c r="I625" s="119">
        <v>308491</v>
      </c>
      <c r="J625" s="119">
        <v>274400</v>
      </c>
      <c r="K625" s="119">
        <v>319606</v>
      </c>
      <c r="L625" s="119">
        <v>286227</v>
      </c>
      <c r="M625" s="119">
        <v>349432</v>
      </c>
      <c r="N625" s="39">
        <v>282419</v>
      </c>
    </row>
    <row r="626" spans="1:14">
      <c r="A626" s="2" t="s">
        <v>595</v>
      </c>
      <c r="B626" s="4">
        <v>91</v>
      </c>
      <c r="C626" s="4">
        <v>90</v>
      </c>
      <c r="D626" s="4">
        <v>104</v>
      </c>
      <c r="E626" s="4">
        <v>123</v>
      </c>
      <c r="F626" s="4">
        <v>138</v>
      </c>
      <c r="G626" s="4">
        <v>158</v>
      </c>
      <c r="H626" s="4">
        <v>152</v>
      </c>
      <c r="I626" s="4">
        <v>155</v>
      </c>
      <c r="J626" s="4">
        <v>152</v>
      </c>
      <c r="K626" s="4">
        <v>133</v>
      </c>
      <c r="L626" s="4">
        <v>119</v>
      </c>
      <c r="M626" s="4">
        <v>129</v>
      </c>
      <c r="N626" s="38">
        <v>1544</v>
      </c>
    </row>
    <row r="627" spans="1:14">
      <c r="A627" s="2" t="s">
        <v>596</v>
      </c>
      <c r="B627" s="119">
        <v>237455</v>
      </c>
      <c r="C627" s="119">
        <v>246554</v>
      </c>
      <c r="D627" s="119">
        <v>251801</v>
      </c>
      <c r="E627" s="119">
        <v>252716</v>
      </c>
      <c r="F627" s="119">
        <v>259244</v>
      </c>
      <c r="G627" s="119">
        <v>268872</v>
      </c>
      <c r="H627" s="119">
        <v>270920</v>
      </c>
      <c r="I627" s="119">
        <v>277823</v>
      </c>
      <c r="J627" s="119">
        <v>266909</v>
      </c>
      <c r="K627" s="119">
        <v>270590</v>
      </c>
      <c r="L627" s="119">
        <v>256548</v>
      </c>
      <c r="M627" s="119">
        <v>293656</v>
      </c>
      <c r="N627" s="39">
        <v>264598</v>
      </c>
    </row>
    <row r="628" spans="1:14">
      <c r="A628" s="22" t="s">
        <v>597</v>
      </c>
      <c r="B628" s="21">
        <f t="shared" ref="B628:M628" si="139">SUM(B629+B631)</f>
        <v>601</v>
      </c>
      <c r="C628" s="21">
        <f t="shared" si="139"/>
        <v>578</v>
      </c>
      <c r="D628" s="21">
        <f t="shared" si="139"/>
        <v>701</v>
      </c>
      <c r="E628" s="21">
        <f t="shared" si="139"/>
        <v>824</v>
      </c>
      <c r="F628" s="21">
        <f t="shared" si="139"/>
        <v>945</v>
      </c>
      <c r="G628" s="21">
        <f t="shared" si="139"/>
        <v>1106</v>
      </c>
      <c r="H628" s="21">
        <f t="shared" si="139"/>
        <v>1120</v>
      </c>
      <c r="I628" s="21">
        <f t="shared" si="139"/>
        <v>1085</v>
      </c>
      <c r="J628" s="21">
        <f t="shared" si="139"/>
        <v>874</v>
      </c>
      <c r="K628" s="21">
        <f t="shared" si="139"/>
        <v>845</v>
      </c>
      <c r="L628" s="21">
        <f t="shared" si="139"/>
        <v>708</v>
      </c>
      <c r="M628" s="21">
        <f t="shared" si="139"/>
        <v>871</v>
      </c>
      <c r="N628" s="51">
        <f>SUM(N629+N631)</f>
        <v>10258</v>
      </c>
    </row>
    <row r="629" spans="1:14">
      <c r="A629" s="2" t="s">
        <v>598</v>
      </c>
      <c r="B629" s="120">
        <v>197</v>
      </c>
      <c r="C629" s="120">
        <v>177</v>
      </c>
      <c r="D629" s="120">
        <v>219</v>
      </c>
      <c r="E629" s="120">
        <v>279</v>
      </c>
      <c r="F629" s="120">
        <v>314</v>
      </c>
      <c r="G629" s="120">
        <v>348</v>
      </c>
      <c r="H629" s="120">
        <v>357</v>
      </c>
      <c r="I629" s="120">
        <v>343</v>
      </c>
      <c r="J629" s="120">
        <v>261</v>
      </c>
      <c r="K629" s="120">
        <v>265</v>
      </c>
      <c r="L629" s="120">
        <v>238</v>
      </c>
      <c r="M629" s="120">
        <v>315</v>
      </c>
      <c r="N629" s="38">
        <v>3313</v>
      </c>
    </row>
    <row r="630" spans="1:14">
      <c r="A630" s="2" t="s">
        <v>599</v>
      </c>
      <c r="B630" s="119">
        <v>377961</v>
      </c>
      <c r="C630" s="119">
        <v>354438</v>
      </c>
      <c r="D630" s="119">
        <v>376208</v>
      </c>
      <c r="E630" s="119">
        <v>379490</v>
      </c>
      <c r="F630" s="119">
        <v>385816</v>
      </c>
      <c r="G630" s="119">
        <v>379037</v>
      </c>
      <c r="H630" s="119">
        <v>400034</v>
      </c>
      <c r="I630" s="119">
        <v>384073</v>
      </c>
      <c r="J630" s="119">
        <v>405170</v>
      </c>
      <c r="K630" s="119">
        <v>396336</v>
      </c>
      <c r="L630" s="119">
        <v>425060</v>
      </c>
      <c r="M630" s="119">
        <v>412991</v>
      </c>
      <c r="N630" s="39">
        <v>390913</v>
      </c>
    </row>
    <row r="631" spans="1:14">
      <c r="A631" s="2" t="s">
        <v>600</v>
      </c>
      <c r="B631" s="4">
        <v>404</v>
      </c>
      <c r="C631" s="4">
        <v>401</v>
      </c>
      <c r="D631" s="4">
        <v>482</v>
      </c>
      <c r="E631" s="4">
        <v>545</v>
      </c>
      <c r="F631" s="4">
        <v>631</v>
      </c>
      <c r="G631" s="4">
        <v>758</v>
      </c>
      <c r="H631" s="4">
        <v>763</v>
      </c>
      <c r="I631" s="4">
        <v>742</v>
      </c>
      <c r="J631" s="4">
        <v>613</v>
      </c>
      <c r="K631" s="4">
        <v>580</v>
      </c>
      <c r="L631" s="4">
        <v>470</v>
      </c>
      <c r="M631" s="4">
        <v>556</v>
      </c>
      <c r="N631" s="38">
        <v>6945</v>
      </c>
    </row>
    <row r="632" spans="1:14">
      <c r="A632" s="2" t="s">
        <v>601</v>
      </c>
      <c r="B632" s="119">
        <v>307779</v>
      </c>
      <c r="C632" s="119">
        <v>297602</v>
      </c>
      <c r="D632" s="119">
        <v>304807</v>
      </c>
      <c r="E632" s="119">
        <v>311314</v>
      </c>
      <c r="F632" s="119">
        <v>309772</v>
      </c>
      <c r="G632" s="119">
        <v>329174</v>
      </c>
      <c r="H632" s="119">
        <v>327375</v>
      </c>
      <c r="I632" s="119">
        <v>326637</v>
      </c>
      <c r="J632" s="119">
        <v>324969</v>
      </c>
      <c r="K632" s="119">
        <v>315698</v>
      </c>
      <c r="L632" s="119">
        <v>338450</v>
      </c>
      <c r="M632" s="119">
        <v>348292</v>
      </c>
      <c r="N632" s="39">
        <v>321444</v>
      </c>
    </row>
    <row r="633" spans="1:14">
      <c r="A633" s="22" t="s">
        <v>602</v>
      </c>
      <c r="B633" s="21">
        <f t="shared" ref="B633:M633" si="140">SUM(B634+B636)</f>
        <v>540</v>
      </c>
      <c r="C633" s="21">
        <f t="shared" si="140"/>
        <v>531</v>
      </c>
      <c r="D633" s="21">
        <f t="shared" si="140"/>
        <v>668</v>
      </c>
      <c r="E633" s="21">
        <f t="shared" si="140"/>
        <v>751</v>
      </c>
      <c r="F633" s="21">
        <f t="shared" si="140"/>
        <v>994</v>
      </c>
      <c r="G633" s="21">
        <f t="shared" si="140"/>
        <v>1178</v>
      </c>
      <c r="H633" s="21">
        <f t="shared" si="140"/>
        <v>1261</v>
      </c>
      <c r="I633" s="21">
        <f t="shared" si="140"/>
        <v>1302</v>
      </c>
      <c r="J633" s="21">
        <f t="shared" si="140"/>
        <v>921</v>
      </c>
      <c r="K633" s="21">
        <f t="shared" si="140"/>
        <v>831</v>
      </c>
      <c r="L633" s="21">
        <f t="shared" si="140"/>
        <v>667</v>
      </c>
      <c r="M633" s="21">
        <f t="shared" si="140"/>
        <v>922</v>
      </c>
      <c r="N633" s="51">
        <f>SUM(N634+N636)</f>
        <v>10566</v>
      </c>
    </row>
    <row r="634" spans="1:14">
      <c r="A634" s="2" t="s">
        <v>603</v>
      </c>
      <c r="B634" s="120">
        <v>437</v>
      </c>
      <c r="C634" s="120">
        <v>448</v>
      </c>
      <c r="D634" s="120">
        <v>574</v>
      </c>
      <c r="E634" s="120">
        <v>646</v>
      </c>
      <c r="F634" s="120">
        <v>873</v>
      </c>
      <c r="G634" s="120">
        <v>1049</v>
      </c>
      <c r="H634" s="120">
        <v>1093</v>
      </c>
      <c r="I634" s="120">
        <v>1136</v>
      </c>
      <c r="J634" s="120">
        <v>788</v>
      </c>
      <c r="K634" s="120">
        <v>713</v>
      </c>
      <c r="L634" s="120">
        <v>580</v>
      </c>
      <c r="M634" s="120">
        <v>782</v>
      </c>
      <c r="N634" s="38">
        <v>9119</v>
      </c>
    </row>
    <row r="635" spans="1:14">
      <c r="A635" s="4" t="s">
        <v>604</v>
      </c>
      <c r="B635" s="124">
        <v>533273</v>
      </c>
      <c r="C635" s="124">
        <v>506256</v>
      </c>
      <c r="D635" s="124">
        <v>527607</v>
      </c>
      <c r="E635" s="124">
        <v>549884</v>
      </c>
      <c r="F635" s="124">
        <v>555681</v>
      </c>
      <c r="G635" s="124">
        <v>567761</v>
      </c>
      <c r="H635" s="124">
        <v>551049</v>
      </c>
      <c r="I635" s="124">
        <v>552496</v>
      </c>
      <c r="J635" s="124">
        <v>565591</v>
      </c>
      <c r="K635" s="124">
        <v>560597</v>
      </c>
      <c r="L635" s="124">
        <v>561754</v>
      </c>
      <c r="M635" s="121">
        <v>596560</v>
      </c>
      <c r="N635" s="39">
        <v>555572</v>
      </c>
    </row>
    <row r="636" spans="1:14">
      <c r="A636" s="2" t="s">
        <v>605</v>
      </c>
      <c r="B636" s="4">
        <v>103</v>
      </c>
      <c r="C636" s="4">
        <v>83</v>
      </c>
      <c r="D636" s="4">
        <v>94</v>
      </c>
      <c r="E636" s="4">
        <v>105</v>
      </c>
      <c r="F636" s="4">
        <v>121</v>
      </c>
      <c r="G636" s="4">
        <v>129</v>
      </c>
      <c r="H636" s="4">
        <v>168</v>
      </c>
      <c r="I636" s="4">
        <v>166</v>
      </c>
      <c r="J636" s="4">
        <v>133</v>
      </c>
      <c r="K636" s="4">
        <v>118</v>
      </c>
      <c r="L636" s="4">
        <v>87</v>
      </c>
      <c r="M636" s="4">
        <v>140</v>
      </c>
      <c r="N636" s="38">
        <v>1447</v>
      </c>
    </row>
    <row r="637" spans="1:14">
      <c r="A637" s="4" t="s">
        <v>606</v>
      </c>
      <c r="B637" s="124">
        <v>340378</v>
      </c>
      <c r="C637" s="124">
        <v>325213</v>
      </c>
      <c r="D637" s="124">
        <v>349847</v>
      </c>
      <c r="E637" s="124">
        <v>346628</v>
      </c>
      <c r="F637" s="124">
        <v>377980</v>
      </c>
      <c r="G637" s="124">
        <v>364725</v>
      </c>
      <c r="H637" s="124">
        <v>338396</v>
      </c>
      <c r="I637" s="124">
        <v>354202</v>
      </c>
      <c r="J637" s="124">
        <v>358055</v>
      </c>
      <c r="K637" s="124">
        <v>387849</v>
      </c>
      <c r="L637" s="124">
        <v>358291</v>
      </c>
      <c r="M637" s="121">
        <v>389112</v>
      </c>
      <c r="N637" s="39">
        <v>358535</v>
      </c>
    </row>
    <row r="638" spans="1:14">
      <c r="A638" s="22" t="s">
        <v>607</v>
      </c>
      <c r="B638" s="128">
        <v>522</v>
      </c>
      <c r="C638" s="128">
        <v>544</v>
      </c>
      <c r="D638" s="128">
        <v>629</v>
      </c>
      <c r="E638" s="128">
        <v>715</v>
      </c>
      <c r="F638" s="128">
        <v>777</v>
      </c>
      <c r="G638" s="128">
        <v>805</v>
      </c>
      <c r="H638" s="128">
        <v>855</v>
      </c>
      <c r="I638" s="128">
        <v>846</v>
      </c>
      <c r="J638" s="128">
        <v>801</v>
      </c>
      <c r="K638" s="128">
        <v>748</v>
      </c>
      <c r="L638" s="128">
        <v>586</v>
      </c>
      <c r="M638" s="128">
        <v>735</v>
      </c>
      <c r="N638" s="51">
        <v>8563</v>
      </c>
    </row>
    <row r="639" spans="1:14">
      <c r="A639" s="2" t="s">
        <v>608</v>
      </c>
      <c r="B639" s="122">
        <v>192620</v>
      </c>
      <c r="C639" s="122">
        <v>193226</v>
      </c>
      <c r="D639" s="122">
        <v>195338</v>
      </c>
      <c r="E639" s="122">
        <v>204008</v>
      </c>
      <c r="F639" s="122">
        <v>207897</v>
      </c>
      <c r="G639" s="122">
        <v>208140</v>
      </c>
      <c r="H639" s="122">
        <v>215410</v>
      </c>
      <c r="I639" s="122">
        <v>217265</v>
      </c>
      <c r="J639" s="122">
        <v>218377</v>
      </c>
      <c r="K639" s="122">
        <v>214368</v>
      </c>
      <c r="L639" s="122">
        <v>229012</v>
      </c>
      <c r="M639" s="122">
        <v>228292</v>
      </c>
      <c r="N639" s="39">
        <v>211226</v>
      </c>
    </row>
    <row r="640" spans="1:14">
      <c r="A640" s="22" t="s">
        <v>609</v>
      </c>
      <c r="B640" s="21">
        <f>SUM(B641:B643)</f>
        <v>2600</v>
      </c>
      <c r="C640" s="21">
        <f t="shared" ref="C640:M640" si="141">SUM(C641:C643)</f>
        <v>2451</v>
      </c>
      <c r="D640" s="21">
        <f t="shared" si="141"/>
        <v>2507</v>
      </c>
      <c r="E640" s="21">
        <f t="shared" si="141"/>
        <v>2660</v>
      </c>
      <c r="F640" s="21">
        <f t="shared" si="141"/>
        <v>2995</v>
      </c>
      <c r="G640" s="21">
        <f t="shared" si="141"/>
        <v>2822</v>
      </c>
      <c r="H640" s="21">
        <f t="shared" si="141"/>
        <v>2701</v>
      </c>
      <c r="I640" s="21">
        <f t="shared" si="141"/>
        <v>2720</v>
      </c>
      <c r="J640" s="21">
        <f t="shared" si="141"/>
        <v>2833</v>
      </c>
      <c r="K640" s="21">
        <f t="shared" si="141"/>
        <v>2741</v>
      </c>
      <c r="L640" s="21">
        <f t="shared" si="141"/>
        <v>2174</v>
      </c>
      <c r="M640" s="21">
        <f t="shared" si="141"/>
        <v>1572</v>
      </c>
      <c r="N640" s="41"/>
    </row>
    <row r="641" spans="1:15">
      <c r="A641" s="2" t="s">
        <v>610</v>
      </c>
      <c r="B641" s="4">
        <v>1593</v>
      </c>
      <c r="C641" s="4">
        <v>1564</v>
      </c>
      <c r="D641" s="4">
        <v>1653</v>
      </c>
      <c r="E641" s="4">
        <v>1759</v>
      </c>
      <c r="F641" s="4">
        <v>1974</v>
      </c>
      <c r="G641" s="4">
        <v>1845</v>
      </c>
      <c r="H641" s="4">
        <v>1702</v>
      </c>
      <c r="I641" s="4">
        <v>1677</v>
      </c>
      <c r="J641" s="4">
        <v>1786</v>
      </c>
      <c r="K641" s="4">
        <v>1735</v>
      </c>
      <c r="L641" s="4">
        <v>1395</v>
      </c>
      <c r="M641" s="4">
        <v>1035</v>
      </c>
      <c r="N641" s="41"/>
    </row>
    <row r="642" spans="1:15">
      <c r="A642" s="2" t="s">
        <v>611</v>
      </c>
      <c r="B642" s="4">
        <v>569</v>
      </c>
      <c r="C642" s="4">
        <v>481</v>
      </c>
      <c r="D642" s="4">
        <v>481</v>
      </c>
      <c r="E642" s="4">
        <v>548</v>
      </c>
      <c r="F642" s="4">
        <v>639</v>
      </c>
      <c r="G642" s="4">
        <v>612</v>
      </c>
      <c r="H642" s="4">
        <v>606</v>
      </c>
      <c r="I642" s="4">
        <v>641</v>
      </c>
      <c r="J642" s="4">
        <v>603</v>
      </c>
      <c r="K642" s="4">
        <v>627</v>
      </c>
      <c r="L642" s="4">
        <v>453</v>
      </c>
      <c r="M642" s="4">
        <v>298</v>
      </c>
      <c r="N642" s="41"/>
    </row>
    <row r="643" spans="1:15">
      <c r="A643" s="2" t="s">
        <v>612</v>
      </c>
      <c r="B643" s="4">
        <v>438</v>
      </c>
      <c r="C643" s="4">
        <v>406</v>
      </c>
      <c r="D643" s="4">
        <v>373</v>
      </c>
      <c r="E643" s="4">
        <v>353</v>
      </c>
      <c r="F643" s="4">
        <v>382</v>
      </c>
      <c r="G643" s="4">
        <v>365</v>
      </c>
      <c r="H643" s="4">
        <v>393</v>
      </c>
      <c r="I643" s="4">
        <v>402</v>
      </c>
      <c r="J643" s="4">
        <v>444</v>
      </c>
      <c r="K643" s="4">
        <v>379</v>
      </c>
      <c r="L643" s="4">
        <v>326</v>
      </c>
      <c r="M643" s="4">
        <v>239</v>
      </c>
      <c r="N643" s="41"/>
    </row>
    <row r="644" spans="1:15">
      <c r="A644" s="22" t="s">
        <v>613</v>
      </c>
      <c r="B644" s="73">
        <f>B640/B618</f>
        <v>1.4533258803801006</v>
      </c>
      <c r="C644" s="73">
        <f t="shared" ref="C644:M644" si="142">C640/C618</f>
        <v>1.3777403035413154</v>
      </c>
      <c r="D644" s="73">
        <f t="shared" si="142"/>
        <v>1.1682199440820131</v>
      </c>
      <c r="E644" s="73">
        <f t="shared" si="142"/>
        <v>1.0830618892508144</v>
      </c>
      <c r="F644" s="73">
        <f t="shared" si="142"/>
        <v>1.0313360881542699</v>
      </c>
      <c r="G644" s="73">
        <f t="shared" si="142"/>
        <v>0.85308343409915355</v>
      </c>
      <c r="H644" s="73">
        <f t="shared" si="142"/>
        <v>0.78267168936540132</v>
      </c>
      <c r="I644" s="73">
        <f t="shared" si="142"/>
        <v>0.79323417906095073</v>
      </c>
      <c r="J644" s="73">
        <f t="shared" si="142"/>
        <v>1.0143215180809166</v>
      </c>
      <c r="K644" s="73">
        <f t="shared" si="142"/>
        <v>1.0501915708812259</v>
      </c>
      <c r="L644" s="73">
        <f t="shared" si="142"/>
        <v>1.0206572769953051</v>
      </c>
      <c r="M644" s="73">
        <f t="shared" si="142"/>
        <v>0.58200666419844505</v>
      </c>
      <c r="N644" s="41"/>
    </row>
    <row r="645" spans="1:15">
      <c r="A645" s="2" t="s">
        <v>614</v>
      </c>
      <c r="B645" s="4">
        <v>2427</v>
      </c>
      <c r="C645" s="4">
        <v>1926</v>
      </c>
      <c r="D645" s="4">
        <v>2992</v>
      </c>
      <c r="E645" s="4">
        <v>3309</v>
      </c>
      <c r="F645" s="4">
        <v>3765</v>
      </c>
      <c r="G645" s="4">
        <v>3324</v>
      </c>
      <c r="H645" s="4">
        <v>3237</v>
      </c>
      <c r="I645" s="4">
        <v>2971</v>
      </c>
      <c r="J645" s="4">
        <v>2770</v>
      </c>
      <c r="K645" s="4">
        <v>2853</v>
      </c>
      <c r="L645" s="4">
        <v>1934</v>
      </c>
      <c r="M645" s="4">
        <v>1455</v>
      </c>
      <c r="N645" s="41"/>
    </row>
    <row r="646" spans="1:15">
      <c r="A646" s="22" t="s">
        <v>615</v>
      </c>
      <c r="B646" s="128">
        <v>2251</v>
      </c>
      <c r="C646" s="128">
        <v>1954</v>
      </c>
      <c r="D646" s="128">
        <v>2861</v>
      </c>
      <c r="E646" s="128">
        <v>3173</v>
      </c>
      <c r="F646" s="128">
        <v>3332</v>
      </c>
      <c r="G646" s="128">
        <v>3369</v>
      </c>
      <c r="H646" s="128">
        <v>3180</v>
      </c>
      <c r="I646" s="128">
        <v>2693</v>
      </c>
      <c r="J646" s="128">
        <v>2380</v>
      </c>
      <c r="K646" s="128">
        <v>2540</v>
      </c>
      <c r="L646" s="128">
        <v>2138</v>
      </c>
      <c r="M646" s="128">
        <v>1697</v>
      </c>
      <c r="N646" s="41"/>
    </row>
    <row r="647" spans="1:15">
      <c r="A647" s="2"/>
      <c r="B647" s="8" t="s">
        <v>9</v>
      </c>
      <c r="C647" s="8" t="s">
        <v>10</v>
      </c>
      <c r="D647" s="8" t="s">
        <v>11</v>
      </c>
      <c r="E647" s="8" t="s">
        <v>12</v>
      </c>
      <c r="F647" s="8" t="s">
        <v>13</v>
      </c>
      <c r="G647" s="8" t="s">
        <v>14</v>
      </c>
      <c r="H647" s="8" t="s">
        <v>15</v>
      </c>
      <c r="I647" s="8" t="s">
        <v>16</v>
      </c>
      <c r="J647" s="8" t="s">
        <v>17</v>
      </c>
      <c r="K647" s="8" t="s">
        <v>18</v>
      </c>
      <c r="L647" s="8" t="s">
        <v>19</v>
      </c>
      <c r="M647" s="8" t="s">
        <v>20</v>
      </c>
      <c r="N647" s="36" t="s">
        <v>616</v>
      </c>
    </row>
    <row r="648" spans="1:15">
      <c r="A648" s="23" t="s">
        <v>617</v>
      </c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45"/>
    </row>
    <row r="649" spans="1:15">
      <c r="A649" s="2" t="s">
        <v>618</v>
      </c>
      <c r="B649" s="11">
        <f t="shared" ref="B649:M649" si="143">SUM(B654+B659+B664+B669)</f>
        <v>1748</v>
      </c>
      <c r="C649" s="11">
        <f t="shared" si="143"/>
        <v>1754</v>
      </c>
      <c r="D649" s="11">
        <f t="shared" si="143"/>
        <v>2180</v>
      </c>
      <c r="E649" s="11">
        <f t="shared" si="143"/>
        <v>2353</v>
      </c>
      <c r="F649" s="11">
        <f t="shared" si="143"/>
        <v>2726</v>
      </c>
      <c r="G649" s="11">
        <f t="shared" si="143"/>
        <v>3059</v>
      </c>
      <c r="H649" s="11">
        <f t="shared" si="143"/>
        <v>3025</v>
      </c>
      <c r="I649" s="11">
        <f t="shared" si="143"/>
        <v>2968</v>
      </c>
      <c r="J649" s="11">
        <f t="shared" si="143"/>
        <v>2450</v>
      </c>
      <c r="K649" s="11">
        <f t="shared" si="143"/>
        <v>2436</v>
      </c>
      <c r="L649" s="11">
        <f t="shared" si="143"/>
        <v>2036</v>
      </c>
      <c r="M649" s="11">
        <f t="shared" si="143"/>
        <v>2442</v>
      </c>
      <c r="N649" s="38">
        <v>29184</v>
      </c>
    </row>
    <row r="650" spans="1:15">
      <c r="A650" s="2" t="s">
        <v>619</v>
      </c>
      <c r="B650" s="122">
        <v>297232</v>
      </c>
      <c r="C650" s="122">
        <v>294673</v>
      </c>
      <c r="D650" s="122">
        <v>313265</v>
      </c>
      <c r="E650" s="122">
        <v>309828</v>
      </c>
      <c r="F650" s="122">
        <v>322100</v>
      </c>
      <c r="G650" s="122">
        <v>337235</v>
      </c>
      <c r="H650" s="122">
        <v>335316</v>
      </c>
      <c r="I650" s="122">
        <v>333062</v>
      </c>
      <c r="J650" s="122">
        <v>318960</v>
      </c>
      <c r="K650" s="122">
        <v>323418</v>
      </c>
      <c r="L650" s="122">
        <v>326140</v>
      </c>
      <c r="M650" s="122">
        <v>346559</v>
      </c>
      <c r="N650" s="39">
        <v>323561</v>
      </c>
    </row>
    <row r="651" spans="1:15">
      <c r="A651" s="25" t="s">
        <v>620</v>
      </c>
      <c r="B651" s="122">
        <v>483433</v>
      </c>
      <c r="C651" s="122">
        <v>295134</v>
      </c>
      <c r="D651" s="122">
        <v>313445</v>
      </c>
      <c r="E651" s="122">
        <v>309528</v>
      </c>
      <c r="F651" s="122">
        <v>320504</v>
      </c>
      <c r="G651" s="122">
        <v>337118</v>
      </c>
      <c r="H651" s="122">
        <v>335169</v>
      </c>
      <c r="I651" s="122">
        <v>334563</v>
      </c>
      <c r="J651" s="122">
        <v>320036</v>
      </c>
      <c r="K651" s="122">
        <v>325794</v>
      </c>
      <c r="L651" s="122">
        <v>329483</v>
      </c>
      <c r="M651" s="122">
        <v>350288</v>
      </c>
      <c r="N651" s="39">
        <v>335541</v>
      </c>
      <c r="O651" s="4"/>
    </row>
    <row r="652" spans="1:15" s="4" customFormat="1">
      <c r="A652" s="2" t="s">
        <v>410</v>
      </c>
      <c r="B652" s="3">
        <f t="shared" ref="B652:N652" si="144">B650/B651</f>
        <v>0.61483597520235478</v>
      </c>
      <c r="C652" s="3">
        <f t="shared" si="144"/>
        <v>0.99843799765530239</v>
      </c>
      <c r="D652" s="3">
        <f t="shared" si="144"/>
        <v>0.99942573657260447</v>
      </c>
      <c r="E652" s="3">
        <f t="shared" si="144"/>
        <v>1.0009692176475149</v>
      </c>
      <c r="F652" s="3">
        <f t="shared" si="144"/>
        <v>1.0049796570401617</v>
      </c>
      <c r="G652" s="3">
        <f t="shared" si="144"/>
        <v>1.0003470594865893</v>
      </c>
      <c r="H652" s="3">
        <f t="shared" si="144"/>
        <v>1.0004385847139801</v>
      </c>
      <c r="I652" s="3">
        <f t="shared" si="144"/>
        <v>0.99551355051216062</v>
      </c>
      <c r="J652" s="3">
        <f t="shared" si="144"/>
        <v>0.99663787823869809</v>
      </c>
      <c r="K652" s="3">
        <f t="shared" si="144"/>
        <v>0.99270704801193388</v>
      </c>
      <c r="L652" s="3">
        <f t="shared" si="144"/>
        <v>0.989853801258335</v>
      </c>
      <c r="M652" s="3">
        <f t="shared" si="144"/>
        <v>0.98935447403279586</v>
      </c>
      <c r="N652" s="40">
        <f t="shared" si="144"/>
        <v>0.96429646451551376</v>
      </c>
      <c r="O652"/>
    </row>
    <row r="653" spans="1:15">
      <c r="A653" s="2" t="s">
        <v>621</v>
      </c>
      <c r="B653" s="4">
        <v>41</v>
      </c>
      <c r="C653" s="4">
        <v>40</v>
      </c>
      <c r="D653" s="4">
        <v>36</v>
      </c>
      <c r="E653" s="4">
        <v>30</v>
      </c>
      <c r="F653" s="4">
        <v>24</v>
      </c>
      <c r="G653" s="4">
        <v>24</v>
      </c>
      <c r="H653" s="4">
        <v>22</v>
      </c>
      <c r="I653" s="4">
        <v>27</v>
      </c>
      <c r="J653" s="4">
        <v>23</v>
      </c>
      <c r="K653" s="4">
        <v>28</v>
      </c>
      <c r="L653" s="4">
        <v>33</v>
      </c>
      <c r="M653" s="4">
        <v>35</v>
      </c>
      <c r="N653" s="41">
        <v>29</v>
      </c>
    </row>
    <row r="654" spans="1:15">
      <c r="A654" s="26" t="s">
        <v>622</v>
      </c>
      <c r="B654" s="24">
        <f>SUM(B655+B657)</f>
        <v>118</v>
      </c>
      <c r="C654" s="24">
        <f>SUM(C655+C657)</f>
        <v>107</v>
      </c>
      <c r="D654" s="24">
        <f>SUM(D655+D657)</f>
        <v>156</v>
      </c>
      <c r="E654" s="24">
        <f>SUM(E655+E657)</f>
        <v>170</v>
      </c>
      <c r="F654" s="24">
        <f t="shared" ref="F654:M654" si="145">SUM(F655+F657)</f>
        <v>225</v>
      </c>
      <c r="G654" s="24">
        <f t="shared" si="145"/>
        <v>191</v>
      </c>
      <c r="H654" s="24">
        <f t="shared" si="145"/>
        <v>178</v>
      </c>
      <c r="I654" s="24">
        <f t="shared" si="145"/>
        <v>169</v>
      </c>
      <c r="J654" s="24">
        <f t="shared" si="145"/>
        <v>178</v>
      </c>
      <c r="K654" s="24">
        <f t="shared" si="145"/>
        <v>186</v>
      </c>
      <c r="L654" s="24">
        <f t="shared" si="145"/>
        <v>155</v>
      </c>
      <c r="M654" s="24">
        <f t="shared" si="145"/>
        <v>163</v>
      </c>
      <c r="N654" s="50">
        <f>SUM(N655+N657)</f>
        <v>1996</v>
      </c>
    </row>
    <row r="655" spans="1:15">
      <c r="A655" s="2" t="s">
        <v>623</v>
      </c>
      <c r="B655" s="120">
        <v>42</v>
      </c>
      <c r="C655" s="120">
        <v>36</v>
      </c>
      <c r="D655" s="120">
        <v>47</v>
      </c>
      <c r="E655" s="120">
        <v>48</v>
      </c>
      <c r="F655" s="120">
        <v>58</v>
      </c>
      <c r="G655" s="120">
        <v>49</v>
      </c>
      <c r="H655" s="120">
        <v>50</v>
      </c>
      <c r="I655" s="120">
        <v>40</v>
      </c>
      <c r="J655" s="120">
        <v>50</v>
      </c>
      <c r="K655" s="120">
        <v>43</v>
      </c>
      <c r="L655" s="120">
        <v>40</v>
      </c>
      <c r="M655" s="120">
        <v>55</v>
      </c>
      <c r="N655" s="41">
        <v>558</v>
      </c>
    </row>
    <row r="656" spans="1:15">
      <c r="A656" s="2" t="s">
        <v>624</v>
      </c>
      <c r="B656" s="119">
        <v>236136</v>
      </c>
      <c r="C656" s="119">
        <v>240216</v>
      </c>
      <c r="D656" s="119">
        <v>256713</v>
      </c>
      <c r="E656" s="119">
        <v>248714</v>
      </c>
      <c r="F656" s="119">
        <v>267730</v>
      </c>
      <c r="G656" s="119">
        <v>262504</v>
      </c>
      <c r="H656" s="119">
        <v>244566</v>
      </c>
      <c r="I656" s="119">
        <v>301147</v>
      </c>
      <c r="J656" s="119">
        <v>253551</v>
      </c>
      <c r="K656" s="119">
        <v>262377</v>
      </c>
      <c r="L656" s="119">
        <v>269841</v>
      </c>
      <c r="M656" s="119">
        <v>281268</v>
      </c>
      <c r="N656" s="39">
        <v>260677</v>
      </c>
    </row>
    <row r="657" spans="1:14">
      <c r="A657" s="2" t="s">
        <v>625</v>
      </c>
      <c r="B657" s="4">
        <v>76</v>
      </c>
      <c r="C657" s="4">
        <v>71</v>
      </c>
      <c r="D657" s="4">
        <v>109</v>
      </c>
      <c r="E657" s="4">
        <v>122</v>
      </c>
      <c r="F657" s="4">
        <v>167</v>
      </c>
      <c r="G657" s="4">
        <v>142</v>
      </c>
      <c r="H657" s="4">
        <v>128</v>
      </c>
      <c r="I657" s="4">
        <v>129</v>
      </c>
      <c r="J657" s="4">
        <v>128</v>
      </c>
      <c r="K657" s="4">
        <v>143</v>
      </c>
      <c r="L657" s="4">
        <v>115</v>
      </c>
      <c r="M657" s="4">
        <v>108</v>
      </c>
      <c r="N657" s="38">
        <v>1438</v>
      </c>
    </row>
    <row r="658" spans="1:14">
      <c r="A658" s="2" t="s">
        <v>626</v>
      </c>
      <c r="B658" s="119">
        <v>206064</v>
      </c>
      <c r="C658" s="119">
        <v>188982</v>
      </c>
      <c r="D658" s="119">
        <v>213276</v>
      </c>
      <c r="E658" s="119">
        <v>214369</v>
      </c>
      <c r="F658" s="119">
        <v>229624</v>
      </c>
      <c r="G658" s="119">
        <v>222201</v>
      </c>
      <c r="H658" s="119">
        <v>240177</v>
      </c>
      <c r="I658" s="119">
        <v>228647</v>
      </c>
      <c r="J658" s="119">
        <v>230656</v>
      </c>
      <c r="K658" s="119">
        <v>230704</v>
      </c>
      <c r="L658" s="119">
        <v>224343</v>
      </c>
      <c r="M658" s="119">
        <v>235664</v>
      </c>
      <c r="N658" s="39">
        <v>224188</v>
      </c>
    </row>
    <row r="659" spans="1:14">
      <c r="A659" s="26" t="s">
        <v>627</v>
      </c>
      <c r="B659" s="24">
        <f>SUM(B660+B662)</f>
        <v>578</v>
      </c>
      <c r="C659" s="24">
        <f>SUM(C660+C662)</f>
        <v>585</v>
      </c>
      <c r="D659" s="24">
        <f>SUM(D660+D662)</f>
        <v>687</v>
      </c>
      <c r="E659" s="24">
        <f>SUM(E660+E662)</f>
        <v>747</v>
      </c>
      <c r="F659" s="24">
        <f t="shared" ref="F659:M659" si="146">SUM(F660+F662)</f>
        <v>870</v>
      </c>
      <c r="G659" s="24">
        <f t="shared" si="146"/>
        <v>952</v>
      </c>
      <c r="H659" s="24">
        <f t="shared" si="146"/>
        <v>1021</v>
      </c>
      <c r="I659" s="24">
        <f t="shared" si="146"/>
        <v>931</v>
      </c>
      <c r="J659" s="24">
        <f t="shared" si="146"/>
        <v>815</v>
      </c>
      <c r="K659" s="24">
        <f t="shared" si="146"/>
        <v>748</v>
      </c>
      <c r="L659" s="24">
        <f t="shared" si="146"/>
        <v>620</v>
      </c>
      <c r="M659" s="24">
        <f t="shared" si="146"/>
        <v>792</v>
      </c>
      <c r="N659" s="50">
        <f>SUM(N660+N662)</f>
        <v>9346</v>
      </c>
    </row>
    <row r="660" spans="1:14">
      <c r="A660" s="2" t="s">
        <v>628</v>
      </c>
      <c r="B660" s="120">
        <v>195</v>
      </c>
      <c r="C660" s="120">
        <v>213</v>
      </c>
      <c r="D660" s="120">
        <v>221</v>
      </c>
      <c r="E660" s="120">
        <v>228</v>
      </c>
      <c r="F660" s="120">
        <v>279</v>
      </c>
      <c r="G660" s="120">
        <v>309</v>
      </c>
      <c r="H660" s="120">
        <v>323</v>
      </c>
      <c r="I660" s="120">
        <v>285</v>
      </c>
      <c r="J660" s="120">
        <v>224</v>
      </c>
      <c r="K660" s="120">
        <v>221</v>
      </c>
      <c r="L660" s="120">
        <v>213</v>
      </c>
      <c r="M660" s="120">
        <v>230</v>
      </c>
      <c r="N660" s="38">
        <v>2941</v>
      </c>
    </row>
    <row r="661" spans="1:14">
      <c r="A661" s="2" t="s">
        <v>629</v>
      </c>
      <c r="B661" s="119">
        <v>316148</v>
      </c>
      <c r="C661" s="119">
        <v>332662</v>
      </c>
      <c r="D661" s="119">
        <v>352067</v>
      </c>
      <c r="E661" s="119">
        <v>340803</v>
      </c>
      <c r="F661" s="119">
        <v>353545</v>
      </c>
      <c r="G661" s="119">
        <v>370240</v>
      </c>
      <c r="H661" s="119">
        <v>352350</v>
      </c>
      <c r="I661" s="119">
        <v>358255</v>
      </c>
      <c r="J661" s="119">
        <v>358740</v>
      </c>
      <c r="K661" s="119">
        <v>355177</v>
      </c>
      <c r="L661" s="119">
        <v>353227</v>
      </c>
      <c r="M661" s="119">
        <v>376993</v>
      </c>
      <c r="N661" s="39">
        <v>352862</v>
      </c>
    </row>
    <row r="662" spans="1:14">
      <c r="A662" s="2" t="s">
        <v>630</v>
      </c>
      <c r="B662" s="4">
        <v>383</v>
      </c>
      <c r="C662" s="4">
        <v>372</v>
      </c>
      <c r="D662" s="4">
        <v>466</v>
      </c>
      <c r="E662" s="4">
        <v>519</v>
      </c>
      <c r="F662" s="4">
        <v>591</v>
      </c>
      <c r="G662" s="4">
        <v>643</v>
      </c>
      <c r="H662" s="4">
        <v>698</v>
      </c>
      <c r="I662" s="4">
        <v>646</v>
      </c>
      <c r="J662" s="4">
        <v>591</v>
      </c>
      <c r="K662" s="4">
        <v>527</v>
      </c>
      <c r="L662" s="4">
        <v>407</v>
      </c>
      <c r="M662" s="4">
        <v>562</v>
      </c>
      <c r="N662" s="38">
        <v>6405</v>
      </c>
    </row>
    <row r="663" spans="1:14">
      <c r="A663" s="2" t="s">
        <v>631</v>
      </c>
      <c r="B663" s="119">
        <v>253463</v>
      </c>
      <c r="C663" s="119">
        <v>260545</v>
      </c>
      <c r="D663" s="119">
        <v>268719</v>
      </c>
      <c r="E663" s="119">
        <v>286705</v>
      </c>
      <c r="F663" s="119">
        <v>287612</v>
      </c>
      <c r="G663" s="119">
        <v>286547</v>
      </c>
      <c r="H663" s="119">
        <v>289074</v>
      </c>
      <c r="I663" s="119">
        <v>287367</v>
      </c>
      <c r="J663" s="119">
        <v>288434</v>
      </c>
      <c r="K663" s="119">
        <v>289973</v>
      </c>
      <c r="L663" s="119">
        <v>290722</v>
      </c>
      <c r="M663" s="119">
        <v>300968</v>
      </c>
      <c r="N663" s="39">
        <v>284217</v>
      </c>
    </row>
    <row r="664" spans="1:14">
      <c r="A664" s="26" t="s">
        <v>632</v>
      </c>
      <c r="B664" s="24">
        <f>SUM(B665+B667)</f>
        <v>600</v>
      </c>
      <c r="C664" s="24">
        <f>SUM(C665+C667)</f>
        <v>552</v>
      </c>
      <c r="D664" s="24">
        <f>SUM(D665+D667)</f>
        <v>769</v>
      </c>
      <c r="E664" s="24">
        <f>SUM(E665+E667)</f>
        <v>784</v>
      </c>
      <c r="F664" s="24">
        <f t="shared" ref="F664:M664" si="147">SUM(F665+F667)</f>
        <v>904</v>
      </c>
      <c r="G664" s="24">
        <f t="shared" si="147"/>
        <v>1107</v>
      </c>
      <c r="H664" s="24">
        <f t="shared" si="147"/>
        <v>1044</v>
      </c>
      <c r="I664" s="24">
        <f t="shared" si="147"/>
        <v>1050</v>
      </c>
      <c r="J664" s="24">
        <f t="shared" si="147"/>
        <v>736</v>
      </c>
      <c r="K664" s="24">
        <f t="shared" si="147"/>
        <v>761</v>
      </c>
      <c r="L664" s="24">
        <f t="shared" si="147"/>
        <v>602</v>
      </c>
      <c r="M664" s="24">
        <f t="shared" si="147"/>
        <v>805</v>
      </c>
      <c r="N664" s="50">
        <f>SUM(N665+N667)</f>
        <v>9714</v>
      </c>
    </row>
    <row r="665" spans="1:14">
      <c r="A665" s="2" t="s">
        <v>633</v>
      </c>
      <c r="B665" s="120">
        <v>513</v>
      </c>
      <c r="C665" s="120">
        <v>485</v>
      </c>
      <c r="D665" s="120">
        <v>667</v>
      </c>
      <c r="E665" s="120">
        <v>662</v>
      </c>
      <c r="F665" s="120">
        <v>766</v>
      </c>
      <c r="G665" s="120">
        <v>966</v>
      </c>
      <c r="H665" s="120">
        <v>903</v>
      </c>
      <c r="I665" s="120">
        <v>921</v>
      </c>
      <c r="J665" s="120">
        <v>635</v>
      </c>
      <c r="K665" s="120">
        <v>633</v>
      </c>
      <c r="L665" s="120">
        <v>517</v>
      </c>
      <c r="M665" s="120">
        <v>705</v>
      </c>
      <c r="N665" s="38">
        <v>8373</v>
      </c>
    </row>
    <row r="666" spans="1:14">
      <c r="A666" s="4" t="s">
        <v>634</v>
      </c>
      <c r="B666" s="124">
        <v>465617</v>
      </c>
      <c r="C666" s="124">
        <v>467983</v>
      </c>
      <c r="D666" s="124">
        <v>480302</v>
      </c>
      <c r="E666" s="124">
        <v>483231</v>
      </c>
      <c r="F666" s="124">
        <v>497449</v>
      </c>
      <c r="G666" s="124">
        <v>517500</v>
      </c>
      <c r="H666" s="124">
        <v>520047</v>
      </c>
      <c r="I666" s="124">
        <v>505793</v>
      </c>
      <c r="J666" s="124">
        <v>508667</v>
      </c>
      <c r="K666" s="124">
        <v>526657</v>
      </c>
      <c r="L666" s="124">
        <v>544622</v>
      </c>
      <c r="M666" s="121">
        <v>547091</v>
      </c>
      <c r="N666" s="39">
        <v>507122</v>
      </c>
    </row>
    <row r="667" spans="1:14">
      <c r="A667" s="2" t="s">
        <v>635</v>
      </c>
      <c r="B667" s="4">
        <v>87</v>
      </c>
      <c r="C667" s="4">
        <v>67</v>
      </c>
      <c r="D667" s="4">
        <v>102</v>
      </c>
      <c r="E667" s="4">
        <v>122</v>
      </c>
      <c r="F667" s="4">
        <v>138</v>
      </c>
      <c r="G667" s="4">
        <v>141</v>
      </c>
      <c r="H667" s="4">
        <v>141</v>
      </c>
      <c r="I667" s="4">
        <v>129</v>
      </c>
      <c r="J667" s="4">
        <v>101</v>
      </c>
      <c r="K667" s="4">
        <v>128</v>
      </c>
      <c r="L667" s="4">
        <v>85</v>
      </c>
      <c r="M667" s="4">
        <v>100</v>
      </c>
      <c r="N667" s="38">
        <v>1341</v>
      </c>
    </row>
    <row r="668" spans="1:14">
      <c r="A668" s="4" t="s">
        <v>636</v>
      </c>
      <c r="B668" s="124">
        <v>307597</v>
      </c>
      <c r="C668" s="124">
        <v>298592</v>
      </c>
      <c r="D668" s="124">
        <v>295291</v>
      </c>
      <c r="E668" s="124">
        <v>306109</v>
      </c>
      <c r="F668" s="124">
        <v>378068</v>
      </c>
      <c r="G668" s="124">
        <v>338884</v>
      </c>
      <c r="H668" s="124">
        <v>364454</v>
      </c>
      <c r="I668" s="124">
        <v>348691</v>
      </c>
      <c r="J668" s="124">
        <v>309737</v>
      </c>
      <c r="K668" s="124">
        <v>333521</v>
      </c>
      <c r="L668" s="124">
        <v>331877</v>
      </c>
      <c r="M668" s="121">
        <v>351856</v>
      </c>
      <c r="N668" s="39">
        <v>334024</v>
      </c>
    </row>
    <row r="669" spans="1:14">
      <c r="A669" s="26" t="s">
        <v>637</v>
      </c>
      <c r="B669" s="127">
        <v>452</v>
      </c>
      <c r="C669" s="127">
        <v>510</v>
      </c>
      <c r="D669" s="127">
        <v>568</v>
      </c>
      <c r="E669" s="127">
        <v>652</v>
      </c>
      <c r="F669" s="127">
        <v>727</v>
      </c>
      <c r="G669" s="127">
        <v>809</v>
      </c>
      <c r="H669" s="127">
        <v>782</v>
      </c>
      <c r="I669" s="127">
        <v>818</v>
      </c>
      <c r="J669" s="127">
        <v>721</v>
      </c>
      <c r="K669" s="127">
        <v>741</v>
      </c>
      <c r="L669" s="127">
        <v>659</v>
      </c>
      <c r="M669" s="127">
        <v>682</v>
      </c>
      <c r="N669" s="50">
        <v>8121</v>
      </c>
    </row>
    <row r="670" spans="1:14">
      <c r="A670" s="2" t="s">
        <v>638</v>
      </c>
      <c r="B670" s="122">
        <v>154061</v>
      </c>
      <c r="C670" s="122">
        <v>156928</v>
      </c>
      <c r="D670" s="122">
        <v>166009</v>
      </c>
      <c r="E670" s="122">
        <v>164396</v>
      </c>
      <c r="F670" s="122">
        <v>168498</v>
      </c>
      <c r="G670" s="122">
        <v>174099</v>
      </c>
      <c r="H670" s="122">
        <v>172363</v>
      </c>
      <c r="I670" s="122">
        <v>181587</v>
      </c>
      <c r="J670" s="122">
        <v>186050</v>
      </c>
      <c r="K670" s="122">
        <v>184230</v>
      </c>
      <c r="L670" s="122">
        <v>188353</v>
      </c>
      <c r="M670" s="122">
        <v>189442</v>
      </c>
      <c r="N670" s="39">
        <v>175077</v>
      </c>
    </row>
    <row r="671" spans="1:14">
      <c r="A671" s="26" t="s">
        <v>639</v>
      </c>
      <c r="B671" s="24">
        <f t="shared" ref="B671:M671" si="148">SUM(B672:B674)</f>
        <v>2238</v>
      </c>
      <c r="C671" s="24">
        <f t="shared" si="148"/>
        <v>2182</v>
      </c>
      <c r="D671" s="24">
        <f t="shared" si="148"/>
        <v>2082</v>
      </c>
      <c r="E671" s="24">
        <f t="shared" si="148"/>
        <v>2400</v>
      </c>
      <c r="F671" s="24">
        <f t="shared" si="148"/>
        <v>2976</v>
      </c>
      <c r="G671" s="24">
        <f t="shared" si="148"/>
        <v>3046</v>
      </c>
      <c r="H671" s="24">
        <f t="shared" si="148"/>
        <v>3161</v>
      </c>
      <c r="I671" s="24">
        <f t="shared" si="148"/>
        <v>3405</v>
      </c>
      <c r="J671" s="24">
        <f t="shared" si="148"/>
        <v>3814</v>
      </c>
      <c r="K671" s="24">
        <f t="shared" si="148"/>
        <v>3965</v>
      </c>
      <c r="L671" s="24">
        <f t="shared" si="148"/>
        <v>3432</v>
      </c>
      <c r="M671" s="24">
        <f t="shared" si="148"/>
        <v>2606</v>
      </c>
      <c r="N671" s="41"/>
    </row>
    <row r="672" spans="1:14">
      <c r="A672" s="2" t="s">
        <v>640</v>
      </c>
      <c r="B672" s="4">
        <v>1394</v>
      </c>
      <c r="C672" s="4">
        <v>1391</v>
      </c>
      <c r="D672" s="4">
        <v>1340</v>
      </c>
      <c r="E672" s="4">
        <v>1561</v>
      </c>
      <c r="F672" s="4">
        <v>1839</v>
      </c>
      <c r="G672" s="4">
        <v>1911</v>
      </c>
      <c r="H672" s="4">
        <v>1989</v>
      </c>
      <c r="I672" s="4">
        <v>2052</v>
      </c>
      <c r="J672" s="4">
        <v>2278</v>
      </c>
      <c r="K672" s="4">
        <v>2350</v>
      </c>
      <c r="L672" s="4">
        <v>2034</v>
      </c>
      <c r="M672" s="4">
        <v>1578</v>
      </c>
      <c r="N672" s="41"/>
    </row>
    <row r="673" spans="1:14">
      <c r="A673" s="2" t="s">
        <v>641</v>
      </c>
      <c r="B673" s="4">
        <v>537</v>
      </c>
      <c r="C673" s="4">
        <v>517</v>
      </c>
      <c r="D673" s="4">
        <v>498</v>
      </c>
      <c r="E673" s="4">
        <v>518</v>
      </c>
      <c r="F673" s="4">
        <v>695</v>
      </c>
      <c r="G673" s="4">
        <v>705</v>
      </c>
      <c r="H673" s="4">
        <v>744</v>
      </c>
      <c r="I673" s="4">
        <v>885</v>
      </c>
      <c r="J673" s="4">
        <v>980</v>
      </c>
      <c r="K673" s="4">
        <v>1042</v>
      </c>
      <c r="L673" s="4">
        <v>869</v>
      </c>
      <c r="M673" s="4">
        <v>613</v>
      </c>
      <c r="N673" s="41"/>
    </row>
    <row r="674" spans="1:14">
      <c r="A674" s="2" t="s">
        <v>642</v>
      </c>
      <c r="B674" s="4">
        <v>307</v>
      </c>
      <c r="C674" s="4">
        <v>274</v>
      </c>
      <c r="D674" s="4">
        <v>244</v>
      </c>
      <c r="E674" s="4">
        <v>321</v>
      </c>
      <c r="F674" s="4">
        <v>442</v>
      </c>
      <c r="G674" s="4">
        <v>430</v>
      </c>
      <c r="H674" s="4">
        <v>428</v>
      </c>
      <c r="I674" s="4">
        <v>468</v>
      </c>
      <c r="J674" s="4">
        <v>556</v>
      </c>
      <c r="K674" s="4">
        <v>573</v>
      </c>
      <c r="L674" s="4">
        <v>529</v>
      </c>
      <c r="M674" s="4">
        <v>415</v>
      </c>
      <c r="N674" s="41"/>
    </row>
    <row r="675" spans="1:14">
      <c r="A675" s="26" t="s">
        <v>643</v>
      </c>
      <c r="B675" s="74">
        <f>B671/B649</f>
        <v>1.2803203661327232</v>
      </c>
      <c r="C675" s="74">
        <f t="shared" ref="C675:M675" si="149">C671/C649</f>
        <v>1.2440136830102622</v>
      </c>
      <c r="D675" s="74">
        <f t="shared" si="149"/>
        <v>0.95504587155963305</v>
      </c>
      <c r="E675" s="74">
        <f t="shared" si="149"/>
        <v>1.0199745006374841</v>
      </c>
      <c r="F675" s="74">
        <f t="shared" si="149"/>
        <v>1.0917094644167278</v>
      </c>
      <c r="G675" s="74">
        <f t="shared" si="149"/>
        <v>0.9957502451781628</v>
      </c>
      <c r="H675" s="74">
        <f t="shared" si="149"/>
        <v>1.0449586776859505</v>
      </c>
      <c r="I675" s="74">
        <f t="shared" si="149"/>
        <v>1.1472371967654986</v>
      </c>
      <c r="J675" s="74">
        <f t="shared" si="149"/>
        <v>1.556734693877551</v>
      </c>
      <c r="K675" s="74">
        <f t="shared" si="149"/>
        <v>1.6276683087027914</v>
      </c>
      <c r="L675" s="74">
        <f t="shared" si="149"/>
        <v>1.6856581532416504</v>
      </c>
      <c r="M675" s="74">
        <f t="shared" si="149"/>
        <v>1.0671580671580672</v>
      </c>
      <c r="N675" s="41"/>
    </row>
    <row r="676" spans="1:14">
      <c r="A676" s="2" t="s">
        <v>644</v>
      </c>
      <c r="B676" s="4">
        <v>2102</v>
      </c>
      <c r="C676" s="4">
        <v>2041</v>
      </c>
      <c r="D676" s="4">
        <v>2466</v>
      </c>
      <c r="E676" s="4">
        <v>3081</v>
      </c>
      <c r="F676" s="4">
        <v>3441</v>
      </c>
      <c r="G676" s="4">
        <v>3074</v>
      </c>
      <c r="H676" s="4">
        <v>3049</v>
      </c>
      <c r="I676" s="4">
        <v>3162</v>
      </c>
      <c r="J676" s="4">
        <v>3238</v>
      </c>
      <c r="K676" s="4">
        <v>3204</v>
      </c>
      <c r="L676" s="4">
        <v>2286</v>
      </c>
      <c r="M676" s="4">
        <v>1455</v>
      </c>
      <c r="N676" s="41"/>
    </row>
    <row r="677" spans="1:14">
      <c r="A677" s="26" t="s">
        <v>645</v>
      </c>
      <c r="B677" s="127">
        <v>1982</v>
      </c>
      <c r="C677" s="127">
        <v>1993</v>
      </c>
      <c r="D677" s="127">
        <v>2570</v>
      </c>
      <c r="E677" s="127">
        <v>2895</v>
      </c>
      <c r="F677" s="127">
        <v>2847</v>
      </c>
      <c r="G677" s="127">
        <v>2731</v>
      </c>
      <c r="H677" s="127">
        <v>2554</v>
      </c>
      <c r="I677" s="127">
        <v>2462</v>
      </c>
      <c r="J677" s="127">
        <v>2291</v>
      </c>
      <c r="K677" s="127">
        <v>2409</v>
      </c>
      <c r="L677" s="127">
        <v>2123</v>
      </c>
      <c r="M677" s="127">
        <v>1586</v>
      </c>
      <c r="N677" s="41"/>
    </row>
    <row r="678" spans="1:14">
      <c r="A678" s="2"/>
      <c r="B678" s="8" t="s">
        <v>9</v>
      </c>
      <c r="C678" s="8" t="s">
        <v>10</v>
      </c>
      <c r="D678" s="8" t="s">
        <v>11</v>
      </c>
      <c r="E678" s="8" t="s">
        <v>12</v>
      </c>
      <c r="F678" s="8" t="s">
        <v>13</v>
      </c>
      <c r="G678" s="8" t="s">
        <v>14</v>
      </c>
      <c r="H678" s="8" t="s">
        <v>15</v>
      </c>
      <c r="I678" s="8" t="s">
        <v>16</v>
      </c>
      <c r="J678" s="8" t="s">
        <v>17</v>
      </c>
      <c r="K678" s="8" t="s">
        <v>18</v>
      </c>
      <c r="L678" s="8" t="s">
        <v>19</v>
      </c>
      <c r="M678" s="8" t="s">
        <v>20</v>
      </c>
      <c r="N678" s="36" t="s">
        <v>646</v>
      </c>
    </row>
    <row r="679" spans="1:14">
      <c r="A679" s="27" t="s">
        <v>647</v>
      </c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46"/>
    </row>
    <row r="680" spans="1:14">
      <c r="A680" s="2" t="s">
        <v>648</v>
      </c>
      <c r="B680" s="11">
        <f>SUM(B685+B690+B695+B700)</f>
        <v>1453</v>
      </c>
      <c r="C680" s="11">
        <f t="shared" ref="C680:M680" si="150">SUM(C685+C690+C695+C700)</f>
        <v>1507</v>
      </c>
      <c r="D680" s="11">
        <f t="shared" si="150"/>
        <v>2041</v>
      </c>
      <c r="E680" s="11">
        <f t="shared" si="150"/>
        <v>2256</v>
      </c>
      <c r="F680" s="11">
        <f t="shared" si="150"/>
        <v>2622</v>
      </c>
      <c r="G680" s="11">
        <f t="shared" si="150"/>
        <v>3168</v>
      </c>
      <c r="H680" s="11">
        <f t="shared" si="150"/>
        <v>3082</v>
      </c>
      <c r="I680" s="11">
        <f t="shared" si="150"/>
        <v>3039</v>
      </c>
      <c r="J680" s="11">
        <f t="shared" si="150"/>
        <v>2148</v>
      </c>
      <c r="K680" s="11">
        <f t="shared" si="150"/>
        <v>2090</v>
      </c>
      <c r="L680" s="11">
        <f t="shared" si="150"/>
        <v>2074</v>
      </c>
      <c r="M680" s="11">
        <f t="shared" si="150"/>
        <v>2141</v>
      </c>
      <c r="N680" s="38">
        <v>27626</v>
      </c>
    </row>
    <row r="681" spans="1:14">
      <c r="A681" s="2" t="s">
        <v>649</v>
      </c>
      <c r="B681" s="122">
        <v>272350</v>
      </c>
      <c r="C681" s="122">
        <v>262639</v>
      </c>
      <c r="D681" s="122">
        <v>274232</v>
      </c>
      <c r="E681" s="122">
        <v>277635</v>
      </c>
      <c r="F681" s="122">
        <v>278565</v>
      </c>
      <c r="G681" s="122">
        <v>291405</v>
      </c>
      <c r="H681" s="122">
        <v>287055</v>
      </c>
      <c r="I681" s="122">
        <v>293379</v>
      </c>
      <c r="J681" s="122">
        <v>284016</v>
      </c>
      <c r="K681" s="122">
        <v>279981</v>
      </c>
      <c r="L681" s="122">
        <v>285080</v>
      </c>
      <c r="M681" s="122">
        <v>315310</v>
      </c>
      <c r="N681" s="39">
        <v>284892</v>
      </c>
    </row>
    <row r="682" spans="1:14">
      <c r="A682" s="2" t="s">
        <v>650</v>
      </c>
      <c r="B682" s="122">
        <v>273976</v>
      </c>
      <c r="C682" s="122">
        <v>263154</v>
      </c>
      <c r="D682" s="122">
        <v>273408</v>
      </c>
      <c r="E682" s="122">
        <v>275832</v>
      </c>
      <c r="F682" s="122">
        <v>278333</v>
      </c>
      <c r="G682" s="122">
        <v>291728</v>
      </c>
      <c r="H682" s="122">
        <v>286764</v>
      </c>
      <c r="I682" s="122">
        <v>295085</v>
      </c>
      <c r="J682" s="122">
        <v>285296</v>
      </c>
      <c r="K682" s="122">
        <v>281327</v>
      </c>
      <c r="L682" s="122">
        <v>287906</v>
      </c>
      <c r="M682" s="122">
        <v>318248</v>
      </c>
      <c r="N682" s="39">
        <v>285609</v>
      </c>
    </row>
    <row r="683" spans="1:14">
      <c r="A683" s="2" t="s">
        <v>410</v>
      </c>
      <c r="B683" s="3">
        <f t="shared" ref="B683:N683" si="151">B681/B682</f>
        <v>0.99406517359184743</v>
      </c>
      <c r="C683" s="3">
        <f t="shared" si="151"/>
        <v>0.99804297103597128</v>
      </c>
      <c r="D683" s="3">
        <f t="shared" si="151"/>
        <v>1.0030138108614233</v>
      </c>
      <c r="E683" s="3">
        <f t="shared" si="151"/>
        <v>1.0065365874880361</v>
      </c>
      <c r="F683" s="3">
        <f t="shared" si="151"/>
        <v>1.000833533932376</v>
      </c>
      <c r="G683" s="3">
        <f t="shared" si="151"/>
        <v>0.99889280425601934</v>
      </c>
      <c r="H683" s="3">
        <f t="shared" si="151"/>
        <v>1.0010147717286688</v>
      </c>
      <c r="I683" s="3">
        <f t="shared" si="151"/>
        <v>0.99421861497534614</v>
      </c>
      <c r="J683" s="3">
        <f t="shared" si="151"/>
        <v>0.99551343166395601</v>
      </c>
      <c r="K683" s="3">
        <f t="shared" si="151"/>
        <v>0.9952155321032109</v>
      </c>
      <c r="L683" s="3">
        <f t="shared" si="151"/>
        <v>0.99018429626336368</v>
      </c>
      <c r="M683" s="3">
        <f t="shared" si="151"/>
        <v>0.99076820592745285</v>
      </c>
      <c r="N683" s="40">
        <f t="shared" si="151"/>
        <v>0.99748957490835377</v>
      </c>
    </row>
    <row r="684" spans="1:14">
      <c r="A684" s="2" t="s">
        <v>651</v>
      </c>
      <c r="B684" s="4">
        <v>34</v>
      </c>
      <c r="C684" s="4">
        <v>32</v>
      </c>
      <c r="D684" s="4">
        <v>29</v>
      </c>
      <c r="E684" s="4">
        <v>22</v>
      </c>
      <c r="F684" s="4">
        <v>22</v>
      </c>
      <c r="G684" s="4">
        <v>23</v>
      </c>
      <c r="H684" s="4">
        <v>24</v>
      </c>
      <c r="I684" s="4">
        <v>27</v>
      </c>
      <c r="J684" s="4">
        <v>27</v>
      </c>
      <c r="K684" s="4">
        <v>30</v>
      </c>
      <c r="L684" s="4">
        <v>33</v>
      </c>
      <c r="M684" s="4">
        <v>34</v>
      </c>
      <c r="N684" s="41">
        <v>27</v>
      </c>
    </row>
    <row r="685" spans="1:14">
      <c r="A685" s="29" t="s">
        <v>652</v>
      </c>
      <c r="B685" s="28">
        <f t="shared" ref="B685:M685" si="152">SUM(B686+B688)</f>
        <v>110</v>
      </c>
      <c r="C685" s="28">
        <f t="shared" si="152"/>
        <v>146</v>
      </c>
      <c r="D685" s="28">
        <f t="shared" si="152"/>
        <v>169</v>
      </c>
      <c r="E685" s="28">
        <f t="shared" si="152"/>
        <v>181</v>
      </c>
      <c r="F685" s="28">
        <f t="shared" si="152"/>
        <v>202</v>
      </c>
      <c r="G685" s="28">
        <f t="shared" si="152"/>
        <v>256</v>
      </c>
      <c r="H685" s="28">
        <f t="shared" si="152"/>
        <v>221</v>
      </c>
      <c r="I685" s="28">
        <f t="shared" si="152"/>
        <v>200</v>
      </c>
      <c r="J685" s="28">
        <f t="shared" si="152"/>
        <v>168</v>
      </c>
      <c r="K685" s="28">
        <f t="shared" si="152"/>
        <v>156</v>
      </c>
      <c r="L685" s="28">
        <f t="shared" si="152"/>
        <v>163</v>
      </c>
      <c r="M685" s="28">
        <f t="shared" si="152"/>
        <v>159</v>
      </c>
      <c r="N685" s="49">
        <f>SUM(N686+N688)</f>
        <v>2131</v>
      </c>
    </row>
    <row r="686" spans="1:14">
      <c r="A686" s="2" t="s">
        <v>653</v>
      </c>
      <c r="B686" s="120">
        <v>28</v>
      </c>
      <c r="C686" s="120">
        <v>39</v>
      </c>
      <c r="D686" s="120">
        <v>55</v>
      </c>
      <c r="E686" s="120">
        <v>49</v>
      </c>
      <c r="F686" s="120">
        <v>54</v>
      </c>
      <c r="G686" s="120">
        <v>76</v>
      </c>
      <c r="H686" s="120">
        <v>57</v>
      </c>
      <c r="I686" s="120">
        <v>58</v>
      </c>
      <c r="J686" s="120">
        <v>59</v>
      </c>
      <c r="K686" s="120">
        <v>52</v>
      </c>
      <c r="L686" s="120">
        <v>47</v>
      </c>
      <c r="M686" s="120">
        <v>43</v>
      </c>
      <c r="N686" s="41">
        <v>617</v>
      </c>
    </row>
    <row r="687" spans="1:14">
      <c r="A687" s="2" t="s">
        <v>654</v>
      </c>
      <c r="B687" s="119">
        <v>274389</v>
      </c>
      <c r="C687" s="119">
        <v>223373</v>
      </c>
      <c r="D687" s="119">
        <v>233563</v>
      </c>
      <c r="E687" s="119">
        <v>245639</v>
      </c>
      <c r="F687" s="119">
        <v>269467</v>
      </c>
      <c r="G687" s="119">
        <v>235245</v>
      </c>
      <c r="H687" s="119">
        <v>239011</v>
      </c>
      <c r="I687" s="119">
        <v>273652</v>
      </c>
      <c r="J687" s="119">
        <v>267101</v>
      </c>
      <c r="K687" s="119">
        <v>230863</v>
      </c>
      <c r="L687" s="119">
        <v>255461</v>
      </c>
      <c r="M687" s="119">
        <v>332159</v>
      </c>
      <c r="N687" s="39">
        <v>254871</v>
      </c>
    </row>
    <row r="688" spans="1:14">
      <c r="A688" s="2" t="s">
        <v>655</v>
      </c>
      <c r="B688" s="4">
        <v>82</v>
      </c>
      <c r="C688" s="4">
        <v>107</v>
      </c>
      <c r="D688" s="4">
        <v>114</v>
      </c>
      <c r="E688" s="4">
        <v>132</v>
      </c>
      <c r="F688" s="4">
        <v>148</v>
      </c>
      <c r="G688" s="4">
        <v>180</v>
      </c>
      <c r="H688" s="4">
        <v>164</v>
      </c>
      <c r="I688" s="4">
        <v>142</v>
      </c>
      <c r="J688" s="4">
        <v>109</v>
      </c>
      <c r="K688" s="4">
        <v>104</v>
      </c>
      <c r="L688" s="4">
        <v>116</v>
      </c>
      <c r="M688" s="4">
        <v>116</v>
      </c>
      <c r="N688" s="38">
        <v>1514</v>
      </c>
    </row>
    <row r="689" spans="1:14">
      <c r="A689" s="2" t="s">
        <v>656</v>
      </c>
      <c r="B689" s="119">
        <v>161136</v>
      </c>
      <c r="C689" s="119">
        <v>187736</v>
      </c>
      <c r="D689" s="119">
        <v>208156</v>
      </c>
      <c r="E689" s="119">
        <v>177974</v>
      </c>
      <c r="F689" s="119">
        <v>184618</v>
      </c>
      <c r="G689" s="119">
        <v>184090</v>
      </c>
      <c r="H689" s="119">
        <v>188205</v>
      </c>
      <c r="I689" s="119">
        <v>202357</v>
      </c>
      <c r="J689" s="119">
        <v>186916</v>
      </c>
      <c r="K689" s="119">
        <v>181417</v>
      </c>
      <c r="L689" s="119">
        <v>201654</v>
      </c>
      <c r="M689" s="119">
        <v>203293</v>
      </c>
      <c r="N689" s="39">
        <v>189431</v>
      </c>
    </row>
    <row r="690" spans="1:14">
      <c r="A690" s="29" t="s">
        <v>657</v>
      </c>
      <c r="B690" s="28">
        <f t="shared" ref="B690:M690" si="153">SUM(B691+B693)</f>
        <v>455</v>
      </c>
      <c r="C690" s="28">
        <f t="shared" si="153"/>
        <v>452</v>
      </c>
      <c r="D690" s="28">
        <f t="shared" si="153"/>
        <v>655</v>
      </c>
      <c r="E690" s="28">
        <f t="shared" si="153"/>
        <v>782</v>
      </c>
      <c r="F690" s="28">
        <f t="shared" si="153"/>
        <v>837</v>
      </c>
      <c r="G690" s="28">
        <f t="shared" si="153"/>
        <v>1064</v>
      </c>
      <c r="H690" s="28">
        <f t="shared" si="153"/>
        <v>1010</v>
      </c>
      <c r="I690" s="28">
        <f t="shared" si="153"/>
        <v>967</v>
      </c>
      <c r="J690" s="28">
        <f t="shared" si="153"/>
        <v>694</v>
      </c>
      <c r="K690" s="28">
        <f t="shared" si="153"/>
        <v>711</v>
      </c>
      <c r="L690" s="28">
        <f t="shared" si="153"/>
        <v>722</v>
      </c>
      <c r="M690" s="28">
        <f t="shared" si="153"/>
        <v>730</v>
      </c>
      <c r="N690" s="49">
        <f>SUM(N691+N693)</f>
        <v>9079</v>
      </c>
    </row>
    <row r="691" spans="1:14">
      <c r="A691" s="2" t="s">
        <v>658</v>
      </c>
      <c r="B691" s="120">
        <v>163</v>
      </c>
      <c r="C691" s="120">
        <v>157</v>
      </c>
      <c r="D691" s="120">
        <v>211</v>
      </c>
      <c r="E691" s="120">
        <v>257</v>
      </c>
      <c r="F691" s="120">
        <v>268</v>
      </c>
      <c r="G691" s="120">
        <v>326</v>
      </c>
      <c r="H691" s="120">
        <v>280</v>
      </c>
      <c r="I691" s="120">
        <v>308</v>
      </c>
      <c r="J691" s="120">
        <v>201</v>
      </c>
      <c r="K691" s="120">
        <v>204</v>
      </c>
      <c r="L691" s="120">
        <v>240</v>
      </c>
      <c r="M691" s="120">
        <v>218</v>
      </c>
      <c r="N691" s="38">
        <v>2833</v>
      </c>
    </row>
    <row r="692" spans="1:14">
      <c r="A692" s="2" t="s">
        <v>659</v>
      </c>
      <c r="B692" s="119">
        <v>269482</v>
      </c>
      <c r="C692" s="119">
        <v>279755</v>
      </c>
      <c r="D692" s="119">
        <v>299848</v>
      </c>
      <c r="E692" s="119">
        <v>303232</v>
      </c>
      <c r="F692" s="119">
        <v>302126</v>
      </c>
      <c r="G692" s="119">
        <v>319034</v>
      </c>
      <c r="H692" s="119">
        <v>317161</v>
      </c>
      <c r="I692" s="119">
        <v>321842</v>
      </c>
      <c r="J692" s="119">
        <v>310220</v>
      </c>
      <c r="K692" s="119">
        <v>322552</v>
      </c>
      <c r="L692" s="119">
        <v>306901</v>
      </c>
      <c r="M692" s="119">
        <v>333514</v>
      </c>
      <c r="N692" s="39">
        <v>309379</v>
      </c>
    </row>
    <row r="693" spans="1:14">
      <c r="A693" s="2" t="s">
        <v>660</v>
      </c>
      <c r="B693" s="4">
        <v>292</v>
      </c>
      <c r="C693" s="4">
        <v>295</v>
      </c>
      <c r="D693" s="4">
        <v>444</v>
      </c>
      <c r="E693" s="4">
        <v>525</v>
      </c>
      <c r="F693" s="4">
        <v>569</v>
      </c>
      <c r="G693" s="4">
        <v>738</v>
      </c>
      <c r="H693" s="4">
        <v>730</v>
      </c>
      <c r="I693" s="4">
        <v>659</v>
      </c>
      <c r="J693" s="4">
        <v>493</v>
      </c>
      <c r="K693" s="4">
        <v>507</v>
      </c>
      <c r="L693" s="4">
        <v>482</v>
      </c>
      <c r="M693" s="4">
        <v>512</v>
      </c>
      <c r="N693" s="38">
        <v>6246</v>
      </c>
    </row>
    <row r="694" spans="1:14">
      <c r="A694" s="2" t="s">
        <v>661</v>
      </c>
      <c r="B694" s="119">
        <v>227289</v>
      </c>
      <c r="C694" s="119">
        <v>216582</v>
      </c>
      <c r="D694" s="119">
        <v>234680</v>
      </c>
      <c r="E694" s="119">
        <v>232598</v>
      </c>
      <c r="F694" s="119">
        <v>239667</v>
      </c>
      <c r="G694" s="119">
        <v>243741</v>
      </c>
      <c r="H694" s="119">
        <v>240966</v>
      </c>
      <c r="I694" s="119">
        <v>244086</v>
      </c>
      <c r="J694" s="119">
        <v>251453</v>
      </c>
      <c r="K694" s="119">
        <v>245276</v>
      </c>
      <c r="L694" s="119">
        <v>246886</v>
      </c>
      <c r="M694" s="119">
        <v>260440</v>
      </c>
      <c r="N694" s="39">
        <v>241794</v>
      </c>
    </row>
    <row r="695" spans="1:14">
      <c r="A695" s="29" t="s">
        <v>662</v>
      </c>
      <c r="B695" s="28">
        <f t="shared" ref="B695:M695" si="154">SUM(B696+B698)</f>
        <v>484</v>
      </c>
      <c r="C695" s="28">
        <f t="shared" si="154"/>
        <v>470</v>
      </c>
      <c r="D695" s="28">
        <f t="shared" si="154"/>
        <v>642</v>
      </c>
      <c r="E695" s="28">
        <f t="shared" si="154"/>
        <v>654</v>
      </c>
      <c r="F695" s="28">
        <f t="shared" si="154"/>
        <v>833</v>
      </c>
      <c r="G695" s="28">
        <f t="shared" si="154"/>
        <v>1082</v>
      </c>
      <c r="H695" s="28">
        <f t="shared" si="154"/>
        <v>1049</v>
      </c>
      <c r="I695" s="28">
        <f t="shared" si="154"/>
        <v>1057</v>
      </c>
      <c r="J695" s="28">
        <f t="shared" si="154"/>
        <v>670</v>
      </c>
      <c r="K695" s="28">
        <f t="shared" si="154"/>
        <v>619</v>
      </c>
      <c r="L695" s="28">
        <f t="shared" si="154"/>
        <v>601</v>
      </c>
      <c r="M695" s="28">
        <f t="shared" si="154"/>
        <v>704</v>
      </c>
      <c r="N695" s="49">
        <f>SUM(N696+N698)</f>
        <v>8865</v>
      </c>
    </row>
    <row r="696" spans="1:14">
      <c r="A696" s="2" t="s">
        <v>663</v>
      </c>
      <c r="B696" s="120">
        <v>418</v>
      </c>
      <c r="C696" s="120">
        <v>415</v>
      </c>
      <c r="D696" s="120">
        <v>570</v>
      </c>
      <c r="E696" s="120">
        <v>586</v>
      </c>
      <c r="F696" s="120">
        <v>729</v>
      </c>
      <c r="G696" s="120">
        <v>952</v>
      </c>
      <c r="H696" s="120">
        <v>938</v>
      </c>
      <c r="I696" s="120">
        <v>918</v>
      </c>
      <c r="J696" s="120">
        <v>577</v>
      </c>
      <c r="K696" s="120">
        <v>526</v>
      </c>
      <c r="L696" s="120">
        <v>520</v>
      </c>
      <c r="M696" s="120">
        <v>613</v>
      </c>
      <c r="N696" s="38">
        <v>7762</v>
      </c>
    </row>
    <row r="697" spans="1:14">
      <c r="A697" s="4" t="s">
        <v>664</v>
      </c>
      <c r="B697" s="124">
        <v>462401</v>
      </c>
      <c r="C697" s="124">
        <v>435212</v>
      </c>
      <c r="D697" s="124">
        <v>451837</v>
      </c>
      <c r="E697" s="124">
        <v>470301</v>
      </c>
      <c r="F697" s="124">
        <v>453973</v>
      </c>
      <c r="G697" s="124">
        <v>464631</v>
      </c>
      <c r="H697" s="124">
        <v>457637</v>
      </c>
      <c r="I697" s="124">
        <v>468002</v>
      </c>
      <c r="J697" s="124">
        <v>469662</v>
      </c>
      <c r="K697" s="124">
        <v>466673</v>
      </c>
      <c r="L697" s="124">
        <v>472297</v>
      </c>
      <c r="M697" s="121">
        <v>515071</v>
      </c>
      <c r="N697" s="126">
        <v>465988</v>
      </c>
    </row>
    <row r="698" spans="1:14">
      <c r="A698" s="2" t="s">
        <v>665</v>
      </c>
      <c r="B698" s="4">
        <v>66</v>
      </c>
      <c r="C698" s="4">
        <v>55</v>
      </c>
      <c r="D698" s="4">
        <v>72</v>
      </c>
      <c r="E698" s="4">
        <v>68</v>
      </c>
      <c r="F698" s="4">
        <v>104</v>
      </c>
      <c r="G698" s="4">
        <v>130</v>
      </c>
      <c r="H698" s="4">
        <v>111</v>
      </c>
      <c r="I698" s="4">
        <v>139</v>
      </c>
      <c r="J698" s="4">
        <v>93</v>
      </c>
      <c r="K698" s="4">
        <v>93</v>
      </c>
      <c r="L698" s="4">
        <v>81</v>
      </c>
      <c r="M698" s="2">
        <v>91</v>
      </c>
      <c r="N698" s="89">
        <v>1103</v>
      </c>
    </row>
    <row r="699" spans="1:14">
      <c r="A699" s="4" t="s">
        <v>666</v>
      </c>
      <c r="B699" s="124">
        <v>261985</v>
      </c>
      <c r="C699" s="124">
        <v>323862</v>
      </c>
      <c r="D699" s="124">
        <v>276443</v>
      </c>
      <c r="E699" s="124">
        <v>350093</v>
      </c>
      <c r="F699" s="124">
        <v>293693</v>
      </c>
      <c r="G699" s="124">
        <v>280562</v>
      </c>
      <c r="H699" s="124">
        <v>259320</v>
      </c>
      <c r="I699" s="124">
        <v>283002</v>
      </c>
      <c r="J699" s="124">
        <v>282525</v>
      </c>
      <c r="K699" s="124">
        <v>295357</v>
      </c>
      <c r="L699" s="124">
        <v>334289</v>
      </c>
      <c r="M699" s="121">
        <v>327421</v>
      </c>
      <c r="N699" s="126">
        <v>294260</v>
      </c>
    </row>
    <row r="700" spans="1:14">
      <c r="A700" s="29" t="s">
        <v>667</v>
      </c>
      <c r="B700" s="125">
        <v>404</v>
      </c>
      <c r="C700" s="125">
        <v>439</v>
      </c>
      <c r="D700" s="125">
        <v>575</v>
      </c>
      <c r="E700" s="125">
        <v>639</v>
      </c>
      <c r="F700" s="125">
        <v>750</v>
      </c>
      <c r="G700" s="125">
        <v>766</v>
      </c>
      <c r="H700" s="125">
        <v>802</v>
      </c>
      <c r="I700" s="125">
        <v>815</v>
      </c>
      <c r="J700" s="125">
        <v>616</v>
      </c>
      <c r="K700" s="125">
        <v>604</v>
      </c>
      <c r="L700" s="125">
        <v>588</v>
      </c>
      <c r="M700" s="125">
        <v>548</v>
      </c>
      <c r="N700" s="49">
        <v>7546</v>
      </c>
    </row>
    <row r="701" spans="1:14">
      <c r="A701" s="2" t="s">
        <v>668</v>
      </c>
      <c r="B701" s="122">
        <v>133565</v>
      </c>
      <c r="C701" s="122">
        <v>138403</v>
      </c>
      <c r="D701" s="122">
        <v>136024</v>
      </c>
      <c r="E701" s="122">
        <v>142985</v>
      </c>
      <c r="F701" s="122">
        <v>146578</v>
      </c>
      <c r="G701" s="122">
        <v>143068</v>
      </c>
      <c r="H701" s="122">
        <v>146527</v>
      </c>
      <c r="I701" s="122">
        <v>144820</v>
      </c>
      <c r="J701" s="122">
        <v>146508</v>
      </c>
      <c r="K701" s="122">
        <v>150983</v>
      </c>
      <c r="L701" s="122">
        <v>153961</v>
      </c>
      <c r="M701" s="122">
        <v>156403</v>
      </c>
      <c r="N701" s="39">
        <v>145381</v>
      </c>
    </row>
    <row r="702" spans="1:14">
      <c r="A702" s="29" t="s">
        <v>669</v>
      </c>
      <c r="B702" s="28">
        <f>SUM(B703:B705)</f>
        <v>2215</v>
      </c>
      <c r="C702" s="28">
        <f t="shared" ref="C702:M702" si="155">SUM(C703:C705)</f>
        <v>2224</v>
      </c>
      <c r="D702" s="28">
        <f t="shared" si="155"/>
        <v>2653</v>
      </c>
      <c r="E702" s="28">
        <f t="shared" si="155"/>
        <v>3014</v>
      </c>
      <c r="F702" s="28">
        <f t="shared" si="155"/>
        <v>3279</v>
      </c>
      <c r="G702" s="28">
        <f t="shared" si="155"/>
        <v>3389</v>
      </c>
      <c r="H702" s="28">
        <f t="shared" si="155"/>
        <v>3314</v>
      </c>
      <c r="I702" s="28">
        <f t="shared" si="155"/>
        <v>3250</v>
      </c>
      <c r="J702" s="28">
        <f t="shared" si="155"/>
        <v>3687</v>
      </c>
      <c r="K702" s="28">
        <f t="shared" si="155"/>
        <v>3596</v>
      </c>
      <c r="L702" s="28">
        <f t="shared" si="155"/>
        <v>3244</v>
      </c>
      <c r="M702" s="28">
        <f t="shared" si="155"/>
        <v>2370</v>
      </c>
      <c r="N702" s="41"/>
    </row>
    <row r="703" spans="1:14">
      <c r="A703" s="2" t="s">
        <v>670</v>
      </c>
      <c r="B703" s="4">
        <v>1364</v>
      </c>
      <c r="C703" s="4">
        <v>1379</v>
      </c>
      <c r="D703" s="4">
        <v>1638</v>
      </c>
      <c r="E703" s="4">
        <v>1868</v>
      </c>
      <c r="F703" s="4">
        <v>2051</v>
      </c>
      <c r="G703" s="4">
        <v>2128</v>
      </c>
      <c r="H703" s="4">
        <v>2064</v>
      </c>
      <c r="I703" s="4">
        <v>2015</v>
      </c>
      <c r="J703" s="4">
        <v>2252</v>
      </c>
      <c r="K703" s="4">
        <v>2244</v>
      </c>
      <c r="L703" s="4">
        <v>1979</v>
      </c>
      <c r="M703" s="4">
        <v>1518</v>
      </c>
      <c r="N703" s="41"/>
    </row>
    <row r="704" spans="1:14">
      <c r="A704" s="2" t="s">
        <v>671</v>
      </c>
      <c r="B704" s="4">
        <v>426</v>
      </c>
      <c r="C704" s="4">
        <v>450</v>
      </c>
      <c r="D704" s="4">
        <v>562</v>
      </c>
      <c r="E704" s="4">
        <v>662</v>
      </c>
      <c r="F704" s="4">
        <v>745</v>
      </c>
      <c r="G704" s="4">
        <v>814</v>
      </c>
      <c r="H704" s="4">
        <v>804</v>
      </c>
      <c r="I704" s="4">
        <v>823</v>
      </c>
      <c r="J704" s="4">
        <v>947</v>
      </c>
      <c r="K704" s="4">
        <v>911</v>
      </c>
      <c r="L704" s="4">
        <v>824</v>
      </c>
      <c r="M704" s="4">
        <v>539</v>
      </c>
      <c r="N704" s="41"/>
    </row>
    <row r="705" spans="1:14">
      <c r="A705" s="2" t="s">
        <v>672</v>
      </c>
      <c r="B705" s="4">
        <v>425</v>
      </c>
      <c r="C705" s="4">
        <v>395</v>
      </c>
      <c r="D705" s="4">
        <v>453</v>
      </c>
      <c r="E705" s="4">
        <v>484</v>
      </c>
      <c r="F705" s="4">
        <v>483</v>
      </c>
      <c r="G705" s="4">
        <v>447</v>
      </c>
      <c r="H705" s="4">
        <v>446</v>
      </c>
      <c r="I705" s="4">
        <v>412</v>
      </c>
      <c r="J705" s="4">
        <v>488</v>
      </c>
      <c r="K705" s="4">
        <v>441</v>
      </c>
      <c r="L705" s="4">
        <v>441</v>
      </c>
      <c r="M705" s="4">
        <v>313</v>
      </c>
      <c r="N705" s="41"/>
    </row>
    <row r="706" spans="1:14">
      <c r="A706" s="29" t="s">
        <v>673</v>
      </c>
      <c r="B706" s="75">
        <f>B702/B680</f>
        <v>1.5244322092222986</v>
      </c>
      <c r="C706" s="75">
        <f t="shared" ref="C706:M706" si="156">C702/C680</f>
        <v>1.475779694757797</v>
      </c>
      <c r="D706" s="75">
        <f t="shared" si="156"/>
        <v>1.2998530132288093</v>
      </c>
      <c r="E706" s="75">
        <f t="shared" si="156"/>
        <v>1.3359929078014185</v>
      </c>
      <c r="F706" s="75">
        <f t="shared" si="156"/>
        <v>1.2505720823798627</v>
      </c>
      <c r="G706" s="75">
        <f t="shared" si="156"/>
        <v>1.069760101010101</v>
      </c>
      <c r="H706" s="75">
        <f t="shared" si="156"/>
        <v>1.0752757949383518</v>
      </c>
      <c r="I706" s="75">
        <f t="shared" si="156"/>
        <v>1.0694307337940112</v>
      </c>
      <c r="J706" s="75">
        <f t="shared" si="156"/>
        <v>1.7164804469273742</v>
      </c>
      <c r="K706" s="75">
        <f t="shared" si="156"/>
        <v>1.7205741626794258</v>
      </c>
      <c r="L706" s="75">
        <f t="shared" si="156"/>
        <v>1.5641272902603665</v>
      </c>
      <c r="M706" s="75">
        <f t="shared" si="156"/>
        <v>1.1069593647828118</v>
      </c>
      <c r="N706" s="41"/>
    </row>
    <row r="707" spans="1:14">
      <c r="A707" s="2" t="s">
        <v>674</v>
      </c>
      <c r="B707" s="4">
        <v>1767</v>
      </c>
      <c r="C707" s="4">
        <v>2031</v>
      </c>
      <c r="D707" s="4">
        <v>2867</v>
      </c>
      <c r="E707" s="4">
        <v>2826</v>
      </c>
      <c r="F707" s="4">
        <v>3201</v>
      </c>
      <c r="G707" s="4">
        <v>3010</v>
      </c>
      <c r="H707" s="4">
        <v>2707</v>
      </c>
      <c r="I707" s="4">
        <v>2611</v>
      </c>
      <c r="J707" s="4">
        <v>2628</v>
      </c>
      <c r="K707" s="4">
        <v>2543</v>
      </c>
      <c r="L707" s="4">
        <v>2058</v>
      </c>
      <c r="M707" s="4">
        <v>1316</v>
      </c>
      <c r="N707" s="41"/>
    </row>
    <row r="708" spans="1:14">
      <c r="A708" s="29" t="s">
        <v>675</v>
      </c>
      <c r="B708" s="125">
        <v>1621</v>
      </c>
      <c r="C708" s="125">
        <v>2058</v>
      </c>
      <c r="D708" s="125">
        <v>2560</v>
      </c>
      <c r="E708" s="125">
        <v>2664</v>
      </c>
      <c r="F708" s="125">
        <v>2925</v>
      </c>
      <c r="G708" s="125">
        <v>2678</v>
      </c>
      <c r="H708" s="125">
        <v>2493</v>
      </c>
      <c r="I708" s="125">
        <v>2239</v>
      </c>
      <c r="J708" s="125">
        <v>1824</v>
      </c>
      <c r="K708" s="125">
        <v>2121</v>
      </c>
      <c r="L708" s="125">
        <v>1902</v>
      </c>
      <c r="M708" s="125">
        <v>1656</v>
      </c>
      <c r="N708" s="41"/>
    </row>
    <row r="709" spans="1:14">
      <c r="A709" s="2"/>
      <c r="B709" s="8" t="s">
        <v>9</v>
      </c>
      <c r="C709" s="8" t="s">
        <v>10</v>
      </c>
      <c r="D709" s="8" t="s">
        <v>11</v>
      </c>
      <c r="E709" s="8" t="s">
        <v>12</v>
      </c>
      <c r="F709" s="8" t="s">
        <v>13</v>
      </c>
      <c r="G709" s="8" t="s">
        <v>14</v>
      </c>
      <c r="H709" s="8" t="s">
        <v>15</v>
      </c>
      <c r="I709" s="8" t="s">
        <v>16</v>
      </c>
      <c r="J709" s="8" t="s">
        <v>17</v>
      </c>
      <c r="K709" s="8" t="s">
        <v>18</v>
      </c>
      <c r="L709" s="8" t="s">
        <v>19</v>
      </c>
      <c r="M709" s="8" t="s">
        <v>20</v>
      </c>
      <c r="N709" s="36" t="s">
        <v>676</v>
      </c>
    </row>
    <row r="710" spans="1:14">
      <c r="A710" s="30" t="s">
        <v>677</v>
      </c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47"/>
    </row>
    <row r="711" spans="1:14">
      <c r="A711" s="2" t="s">
        <v>678</v>
      </c>
      <c r="B711" s="11">
        <f t="shared" ref="B711:M711" si="157">SUM(B716+B721+B726+B731)</f>
        <v>1246</v>
      </c>
      <c r="C711" s="11">
        <f t="shared" si="157"/>
        <v>1274</v>
      </c>
      <c r="D711" s="11">
        <f t="shared" si="157"/>
        <v>1898</v>
      </c>
      <c r="E711" s="11">
        <f t="shared" si="157"/>
        <v>1973</v>
      </c>
      <c r="F711" s="11">
        <f t="shared" si="157"/>
        <v>2521</v>
      </c>
      <c r="G711" s="11">
        <f t="shared" si="157"/>
        <v>3092</v>
      </c>
      <c r="H711" s="11">
        <f t="shared" si="157"/>
        <v>2736</v>
      </c>
      <c r="I711" s="11">
        <f t="shared" si="157"/>
        <v>2908</v>
      </c>
      <c r="J711" s="11">
        <f t="shared" si="157"/>
        <v>2346</v>
      </c>
      <c r="K711" s="11">
        <f t="shared" si="157"/>
        <v>2090</v>
      </c>
      <c r="L711" s="11">
        <f t="shared" si="157"/>
        <v>1961</v>
      </c>
      <c r="M711" s="11">
        <f t="shared" si="157"/>
        <v>1867</v>
      </c>
      <c r="N711" s="38">
        <v>25917</v>
      </c>
    </row>
    <row r="712" spans="1:14">
      <c r="A712" s="2" t="s">
        <v>679</v>
      </c>
      <c r="B712" s="122">
        <v>239068</v>
      </c>
      <c r="C712" s="122">
        <v>251782</v>
      </c>
      <c r="D712" s="122">
        <v>242111</v>
      </c>
      <c r="E712" s="122">
        <v>235950</v>
      </c>
      <c r="F712" s="122">
        <v>250432</v>
      </c>
      <c r="G712" s="122">
        <v>260569</v>
      </c>
      <c r="H712" s="122">
        <v>258552</v>
      </c>
      <c r="I712" s="122">
        <v>255772</v>
      </c>
      <c r="J712" s="122">
        <v>246850</v>
      </c>
      <c r="K712" s="122">
        <v>244551</v>
      </c>
      <c r="L712" s="122">
        <v>250357</v>
      </c>
      <c r="M712" s="122">
        <v>280015</v>
      </c>
      <c r="N712" s="39">
        <v>252235</v>
      </c>
    </row>
    <row r="713" spans="1:14">
      <c r="A713" s="25" t="s">
        <v>680</v>
      </c>
      <c r="B713" s="122">
        <v>242105</v>
      </c>
      <c r="C713" s="122">
        <v>253271</v>
      </c>
      <c r="D713" s="122">
        <v>243996</v>
      </c>
      <c r="E713" s="122">
        <v>236473</v>
      </c>
      <c r="F713" s="122">
        <v>251470</v>
      </c>
      <c r="G713" s="122">
        <v>260772</v>
      </c>
      <c r="H713" s="122">
        <v>259446</v>
      </c>
      <c r="I713" s="122">
        <v>257109</v>
      </c>
      <c r="J713" s="122">
        <v>248391</v>
      </c>
      <c r="K713" s="122">
        <v>246135</v>
      </c>
      <c r="L713" s="122">
        <v>252071</v>
      </c>
      <c r="M713" s="122">
        <v>281159</v>
      </c>
      <c r="N713" s="39">
        <v>253481</v>
      </c>
    </row>
    <row r="714" spans="1:14">
      <c r="A714" s="2" t="s">
        <v>410</v>
      </c>
      <c r="B714" s="3">
        <f t="shared" ref="B714:N714" si="158">B712/B713</f>
        <v>0.98745585593027818</v>
      </c>
      <c r="C714" s="3">
        <f t="shared" si="158"/>
        <v>0.99412092185840462</v>
      </c>
      <c r="D714" s="3">
        <f t="shared" si="158"/>
        <v>0.99227446351579529</v>
      </c>
      <c r="E714" s="3">
        <f t="shared" si="158"/>
        <v>0.99778833101453446</v>
      </c>
      <c r="F714" s="3">
        <f t="shared" si="158"/>
        <v>0.99587227104624809</v>
      </c>
      <c r="G714" s="3">
        <f t="shared" si="158"/>
        <v>0.99922154219011239</v>
      </c>
      <c r="H714" s="3">
        <f t="shared" si="158"/>
        <v>0.99655419624893038</v>
      </c>
      <c r="I714" s="3">
        <f t="shared" si="158"/>
        <v>0.99479987087188704</v>
      </c>
      <c r="J714" s="3">
        <f t="shared" si="158"/>
        <v>0.9937960715162788</v>
      </c>
      <c r="K714" s="3">
        <f t="shared" si="158"/>
        <v>0.99356450728258883</v>
      </c>
      <c r="L714" s="3">
        <f t="shared" si="158"/>
        <v>0.99320032847888096</v>
      </c>
      <c r="M714" s="3">
        <f t="shared" si="158"/>
        <v>0.99593112793828398</v>
      </c>
      <c r="N714" s="40">
        <f t="shared" si="158"/>
        <v>0.99508444419897346</v>
      </c>
    </row>
    <row r="715" spans="1:14">
      <c r="A715" s="2" t="s">
        <v>681</v>
      </c>
      <c r="B715" s="4">
        <v>58</v>
      </c>
      <c r="C715" s="4">
        <v>60</v>
      </c>
      <c r="D715" s="4">
        <v>49</v>
      </c>
      <c r="E715" s="4">
        <v>40</v>
      </c>
      <c r="F715" s="4">
        <v>30</v>
      </c>
      <c r="G715" s="4">
        <v>33</v>
      </c>
      <c r="H715" s="4">
        <v>30</v>
      </c>
      <c r="I715" s="4">
        <v>34</v>
      </c>
      <c r="J715" s="4">
        <v>33</v>
      </c>
      <c r="K715" s="4">
        <v>33</v>
      </c>
      <c r="L715" s="4">
        <v>32</v>
      </c>
      <c r="M715" s="4">
        <v>34</v>
      </c>
      <c r="N715" s="41">
        <v>37</v>
      </c>
    </row>
    <row r="716" spans="1:14">
      <c r="A716" s="32" t="s">
        <v>682</v>
      </c>
      <c r="B716" s="31">
        <f>SUM(B717+B719)</f>
        <v>124</v>
      </c>
      <c r="C716" s="31">
        <f>SUM(C717+C719)</f>
        <v>115</v>
      </c>
      <c r="D716" s="31">
        <f>SUM(D717+D719)</f>
        <v>125</v>
      </c>
      <c r="E716" s="31">
        <f>SUM(E717+E719)</f>
        <v>166</v>
      </c>
      <c r="F716" s="31">
        <f t="shared" ref="F716:M716" si="159">SUM(F717+F719)</f>
        <v>189</v>
      </c>
      <c r="G716" s="31">
        <f t="shared" si="159"/>
        <v>233</v>
      </c>
      <c r="H716" s="31">
        <f t="shared" si="159"/>
        <v>199</v>
      </c>
      <c r="I716" s="31">
        <f t="shared" si="159"/>
        <v>215</v>
      </c>
      <c r="J716" s="31">
        <f t="shared" si="159"/>
        <v>198</v>
      </c>
      <c r="K716" s="31">
        <f t="shared" si="159"/>
        <v>186</v>
      </c>
      <c r="L716" s="31">
        <f t="shared" si="159"/>
        <v>148</v>
      </c>
      <c r="M716" s="31">
        <f t="shared" si="159"/>
        <v>124</v>
      </c>
      <c r="N716" s="48">
        <f>SUM(N717+N719)</f>
        <v>2022</v>
      </c>
    </row>
    <row r="717" spans="1:14">
      <c r="A717" s="2" t="s">
        <v>683</v>
      </c>
      <c r="B717" s="120">
        <v>55</v>
      </c>
      <c r="C717" s="120">
        <v>36</v>
      </c>
      <c r="D717" s="120">
        <v>44</v>
      </c>
      <c r="E717" s="120">
        <v>42</v>
      </c>
      <c r="F717" s="120">
        <v>42</v>
      </c>
      <c r="G717" s="120">
        <v>46</v>
      </c>
      <c r="H717" s="120">
        <v>46</v>
      </c>
      <c r="I717" s="120">
        <v>58</v>
      </c>
      <c r="J717" s="120">
        <v>53</v>
      </c>
      <c r="K717" s="120">
        <v>49</v>
      </c>
      <c r="L717" s="120">
        <v>44</v>
      </c>
      <c r="M717" s="120">
        <v>32</v>
      </c>
      <c r="N717" s="41">
        <v>547</v>
      </c>
    </row>
    <row r="718" spans="1:14">
      <c r="A718" s="2" t="s">
        <v>684</v>
      </c>
      <c r="B718" s="119">
        <v>237456</v>
      </c>
      <c r="C718" s="119">
        <v>160458</v>
      </c>
      <c r="D718" s="119">
        <v>186100</v>
      </c>
      <c r="E718" s="119">
        <v>198220</v>
      </c>
      <c r="F718" s="119">
        <v>179671</v>
      </c>
      <c r="G718" s="119">
        <v>203735</v>
      </c>
      <c r="H718" s="119">
        <v>196610</v>
      </c>
      <c r="I718" s="119">
        <v>200061</v>
      </c>
      <c r="J718" s="119">
        <v>183437</v>
      </c>
      <c r="K718" s="119">
        <v>187235</v>
      </c>
      <c r="L718" s="119">
        <v>178263</v>
      </c>
      <c r="M718" s="119">
        <v>219276</v>
      </c>
      <c r="N718" s="39">
        <v>195014</v>
      </c>
    </row>
    <row r="719" spans="1:14">
      <c r="A719" s="2" t="s">
        <v>685</v>
      </c>
      <c r="B719" s="4">
        <v>69</v>
      </c>
      <c r="C719" s="4">
        <v>79</v>
      </c>
      <c r="D719" s="4">
        <v>81</v>
      </c>
      <c r="E719" s="4">
        <v>124</v>
      </c>
      <c r="F719" s="4">
        <v>147</v>
      </c>
      <c r="G719" s="4">
        <v>187</v>
      </c>
      <c r="H719" s="4">
        <v>153</v>
      </c>
      <c r="I719" s="4">
        <v>157</v>
      </c>
      <c r="J719" s="4">
        <v>145</v>
      </c>
      <c r="K719" s="4">
        <v>137</v>
      </c>
      <c r="L719" s="4">
        <v>104</v>
      </c>
      <c r="M719" s="4">
        <v>92</v>
      </c>
      <c r="N719" s="38">
        <v>1475</v>
      </c>
    </row>
    <row r="720" spans="1:14">
      <c r="A720" s="2" t="s">
        <v>686</v>
      </c>
      <c r="B720" s="119">
        <v>158626</v>
      </c>
      <c r="C720" s="119">
        <v>164142</v>
      </c>
      <c r="D720" s="119">
        <v>174025</v>
      </c>
      <c r="E720" s="119">
        <v>147184</v>
      </c>
      <c r="F720" s="119">
        <v>165647</v>
      </c>
      <c r="G720" s="119">
        <v>163629</v>
      </c>
      <c r="H720" s="119">
        <v>160748</v>
      </c>
      <c r="I720" s="119">
        <v>150309</v>
      </c>
      <c r="J720" s="119">
        <v>161664</v>
      </c>
      <c r="K720" s="119">
        <v>166435</v>
      </c>
      <c r="L720" s="119">
        <v>161451</v>
      </c>
      <c r="M720" s="119">
        <v>175474</v>
      </c>
      <c r="N720" s="39">
        <v>161748</v>
      </c>
    </row>
    <row r="721" spans="1:14">
      <c r="A721" s="32" t="s">
        <v>687</v>
      </c>
      <c r="B721" s="31">
        <f>SUM(B722+B724)</f>
        <v>419</v>
      </c>
      <c r="C721" s="31">
        <f>SUM(C722+C724)</f>
        <v>422</v>
      </c>
      <c r="D721" s="31">
        <f>SUM(D722+D724)</f>
        <v>654</v>
      </c>
      <c r="E721" s="31">
        <f>SUM(E722+E724)</f>
        <v>652</v>
      </c>
      <c r="F721" s="31">
        <f t="shared" ref="F721:M721" si="160">SUM(F722+F724)</f>
        <v>897</v>
      </c>
      <c r="G721" s="31">
        <f t="shared" si="160"/>
        <v>1078</v>
      </c>
      <c r="H721" s="31">
        <f t="shared" si="160"/>
        <v>942</v>
      </c>
      <c r="I721" s="31">
        <f t="shared" si="160"/>
        <v>994</v>
      </c>
      <c r="J721" s="31">
        <f t="shared" si="160"/>
        <v>817</v>
      </c>
      <c r="K721" s="31">
        <f t="shared" si="160"/>
        <v>708</v>
      </c>
      <c r="L721" s="31">
        <f t="shared" si="160"/>
        <v>658</v>
      </c>
      <c r="M721" s="31">
        <f t="shared" si="160"/>
        <v>633</v>
      </c>
      <c r="N721" s="48">
        <f>SUM(N722+N724)</f>
        <v>8874</v>
      </c>
    </row>
    <row r="722" spans="1:14">
      <c r="A722" s="2" t="s">
        <v>688</v>
      </c>
      <c r="B722" s="120">
        <v>135</v>
      </c>
      <c r="C722" s="120">
        <v>148</v>
      </c>
      <c r="D722" s="120">
        <v>223</v>
      </c>
      <c r="E722" s="120">
        <v>222</v>
      </c>
      <c r="F722" s="120">
        <v>306</v>
      </c>
      <c r="G722" s="120">
        <v>365</v>
      </c>
      <c r="H722" s="120">
        <v>338</v>
      </c>
      <c r="I722" s="120">
        <v>326</v>
      </c>
      <c r="J722" s="120">
        <v>253</v>
      </c>
      <c r="K722" s="120">
        <v>245</v>
      </c>
      <c r="L722" s="120">
        <v>241</v>
      </c>
      <c r="M722" s="120">
        <v>215</v>
      </c>
      <c r="N722" s="38">
        <v>3017</v>
      </c>
    </row>
    <row r="723" spans="1:14">
      <c r="A723" s="2" t="s">
        <v>689</v>
      </c>
      <c r="B723" s="119">
        <v>252113</v>
      </c>
      <c r="C723" s="119">
        <v>252052</v>
      </c>
      <c r="D723" s="119">
        <v>253165</v>
      </c>
      <c r="E723" s="119">
        <v>255577</v>
      </c>
      <c r="F723" s="119">
        <v>264706</v>
      </c>
      <c r="G723" s="119">
        <v>273720</v>
      </c>
      <c r="H723" s="119">
        <v>266818</v>
      </c>
      <c r="I723" s="119">
        <v>256515</v>
      </c>
      <c r="J723" s="119">
        <v>272446</v>
      </c>
      <c r="K723" s="119">
        <v>269379</v>
      </c>
      <c r="L723" s="119">
        <v>274076</v>
      </c>
      <c r="M723" s="119">
        <v>292290</v>
      </c>
      <c r="N723" s="39">
        <v>266182</v>
      </c>
    </row>
    <row r="724" spans="1:14">
      <c r="A724" s="2" t="s">
        <v>690</v>
      </c>
      <c r="B724" s="4">
        <v>284</v>
      </c>
      <c r="C724" s="4">
        <v>274</v>
      </c>
      <c r="D724" s="4">
        <v>431</v>
      </c>
      <c r="E724" s="4">
        <v>430</v>
      </c>
      <c r="F724" s="4">
        <v>591</v>
      </c>
      <c r="G724" s="4">
        <v>713</v>
      </c>
      <c r="H724" s="4">
        <v>604</v>
      </c>
      <c r="I724" s="4">
        <v>668</v>
      </c>
      <c r="J724" s="4">
        <v>564</v>
      </c>
      <c r="K724" s="4">
        <v>463</v>
      </c>
      <c r="L724" s="4">
        <v>417</v>
      </c>
      <c r="M724" s="4">
        <v>418</v>
      </c>
      <c r="N724" s="38">
        <v>5857</v>
      </c>
    </row>
    <row r="725" spans="1:14">
      <c r="A725" s="2" t="s">
        <v>691</v>
      </c>
      <c r="B725" s="119">
        <v>190310</v>
      </c>
      <c r="C725" s="119">
        <v>186984</v>
      </c>
      <c r="D725" s="119">
        <v>193197</v>
      </c>
      <c r="E725" s="119">
        <v>197813</v>
      </c>
      <c r="F725" s="119">
        <v>204177</v>
      </c>
      <c r="G725" s="119">
        <v>204981</v>
      </c>
      <c r="H725" s="119">
        <v>207875</v>
      </c>
      <c r="I725" s="119">
        <v>204863</v>
      </c>
      <c r="J725" s="119">
        <v>205166</v>
      </c>
      <c r="K725" s="119">
        <v>207910</v>
      </c>
      <c r="L725" s="119">
        <v>212377</v>
      </c>
      <c r="M725" s="119">
        <v>222155</v>
      </c>
      <c r="N725" s="39">
        <v>204240</v>
      </c>
    </row>
    <row r="726" spans="1:14">
      <c r="A726" s="32" t="s">
        <v>692</v>
      </c>
      <c r="B726" s="31">
        <f>SUM(B727+B729)</f>
        <v>410</v>
      </c>
      <c r="C726" s="31">
        <f>SUM(C727+C729)</f>
        <v>454</v>
      </c>
      <c r="D726" s="31">
        <f>SUM(D727+D729)</f>
        <v>646</v>
      </c>
      <c r="E726" s="31">
        <f>SUM(E727+E729)</f>
        <v>685</v>
      </c>
      <c r="F726" s="31">
        <f t="shared" ref="F726:M726" si="161">SUM(F727+F729)</f>
        <v>883</v>
      </c>
      <c r="G726" s="31">
        <f t="shared" si="161"/>
        <v>1104</v>
      </c>
      <c r="H726" s="31">
        <f t="shared" si="161"/>
        <v>971</v>
      </c>
      <c r="I726" s="31">
        <f t="shared" si="161"/>
        <v>1047</v>
      </c>
      <c r="J726" s="31">
        <f t="shared" si="161"/>
        <v>738</v>
      </c>
      <c r="K726" s="31">
        <f t="shared" si="161"/>
        <v>638</v>
      </c>
      <c r="L726" s="31">
        <f t="shared" si="161"/>
        <v>631</v>
      </c>
      <c r="M726" s="31">
        <f t="shared" si="161"/>
        <v>652</v>
      </c>
      <c r="N726" s="48">
        <f>SUM(N727+N729)</f>
        <v>8859</v>
      </c>
    </row>
    <row r="727" spans="1:14">
      <c r="A727" s="2" t="s">
        <v>693</v>
      </c>
      <c r="B727" s="120">
        <v>363</v>
      </c>
      <c r="C727" s="120">
        <v>397</v>
      </c>
      <c r="D727" s="120">
        <v>562</v>
      </c>
      <c r="E727" s="120">
        <v>598</v>
      </c>
      <c r="F727" s="120">
        <v>791</v>
      </c>
      <c r="G727" s="120">
        <v>993</v>
      </c>
      <c r="H727" s="120">
        <v>843</v>
      </c>
      <c r="I727" s="120">
        <v>919</v>
      </c>
      <c r="J727" s="120">
        <v>636</v>
      </c>
      <c r="K727" s="120">
        <v>537</v>
      </c>
      <c r="L727" s="120">
        <v>536</v>
      </c>
      <c r="M727" s="120">
        <v>580</v>
      </c>
      <c r="N727" s="38">
        <v>7755</v>
      </c>
    </row>
    <row r="728" spans="1:14">
      <c r="A728" s="4" t="s">
        <v>694</v>
      </c>
      <c r="B728" s="124">
        <v>387396</v>
      </c>
      <c r="C728" s="124">
        <v>417001</v>
      </c>
      <c r="D728" s="124">
        <v>395302</v>
      </c>
      <c r="E728" s="124">
        <v>376243</v>
      </c>
      <c r="F728" s="124">
        <v>390167</v>
      </c>
      <c r="G728" s="124">
        <v>413673</v>
      </c>
      <c r="H728" s="124">
        <v>421379</v>
      </c>
      <c r="I728" s="124">
        <v>412227</v>
      </c>
      <c r="J728" s="124">
        <v>411783</v>
      </c>
      <c r="K728" s="124">
        <v>407778</v>
      </c>
      <c r="L728" s="124">
        <v>409758</v>
      </c>
      <c r="M728" s="121">
        <v>455834</v>
      </c>
      <c r="N728" s="39">
        <v>408984</v>
      </c>
    </row>
    <row r="729" spans="1:14">
      <c r="A729" s="2" t="s">
        <v>695</v>
      </c>
      <c r="B729" s="4">
        <v>47</v>
      </c>
      <c r="C729" s="4">
        <v>57</v>
      </c>
      <c r="D729" s="4">
        <v>84</v>
      </c>
      <c r="E729" s="4">
        <v>87</v>
      </c>
      <c r="F729" s="4">
        <v>92</v>
      </c>
      <c r="G729" s="4">
        <v>111</v>
      </c>
      <c r="H729" s="4">
        <v>128</v>
      </c>
      <c r="I729" s="4">
        <v>128</v>
      </c>
      <c r="J729" s="4">
        <v>102</v>
      </c>
      <c r="K729" s="4">
        <v>101</v>
      </c>
      <c r="L729" s="4">
        <v>95</v>
      </c>
      <c r="M729" s="4">
        <v>72</v>
      </c>
      <c r="N729" s="38">
        <v>1104</v>
      </c>
    </row>
    <row r="730" spans="1:14">
      <c r="A730" s="4" t="s">
        <v>696</v>
      </c>
      <c r="B730" s="124">
        <v>289675</v>
      </c>
      <c r="C730" s="124">
        <v>258251</v>
      </c>
      <c r="D730" s="124">
        <v>231220</v>
      </c>
      <c r="E730" s="124">
        <v>222693</v>
      </c>
      <c r="F730" s="124">
        <v>252810</v>
      </c>
      <c r="G730" s="124">
        <v>241246</v>
      </c>
      <c r="H730" s="124">
        <v>212714</v>
      </c>
      <c r="I730" s="124">
        <v>248224</v>
      </c>
      <c r="J730" s="124">
        <v>245227</v>
      </c>
      <c r="K730" s="124">
        <v>263041</v>
      </c>
      <c r="L730" s="124">
        <v>239606</v>
      </c>
      <c r="M730" s="121">
        <v>275704</v>
      </c>
      <c r="N730" s="39">
        <v>244893</v>
      </c>
    </row>
    <row r="731" spans="1:14">
      <c r="A731" s="32" t="s">
        <v>697</v>
      </c>
      <c r="B731">
        <v>293</v>
      </c>
      <c r="C731">
        <v>283</v>
      </c>
      <c r="D731">
        <v>473</v>
      </c>
      <c r="E731">
        <v>470</v>
      </c>
      <c r="F731">
        <v>552</v>
      </c>
      <c r="G731">
        <v>677</v>
      </c>
      <c r="H731">
        <v>624</v>
      </c>
      <c r="I731">
        <v>652</v>
      </c>
      <c r="J731">
        <v>593</v>
      </c>
      <c r="K731">
        <v>558</v>
      </c>
      <c r="L731">
        <v>524</v>
      </c>
      <c r="M731">
        <v>458</v>
      </c>
      <c r="N731" s="47">
        <v>6157</v>
      </c>
    </row>
    <row r="732" spans="1:14">
      <c r="A732" s="2" t="s">
        <v>698</v>
      </c>
      <c r="B732" s="122">
        <v>107680</v>
      </c>
      <c r="C732" s="122">
        <v>117382</v>
      </c>
      <c r="D732" s="122">
        <v>118258</v>
      </c>
      <c r="E732" s="122">
        <v>112315</v>
      </c>
      <c r="F732" s="122">
        <v>119373</v>
      </c>
      <c r="G732" s="122">
        <v>121507</v>
      </c>
      <c r="H732" s="122">
        <v>121365</v>
      </c>
      <c r="I732" s="122">
        <v>118867</v>
      </c>
      <c r="J732" s="122">
        <v>125459</v>
      </c>
      <c r="K732" s="122">
        <v>127707</v>
      </c>
      <c r="L732" s="122">
        <v>132271</v>
      </c>
      <c r="M732" s="122">
        <v>130688</v>
      </c>
      <c r="N732" s="39">
        <v>121764</v>
      </c>
    </row>
    <row r="733" spans="1:14">
      <c r="A733" s="32" t="s">
        <v>699</v>
      </c>
      <c r="B733" s="31">
        <f t="shared" ref="B733:M733" si="162">SUM(B734:B736)</f>
        <v>2711</v>
      </c>
      <c r="C733" s="31">
        <f t="shared" si="162"/>
        <v>2606</v>
      </c>
      <c r="D733" s="31">
        <f t="shared" si="162"/>
        <v>2844</v>
      </c>
      <c r="E733" s="31">
        <f t="shared" si="162"/>
        <v>3032</v>
      </c>
      <c r="F733" s="31">
        <f t="shared" si="162"/>
        <v>3206</v>
      </c>
      <c r="G733" s="31">
        <f t="shared" si="162"/>
        <v>3370</v>
      </c>
      <c r="H733" s="31">
        <f t="shared" si="162"/>
        <v>3199</v>
      </c>
      <c r="I733" s="31">
        <f t="shared" si="162"/>
        <v>2966</v>
      </c>
      <c r="J733" s="31">
        <f t="shared" si="162"/>
        <v>2865</v>
      </c>
      <c r="K733" s="31">
        <f t="shared" si="162"/>
        <v>2580</v>
      </c>
      <c r="L733" s="31">
        <f t="shared" si="162"/>
        <v>2403</v>
      </c>
      <c r="M733" s="31">
        <f t="shared" si="162"/>
        <v>2103</v>
      </c>
      <c r="N733" s="41"/>
    </row>
    <row r="734" spans="1:14">
      <c r="A734" s="2" t="s">
        <v>700</v>
      </c>
      <c r="B734" s="4">
        <v>1336</v>
      </c>
      <c r="C734" s="4">
        <v>1290</v>
      </c>
      <c r="D734" s="4">
        <v>1418</v>
      </c>
      <c r="E734" s="4">
        <v>1540</v>
      </c>
      <c r="F734" s="4">
        <v>1699</v>
      </c>
      <c r="G734" s="4">
        <v>1823</v>
      </c>
      <c r="H734" s="4">
        <v>1820</v>
      </c>
      <c r="I734" s="4">
        <v>1715</v>
      </c>
      <c r="J734" s="4">
        <v>1735</v>
      </c>
      <c r="K734" s="4">
        <v>1642</v>
      </c>
      <c r="L734" s="4">
        <v>1515</v>
      </c>
      <c r="M734" s="4">
        <v>1329</v>
      </c>
      <c r="N734" s="41"/>
    </row>
    <row r="735" spans="1:14">
      <c r="A735" s="2" t="s">
        <v>701</v>
      </c>
      <c r="B735" s="4">
        <v>581</v>
      </c>
      <c r="C735" s="4">
        <v>552</v>
      </c>
      <c r="D735" s="4">
        <v>622</v>
      </c>
      <c r="E735" s="4">
        <v>670</v>
      </c>
      <c r="F735" s="4">
        <v>698</v>
      </c>
      <c r="G735" s="4">
        <v>737</v>
      </c>
      <c r="H735" s="4">
        <v>647</v>
      </c>
      <c r="I735" s="4">
        <v>602</v>
      </c>
      <c r="J735" s="4">
        <v>555</v>
      </c>
      <c r="K735" s="4">
        <v>443</v>
      </c>
      <c r="L735" s="4">
        <v>429</v>
      </c>
      <c r="M735" s="4">
        <v>353</v>
      </c>
      <c r="N735" s="41"/>
    </row>
    <row r="736" spans="1:14">
      <c r="A736" s="2" t="s">
        <v>702</v>
      </c>
      <c r="B736" s="4">
        <v>794</v>
      </c>
      <c r="C736" s="4">
        <v>764</v>
      </c>
      <c r="D736" s="4">
        <v>804</v>
      </c>
      <c r="E736" s="4">
        <v>822</v>
      </c>
      <c r="F736" s="4">
        <v>809</v>
      </c>
      <c r="G736" s="4">
        <v>810</v>
      </c>
      <c r="H736" s="4">
        <v>732</v>
      </c>
      <c r="I736" s="4">
        <v>649</v>
      </c>
      <c r="J736" s="4">
        <v>575</v>
      </c>
      <c r="K736" s="4">
        <v>495</v>
      </c>
      <c r="L736" s="4">
        <v>459</v>
      </c>
      <c r="M736" s="4">
        <v>421</v>
      </c>
      <c r="N736" s="41"/>
    </row>
    <row r="737" spans="1:14">
      <c r="A737" s="32" t="s">
        <v>703</v>
      </c>
      <c r="B737" s="76">
        <f>B733/B711</f>
        <v>2.1757624398073836</v>
      </c>
      <c r="C737" s="76">
        <f t="shared" ref="C737:M737" si="163">C733/C711</f>
        <v>2.0455259026687598</v>
      </c>
      <c r="D737" s="76">
        <f t="shared" si="163"/>
        <v>1.4984193888303476</v>
      </c>
      <c r="E737" s="76">
        <f t="shared" si="163"/>
        <v>1.5367460719716168</v>
      </c>
      <c r="F737" s="76">
        <f t="shared" si="163"/>
        <v>1.2717175723919081</v>
      </c>
      <c r="G737" s="76">
        <f t="shared" si="163"/>
        <v>1.0899094437257439</v>
      </c>
      <c r="H737" s="76">
        <f t="shared" si="163"/>
        <v>1.1692251461988303</v>
      </c>
      <c r="I737" s="76">
        <f t="shared" si="163"/>
        <v>1.0199449793672628</v>
      </c>
      <c r="J737" s="76">
        <f t="shared" si="163"/>
        <v>1.2212276214833759</v>
      </c>
      <c r="K737" s="76">
        <f t="shared" si="163"/>
        <v>1.2344497607655502</v>
      </c>
      <c r="L737" s="76">
        <f t="shared" si="163"/>
        <v>1.225395206527282</v>
      </c>
      <c r="M737" s="76">
        <f t="shared" si="163"/>
        <v>1.1264059989287627</v>
      </c>
      <c r="N737" s="41"/>
    </row>
    <row r="738" spans="1:14">
      <c r="A738" s="2" t="s">
        <v>704</v>
      </c>
      <c r="B738" s="4">
        <v>1611</v>
      </c>
      <c r="C738" s="4">
        <v>1799</v>
      </c>
      <c r="D738" s="4">
        <v>2479</v>
      </c>
      <c r="E738" s="4">
        <v>2606</v>
      </c>
      <c r="F738" s="4">
        <v>2864</v>
      </c>
      <c r="G738" s="4">
        <v>2740</v>
      </c>
      <c r="H738" s="4">
        <v>2346</v>
      </c>
      <c r="I738" s="4">
        <v>2257</v>
      </c>
      <c r="J738" s="4">
        <v>2071</v>
      </c>
      <c r="K738" s="4">
        <v>1852</v>
      </c>
      <c r="L738" s="4">
        <v>1482</v>
      </c>
      <c r="M738" s="4">
        <v>1243</v>
      </c>
      <c r="N738" s="41"/>
    </row>
    <row r="739" spans="1:14">
      <c r="A739" s="32" t="s">
        <v>705</v>
      </c>
      <c r="B739" s="123">
        <v>1549</v>
      </c>
      <c r="C739" s="123">
        <v>1924</v>
      </c>
      <c r="D739" s="123">
        <v>2449</v>
      </c>
      <c r="E739" s="123">
        <v>2619</v>
      </c>
      <c r="F739" s="123">
        <v>2778</v>
      </c>
      <c r="G739" s="123">
        <v>2498</v>
      </c>
      <c r="H739" s="123">
        <v>2461</v>
      </c>
      <c r="I739" s="123">
        <v>2260</v>
      </c>
      <c r="J739" s="123">
        <v>2048</v>
      </c>
      <c r="K739" s="123">
        <v>1980</v>
      </c>
      <c r="L739" s="123">
        <v>1594</v>
      </c>
      <c r="M739" s="123">
        <v>1319</v>
      </c>
      <c r="N739" s="41"/>
    </row>
  </sheetData>
  <customSheetViews>
    <customSheetView guid="{07A9B6E3-045C-40BE-9B9B-E2D28D0DDB65}" showPageBreaks="1" showRuler="0">
      <pane xSplit="1" topLeftCell="B1" activePane="topRight" state="frozen"/>
      <selection pane="topRight" activeCell="D12" sqref="D12"/>
      <rowBreaks count="9" manualBreakCount="9">
        <brk id="47" max="16383" man="1"/>
        <brk id="95" max="16383" man="1"/>
        <brk id="134" max="16383" man="1"/>
        <brk id="165" max="16383" man="1"/>
        <brk id="196" max="16383" man="1"/>
        <brk id="227" max="16383" man="1"/>
        <brk id="258" max="16383" man="1"/>
        <brk id="289" max="16383" man="1"/>
        <brk id="320" max="16383" man="1"/>
      </rowBreaks>
      <colBreaks count="2" manualBreakCount="2">
        <brk id="14" max="1048575" man="1"/>
        <brk id="31" max="1048575" man="1"/>
      </colBreaks>
      <pageMargins left="0" right="0" top="0" bottom="0" header="0" footer="0"/>
      <pageSetup scale="78" orientation="landscape" horizontalDpi="300" verticalDpi="300" r:id="rId1"/>
      <headerFooter alignWithMargins="0"/>
    </customSheetView>
  </customSheetViews>
  <phoneticPr fontId="0" type="noConversion"/>
  <pageMargins left="0.75" right="0.75" top="1" bottom="1" header="0.5" footer="0.5"/>
  <pageSetup scale="78" orientation="landscape" horizontalDpi="300" verticalDpi="300" r:id="rId2"/>
  <headerFooter alignWithMargins="0"/>
  <rowBreaks count="9" manualBreakCount="9">
    <brk id="373" max="16383" man="1"/>
    <brk id="421" max="16383" man="1"/>
    <brk id="460" max="16383" man="1"/>
    <brk id="491" max="16383" man="1"/>
    <brk id="522" max="16383" man="1"/>
    <brk id="553" max="16383" man="1"/>
    <brk id="584" max="16383" man="1"/>
    <brk id="615" max="16383" man="1"/>
    <brk id="646" max="16383" man="1"/>
  </rowBreaks>
  <colBreaks count="2" manualBreakCount="2">
    <brk id="14" max="1048575" man="1"/>
    <brk id="3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37"/>
  <sheetViews>
    <sheetView zoomScaleNormal="100" workbookViewId="0">
      <pane xSplit="1" topLeftCell="B6" activePane="topRight" state="frozen"/>
      <selection pane="topRight" activeCell="E39" sqref="E39"/>
    </sheetView>
  </sheetViews>
  <sheetFormatPr defaultRowHeight="12.75"/>
  <cols>
    <col min="1" max="1" width="37.85546875" style="2" customWidth="1"/>
    <col min="2" max="2" width="12.140625" style="4" customWidth="1"/>
    <col min="3" max="3" width="13.5703125" style="4" customWidth="1"/>
    <col min="4" max="4" width="11.85546875" style="4" customWidth="1"/>
    <col min="5" max="5" width="12.7109375" style="4" customWidth="1"/>
    <col min="6" max="6" width="11.85546875" style="4" customWidth="1"/>
    <col min="7" max="7" width="11.140625" style="4" customWidth="1"/>
    <col min="8" max="8" width="11.85546875" style="4" customWidth="1"/>
    <col min="9" max="10" width="11.7109375" style="4" customWidth="1"/>
    <col min="11" max="11" width="12" style="4" customWidth="1"/>
    <col min="12" max="12" width="12.7109375" style="4" customWidth="1"/>
    <col min="13" max="13" width="12.28515625" style="4" customWidth="1"/>
    <col min="14" max="14" width="16.28515625" customWidth="1"/>
    <col min="15" max="16384" width="9.140625" style="4"/>
  </cols>
  <sheetData>
    <row r="1" spans="1:16" customFormat="1" ht="18">
      <c r="A1" s="33" t="s">
        <v>706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6" customFormat="1">
      <c r="A2" s="2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35"/>
    </row>
    <row r="3" spans="1:16" customFormat="1">
      <c r="A3" s="2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35"/>
    </row>
    <row r="4" spans="1:16">
      <c r="A4" s="2" t="s">
        <v>5</v>
      </c>
    </row>
    <row r="5" spans="1:16" customFormat="1">
      <c r="A5" s="2" t="s">
        <v>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35"/>
    </row>
    <row r="6" spans="1:16" customFormat="1">
      <c r="A6" s="194" t="s">
        <v>707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35"/>
    </row>
    <row r="7" spans="1:16" customFormat="1">
      <c r="A7" s="192" t="s">
        <v>8</v>
      </c>
      <c r="B7" s="193"/>
      <c r="C7" s="193"/>
      <c r="D7" s="193"/>
      <c r="E7" s="193"/>
      <c r="F7" s="4"/>
      <c r="G7" s="4"/>
      <c r="H7" s="4"/>
      <c r="I7" s="4"/>
      <c r="J7" s="4"/>
      <c r="K7" s="4"/>
      <c r="L7" s="4"/>
      <c r="M7" s="4"/>
      <c r="N7" s="34"/>
    </row>
    <row r="9" spans="1:16" customFormat="1">
      <c r="A9" s="2"/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8" t="s">
        <v>17</v>
      </c>
      <c r="K9" s="8" t="s">
        <v>18</v>
      </c>
      <c r="L9" s="8" t="s">
        <v>19</v>
      </c>
      <c r="M9" s="8" t="s">
        <v>20</v>
      </c>
      <c r="N9" s="109" t="s">
        <v>21</v>
      </c>
    </row>
    <row r="10" spans="1:16" s="60" customFormat="1">
      <c r="A10" s="204" t="s">
        <v>708</v>
      </c>
      <c r="B10" s="205"/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6"/>
      <c r="P10"/>
    </row>
    <row r="11" spans="1:16" customFormat="1">
      <c r="A11" s="207" t="s">
        <v>23</v>
      </c>
      <c r="B11" s="208">
        <f t="shared" ref="B11:M11" si="0">SUM(B16+B21+B26+B31)</f>
        <v>153</v>
      </c>
      <c r="C11" s="208">
        <f t="shared" si="0"/>
        <v>188</v>
      </c>
      <c r="D11" s="208">
        <f t="shared" si="0"/>
        <v>297</v>
      </c>
      <c r="E11" s="208">
        <f t="shared" si="0"/>
        <v>0</v>
      </c>
      <c r="F11" s="208">
        <f t="shared" si="0"/>
        <v>0</v>
      </c>
      <c r="G11" s="208">
        <f t="shared" si="0"/>
        <v>0</v>
      </c>
      <c r="H11" s="208">
        <f t="shared" si="0"/>
        <v>0</v>
      </c>
      <c r="I11" s="208">
        <f t="shared" si="0"/>
        <v>0</v>
      </c>
      <c r="J11" s="208">
        <f t="shared" si="0"/>
        <v>0</v>
      </c>
      <c r="K11" s="208">
        <f t="shared" si="0"/>
        <v>0</v>
      </c>
      <c r="L11" s="208">
        <f t="shared" si="0"/>
        <v>0</v>
      </c>
      <c r="M11" s="208">
        <f t="shared" si="0"/>
        <v>0</v>
      </c>
      <c r="N11" s="209">
        <f>SUM(B11:M11)</f>
        <v>638</v>
      </c>
    </row>
    <row r="12" spans="1:16" customFormat="1">
      <c r="A12" s="2" t="s">
        <v>24</v>
      </c>
      <c r="B12" s="12">
        <v>602585</v>
      </c>
      <c r="C12" s="12">
        <v>649365</v>
      </c>
      <c r="D12" s="12">
        <v>692712</v>
      </c>
      <c r="E12" s="12"/>
      <c r="F12" s="12"/>
      <c r="G12" s="12"/>
      <c r="H12" s="12"/>
      <c r="I12" s="12"/>
      <c r="J12" s="12"/>
      <c r="K12" s="12"/>
      <c r="L12" s="12"/>
      <c r="M12" s="12"/>
      <c r="N12" s="39">
        <f>SUM((B11*B12)+(C11*C12)+(D11*D12)+(E11*E12)+(F11*F12)+(G11*G12)+(H11*H12)+(I11*I12)+(J11*J12)+(K11*K12)+(L11*L12)+(M11*M12))/N11</f>
        <v>658325.37460815045</v>
      </c>
    </row>
    <row r="13" spans="1:16" customFormat="1">
      <c r="A13" s="2" t="s">
        <v>25</v>
      </c>
      <c r="B13" s="12">
        <v>609637</v>
      </c>
      <c r="C13" s="12">
        <v>643762</v>
      </c>
      <c r="D13" s="12">
        <v>681548</v>
      </c>
      <c r="E13" s="12"/>
      <c r="F13" s="12"/>
      <c r="G13" s="12"/>
      <c r="H13" s="12"/>
      <c r="I13" s="12"/>
      <c r="J13" s="12"/>
      <c r="K13" s="12"/>
      <c r="L13" s="12"/>
      <c r="M13" s="12"/>
      <c r="N13" s="39">
        <f>SUM((B11*B13)+(C11*C13)+(D11*D13)+(E11*E13)+(F11*F13)+(G11*G13)+(H11*H13)+(I11*I13)+(J11*J13)+(K11*K13)+(L11*L13)+(M11*M13))/N11</f>
        <v>653168.45297805639</v>
      </c>
    </row>
    <row r="14" spans="1:16" customFormat="1">
      <c r="A14" s="207" t="s">
        <v>26</v>
      </c>
      <c r="B14" s="210">
        <f>B12/B13</f>
        <v>0.98843246062820989</v>
      </c>
      <c r="C14" s="210">
        <f>C12/C13</f>
        <v>1.0087035270798836</v>
      </c>
      <c r="D14" s="210">
        <f>D12/D13</f>
        <v>1.0163803576563939</v>
      </c>
      <c r="E14" s="210" t="e">
        <f t="shared" ref="E14:N14" si="1">E12/E13</f>
        <v>#DIV/0!</v>
      </c>
      <c r="F14" s="210" t="e">
        <f t="shared" si="1"/>
        <v>#DIV/0!</v>
      </c>
      <c r="G14" s="210" t="e">
        <f t="shared" si="1"/>
        <v>#DIV/0!</v>
      </c>
      <c r="H14" s="210" t="e">
        <f t="shared" si="1"/>
        <v>#DIV/0!</v>
      </c>
      <c r="I14" s="210" t="e">
        <f t="shared" si="1"/>
        <v>#DIV/0!</v>
      </c>
      <c r="J14" s="210" t="e">
        <f t="shared" si="1"/>
        <v>#DIV/0!</v>
      </c>
      <c r="K14" s="210" t="e">
        <f t="shared" si="1"/>
        <v>#DIV/0!</v>
      </c>
      <c r="L14" s="210" t="e">
        <f t="shared" si="1"/>
        <v>#DIV/0!</v>
      </c>
      <c r="M14" s="210" t="e">
        <f t="shared" si="1"/>
        <v>#DIV/0!</v>
      </c>
      <c r="N14" s="211">
        <f t="shared" si="1"/>
        <v>1.007895239898041</v>
      </c>
    </row>
    <row r="15" spans="1:16" customFormat="1">
      <c r="A15" s="2" t="s">
        <v>27</v>
      </c>
      <c r="B15" s="4">
        <v>38</v>
      </c>
      <c r="C15" s="4">
        <v>29</v>
      </c>
      <c r="D15" s="4">
        <v>16</v>
      </c>
      <c r="E15" s="4"/>
      <c r="F15" s="4"/>
      <c r="G15" s="4"/>
      <c r="H15" s="4"/>
      <c r="I15" s="4"/>
      <c r="J15" s="4"/>
      <c r="K15" s="4"/>
      <c r="L15" s="4"/>
      <c r="M15" s="4"/>
      <c r="N15" s="99">
        <f>((B15*B11)+(C15*C11)+(D15*D11)+(E15*E11)+(F15*F11)+(G15*G11)+(H15*H11)+(I15*I11)+(J15*J11)+(K15*K11)+(L15*L11)+(M15*M11))/N11</f>
        <v>25.106583072100314</v>
      </c>
    </row>
    <row r="16" spans="1:16" customFormat="1">
      <c r="A16" s="207" t="s">
        <v>28</v>
      </c>
      <c r="B16" s="205">
        <f>B17+B19</f>
        <v>11</v>
      </c>
      <c r="C16" s="205">
        <f t="shared" ref="C16:H16" si="2">C17+C19</f>
        <v>24</v>
      </c>
      <c r="D16" s="205">
        <f t="shared" si="2"/>
        <v>33</v>
      </c>
      <c r="E16" s="205">
        <f t="shared" si="2"/>
        <v>0</v>
      </c>
      <c r="F16" s="205">
        <f t="shared" si="2"/>
        <v>0</v>
      </c>
      <c r="G16" s="205">
        <f t="shared" si="2"/>
        <v>0</v>
      </c>
      <c r="H16" s="205">
        <f t="shared" si="2"/>
        <v>0</v>
      </c>
      <c r="I16" s="205">
        <f>I17+I19</f>
        <v>0</v>
      </c>
      <c r="J16" s="205">
        <f>J17+J19</f>
        <v>0</v>
      </c>
      <c r="K16" s="205">
        <f>K17+K19</f>
        <v>0</v>
      </c>
      <c r="L16" s="205">
        <f>L17+L19</f>
        <v>0</v>
      </c>
      <c r="M16" s="205">
        <f>M17+M19</f>
        <v>0</v>
      </c>
      <c r="N16" s="206">
        <f>SUM(B16:M16)</f>
        <v>68</v>
      </c>
    </row>
    <row r="17" spans="1:14" customFormat="1">
      <c r="A17" s="2" t="s">
        <v>29</v>
      </c>
      <c r="B17" s="4">
        <v>1</v>
      </c>
      <c r="C17" s="4">
        <v>1</v>
      </c>
      <c r="D17" s="4">
        <v>3</v>
      </c>
      <c r="E17" s="4"/>
      <c r="F17" s="4"/>
      <c r="G17" s="4"/>
      <c r="H17" s="4"/>
      <c r="I17" s="4"/>
      <c r="J17" s="4"/>
      <c r="K17" s="4"/>
      <c r="L17" s="4"/>
      <c r="M17" s="4"/>
      <c r="N17" s="41">
        <f>SUM(B17:M17)</f>
        <v>5</v>
      </c>
    </row>
    <row r="18" spans="1:14" customFormat="1">
      <c r="A18" s="2" t="s">
        <v>30</v>
      </c>
      <c r="B18" s="12">
        <v>750000</v>
      </c>
      <c r="C18" s="12">
        <v>1075000</v>
      </c>
      <c r="D18" s="12">
        <v>1259000</v>
      </c>
      <c r="E18" s="12"/>
      <c r="F18" s="12"/>
      <c r="G18" s="12"/>
      <c r="H18" s="12"/>
      <c r="I18" s="12"/>
      <c r="J18" s="12"/>
      <c r="K18" s="12"/>
      <c r="L18" s="12"/>
      <c r="M18" s="12"/>
      <c r="N18" s="39">
        <f>SUM((B17*B18)+(C17*C18)+(D17*D18)+(E17*E18)+(F17*F18)+(G17*G18)+(H17*H18)+(I17*I18)+(J17*J18)+(K17*K18)+(L17*L18)+(M17*M18))/N17</f>
        <v>1120400</v>
      </c>
    </row>
    <row r="19" spans="1:14" customFormat="1">
      <c r="A19" s="2" t="s">
        <v>31</v>
      </c>
      <c r="B19" s="4">
        <v>10</v>
      </c>
      <c r="C19" s="4">
        <v>23</v>
      </c>
      <c r="D19" s="4">
        <v>30</v>
      </c>
      <c r="E19" s="4"/>
      <c r="F19" s="4"/>
      <c r="G19" s="4"/>
      <c r="H19" s="4"/>
      <c r="I19" s="4"/>
      <c r="J19" s="4"/>
      <c r="K19" s="4"/>
      <c r="L19" s="4"/>
      <c r="M19" s="4"/>
      <c r="N19" s="41">
        <f>SUM(B19:M19)</f>
        <v>63</v>
      </c>
    </row>
    <row r="20" spans="1:14" customFormat="1">
      <c r="A20" s="2" t="s">
        <v>32</v>
      </c>
      <c r="B20" s="12">
        <v>680540</v>
      </c>
      <c r="C20" s="12">
        <v>663448</v>
      </c>
      <c r="D20" s="12">
        <v>745028</v>
      </c>
      <c r="E20" s="12"/>
      <c r="F20" s="12"/>
      <c r="G20" s="12"/>
      <c r="H20" s="12"/>
      <c r="I20" s="12"/>
      <c r="J20" s="12"/>
      <c r="K20" s="12"/>
      <c r="L20" s="12"/>
      <c r="M20" s="12"/>
      <c r="N20" s="39">
        <f>SUM((B19*B20)+(C19*C20)+(D19*D20)+(E19*E20)+(F19*F20)+(G19*G20)+(H19*H20)+(I19*I20)+(J19*J20)+(K19*K20)+(L19*L20)+(M19*M20))/N19</f>
        <v>705008.63492063491</v>
      </c>
    </row>
    <row r="21" spans="1:14" customFormat="1">
      <c r="A21" s="207" t="s">
        <v>33</v>
      </c>
      <c r="B21" s="205">
        <f t="shared" ref="B21:M21" si="3">B22+B24</f>
        <v>33</v>
      </c>
      <c r="C21" s="205">
        <f t="shared" si="3"/>
        <v>28</v>
      </c>
      <c r="D21" s="205">
        <f t="shared" si="3"/>
        <v>50</v>
      </c>
      <c r="E21" s="205">
        <f t="shared" si="3"/>
        <v>0</v>
      </c>
      <c r="F21" s="205">
        <f t="shared" si="3"/>
        <v>0</v>
      </c>
      <c r="G21" s="205">
        <f t="shared" si="3"/>
        <v>0</v>
      </c>
      <c r="H21" s="205">
        <f t="shared" si="3"/>
        <v>0</v>
      </c>
      <c r="I21" s="205">
        <f t="shared" si="3"/>
        <v>0</v>
      </c>
      <c r="J21" s="205">
        <f t="shared" si="3"/>
        <v>0</v>
      </c>
      <c r="K21" s="205">
        <f t="shared" si="3"/>
        <v>0</v>
      </c>
      <c r="L21" s="205">
        <f t="shared" si="3"/>
        <v>0</v>
      </c>
      <c r="M21" s="205">
        <f t="shared" si="3"/>
        <v>0</v>
      </c>
      <c r="N21" s="206">
        <f>SUM(B21:M21)</f>
        <v>111</v>
      </c>
    </row>
    <row r="22" spans="1:14" customFormat="1">
      <c r="A22" s="2" t="s">
        <v>34</v>
      </c>
      <c r="B22" s="4">
        <v>3</v>
      </c>
      <c r="C22" s="4">
        <v>7</v>
      </c>
      <c r="D22" s="4">
        <v>9</v>
      </c>
      <c r="E22" s="4"/>
      <c r="F22" s="4"/>
      <c r="G22" s="4"/>
      <c r="H22" s="4"/>
      <c r="I22" s="4"/>
      <c r="J22" s="4"/>
      <c r="K22" s="4"/>
      <c r="L22" s="4"/>
      <c r="M22" s="4"/>
      <c r="N22" s="41">
        <f>SUM(B22:M22)</f>
        <v>19</v>
      </c>
    </row>
    <row r="23" spans="1:14" customFormat="1">
      <c r="A23" s="2" t="s">
        <v>35</v>
      </c>
      <c r="B23" s="12">
        <v>892666</v>
      </c>
      <c r="C23" s="12">
        <v>1171285</v>
      </c>
      <c r="D23" s="12">
        <v>1044055</v>
      </c>
      <c r="E23" s="12"/>
      <c r="F23" s="12"/>
      <c r="G23" s="12"/>
      <c r="H23" s="12"/>
      <c r="I23" s="12"/>
      <c r="J23" s="12"/>
      <c r="K23" s="12"/>
      <c r="L23" s="12"/>
      <c r="M23" s="12"/>
      <c r="N23" s="39">
        <f>SUM((B22*B23)+(C22*C23)+(D22*D23)+(E22*E23)+(F22*F23)+(G22*G23)+(H22*H23)+(I22*I23)+(J22*J23)+(K22*K23)+(L22*L23)+(M22*M23))/N22</f>
        <v>1067025.6842105263</v>
      </c>
    </row>
    <row r="24" spans="1:14" customFormat="1">
      <c r="A24" s="2" t="s">
        <v>36</v>
      </c>
      <c r="B24" s="4">
        <v>30</v>
      </c>
      <c r="C24" s="4">
        <v>21</v>
      </c>
      <c r="D24" s="4">
        <v>41</v>
      </c>
      <c r="E24" s="4"/>
      <c r="F24" s="4"/>
      <c r="G24" s="4"/>
      <c r="H24" s="4"/>
      <c r="I24" s="4"/>
      <c r="J24" s="4"/>
      <c r="K24" s="4"/>
      <c r="L24" s="4"/>
      <c r="M24" s="4"/>
      <c r="N24" s="41">
        <f>SUM(B24:M24)</f>
        <v>92</v>
      </c>
    </row>
    <row r="25" spans="1:14" customFormat="1">
      <c r="A25" s="2" t="s">
        <v>37</v>
      </c>
      <c r="B25" s="12">
        <v>898489</v>
      </c>
      <c r="C25" s="12">
        <v>922180</v>
      </c>
      <c r="D25" s="12">
        <v>934758</v>
      </c>
      <c r="E25" s="12"/>
      <c r="F25" s="12"/>
      <c r="G25" s="12"/>
      <c r="H25" s="12"/>
      <c r="I25" s="12"/>
      <c r="J25" s="12"/>
      <c r="K25" s="12"/>
      <c r="L25" s="12"/>
      <c r="M25" s="12"/>
      <c r="N25" s="39">
        <f>SUM((B24*B25)+(C24*C25)+(D24*D25)+(E24*E25)+(F24*F25)+(G24*G25)+(H24*H25)+(I24*I25)+(J24*J25)+(K24*K25)+(L24*L25)+(M24*M25))/N24</f>
        <v>920060.08695652173</v>
      </c>
    </row>
    <row r="26" spans="1:14" customFormat="1">
      <c r="A26" s="207" t="s">
        <v>38</v>
      </c>
      <c r="B26" s="205">
        <f t="shared" ref="B26:M26" si="4">B27+B29</f>
        <v>15</v>
      </c>
      <c r="C26" s="205">
        <f t="shared" si="4"/>
        <v>22</v>
      </c>
      <c r="D26" s="205">
        <f t="shared" si="4"/>
        <v>34</v>
      </c>
      <c r="E26" s="205">
        <f t="shared" si="4"/>
        <v>0</v>
      </c>
      <c r="F26" s="205">
        <f t="shared" si="4"/>
        <v>0</v>
      </c>
      <c r="G26" s="205">
        <f t="shared" si="4"/>
        <v>0</v>
      </c>
      <c r="H26" s="205">
        <f t="shared" si="4"/>
        <v>0</v>
      </c>
      <c r="I26" s="205">
        <f t="shared" si="4"/>
        <v>0</v>
      </c>
      <c r="J26" s="205">
        <f t="shared" si="4"/>
        <v>0</v>
      </c>
      <c r="K26" s="205">
        <f t="shared" si="4"/>
        <v>0</v>
      </c>
      <c r="L26" s="205">
        <f t="shared" si="4"/>
        <v>0</v>
      </c>
      <c r="M26" s="205">
        <f t="shared" si="4"/>
        <v>0</v>
      </c>
      <c r="N26" s="206">
        <f>SUM(B26:M26)</f>
        <v>71</v>
      </c>
    </row>
    <row r="27" spans="1:14" customFormat="1">
      <c r="A27" s="2" t="s">
        <v>39</v>
      </c>
      <c r="B27" s="4">
        <v>11</v>
      </c>
      <c r="C27" s="4">
        <v>15</v>
      </c>
      <c r="D27" s="4">
        <v>20</v>
      </c>
      <c r="E27" s="4"/>
      <c r="F27" s="4"/>
      <c r="G27" s="4"/>
      <c r="H27" s="4"/>
      <c r="I27" s="4"/>
      <c r="J27" s="4"/>
      <c r="K27" s="4"/>
      <c r="L27" s="4"/>
      <c r="M27" s="4"/>
      <c r="N27" s="41">
        <f>SUM(B27:M27)</f>
        <v>46</v>
      </c>
    </row>
    <row r="28" spans="1:14" customFormat="1">
      <c r="A28" s="2" t="s">
        <v>40</v>
      </c>
      <c r="B28" s="12">
        <v>1112090</v>
      </c>
      <c r="C28" s="12">
        <v>1350459</v>
      </c>
      <c r="D28" s="12">
        <v>1290020</v>
      </c>
      <c r="E28" s="12"/>
      <c r="F28" s="12"/>
      <c r="G28" s="12"/>
      <c r="H28" s="12"/>
      <c r="I28" s="12"/>
      <c r="J28" s="12"/>
      <c r="K28" s="12"/>
      <c r="L28" s="12"/>
      <c r="M28" s="12"/>
      <c r="N28" s="39">
        <f>SUM((B27*B28)+(C27*C28)+(D27*D28)+(E27*E28)+(F27*F28)+(G27*G28)+(H27*H28)+(I27*I28)+(J27*J28)+(K27*K28)+(L27*L28)+(M27*M28))/N27</f>
        <v>1267179.8913043479</v>
      </c>
    </row>
    <row r="29" spans="1:14" customFormat="1">
      <c r="A29" s="2" t="s">
        <v>41</v>
      </c>
      <c r="B29" s="4">
        <v>4</v>
      </c>
      <c r="C29" s="4">
        <v>7</v>
      </c>
      <c r="D29" s="4">
        <v>14</v>
      </c>
      <c r="E29" s="4"/>
      <c r="F29" s="4"/>
      <c r="G29" s="4"/>
      <c r="H29" s="4"/>
      <c r="I29" s="4"/>
      <c r="J29" s="4"/>
      <c r="K29" s="4"/>
      <c r="L29" s="4"/>
      <c r="M29" s="4"/>
      <c r="N29" s="41">
        <f>SUM(B29:M29)</f>
        <v>25</v>
      </c>
    </row>
    <row r="30" spans="1:14" customFormat="1">
      <c r="A30" s="2" t="s">
        <v>42</v>
      </c>
      <c r="B30" s="12">
        <v>1304750</v>
      </c>
      <c r="C30" s="12">
        <v>1718142</v>
      </c>
      <c r="D30" s="12">
        <v>1602000</v>
      </c>
      <c r="E30" s="12"/>
      <c r="F30" s="12"/>
      <c r="G30" s="12"/>
      <c r="H30" s="12"/>
      <c r="I30" s="12"/>
      <c r="J30" s="12"/>
      <c r="K30" s="12"/>
      <c r="L30" s="12"/>
      <c r="M30" s="12"/>
      <c r="N30" s="39">
        <f>SUM((B29*B30)+(C29*C30)+(D29*D30)+(E29*E30)+(F29*F30)+(G29*G30)+(H29*H30)+(I29*I30)+(J29*J30)+(K29*K30)+(L29*L30)+(M29*M30))/N29</f>
        <v>1586959.76</v>
      </c>
    </row>
    <row r="31" spans="1:14" customFormat="1">
      <c r="A31" s="207" t="s">
        <v>43</v>
      </c>
      <c r="B31" s="205">
        <v>94</v>
      </c>
      <c r="C31" s="205">
        <v>114</v>
      </c>
      <c r="D31" s="205">
        <v>180</v>
      </c>
      <c r="E31" s="205"/>
      <c r="F31" s="205"/>
      <c r="G31" s="205"/>
      <c r="H31" s="205"/>
      <c r="I31" s="205"/>
      <c r="J31" s="205"/>
      <c r="K31" s="205"/>
      <c r="L31" s="205"/>
      <c r="M31" s="205"/>
      <c r="N31" s="206">
        <f>SUM(B31:M31)</f>
        <v>388</v>
      </c>
    </row>
    <row r="32" spans="1:14" customFormat="1">
      <c r="A32" s="2" t="s">
        <v>44</v>
      </c>
      <c r="B32" s="12">
        <v>399526</v>
      </c>
      <c r="C32" s="12">
        <v>402611</v>
      </c>
      <c r="D32" s="12">
        <v>464765</v>
      </c>
      <c r="E32" s="12"/>
      <c r="F32" s="12"/>
      <c r="G32" s="12"/>
      <c r="H32" s="12"/>
      <c r="I32" s="12"/>
      <c r="J32" s="12"/>
      <c r="K32" s="12"/>
      <c r="L32" s="12"/>
      <c r="M32" s="12"/>
      <c r="N32" s="39">
        <f>SUM((B31*B32)+(C31*C32)+(D31*D32)+(E31*E32)+(F31*F32)+(G31*G32)+(H31*H32)+(I31*I32)+(J31*J32)+(K31*K32)+(L31*L32)+(M31*M32))/N31</f>
        <v>430697.93298969074</v>
      </c>
    </row>
    <row r="33" spans="1:16" customFormat="1">
      <c r="A33" s="207" t="s">
        <v>45</v>
      </c>
      <c r="B33" s="208">
        <f>SUM(B34:B36)</f>
        <v>128</v>
      </c>
      <c r="C33" s="208">
        <f>SUM(C34:C36)</f>
        <v>126</v>
      </c>
      <c r="D33" s="208">
        <f>SUM(D34:D36)</f>
        <v>147</v>
      </c>
      <c r="E33" s="208">
        <f>SUM(E34:E36)</f>
        <v>0</v>
      </c>
      <c r="F33" s="208">
        <f t="shared" ref="F33:M33" si="5">SUM(F34:F36)</f>
        <v>0</v>
      </c>
      <c r="G33" s="208">
        <f t="shared" si="5"/>
        <v>0</v>
      </c>
      <c r="H33" s="205">
        <f t="shared" si="5"/>
        <v>0</v>
      </c>
      <c r="I33" s="208">
        <f t="shared" si="5"/>
        <v>0</v>
      </c>
      <c r="J33" s="208">
        <f t="shared" si="5"/>
        <v>0</v>
      </c>
      <c r="K33" s="208">
        <f t="shared" si="5"/>
        <v>0</v>
      </c>
      <c r="L33" s="208">
        <f t="shared" si="5"/>
        <v>0</v>
      </c>
      <c r="M33" s="208">
        <f t="shared" si="5"/>
        <v>0</v>
      </c>
      <c r="N33" s="209">
        <f>SUM(B33:M33)</f>
        <v>401</v>
      </c>
    </row>
    <row r="34" spans="1:16" customFormat="1">
      <c r="A34" s="2" t="s">
        <v>46</v>
      </c>
      <c r="B34" s="11">
        <v>11</v>
      </c>
      <c r="C34" s="11">
        <v>10</v>
      </c>
      <c r="D34" s="11">
        <v>22</v>
      </c>
      <c r="E34" s="11"/>
      <c r="F34" s="11"/>
      <c r="G34" s="11"/>
      <c r="H34" s="11"/>
      <c r="I34" s="11"/>
      <c r="J34" s="11"/>
      <c r="K34" s="11"/>
      <c r="L34" s="11"/>
      <c r="M34" s="11"/>
      <c r="N34" s="41"/>
    </row>
    <row r="35" spans="1:16" customFormat="1">
      <c r="A35" s="2" t="s">
        <v>47</v>
      </c>
      <c r="B35" s="11">
        <v>19</v>
      </c>
      <c r="C35" s="11">
        <v>18</v>
      </c>
      <c r="D35" s="11">
        <v>26</v>
      </c>
      <c r="E35" s="11"/>
      <c r="F35" s="11"/>
      <c r="G35" s="11"/>
      <c r="H35" s="11"/>
      <c r="I35" s="11"/>
      <c r="J35" s="11"/>
      <c r="K35" s="11"/>
      <c r="L35" s="11"/>
      <c r="M35" s="11"/>
      <c r="N35" s="41"/>
    </row>
    <row r="36" spans="1:16" customFormat="1">
      <c r="A36" s="2" t="s">
        <v>48</v>
      </c>
      <c r="B36" s="11">
        <v>98</v>
      </c>
      <c r="C36" s="11">
        <v>98</v>
      </c>
      <c r="D36" s="11">
        <v>99</v>
      </c>
      <c r="E36" s="11"/>
      <c r="F36" s="11"/>
      <c r="G36" s="11"/>
      <c r="H36" s="11"/>
      <c r="I36" s="11"/>
      <c r="J36" s="11"/>
      <c r="K36" s="11"/>
      <c r="L36" s="11"/>
      <c r="M36" s="11"/>
      <c r="N36" s="41"/>
    </row>
    <row r="37" spans="1:16" customFormat="1">
      <c r="A37" s="207" t="s">
        <v>49</v>
      </c>
      <c r="B37" s="212">
        <f>B33/B11</f>
        <v>0.83660130718954251</v>
      </c>
      <c r="C37" s="212">
        <f>C33/C11</f>
        <v>0.67021276595744683</v>
      </c>
      <c r="D37" s="212">
        <f>D33/D11</f>
        <v>0.49494949494949497</v>
      </c>
      <c r="E37" s="212" t="e">
        <f>E33/E11</f>
        <v>#DIV/0!</v>
      </c>
      <c r="F37" s="212" t="e">
        <f t="shared" ref="F37:M37" si="6">F33/F11</f>
        <v>#DIV/0!</v>
      </c>
      <c r="G37" s="212" t="e">
        <f t="shared" si="6"/>
        <v>#DIV/0!</v>
      </c>
      <c r="H37" s="212" t="e">
        <f t="shared" si="6"/>
        <v>#DIV/0!</v>
      </c>
      <c r="I37" s="212" t="e">
        <f t="shared" si="6"/>
        <v>#DIV/0!</v>
      </c>
      <c r="J37" s="212" t="e">
        <f t="shared" si="6"/>
        <v>#DIV/0!</v>
      </c>
      <c r="K37" s="212" t="e">
        <f t="shared" si="6"/>
        <v>#DIV/0!</v>
      </c>
      <c r="L37" s="212" t="e">
        <f t="shared" si="6"/>
        <v>#DIV/0!</v>
      </c>
      <c r="M37" s="212" t="e">
        <f t="shared" si="6"/>
        <v>#DIV/0!</v>
      </c>
      <c r="N37" s="41"/>
    </row>
    <row r="38" spans="1:16" customFormat="1">
      <c r="A38" s="2" t="s">
        <v>50</v>
      </c>
      <c r="B38" s="11">
        <v>193</v>
      </c>
      <c r="C38" s="11">
        <v>246</v>
      </c>
      <c r="D38" s="11">
        <v>378</v>
      </c>
      <c r="E38" s="11"/>
      <c r="F38" s="11"/>
      <c r="G38" s="11"/>
      <c r="H38" s="11"/>
      <c r="I38" s="11"/>
      <c r="J38" s="11"/>
      <c r="K38" s="11"/>
      <c r="L38" s="11"/>
      <c r="M38" s="11"/>
      <c r="N38" s="38">
        <f>SUM(B38:M38)</f>
        <v>817</v>
      </c>
    </row>
    <row r="39" spans="1:16" customFormat="1">
      <c r="A39" s="207"/>
      <c r="B39" s="208"/>
      <c r="C39" s="208"/>
      <c r="D39" s="208"/>
      <c r="E39" s="208"/>
      <c r="F39" s="208"/>
      <c r="G39" s="208"/>
      <c r="H39" s="208"/>
      <c r="I39" s="208"/>
      <c r="J39" s="208"/>
      <c r="K39" s="208"/>
      <c r="L39" s="208"/>
      <c r="M39" s="208"/>
      <c r="N39" s="209"/>
    </row>
    <row r="40" spans="1:16" customFormat="1">
      <c r="A40" s="19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34"/>
    </row>
    <row r="41" spans="1:16" customFormat="1">
      <c r="A41" s="2"/>
      <c r="B41" s="8" t="s">
        <v>9</v>
      </c>
      <c r="C41" s="8" t="s">
        <v>10</v>
      </c>
      <c r="D41" s="8" t="s">
        <v>11</v>
      </c>
      <c r="E41" s="8" t="s">
        <v>12</v>
      </c>
      <c r="F41" s="8" t="s">
        <v>13</v>
      </c>
      <c r="G41" s="8" t="s">
        <v>14</v>
      </c>
      <c r="H41" s="8" t="s">
        <v>15</v>
      </c>
      <c r="I41" s="8" t="s">
        <v>16</v>
      </c>
      <c r="J41" s="8" t="s">
        <v>17</v>
      </c>
      <c r="K41" s="8" t="s">
        <v>18</v>
      </c>
      <c r="L41" s="8" t="s">
        <v>19</v>
      </c>
      <c r="M41" s="8" t="s">
        <v>20</v>
      </c>
      <c r="N41" s="109" t="s">
        <v>51</v>
      </c>
    </row>
    <row r="42" spans="1:16" s="60" customFormat="1">
      <c r="A42" s="195" t="s">
        <v>709</v>
      </c>
      <c r="B42" s="196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  <c r="N42" s="197"/>
      <c r="P42"/>
    </row>
    <row r="43" spans="1:16" customFormat="1">
      <c r="A43" s="198" t="s">
        <v>53</v>
      </c>
      <c r="B43" s="199">
        <f t="shared" ref="B43:M43" si="7">SUM(B48+B53+B58+B63)</f>
        <v>171</v>
      </c>
      <c r="C43" s="199">
        <f t="shared" si="7"/>
        <v>212</v>
      </c>
      <c r="D43" s="199">
        <f t="shared" si="7"/>
        <v>309</v>
      </c>
      <c r="E43" s="199">
        <f t="shared" si="7"/>
        <v>299</v>
      </c>
      <c r="F43" s="199">
        <f t="shared" si="7"/>
        <v>305</v>
      </c>
      <c r="G43" s="199">
        <f t="shared" si="7"/>
        <v>306</v>
      </c>
      <c r="H43" s="199">
        <f t="shared" si="7"/>
        <v>284</v>
      </c>
      <c r="I43" s="199">
        <f t="shared" si="7"/>
        <v>263</v>
      </c>
      <c r="J43" s="199">
        <f t="shared" si="7"/>
        <v>229</v>
      </c>
      <c r="K43" s="199">
        <f t="shared" si="7"/>
        <v>238</v>
      </c>
      <c r="L43" s="199">
        <f t="shared" si="7"/>
        <v>253</v>
      </c>
      <c r="M43" s="199">
        <f t="shared" si="7"/>
        <v>242</v>
      </c>
      <c r="N43" s="200">
        <v>3184</v>
      </c>
    </row>
    <row r="44" spans="1:16" customFormat="1">
      <c r="A44" s="2" t="s">
        <v>54</v>
      </c>
      <c r="B44" s="12">
        <v>628924</v>
      </c>
      <c r="C44" s="12">
        <v>614589</v>
      </c>
      <c r="D44" s="12">
        <v>648047</v>
      </c>
      <c r="E44" s="12">
        <v>711713</v>
      </c>
      <c r="F44" s="12">
        <v>710599</v>
      </c>
      <c r="G44" s="12">
        <v>701302</v>
      </c>
      <c r="H44" s="12">
        <v>712203</v>
      </c>
      <c r="I44" s="12">
        <v>653329</v>
      </c>
      <c r="J44" s="12">
        <v>603073</v>
      </c>
      <c r="K44" s="12">
        <v>670422</v>
      </c>
      <c r="L44" s="12">
        <v>694419</v>
      </c>
      <c r="M44" s="12">
        <v>592087</v>
      </c>
      <c r="N44" s="39">
        <v>668012</v>
      </c>
    </row>
    <row r="45" spans="1:16" customFormat="1">
      <c r="A45" s="2" t="s">
        <v>55</v>
      </c>
      <c r="B45" s="12">
        <v>634643</v>
      </c>
      <c r="C45" s="12">
        <v>617532</v>
      </c>
      <c r="D45" s="12">
        <v>646129</v>
      </c>
      <c r="E45" s="12">
        <v>698534</v>
      </c>
      <c r="F45" s="12">
        <v>700072</v>
      </c>
      <c r="G45" s="12">
        <v>693272</v>
      </c>
      <c r="H45" s="12">
        <v>708413</v>
      </c>
      <c r="I45" s="12">
        <v>653640</v>
      </c>
      <c r="J45" s="12">
        <v>606544</v>
      </c>
      <c r="K45" s="12">
        <v>666743</v>
      </c>
      <c r="L45" s="12">
        <v>700559</v>
      </c>
      <c r="M45" s="12">
        <v>593804</v>
      </c>
      <c r="N45" s="39">
        <v>665737</v>
      </c>
    </row>
    <row r="46" spans="1:16" customFormat="1">
      <c r="A46" s="198" t="s">
        <v>26</v>
      </c>
      <c r="B46" s="201">
        <f>B44/B45</f>
        <v>0.99098863455517516</v>
      </c>
      <c r="C46" s="201">
        <f>C44/C45</f>
        <v>0.99523425506694385</v>
      </c>
      <c r="D46" s="201">
        <f>D44/D45</f>
        <v>1.0029684474772065</v>
      </c>
      <c r="E46" s="201">
        <f t="shared" ref="E46:N46" si="8">E44/E45</f>
        <v>1.0188666550232344</v>
      </c>
      <c r="F46" s="201">
        <f t="shared" si="8"/>
        <v>1.0150370247631673</v>
      </c>
      <c r="G46" s="201">
        <f t="shared" si="8"/>
        <v>1.0115827553975929</v>
      </c>
      <c r="H46" s="201">
        <f t="shared" si="8"/>
        <v>1.0053499865191633</v>
      </c>
      <c r="I46" s="201">
        <f t="shared" si="8"/>
        <v>0.99952420292515753</v>
      </c>
      <c r="J46" s="201">
        <f t="shared" si="8"/>
        <v>0.99427741433432693</v>
      </c>
      <c r="K46" s="201">
        <f t="shared" si="8"/>
        <v>1.0055178682040906</v>
      </c>
      <c r="L46" s="201">
        <f t="shared" si="8"/>
        <v>0.99123557045159649</v>
      </c>
      <c r="M46" s="201">
        <f t="shared" si="8"/>
        <v>0.99710847350304144</v>
      </c>
      <c r="N46" s="202">
        <f t="shared" si="8"/>
        <v>1.0034172653765676</v>
      </c>
    </row>
    <row r="47" spans="1:16" customFormat="1">
      <c r="A47" s="2" t="s">
        <v>56</v>
      </c>
      <c r="B47" s="4">
        <v>27</v>
      </c>
      <c r="C47" s="4">
        <v>34</v>
      </c>
      <c r="D47" s="4">
        <v>22</v>
      </c>
      <c r="E47" s="4">
        <v>19</v>
      </c>
      <c r="F47" s="4">
        <v>15</v>
      </c>
      <c r="G47" s="4">
        <v>15</v>
      </c>
      <c r="H47" s="4">
        <v>16</v>
      </c>
      <c r="I47" s="4">
        <v>20</v>
      </c>
      <c r="J47" s="4">
        <v>24</v>
      </c>
      <c r="K47" s="4">
        <v>20</v>
      </c>
      <c r="L47" s="4">
        <v>26</v>
      </c>
      <c r="M47" s="4">
        <v>30</v>
      </c>
      <c r="N47" s="99">
        <f>((B47*B43)+(C47*C43)+(D47*D43)+(E47*E43)+(F47*F43)+(G47*G43)+(H47*H43)+(I47*I43)+(J47*J43)+(K47*K43)+(L47*L43)+(M47*M43))/N43</f>
        <v>21.157977386934672</v>
      </c>
    </row>
    <row r="48" spans="1:16" customFormat="1">
      <c r="A48" s="198" t="s">
        <v>57</v>
      </c>
      <c r="B48" s="196">
        <f>B49+B51</f>
        <v>17</v>
      </c>
      <c r="C48" s="196">
        <f t="shared" ref="C48:H48" si="9">C49+C51</f>
        <v>20</v>
      </c>
      <c r="D48" s="196">
        <f t="shared" si="9"/>
        <v>26</v>
      </c>
      <c r="E48" s="196">
        <f t="shared" si="9"/>
        <v>27</v>
      </c>
      <c r="F48" s="196">
        <f t="shared" si="9"/>
        <v>31</v>
      </c>
      <c r="G48" s="196">
        <f t="shared" si="9"/>
        <v>39</v>
      </c>
      <c r="H48" s="196">
        <f t="shared" si="9"/>
        <v>29</v>
      </c>
      <c r="I48" s="196">
        <f>I49+I51</f>
        <v>29</v>
      </c>
      <c r="J48" s="196">
        <f>J49+J51</f>
        <v>21</v>
      </c>
      <c r="K48" s="196">
        <f>K49+K51</f>
        <v>22</v>
      </c>
      <c r="L48" s="196">
        <f>L49+L51</f>
        <v>42</v>
      </c>
      <c r="M48" s="196">
        <f>M49+M51</f>
        <v>23</v>
      </c>
      <c r="N48" s="197">
        <v>334</v>
      </c>
    </row>
    <row r="49" spans="1:14" customFormat="1">
      <c r="A49" s="2" t="s">
        <v>58</v>
      </c>
      <c r="B49" s="4">
        <v>5</v>
      </c>
      <c r="C49" s="4">
        <v>0</v>
      </c>
      <c r="D49" s="4">
        <v>2</v>
      </c>
      <c r="E49" s="4">
        <v>0</v>
      </c>
      <c r="F49" s="4">
        <v>4</v>
      </c>
      <c r="G49" s="4">
        <v>3</v>
      </c>
      <c r="H49" s="4">
        <v>3</v>
      </c>
      <c r="I49" s="4">
        <v>1</v>
      </c>
      <c r="J49" s="4">
        <v>3</v>
      </c>
      <c r="K49" s="4">
        <v>2</v>
      </c>
      <c r="L49" s="4">
        <v>6</v>
      </c>
      <c r="M49" s="4">
        <v>1</v>
      </c>
      <c r="N49" s="41">
        <f>SUM(B49:M49)</f>
        <v>30</v>
      </c>
    </row>
    <row r="50" spans="1:14" customFormat="1">
      <c r="A50" s="2" t="s">
        <v>59</v>
      </c>
      <c r="B50" s="12">
        <v>967480</v>
      </c>
      <c r="C50" s="12">
        <v>0</v>
      </c>
      <c r="D50" s="12">
        <v>851250</v>
      </c>
      <c r="E50" s="12">
        <v>0</v>
      </c>
      <c r="F50" s="12">
        <v>869500</v>
      </c>
      <c r="G50" s="12">
        <v>865833</v>
      </c>
      <c r="H50" s="12">
        <v>890500</v>
      </c>
      <c r="I50" s="12">
        <v>965000</v>
      </c>
      <c r="J50" s="12">
        <v>665333</v>
      </c>
      <c r="K50" s="12">
        <v>724950</v>
      </c>
      <c r="L50" s="12">
        <v>841666</v>
      </c>
      <c r="M50" s="12">
        <v>610000</v>
      </c>
      <c r="N50" s="39">
        <f>SUM((B49*B50)+(C49*C50)+(D49*D50)+(E49*E50)+(F49*F50)+(G49*G50)+(H49*H50)+(I49*I50)+(J49*J50)+(K49*K50)+(L49*L50)+(M49*M50))/N49</f>
        <v>845259.8</v>
      </c>
    </row>
    <row r="51" spans="1:14" customFormat="1">
      <c r="A51" s="2" t="s">
        <v>60</v>
      </c>
      <c r="B51" s="4">
        <v>12</v>
      </c>
      <c r="C51" s="4">
        <v>20</v>
      </c>
      <c r="D51" s="4">
        <v>24</v>
      </c>
      <c r="E51" s="4">
        <v>27</v>
      </c>
      <c r="F51" s="4">
        <v>27</v>
      </c>
      <c r="G51" s="4">
        <v>36</v>
      </c>
      <c r="H51" s="4">
        <v>26</v>
      </c>
      <c r="I51" s="4">
        <v>28</v>
      </c>
      <c r="J51" s="4">
        <v>18</v>
      </c>
      <c r="K51" s="4">
        <v>20</v>
      </c>
      <c r="L51" s="4">
        <v>36</v>
      </c>
      <c r="M51" s="4">
        <v>22</v>
      </c>
      <c r="N51" s="41">
        <v>304</v>
      </c>
    </row>
    <row r="52" spans="1:14" customFormat="1">
      <c r="A52" s="2" t="s">
        <v>61</v>
      </c>
      <c r="B52" s="12">
        <v>715833</v>
      </c>
      <c r="C52" s="12">
        <v>628897</v>
      </c>
      <c r="D52" s="12">
        <v>696312</v>
      </c>
      <c r="E52" s="12">
        <v>726400</v>
      </c>
      <c r="F52" s="12">
        <v>692683</v>
      </c>
      <c r="G52" s="12">
        <v>691092</v>
      </c>
      <c r="H52" s="12">
        <v>738222</v>
      </c>
      <c r="I52" s="12">
        <v>651282</v>
      </c>
      <c r="J52" s="12">
        <v>640063</v>
      </c>
      <c r="K52" s="12">
        <v>652111</v>
      </c>
      <c r="L52" s="12">
        <v>691763</v>
      </c>
      <c r="M52" s="12">
        <v>675272</v>
      </c>
      <c r="N52" s="39">
        <v>684886</v>
      </c>
    </row>
    <row r="53" spans="1:14" customFormat="1">
      <c r="A53" s="198" t="s">
        <v>62</v>
      </c>
      <c r="B53" s="196">
        <f t="shared" ref="B53:M53" si="10">B54+B56</f>
        <v>32</v>
      </c>
      <c r="C53" s="196">
        <f t="shared" si="10"/>
        <v>52</v>
      </c>
      <c r="D53" s="196">
        <f t="shared" si="10"/>
        <v>57</v>
      </c>
      <c r="E53" s="196">
        <f t="shared" si="10"/>
        <v>73</v>
      </c>
      <c r="F53" s="196">
        <f t="shared" si="10"/>
        <v>64</v>
      </c>
      <c r="G53" s="196">
        <f t="shared" si="10"/>
        <v>79</v>
      </c>
      <c r="H53" s="196">
        <f t="shared" si="10"/>
        <v>74</v>
      </c>
      <c r="I53" s="196">
        <f t="shared" si="10"/>
        <v>67</v>
      </c>
      <c r="J53" s="196">
        <f t="shared" si="10"/>
        <v>51</v>
      </c>
      <c r="K53" s="196">
        <f t="shared" si="10"/>
        <v>65</v>
      </c>
      <c r="L53" s="196">
        <f t="shared" si="10"/>
        <v>51</v>
      </c>
      <c r="M53" s="196">
        <f t="shared" si="10"/>
        <v>61</v>
      </c>
      <c r="N53" s="197">
        <v>732</v>
      </c>
    </row>
    <row r="54" spans="1:14" customFormat="1">
      <c r="A54" s="2" t="s">
        <v>63</v>
      </c>
      <c r="B54" s="4">
        <v>10</v>
      </c>
      <c r="C54" s="4">
        <v>9</v>
      </c>
      <c r="D54" s="4">
        <v>11</v>
      </c>
      <c r="E54" s="4">
        <v>16</v>
      </c>
      <c r="F54" s="4">
        <v>14</v>
      </c>
      <c r="G54" s="4">
        <v>15</v>
      </c>
      <c r="H54" s="4">
        <v>10</v>
      </c>
      <c r="I54" s="4">
        <v>8</v>
      </c>
      <c r="J54" s="4">
        <v>10</v>
      </c>
      <c r="K54" s="4">
        <v>13</v>
      </c>
      <c r="L54" s="4">
        <v>15</v>
      </c>
      <c r="M54" s="4">
        <v>12</v>
      </c>
      <c r="N54" s="41">
        <v>144</v>
      </c>
    </row>
    <row r="55" spans="1:14" customFormat="1">
      <c r="A55" s="2" t="s">
        <v>64</v>
      </c>
      <c r="B55" s="12">
        <v>944240</v>
      </c>
      <c r="C55" s="12">
        <v>991212</v>
      </c>
      <c r="D55" s="12">
        <v>1012184</v>
      </c>
      <c r="E55" s="12">
        <v>890889</v>
      </c>
      <c r="F55" s="12">
        <v>913261</v>
      </c>
      <c r="G55" s="12">
        <v>846600</v>
      </c>
      <c r="H55" s="12">
        <v>936000</v>
      </c>
      <c r="I55" s="12">
        <v>960125</v>
      </c>
      <c r="J55" s="12">
        <v>856515</v>
      </c>
      <c r="K55" s="12">
        <v>955398</v>
      </c>
      <c r="L55" s="12">
        <v>872866</v>
      </c>
      <c r="M55" s="12">
        <v>782825</v>
      </c>
      <c r="N55" s="39">
        <v>907530</v>
      </c>
    </row>
    <row r="56" spans="1:14" customFormat="1">
      <c r="A56" s="2" t="s">
        <v>65</v>
      </c>
      <c r="B56" s="4">
        <v>22</v>
      </c>
      <c r="C56" s="4">
        <v>43</v>
      </c>
      <c r="D56" s="4">
        <v>46</v>
      </c>
      <c r="E56" s="4">
        <v>57</v>
      </c>
      <c r="F56" s="4">
        <v>50</v>
      </c>
      <c r="G56" s="4">
        <v>64</v>
      </c>
      <c r="H56" s="4">
        <v>64</v>
      </c>
      <c r="I56" s="4">
        <v>59</v>
      </c>
      <c r="J56" s="4">
        <v>41</v>
      </c>
      <c r="K56" s="4">
        <v>52</v>
      </c>
      <c r="L56" s="4">
        <v>36</v>
      </c>
      <c r="M56" s="4">
        <v>49</v>
      </c>
      <c r="N56" s="41">
        <v>588</v>
      </c>
    </row>
    <row r="57" spans="1:14" customFormat="1">
      <c r="A57" s="2" t="s">
        <v>66</v>
      </c>
      <c r="B57" s="12">
        <v>774040</v>
      </c>
      <c r="C57" s="12">
        <v>863425</v>
      </c>
      <c r="D57" s="12">
        <v>769093</v>
      </c>
      <c r="E57" s="12">
        <v>846307</v>
      </c>
      <c r="F57" s="12">
        <v>964382</v>
      </c>
      <c r="G57" s="12">
        <v>881088</v>
      </c>
      <c r="H57" s="12">
        <v>794641</v>
      </c>
      <c r="I57" s="12">
        <v>816932</v>
      </c>
      <c r="J57" s="12">
        <v>876759</v>
      </c>
      <c r="K57" s="12">
        <v>814148</v>
      </c>
      <c r="L57" s="12">
        <v>918600</v>
      </c>
      <c r="M57" s="12">
        <v>796523</v>
      </c>
      <c r="N57" s="39">
        <v>844309</v>
      </c>
    </row>
    <row r="58" spans="1:14" customFormat="1">
      <c r="A58" s="198" t="s">
        <v>67</v>
      </c>
      <c r="B58" s="196">
        <f t="shared" ref="B58:M58" si="11">B59+B61</f>
        <v>19</v>
      </c>
      <c r="C58" s="196">
        <f t="shared" si="11"/>
        <v>29</v>
      </c>
      <c r="D58" s="196">
        <f t="shared" si="11"/>
        <v>43</v>
      </c>
      <c r="E58" s="196">
        <f t="shared" si="11"/>
        <v>41</v>
      </c>
      <c r="F58" s="196">
        <f t="shared" si="11"/>
        <v>48</v>
      </c>
      <c r="G58" s="196">
        <f t="shared" si="11"/>
        <v>48</v>
      </c>
      <c r="H58" s="196">
        <f t="shared" si="11"/>
        <v>54</v>
      </c>
      <c r="I58" s="196">
        <f t="shared" si="11"/>
        <v>29</v>
      </c>
      <c r="J58" s="196">
        <f t="shared" si="11"/>
        <v>29</v>
      </c>
      <c r="K58" s="196">
        <f t="shared" si="11"/>
        <v>33</v>
      </c>
      <c r="L58" s="196">
        <f t="shared" si="11"/>
        <v>33</v>
      </c>
      <c r="M58" s="196">
        <f t="shared" si="11"/>
        <v>21</v>
      </c>
      <c r="N58" s="197">
        <v>432</v>
      </c>
    </row>
    <row r="59" spans="1:14" customFormat="1">
      <c r="A59" s="2" t="s">
        <v>68</v>
      </c>
      <c r="B59" s="4">
        <v>14</v>
      </c>
      <c r="C59" s="4">
        <v>13</v>
      </c>
      <c r="D59" s="4">
        <v>29</v>
      </c>
      <c r="E59" s="4">
        <v>30</v>
      </c>
      <c r="F59" s="4">
        <v>32</v>
      </c>
      <c r="G59" s="4">
        <v>38</v>
      </c>
      <c r="H59" s="4">
        <v>36</v>
      </c>
      <c r="I59" s="4">
        <v>18</v>
      </c>
      <c r="J59" s="4">
        <v>15</v>
      </c>
      <c r="K59" s="4">
        <v>22</v>
      </c>
      <c r="L59" s="4">
        <v>22</v>
      </c>
      <c r="M59" s="4">
        <v>18</v>
      </c>
      <c r="N59" s="41">
        <v>290</v>
      </c>
    </row>
    <row r="60" spans="1:14" customFormat="1">
      <c r="A60" s="2" t="s">
        <v>69</v>
      </c>
      <c r="B60" s="12">
        <v>1232376</v>
      </c>
      <c r="C60" s="12">
        <v>1106658</v>
      </c>
      <c r="D60" s="12">
        <v>1280602</v>
      </c>
      <c r="E60" s="12">
        <v>1326617</v>
      </c>
      <c r="F60" s="12">
        <v>1429964</v>
      </c>
      <c r="G60" s="12">
        <v>1222137</v>
      </c>
      <c r="H60" s="12">
        <v>1429371</v>
      </c>
      <c r="I60" s="12">
        <v>1254133</v>
      </c>
      <c r="J60" s="12">
        <v>1004407</v>
      </c>
      <c r="K60" s="12">
        <v>1207431</v>
      </c>
      <c r="L60" s="12">
        <v>1482509</v>
      </c>
      <c r="M60" s="12">
        <v>1281555</v>
      </c>
      <c r="N60" s="39">
        <v>1299178</v>
      </c>
    </row>
    <row r="61" spans="1:14" customFormat="1">
      <c r="A61" s="2" t="s">
        <v>70</v>
      </c>
      <c r="B61" s="4">
        <v>5</v>
      </c>
      <c r="C61" s="4">
        <v>16</v>
      </c>
      <c r="D61" s="4">
        <v>14</v>
      </c>
      <c r="E61" s="4">
        <v>11</v>
      </c>
      <c r="F61" s="4">
        <v>16</v>
      </c>
      <c r="G61" s="4">
        <v>10</v>
      </c>
      <c r="H61" s="4">
        <v>18</v>
      </c>
      <c r="I61" s="4">
        <v>11</v>
      </c>
      <c r="J61" s="4">
        <v>14</v>
      </c>
      <c r="K61" s="4">
        <v>11</v>
      </c>
      <c r="L61" s="4">
        <v>11</v>
      </c>
      <c r="M61" s="4">
        <v>3</v>
      </c>
      <c r="N61" s="41">
        <v>142</v>
      </c>
    </row>
    <row r="62" spans="1:14" customFormat="1">
      <c r="A62" s="2" t="s">
        <v>71</v>
      </c>
      <c r="B62" s="12">
        <v>1101800</v>
      </c>
      <c r="C62" s="12">
        <v>1013249</v>
      </c>
      <c r="D62" s="12">
        <v>1097185</v>
      </c>
      <c r="E62" s="12">
        <v>1233290</v>
      </c>
      <c r="F62" s="12">
        <v>1272243</v>
      </c>
      <c r="G62" s="12">
        <v>1259050</v>
      </c>
      <c r="H62" s="12">
        <v>1193555</v>
      </c>
      <c r="I62" s="12">
        <v>1333747</v>
      </c>
      <c r="J62" s="12">
        <v>1297550</v>
      </c>
      <c r="K62" s="12">
        <v>1379036</v>
      </c>
      <c r="L62" s="12">
        <v>1039181</v>
      </c>
      <c r="M62" s="12">
        <v>1225000</v>
      </c>
      <c r="N62" s="39">
        <v>1195520</v>
      </c>
    </row>
    <row r="63" spans="1:14" customFormat="1">
      <c r="A63" s="198" t="s">
        <v>72</v>
      </c>
      <c r="B63" s="196">
        <v>103</v>
      </c>
      <c r="C63" s="196">
        <v>111</v>
      </c>
      <c r="D63" s="196">
        <v>183</v>
      </c>
      <c r="E63" s="196">
        <v>158</v>
      </c>
      <c r="F63" s="196">
        <v>162</v>
      </c>
      <c r="G63" s="196">
        <v>140</v>
      </c>
      <c r="H63" s="196">
        <v>127</v>
      </c>
      <c r="I63" s="196">
        <v>138</v>
      </c>
      <c r="J63" s="196">
        <v>128</v>
      </c>
      <c r="K63" s="196">
        <v>118</v>
      </c>
      <c r="L63" s="196">
        <v>127</v>
      </c>
      <c r="M63" s="196">
        <v>137</v>
      </c>
      <c r="N63" s="197">
        <v>1686</v>
      </c>
    </row>
    <row r="64" spans="1:14" customFormat="1">
      <c r="A64" s="2" t="s">
        <v>73</v>
      </c>
      <c r="B64" s="12">
        <v>435777</v>
      </c>
      <c r="C64" s="12">
        <v>369983</v>
      </c>
      <c r="D64" s="12">
        <v>452580</v>
      </c>
      <c r="E64" s="12">
        <v>489437</v>
      </c>
      <c r="F64" s="12">
        <v>416252</v>
      </c>
      <c r="G64" s="12">
        <v>421437</v>
      </c>
      <c r="H64" s="12">
        <v>371984</v>
      </c>
      <c r="I64" s="12">
        <v>431153</v>
      </c>
      <c r="J64" s="12">
        <v>365958</v>
      </c>
      <c r="K64" s="12">
        <v>411690</v>
      </c>
      <c r="L64" s="12">
        <v>437211</v>
      </c>
      <c r="M64" s="12">
        <v>384325</v>
      </c>
      <c r="N64" s="39">
        <v>426882</v>
      </c>
    </row>
    <row r="65" spans="1:16" customFormat="1">
      <c r="A65" s="198" t="s">
        <v>74</v>
      </c>
      <c r="B65" s="199">
        <f>SUM(B66:B68)</f>
        <v>223</v>
      </c>
      <c r="C65" s="199">
        <f>SUM(C66:C68)</f>
        <v>218</v>
      </c>
      <c r="D65" s="199">
        <f>SUM(D66:D68)</f>
        <v>201</v>
      </c>
      <c r="E65" s="199">
        <f>SUM(E66:E68)</f>
        <v>263</v>
      </c>
      <c r="F65" s="199">
        <f t="shared" ref="F65:M65" si="12">SUM(F66:F68)</f>
        <v>273</v>
      </c>
      <c r="G65" s="199">
        <f t="shared" si="12"/>
        <v>337</v>
      </c>
      <c r="H65" s="196">
        <f t="shared" si="12"/>
        <v>310</v>
      </c>
      <c r="I65" s="199">
        <f t="shared" si="12"/>
        <v>322</v>
      </c>
      <c r="J65" s="199">
        <f t="shared" si="12"/>
        <v>365</v>
      </c>
      <c r="K65" s="199">
        <f t="shared" si="12"/>
        <v>344</v>
      </c>
      <c r="L65" s="199">
        <f t="shared" si="12"/>
        <v>242</v>
      </c>
      <c r="M65" s="199">
        <f t="shared" si="12"/>
        <v>144</v>
      </c>
      <c r="N65" s="200">
        <f>SUM(B65:M65)</f>
        <v>3242</v>
      </c>
    </row>
    <row r="66" spans="1:16" customFormat="1">
      <c r="A66" s="2" t="s">
        <v>75</v>
      </c>
      <c r="B66" s="11">
        <v>20</v>
      </c>
      <c r="C66" s="11">
        <v>27</v>
      </c>
      <c r="D66" s="11">
        <v>30</v>
      </c>
      <c r="E66" s="11">
        <v>32</v>
      </c>
      <c r="F66" s="11">
        <v>28</v>
      </c>
      <c r="G66" s="11">
        <v>43</v>
      </c>
      <c r="H66" s="11">
        <v>39</v>
      </c>
      <c r="I66" s="11">
        <v>37</v>
      </c>
      <c r="J66" s="11">
        <v>42</v>
      </c>
      <c r="K66" s="11">
        <v>34</v>
      </c>
      <c r="L66" s="11">
        <v>21</v>
      </c>
      <c r="M66" s="11">
        <v>11</v>
      </c>
      <c r="N66" s="41"/>
    </row>
    <row r="67" spans="1:16" customFormat="1">
      <c r="A67" s="2" t="s">
        <v>76</v>
      </c>
      <c r="B67" s="11">
        <v>26</v>
      </c>
      <c r="C67" s="11">
        <v>29</v>
      </c>
      <c r="D67" s="11">
        <v>28</v>
      </c>
      <c r="E67" s="11">
        <v>55</v>
      </c>
      <c r="F67" s="11">
        <v>57</v>
      </c>
      <c r="G67" s="11">
        <v>69</v>
      </c>
      <c r="H67" s="11">
        <v>56</v>
      </c>
      <c r="I67" s="11">
        <v>56</v>
      </c>
      <c r="J67" s="11">
        <v>80</v>
      </c>
      <c r="K67" s="11">
        <v>72</v>
      </c>
      <c r="L67" s="11">
        <v>39</v>
      </c>
      <c r="M67" s="11">
        <v>19</v>
      </c>
      <c r="N67" s="41"/>
    </row>
    <row r="68" spans="1:16" customFormat="1">
      <c r="A68" s="2" t="s">
        <v>77</v>
      </c>
      <c r="B68" s="11">
        <v>177</v>
      </c>
      <c r="C68" s="11">
        <v>162</v>
      </c>
      <c r="D68" s="11">
        <v>143</v>
      </c>
      <c r="E68" s="11">
        <v>176</v>
      </c>
      <c r="F68" s="11">
        <v>188</v>
      </c>
      <c r="G68" s="11">
        <v>225</v>
      </c>
      <c r="H68" s="11">
        <v>215</v>
      </c>
      <c r="I68" s="11">
        <v>229</v>
      </c>
      <c r="J68" s="11">
        <v>243</v>
      </c>
      <c r="K68" s="11">
        <v>238</v>
      </c>
      <c r="L68" s="11">
        <v>182</v>
      </c>
      <c r="M68" s="11">
        <v>114</v>
      </c>
      <c r="N68" s="41"/>
    </row>
    <row r="69" spans="1:16" customFormat="1">
      <c r="A69" s="198" t="s">
        <v>78</v>
      </c>
      <c r="B69" s="203">
        <f>B65/B43</f>
        <v>1.304093567251462</v>
      </c>
      <c r="C69" s="203">
        <f>C65/C43</f>
        <v>1.0283018867924529</v>
      </c>
      <c r="D69" s="203">
        <f>D65/D43</f>
        <v>0.65048543689320393</v>
      </c>
      <c r="E69" s="203">
        <f>E65/E43</f>
        <v>0.87959866220735783</v>
      </c>
      <c r="F69" s="203">
        <f t="shared" ref="F69:M69" si="13">F65/F43</f>
        <v>0.89508196721311473</v>
      </c>
      <c r="G69" s="203">
        <f t="shared" si="13"/>
        <v>1.1013071895424837</v>
      </c>
      <c r="H69" s="203">
        <f t="shared" si="13"/>
        <v>1.091549295774648</v>
      </c>
      <c r="I69" s="203">
        <f t="shared" si="13"/>
        <v>1.2243346007604563</v>
      </c>
      <c r="J69" s="203">
        <f t="shared" si="13"/>
        <v>1.5938864628820961</v>
      </c>
      <c r="K69" s="203">
        <f t="shared" si="13"/>
        <v>1.4453781512605042</v>
      </c>
      <c r="L69" s="203">
        <f t="shared" si="13"/>
        <v>0.95652173913043481</v>
      </c>
      <c r="M69" s="203">
        <f t="shared" si="13"/>
        <v>0.5950413223140496</v>
      </c>
      <c r="N69" s="41"/>
    </row>
    <row r="70" spans="1:16" customFormat="1">
      <c r="A70" s="2" t="s">
        <v>79</v>
      </c>
      <c r="B70" s="11">
        <v>234</v>
      </c>
      <c r="C70" s="11">
        <v>274</v>
      </c>
      <c r="D70" s="11">
        <v>354</v>
      </c>
      <c r="E70" s="11">
        <v>428</v>
      </c>
      <c r="F70" s="11">
        <v>357</v>
      </c>
      <c r="G70" s="11">
        <v>427</v>
      </c>
      <c r="H70" s="11">
        <v>295</v>
      </c>
      <c r="I70" s="11">
        <v>277</v>
      </c>
      <c r="J70" s="11">
        <v>380</v>
      </c>
      <c r="K70" s="11">
        <v>299</v>
      </c>
      <c r="L70" s="11">
        <v>191</v>
      </c>
      <c r="M70" s="11">
        <v>130</v>
      </c>
      <c r="N70" s="38">
        <f>SUM(B70:M70)</f>
        <v>3646</v>
      </c>
    </row>
    <row r="71" spans="1:16" customFormat="1">
      <c r="A71" s="198"/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200"/>
    </row>
    <row r="72" spans="1:16" customFormat="1">
      <c r="A72" s="2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89"/>
    </row>
    <row r="73" spans="1:16" customFormat="1">
      <c r="A73" s="2"/>
      <c r="B73" s="8" t="s">
        <v>9</v>
      </c>
      <c r="C73" s="8" t="s">
        <v>10</v>
      </c>
      <c r="D73" s="8" t="s">
        <v>11</v>
      </c>
      <c r="E73" s="8" t="s">
        <v>12</v>
      </c>
      <c r="F73" s="8" t="s">
        <v>13</v>
      </c>
      <c r="G73" s="8" t="s">
        <v>14</v>
      </c>
      <c r="H73" s="8" t="s">
        <v>15</v>
      </c>
      <c r="I73" s="8" t="s">
        <v>16</v>
      </c>
      <c r="J73" s="8" t="s">
        <v>17</v>
      </c>
      <c r="K73" s="8" t="s">
        <v>18</v>
      </c>
      <c r="L73" s="8" t="s">
        <v>19</v>
      </c>
      <c r="M73" s="8" t="s">
        <v>20</v>
      </c>
      <c r="N73" s="109" t="s">
        <v>80</v>
      </c>
    </row>
    <row r="74" spans="1:16" s="60" customFormat="1">
      <c r="A74" s="100" t="s">
        <v>710</v>
      </c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2"/>
      <c r="P74"/>
    </row>
    <row r="75" spans="1:16" customFormat="1">
      <c r="A75" s="103" t="s">
        <v>711</v>
      </c>
      <c r="B75" s="104">
        <f t="shared" ref="B75:M75" si="14">SUM(B80+B85+B90+B95)</f>
        <v>130</v>
      </c>
      <c r="C75" s="104">
        <f t="shared" si="14"/>
        <v>165</v>
      </c>
      <c r="D75" s="104">
        <f t="shared" si="14"/>
        <v>205</v>
      </c>
      <c r="E75" s="104">
        <f t="shared" si="14"/>
        <v>207</v>
      </c>
      <c r="F75" s="104">
        <f t="shared" si="14"/>
        <v>164</v>
      </c>
      <c r="G75" s="104">
        <f t="shared" si="14"/>
        <v>233</v>
      </c>
      <c r="H75" s="104">
        <f t="shared" si="14"/>
        <v>273</v>
      </c>
      <c r="I75" s="104">
        <f t="shared" si="14"/>
        <v>275</v>
      </c>
      <c r="J75" s="104">
        <f t="shared" si="14"/>
        <v>269</v>
      </c>
      <c r="K75" s="104">
        <f t="shared" si="14"/>
        <v>292</v>
      </c>
      <c r="L75" s="104">
        <f t="shared" si="14"/>
        <v>226</v>
      </c>
      <c r="M75" s="104">
        <f t="shared" si="14"/>
        <v>252</v>
      </c>
      <c r="N75" s="105">
        <v>2732</v>
      </c>
    </row>
    <row r="76" spans="1:16" customFormat="1">
      <c r="A76" s="2" t="s">
        <v>712</v>
      </c>
      <c r="B76" s="12">
        <v>586555</v>
      </c>
      <c r="C76" s="12">
        <v>577387</v>
      </c>
      <c r="D76" s="12">
        <v>646734</v>
      </c>
      <c r="E76" s="12">
        <v>647174</v>
      </c>
      <c r="F76" s="12">
        <v>612917</v>
      </c>
      <c r="G76" s="12">
        <v>622862</v>
      </c>
      <c r="H76" s="12">
        <v>696110</v>
      </c>
      <c r="I76" s="12">
        <v>672097</v>
      </c>
      <c r="J76" s="12">
        <v>621100</v>
      </c>
      <c r="K76" s="12">
        <v>685740</v>
      </c>
      <c r="L76" s="12">
        <v>680917</v>
      </c>
      <c r="M76" s="12">
        <v>748420</v>
      </c>
      <c r="N76" s="39">
        <v>664881</v>
      </c>
    </row>
    <row r="77" spans="1:16" customFormat="1">
      <c r="A77" s="2" t="s">
        <v>713</v>
      </c>
      <c r="B77" s="12">
        <v>590776</v>
      </c>
      <c r="C77" s="12">
        <v>573846</v>
      </c>
      <c r="D77" s="12">
        <v>640926</v>
      </c>
      <c r="E77" s="12">
        <v>648118</v>
      </c>
      <c r="F77" s="12">
        <v>615610</v>
      </c>
      <c r="G77" s="12">
        <v>620810</v>
      </c>
      <c r="H77" s="12">
        <v>696112</v>
      </c>
      <c r="I77" s="12">
        <v>673149</v>
      </c>
      <c r="J77" s="12">
        <v>621432</v>
      </c>
      <c r="K77" s="12">
        <v>684500</v>
      </c>
      <c r="L77" s="12">
        <v>686064</v>
      </c>
      <c r="M77" s="12">
        <v>757869</v>
      </c>
      <c r="N77" s="39">
        <v>665690</v>
      </c>
    </row>
    <row r="78" spans="1:16" customFormat="1">
      <c r="A78" s="103" t="s">
        <v>26</v>
      </c>
      <c r="B78" s="106">
        <f>B76/B77</f>
        <v>0.99285515999295837</v>
      </c>
      <c r="C78" s="106">
        <f>C76/C77</f>
        <v>1.0061706450859638</v>
      </c>
      <c r="D78" s="106">
        <f>D76/D77</f>
        <v>1.0090618885799609</v>
      </c>
      <c r="E78" s="106">
        <f t="shared" ref="E78:N78" si="15">E76/E77</f>
        <v>0.99854347510792785</v>
      </c>
      <c r="F78" s="106">
        <f t="shared" si="15"/>
        <v>0.99562547716898686</v>
      </c>
      <c r="G78" s="106">
        <f t="shared" si="15"/>
        <v>1.0033053591275913</v>
      </c>
      <c r="H78" s="106">
        <f t="shared" si="15"/>
        <v>0.99999712689911968</v>
      </c>
      <c r="I78" s="106">
        <f t="shared" si="15"/>
        <v>0.99843719592541924</v>
      </c>
      <c r="J78" s="106">
        <f t="shared" si="15"/>
        <v>0.99946575007402261</v>
      </c>
      <c r="K78" s="106">
        <f t="shared" si="15"/>
        <v>1.0018115412710007</v>
      </c>
      <c r="L78" s="106">
        <f t="shared" si="15"/>
        <v>0.99249778446325709</v>
      </c>
      <c r="M78" s="106">
        <f t="shared" si="15"/>
        <v>0.98753214605690431</v>
      </c>
      <c r="N78" s="107">
        <f t="shared" si="15"/>
        <v>0.99878471961423487</v>
      </c>
    </row>
    <row r="79" spans="1:16" customFormat="1">
      <c r="A79" s="2" t="s">
        <v>714</v>
      </c>
      <c r="B79" s="4">
        <v>32</v>
      </c>
      <c r="C79" s="4">
        <v>15</v>
      </c>
      <c r="D79" s="4">
        <v>15</v>
      </c>
      <c r="E79" s="4">
        <v>12</v>
      </c>
      <c r="F79" s="4">
        <v>15</v>
      </c>
      <c r="G79" s="4">
        <v>14</v>
      </c>
      <c r="H79" s="4">
        <v>16</v>
      </c>
      <c r="I79" s="4">
        <v>15</v>
      </c>
      <c r="J79" s="4">
        <v>14</v>
      </c>
      <c r="K79" s="4">
        <v>20</v>
      </c>
      <c r="L79" s="4">
        <v>20</v>
      </c>
      <c r="M79" s="4">
        <v>27</v>
      </c>
      <c r="N79" s="99">
        <v>18</v>
      </c>
    </row>
    <row r="80" spans="1:16" customFormat="1">
      <c r="A80" s="103" t="s">
        <v>715</v>
      </c>
      <c r="B80" s="101">
        <f>B81+B83</f>
        <v>15</v>
      </c>
      <c r="C80" s="101">
        <f t="shared" ref="C80:H80" si="16">C81+C83</f>
        <v>14</v>
      </c>
      <c r="D80" s="101">
        <f t="shared" si="16"/>
        <v>14</v>
      </c>
      <c r="E80" s="101">
        <f t="shared" si="16"/>
        <v>18</v>
      </c>
      <c r="F80" s="101">
        <f t="shared" si="16"/>
        <v>20</v>
      </c>
      <c r="G80" s="101">
        <f t="shared" si="16"/>
        <v>28</v>
      </c>
      <c r="H80" s="101">
        <f t="shared" si="16"/>
        <v>27</v>
      </c>
      <c r="I80" s="101">
        <f>I81+I83</f>
        <v>45</v>
      </c>
      <c r="J80" s="101">
        <f>J81+J83</f>
        <v>21</v>
      </c>
      <c r="K80" s="101">
        <f>K81+K83</f>
        <v>29</v>
      </c>
      <c r="L80" s="101">
        <f>L81+L83</f>
        <v>27</v>
      </c>
      <c r="M80" s="101">
        <f>M81+M83</f>
        <v>23</v>
      </c>
      <c r="N80" s="102">
        <v>282</v>
      </c>
    </row>
    <row r="81" spans="1:14" customFormat="1">
      <c r="A81" s="2" t="s">
        <v>716</v>
      </c>
      <c r="B81" s="4">
        <v>1</v>
      </c>
      <c r="C81" s="4">
        <v>0</v>
      </c>
      <c r="D81" s="4">
        <v>3</v>
      </c>
      <c r="E81" s="4">
        <v>1</v>
      </c>
      <c r="F81" s="4">
        <v>1</v>
      </c>
      <c r="G81" s="4">
        <v>1</v>
      </c>
      <c r="H81" s="4">
        <v>3</v>
      </c>
      <c r="I81" s="4">
        <v>3</v>
      </c>
      <c r="J81" s="4">
        <v>1</v>
      </c>
      <c r="K81" s="4">
        <v>3</v>
      </c>
      <c r="L81" s="4">
        <v>2</v>
      </c>
      <c r="M81" s="4">
        <v>4</v>
      </c>
      <c r="N81" s="41">
        <f>SUM(B81:M81)</f>
        <v>23</v>
      </c>
    </row>
    <row r="82" spans="1:14" customFormat="1">
      <c r="A82" s="2" t="s">
        <v>717</v>
      </c>
      <c r="B82" s="12">
        <v>735000</v>
      </c>
      <c r="C82" s="12">
        <v>0</v>
      </c>
      <c r="D82" s="12">
        <v>794833</v>
      </c>
      <c r="E82" s="12">
        <v>850000</v>
      </c>
      <c r="F82" s="12">
        <v>680900</v>
      </c>
      <c r="G82" s="12">
        <v>775000</v>
      </c>
      <c r="H82" s="12">
        <v>732000</v>
      </c>
      <c r="I82" s="12">
        <v>672666</v>
      </c>
      <c r="J82" s="12">
        <v>850000</v>
      </c>
      <c r="K82" s="12">
        <v>777500</v>
      </c>
      <c r="L82" s="12">
        <v>793500</v>
      </c>
      <c r="M82" s="12">
        <v>766250</v>
      </c>
      <c r="N82" s="39">
        <v>759734</v>
      </c>
    </row>
    <row r="83" spans="1:14" customFormat="1">
      <c r="A83" s="2" t="s">
        <v>718</v>
      </c>
      <c r="B83" s="4">
        <v>14</v>
      </c>
      <c r="C83" s="4">
        <v>14</v>
      </c>
      <c r="D83" s="4">
        <v>11</v>
      </c>
      <c r="E83" s="4">
        <v>17</v>
      </c>
      <c r="F83" s="4">
        <v>19</v>
      </c>
      <c r="G83" s="4">
        <v>27</v>
      </c>
      <c r="H83" s="4">
        <v>24</v>
      </c>
      <c r="I83" s="4">
        <v>42</v>
      </c>
      <c r="J83" s="4">
        <v>20</v>
      </c>
      <c r="K83" s="4">
        <v>26</v>
      </c>
      <c r="L83" s="4">
        <v>25</v>
      </c>
      <c r="M83" s="4">
        <v>19</v>
      </c>
      <c r="N83" s="41">
        <v>259</v>
      </c>
    </row>
    <row r="84" spans="1:14" customFormat="1">
      <c r="A84" s="2" t="s">
        <v>719</v>
      </c>
      <c r="B84" s="12">
        <v>617886</v>
      </c>
      <c r="C84" s="12">
        <v>706528</v>
      </c>
      <c r="D84" s="12">
        <v>600909</v>
      </c>
      <c r="E84" s="12">
        <v>616398</v>
      </c>
      <c r="F84" s="12">
        <v>621673</v>
      </c>
      <c r="G84" s="12">
        <v>665919</v>
      </c>
      <c r="H84" s="12">
        <v>685570</v>
      </c>
      <c r="I84" s="12">
        <v>650271</v>
      </c>
      <c r="J84" s="12">
        <v>668685</v>
      </c>
      <c r="K84" s="12">
        <v>705057</v>
      </c>
      <c r="L84" s="12">
        <v>657067</v>
      </c>
      <c r="M84" s="12">
        <v>621784</v>
      </c>
      <c r="N84" s="39">
        <v>655056</v>
      </c>
    </row>
    <row r="85" spans="1:14" customFormat="1">
      <c r="A85" s="103" t="s">
        <v>720</v>
      </c>
      <c r="B85" s="101">
        <f t="shared" ref="B85:M85" si="17">B86+B88</f>
        <v>24</v>
      </c>
      <c r="C85" s="101">
        <f t="shared" si="17"/>
        <v>33</v>
      </c>
      <c r="D85" s="101">
        <f t="shared" si="17"/>
        <v>52</v>
      </c>
      <c r="E85" s="101">
        <f t="shared" si="17"/>
        <v>58</v>
      </c>
      <c r="F85" s="101">
        <f t="shared" si="17"/>
        <v>34</v>
      </c>
      <c r="G85" s="101">
        <f t="shared" si="17"/>
        <v>48</v>
      </c>
      <c r="H85" s="101">
        <f t="shared" si="17"/>
        <v>60</v>
      </c>
      <c r="I85" s="101">
        <f t="shared" si="17"/>
        <v>61</v>
      </c>
      <c r="J85" s="101">
        <f t="shared" si="17"/>
        <v>64</v>
      </c>
      <c r="K85" s="101">
        <f t="shared" si="17"/>
        <v>80</v>
      </c>
      <c r="L85" s="101">
        <f t="shared" si="17"/>
        <v>61</v>
      </c>
      <c r="M85" s="101">
        <f t="shared" si="17"/>
        <v>63</v>
      </c>
      <c r="N85" s="102">
        <v>650</v>
      </c>
    </row>
    <row r="86" spans="1:14" customFormat="1">
      <c r="A86" s="2" t="s">
        <v>721</v>
      </c>
      <c r="B86" s="4">
        <v>5</v>
      </c>
      <c r="C86" s="4">
        <v>4</v>
      </c>
      <c r="D86" s="4">
        <v>14</v>
      </c>
      <c r="E86" s="4">
        <v>13</v>
      </c>
      <c r="F86" s="4">
        <v>9</v>
      </c>
      <c r="G86" s="4">
        <v>14</v>
      </c>
      <c r="H86" s="4">
        <v>14</v>
      </c>
      <c r="I86" s="4">
        <v>10</v>
      </c>
      <c r="J86" s="4">
        <v>15</v>
      </c>
      <c r="K86" s="4">
        <v>16</v>
      </c>
      <c r="L86" s="4">
        <v>11</v>
      </c>
      <c r="M86" s="4">
        <v>14</v>
      </c>
      <c r="N86" s="41">
        <v>142</v>
      </c>
    </row>
    <row r="87" spans="1:14" customFormat="1">
      <c r="A87" s="2" t="s">
        <v>722</v>
      </c>
      <c r="B87" s="12">
        <v>634200</v>
      </c>
      <c r="C87" s="12">
        <v>736125</v>
      </c>
      <c r="D87" s="12">
        <v>898178</v>
      </c>
      <c r="E87" s="12">
        <v>860653</v>
      </c>
      <c r="F87" s="12">
        <v>759049</v>
      </c>
      <c r="G87" s="12">
        <v>920501</v>
      </c>
      <c r="H87" s="12">
        <v>956803</v>
      </c>
      <c r="I87" s="12">
        <v>868500</v>
      </c>
      <c r="J87" s="12">
        <v>844703</v>
      </c>
      <c r="K87" s="12">
        <v>863781</v>
      </c>
      <c r="L87" s="12">
        <v>883818</v>
      </c>
      <c r="M87" s="12">
        <v>882652</v>
      </c>
      <c r="N87" s="39">
        <v>865409</v>
      </c>
    </row>
    <row r="88" spans="1:14" customFormat="1">
      <c r="A88" s="2" t="s">
        <v>723</v>
      </c>
      <c r="B88" s="4">
        <v>19</v>
      </c>
      <c r="C88" s="4">
        <v>29</v>
      </c>
      <c r="D88" s="4">
        <v>38</v>
      </c>
      <c r="E88" s="4">
        <v>45</v>
      </c>
      <c r="F88" s="4">
        <v>25</v>
      </c>
      <c r="G88" s="4">
        <v>34</v>
      </c>
      <c r="H88" s="4">
        <v>46</v>
      </c>
      <c r="I88" s="4">
        <v>51</v>
      </c>
      <c r="J88" s="4">
        <v>49</v>
      </c>
      <c r="K88" s="4">
        <v>64</v>
      </c>
      <c r="L88" s="4">
        <v>50</v>
      </c>
      <c r="M88" s="4">
        <v>49</v>
      </c>
      <c r="N88" s="41">
        <v>508</v>
      </c>
    </row>
    <row r="89" spans="1:14" customFormat="1">
      <c r="A89" s="2" t="s">
        <v>724</v>
      </c>
      <c r="B89" s="12">
        <v>778171</v>
      </c>
      <c r="C89" s="12">
        <v>821335</v>
      </c>
      <c r="D89" s="12">
        <v>836220</v>
      </c>
      <c r="E89" s="12">
        <v>832909</v>
      </c>
      <c r="F89" s="12">
        <v>735304</v>
      </c>
      <c r="G89" s="12">
        <v>814942</v>
      </c>
      <c r="H89" s="12">
        <v>851510</v>
      </c>
      <c r="I89" s="12">
        <v>802618</v>
      </c>
      <c r="J89" s="12">
        <v>770065</v>
      </c>
      <c r="K89" s="12">
        <v>808295</v>
      </c>
      <c r="L89" s="12">
        <v>818127</v>
      </c>
      <c r="M89" s="12">
        <v>842835</v>
      </c>
      <c r="N89" s="39">
        <v>814461</v>
      </c>
    </row>
    <row r="90" spans="1:14" customFormat="1">
      <c r="A90" s="103" t="s">
        <v>725</v>
      </c>
      <c r="B90" s="101">
        <f t="shared" ref="B90:M90" si="18">B91+B93</f>
        <v>21</v>
      </c>
      <c r="C90" s="101">
        <f t="shared" si="18"/>
        <v>20</v>
      </c>
      <c r="D90" s="101">
        <f t="shared" si="18"/>
        <v>37</v>
      </c>
      <c r="E90" s="101">
        <f t="shared" si="18"/>
        <v>32</v>
      </c>
      <c r="F90" s="101">
        <f t="shared" si="18"/>
        <v>28</v>
      </c>
      <c r="G90" s="101">
        <f t="shared" si="18"/>
        <v>39</v>
      </c>
      <c r="H90" s="101">
        <f t="shared" si="18"/>
        <v>47</v>
      </c>
      <c r="I90" s="101">
        <f t="shared" si="18"/>
        <v>39</v>
      </c>
      <c r="J90" s="101">
        <f t="shared" si="18"/>
        <v>35</v>
      </c>
      <c r="K90" s="101">
        <f t="shared" si="18"/>
        <v>50</v>
      </c>
      <c r="L90" s="101">
        <f t="shared" si="18"/>
        <v>29</v>
      </c>
      <c r="M90" s="101">
        <f t="shared" si="18"/>
        <v>34</v>
      </c>
      <c r="N90" s="102">
        <v>415</v>
      </c>
    </row>
    <row r="91" spans="1:14" customFormat="1">
      <c r="A91" s="2" t="s">
        <v>726</v>
      </c>
      <c r="B91" s="4">
        <v>17</v>
      </c>
      <c r="C91" s="4">
        <v>10</v>
      </c>
      <c r="D91" s="4">
        <v>26</v>
      </c>
      <c r="E91" s="4">
        <v>25</v>
      </c>
      <c r="F91" s="4">
        <v>22</v>
      </c>
      <c r="G91" s="4">
        <v>32</v>
      </c>
      <c r="H91" s="4">
        <v>34</v>
      </c>
      <c r="I91" s="4">
        <v>24</v>
      </c>
      <c r="J91" s="4">
        <v>19</v>
      </c>
      <c r="K91" s="4">
        <v>26</v>
      </c>
      <c r="L91" s="4">
        <v>20</v>
      </c>
      <c r="M91" s="4">
        <v>23</v>
      </c>
      <c r="N91" s="41">
        <v>282</v>
      </c>
    </row>
    <row r="92" spans="1:14" customFormat="1">
      <c r="A92" s="2" t="s">
        <v>727</v>
      </c>
      <c r="B92" s="12">
        <v>1091596</v>
      </c>
      <c r="C92" s="12">
        <v>1071913</v>
      </c>
      <c r="D92" s="12">
        <v>1122285</v>
      </c>
      <c r="E92" s="12">
        <v>1057841</v>
      </c>
      <c r="F92" s="12">
        <v>1124622</v>
      </c>
      <c r="G92" s="12">
        <v>1045887</v>
      </c>
      <c r="H92" s="12">
        <v>1321072</v>
      </c>
      <c r="I92" s="12">
        <v>1219729</v>
      </c>
      <c r="J92" s="12">
        <v>1333778</v>
      </c>
      <c r="K92" s="12">
        <v>1232517</v>
      </c>
      <c r="L92" s="12">
        <v>1243635</v>
      </c>
      <c r="M92" s="12">
        <v>1689076</v>
      </c>
      <c r="N92" s="39">
        <v>1212042</v>
      </c>
    </row>
    <row r="93" spans="1:14" customFormat="1">
      <c r="A93" s="2" t="s">
        <v>728</v>
      </c>
      <c r="B93" s="4">
        <v>4</v>
      </c>
      <c r="C93" s="4">
        <v>10</v>
      </c>
      <c r="D93" s="4">
        <v>11</v>
      </c>
      <c r="E93" s="4">
        <v>7</v>
      </c>
      <c r="F93" s="4">
        <v>6</v>
      </c>
      <c r="G93" s="4">
        <v>7</v>
      </c>
      <c r="H93" s="4">
        <v>13</v>
      </c>
      <c r="I93" s="4">
        <v>15</v>
      </c>
      <c r="J93" s="4">
        <v>16</v>
      </c>
      <c r="K93" s="4">
        <v>24</v>
      </c>
      <c r="L93" s="4">
        <v>9</v>
      </c>
      <c r="M93" s="4">
        <v>11</v>
      </c>
      <c r="N93" s="41">
        <v>133</v>
      </c>
    </row>
    <row r="94" spans="1:14" customFormat="1">
      <c r="A94" s="2" t="s">
        <v>729</v>
      </c>
      <c r="B94" s="12">
        <v>1621391</v>
      </c>
      <c r="C94" s="12">
        <v>1195773</v>
      </c>
      <c r="D94" s="12">
        <v>1036432</v>
      </c>
      <c r="E94" s="12">
        <v>1139428</v>
      </c>
      <c r="F94" s="12">
        <v>902982</v>
      </c>
      <c r="G94" s="12">
        <v>960000</v>
      </c>
      <c r="H94" s="12">
        <v>1102807</v>
      </c>
      <c r="I94" s="12">
        <v>1026300</v>
      </c>
      <c r="J94" s="12">
        <v>1100249</v>
      </c>
      <c r="K94" s="12">
        <v>1159953</v>
      </c>
      <c r="L94" s="12">
        <v>1038534</v>
      </c>
      <c r="M94" s="12">
        <v>885727</v>
      </c>
      <c r="N94" s="39">
        <v>1084373</v>
      </c>
    </row>
    <row r="95" spans="1:14" customFormat="1">
      <c r="A95" s="103" t="s">
        <v>730</v>
      </c>
      <c r="B95" s="101">
        <v>70</v>
      </c>
      <c r="C95" s="101">
        <v>98</v>
      </c>
      <c r="D95" s="101">
        <v>102</v>
      </c>
      <c r="E95" s="101">
        <v>99</v>
      </c>
      <c r="F95" s="101">
        <v>82</v>
      </c>
      <c r="G95" s="101">
        <v>118</v>
      </c>
      <c r="H95" s="101">
        <v>139</v>
      </c>
      <c r="I95" s="101">
        <v>130</v>
      </c>
      <c r="J95" s="101">
        <v>149</v>
      </c>
      <c r="K95" s="101">
        <v>133</v>
      </c>
      <c r="L95" s="101">
        <v>109</v>
      </c>
      <c r="M95" s="101">
        <v>132</v>
      </c>
      <c r="N95" s="102">
        <v>1385</v>
      </c>
    </row>
    <row r="96" spans="1:14" customFormat="1">
      <c r="A96" s="2" t="s">
        <v>731</v>
      </c>
      <c r="B96" s="12">
        <v>340968</v>
      </c>
      <c r="C96" s="12">
        <v>366708</v>
      </c>
      <c r="D96" s="12">
        <v>378970</v>
      </c>
      <c r="E96" s="12">
        <v>399443</v>
      </c>
      <c r="F96" s="12">
        <v>398197</v>
      </c>
      <c r="G96" s="12">
        <v>386345</v>
      </c>
      <c r="H96" s="12">
        <v>428566</v>
      </c>
      <c r="I96" s="12">
        <v>471856</v>
      </c>
      <c r="J96" s="12">
        <v>404131</v>
      </c>
      <c r="K96" s="12">
        <v>407040</v>
      </c>
      <c r="L96" s="12">
        <v>468127</v>
      </c>
      <c r="M96" s="12">
        <v>541479</v>
      </c>
      <c r="N96" s="39">
        <v>438424</v>
      </c>
    </row>
    <row r="97" spans="1:16" customFormat="1">
      <c r="A97" s="103" t="s">
        <v>732</v>
      </c>
      <c r="B97" s="104">
        <f>SUM(B98:B100)</f>
        <v>129</v>
      </c>
      <c r="C97" s="104">
        <f>SUM(C98:C100)</f>
        <v>155</v>
      </c>
      <c r="D97" s="104">
        <f>SUM(D98:D100)</f>
        <v>194</v>
      </c>
      <c r="E97" s="104">
        <f>SUM(E98:E100)</f>
        <v>192</v>
      </c>
      <c r="F97" s="104">
        <f t="shared" ref="F97:M97" si="19">SUM(F98:F100)</f>
        <v>169</v>
      </c>
      <c r="G97" s="104">
        <f t="shared" si="19"/>
        <v>201</v>
      </c>
      <c r="H97" s="101">
        <f t="shared" si="19"/>
        <v>253</v>
      </c>
      <c r="I97" s="104">
        <f t="shared" si="19"/>
        <v>251</v>
      </c>
      <c r="J97" s="104">
        <f t="shared" si="19"/>
        <v>289</v>
      </c>
      <c r="K97" s="104">
        <f t="shared" si="19"/>
        <v>380</v>
      </c>
      <c r="L97" s="104">
        <f t="shared" si="19"/>
        <v>316</v>
      </c>
      <c r="M97" s="104">
        <f t="shared" si="19"/>
        <v>250</v>
      </c>
      <c r="N97" s="105">
        <f>SUM(B97:M97)</f>
        <v>2779</v>
      </c>
    </row>
    <row r="98" spans="1:16" customFormat="1">
      <c r="A98" s="2" t="s">
        <v>733</v>
      </c>
      <c r="B98" s="11">
        <v>40</v>
      </c>
      <c r="C98" s="11">
        <v>41</v>
      </c>
      <c r="D98" s="11">
        <v>53</v>
      </c>
      <c r="E98" s="11">
        <v>41</v>
      </c>
      <c r="F98" s="11">
        <v>43</v>
      </c>
      <c r="G98" s="11">
        <v>37</v>
      </c>
      <c r="H98" s="11">
        <v>47</v>
      </c>
      <c r="I98" s="11">
        <v>48</v>
      </c>
      <c r="J98" s="11">
        <v>42</v>
      </c>
      <c r="K98" s="11">
        <v>53</v>
      </c>
      <c r="L98" s="11">
        <v>39</v>
      </c>
      <c r="M98" s="11">
        <v>30</v>
      </c>
      <c r="N98" s="41"/>
    </row>
    <row r="99" spans="1:16" customFormat="1">
      <c r="A99" s="2" t="s">
        <v>734</v>
      </c>
      <c r="B99" s="11">
        <v>38</v>
      </c>
      <c r="C99" s="11">
        <v>51</v>
      </c>
      <c r="D99" s="11">
        <v>52</v>
      </c>
      <c r="E99" s="11">
        <v>53</v>
      </c>
      <c r="F99" s="11">
        <v>45</v>
      </c>
      <c r="G99" s="11">
        <v>71</v>
      </c>
      <c r="H99" s="11">
        <v>74</v>
      </c>
      <c r="I99" s="11">
        <v>57</v>
      </c>
      <c r="J99" s="11">
        <v>71</v>
      </c>
      <c r="K99" s="11">
        <v>79</v>
      </c>
      <c r="L99" s="11">
        <v>62</v>
      </c>
      <c r="M99" s="11">
        <v>35</v>
      </c>
      <c r="N99" s="41"/>
    </row>
    <row r="100" spans="1:16" customFormat="1">
      <c r="A100" s="2" t="s">
        <v>735</v>
      </c>
      <c r="B100" s="11">
        <v>51</v>
      </c>
      <c r="C100" s="11">
        <v>63</v>
      </c>
      <c r="D100" s="11">
        <v>89</v>
      </c>
      <c r="E100" s="11">
        <v>98</v>
      </c>
      <c r="F100" s="11">
        <v>81</v>
      </c>
      <c r="G100" s="11">
        <v>93</v>
      </c>
      <c r="H100" s="11">
        <v>132</v>
      </c>
      <c r="I100" s="11">
        <v>146</v>
      </c>
      <c r="J100" s="11">
        <v>176</v>
      </c>
      <c r="K100" s="11">
        <v>248</v>
      </c>
      <c r="L100" s="11">
        <v>215</v>
      </c>
      <c r="M100" s="11">
        <v>185</v>
      </c>
      <c r="N100" s="41"/>
    </row>
    <row r="101" spans="1:16" customFormat="1">
      <c r="A101" s="103" t="s">
        <v>736</v>
      </c>
      <c r="B101" s="108">
        <f>B97/B75</f>
        <v>0.99230769230769234</v>
      </c>
      <c r="C101" s="108">
        <f>C97/C75</f>
        <v>0.93939393939393945</v>
      </c>
      <c r="D101" s="108">
        <f>D97/D75</f>
        <v>0.9463414634146341</v>
      </c>
      <c r="E101" s="108">
        <f>E97/E75</f>
        <v>0.92753623188405798</v>
      </c>
      <c r="F101" s="108">
        <f t="shared" ref="F101:M101" si="20">F97/F75</f>
        <v>1.0304878048780488</v>
      </c>
      <c r="G101" s="108">
        <f t="shared" si="20"/>
        <v>0.86266094420600858</v>
      </c>
      <c r="H101" s="108">
        <f t="shared" si="20"/>
        <v>0.92673992673992678</v>
      </c>
      <c r="I101" s="108">
        <f t="shared" si="20"/>
        <v>0.91272727272727272</v>
      </c>
      <c r="J101" s="108">
        <f t="shared" si="20"/>
        <v>1.0743494423791822</v>
      </c>
      <c r="K101" s="108">
        <f t="shared" si="20"/>
        <v>1.3013698630136987</v>
      </c>
      <c r="L101" s="108">
        <f t="shared" si="20"/>
        <v>1.3982300884955752</v>
      </c>
      <c r="M101" s="108">
        <f t="shared" si="20"/>
        <v>0.99206349206349209</v>
      </c>
      <c r="N101" s="41"/>
    </row>
    <row r="102" spans="1:16" customFormat="1">
      <c r="A102" s="2" t="s">
        <v>737</v>
      </c>
      <c r="B102" s="11">
        <v>211</v>
      </c>
      <c r="C102" s="11">
        <v>271</v>
      </c>
      <c r="D102" s="11">
        <v>291</v>
      </c>
      <c r="E102" s="11">
        <v>199</v>
      </c>
      <c r="F102" s="11">
        <v>234</v>
      </c>
      <c r="G102" s="11">
        <v>324</v>
      </c>
      <c r="H102" s="11">
        <v>348</v>
      </c>
      <c r="I102" s="11">
        <v>330</v>
      </c>
      <c r="J102" s="11">
        <v>362</v>
      </c>
      <c r="K102" s="11">
        <v>403</v>
      </c>
      <c r="L102" s="11">
        <v>236</v>
      </c>
      <c r="M102" s="11">
        <v>193</v>
      </c>
      <c r="N102" s="38">
        <f>SUM(B102:M102)</f>
        <v>3402</v>
      </c>
    </row>
    <row r="103" spans="1:16" customFormat="1">
      <c r="A103" s="103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5">
        <f>SUM(B103:M103)</f>
        <v>0</v>
      </c>
    </row>
    <row r="104" spans="1:16" customFormat="1">
      <c r="A104" s="2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89"/>
    </row>
    <row r="105" spans="1:16" customFormat="1">
      <c r="A105" s="2"/>
      <c r="B105" s="8" t="s">
        <v>9</v>
      </c>
      <c r="C105" s="8" t="s">
        <v>10</v>
      </c>
      <c r="D105" s="8" t="s">
        <v>11</v>
      </c>
      <c r="E105" s="8" t="s">
        <v>12</v>
      </c>
      <c r="F105" s="8" t="s">
        <v>13</v>
      </c>
      <c r="G105" s="8" t="s">
        <v>14</v>
      </c>
      <c r="H105" s="8" t="s">
        <v>15</v>
      </c>
      <c r="I105" s="8" t="s">
        <v>16</v>
      </c>
      <c r="J105" s="8" t="s">
        <v>17</v>
      </c>
      <c r="K105" s="8" t="s">
        <v>18</v>
      </c>
      <c r="L105" s="8" t="s">
        <v>19</v>
      </c>
      <c r="M105" s="8" t="s">
        <v>20</v>
      </c>
      <c r="N105" s="109" t="s">
        <v>109</v>
      </c>
    </row>
    <row r="106" spans="1:16" s="60" customFormat="1">
      <c r="A106" s="100" t="s">
        <v>738</v>
      </c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2"/>
      <c r="P106"/>
    </row>
    <row r="107" spans="1:16" customFormat="1">
      <c r="A107" s="103" t="s">
        <v>711</v>
      </c>
      <c r="B107" s="104">
        <f t="shared" ref="B107:M107" si="21">SUM(B112+B117+B122+B127)</f>
        <v>142</v>
      </c>
      <c r="C107" s="104">
        <f t="shared" si="21"/>
        <v>173</v>
      </c>
      <c r="D107" s="104">
        <f t="shared" si="21"/>
        <v>191</v>
      </c>
      <c r="E107" s="104">
        <f t="shared" si="21"/>
        <v>246</v>
      </c>
      <c r="F107" s="104">
        <f t="shared" si="21"/>
        <v>277</v>
      </c>
      <c r="G107" s="104">
        <f t="shared" si="21"/>
        <v>248</v>
      </c>
      <c r="H107" s="104">
        <f t="shared" si="21"/>
        <v>229</v>
      </c>
      <c r="I107" s="104">
        <f t="shared" si="21"/>
        <v>205</v>
      </c>
      <c r="J107" s="104">
        <f t="shared" si="21"/>
        <v>175</v>
      </c>
      <c r="K107" s="104">
        <f t="shared" si="21"/>
        <v>218</v>
      </c>
      <c r="L107" s="104">
        <f t="shared" si="21"/>
        <v>147</v>
      </c>
      <c r="M107" s="104">
        <f t="shared" si="21"/>
        <v>181</v>
      </c>
      <c r="N107" s="105">
        <v>2508</v>
      </c>
    </row>
    <row r="108" spans="1:16" customFormat="1">
      <c r="A108" s="2" t="s">
        <v>712</v>
      </c>
      <c r="B108" s="12">
        <v>526907</v>
      </c>
      <c r="C108" s="12">
        <v>558889</v>
      </c>
      <c r="D108" s="12">
        <v>591019</v>
      </c>
      <c r="E108" s="12">
        <v>602862</v>
      </c>
      <c r="F108" s="12">
        <v>597543</v>
      </c>
      <c r="G108" s="12">
        <v>599581</v>
      </c>
      <c r="H108" s="12">
        <v>549366</v>
      </c>
      <c r="I108" s="12">
        <v>551393</v>
      </c>
      <c r="J108" s="12">
        <v>565039</v>
      </c>
      <c r="K108" s="12">
        <v>614769</v>
      </c>
      <c r="L108" s="12">
        <v>607827</v>
      </c>
      <c r="M108" s="12">
        <v>600452</v>
      </c>
      <c r="N108" s="39">
        <v>585802</v>
      </c>
    </row>
    <row r="109" spans="1:16" customFormat="1">
      <c r="A109" s="2" t="s">
        <v>713</v>
      </c>
      <c r="B109" s="12">
        <v>534748</v>
      </c>
      <c r="C109" s="12">
        <v>564581</v>
      </c>
      <c r="D109" s="12">
        <v>590447</v>
      </c>
      <c r="E109" s="12">
        <v>603245</v>
      </c>
      <c r="F109" s="12">
        <v>595176</v>
      </c>
      <c r="G109" s="12">
        <v>605372</v>
      </c>
      <c r="H109" s="12">
        <v>577773</v>
      </c>
      <c r="I109" s="12">
        <v>551483</v>
      </c>
      <c r="J109" s="12">
        <v>567729</v>
      </c>
      <c r="K109" s="12">
        <v>615507</v>
      </c>
      <c r="L109" s="12">
        <v>608402</v>
      </c>
      <c r="M109" s="12">
        <v>605059</v>
      </c>
      <c r="N109" s="39">
        <v>587116</v>
      </c>
    </row>
    <row r="110" spans="1:16" customFormat="1">
      <c r="A110" s="103" t="s">
        <v>26</v>
      </c>
      <c r="B110" s="106">
        <f>B108/B109</f>
        <v>0.98533701855827416</v>
      </c>
      <c r="C110" s="106">
        <f>C108/C109</f>
        <v>0.98991818711575486</v>
      </c>
      <c r="D110" s="106">
        <f>D108/D109</f>
        <v>1.0009687575684185</v>
      </c>
      <c r="E110" s="106">
        <f t="shared" ref="E110:N110" si="22">E108/E109</f>
        <v>0.99936510041525417</v>
      </c>
      <c r="F110" s="106">
        <f t="shared" si="22"/>
        <v>1.0039769748780192</v>
      </c>
      <c r="G110" s="106">
        <f t="shared" si="22"/>
        <v>0.99043398108931369</v>
      </c>
      <c r="H110" s="106">
        <f t="shared" si="22"/>
        <v>0.95083363189349446</v>
      </c>
      <c r="I110" s="106">
        <f t="shared" si="22"/>
        <v>0.99983680367300531</v>
      </c>
      <c r="J110" s="106">
        <f t="shared" si="22"/>
        <v>0.99526182386314599</v>
      </c>
      <c r="K110" s="106">
        <f t="shared" si="22"/>
        <v>0.99880098845342136</v>
      </c>
      <c r="L110" s="106">
        <f t="shared" si="22"/>
        <v>0.99905490120019325</v>
      </c>
      <c r="M110" s="106">
        <f t="shared" si="22"/>
        <v>0.992385866502275</v>
      </c>
      <c r="N110" s="107">
        <f t="shared" si="22"/>
        <v>0.99776194142213803</v>
      </c>
    </row>
    <row r="111" spans="1:16" customFormat="1">
      <c r="A111" s="2" t="s">
        <v>714</v>
      </c>
      <c r="B111" s="4">
        <v>59</v>
      </c>
      <c r="C111" s="4">
        <v>44</v>
      </c>
      <c r="D111" s="4">
        <v>32</v>
      </c>
      <c r="E111" s="4">
        <v>25</v>
      </c>
      <c r="F111" s="4">
        <v>19</v>
      </c>
      <c r="G111" s="4">
        <v>23</v>
      </c>
      <c r="H111" s="4">
        <v>25</v>
      </c>
      <c r="I111" s="4">
        <v>23</v>
      </c>
      <c r="J111" s="4">
        <v>23</v>
      </c>
      <c r="K111" s="4">
        <v>10</v>
      </c>
      <c r="L111" s="4">
        <v>18</v>
      </c>
      <c r="M111" s="4">
        <v>20</v>
      </c>
      <c r="N111" s="99">
        <v>18</v>
      </c>
    </row>
    <row r="112" spans="1:16" customFormat="1">
      <c r="A112" s="103" t="s">
        <v>715</v>
      </c>
      <c r="B112" s="101">
        <f>B113+B115</f>
        <v>13</v>
      </c>
      <c r="C112" s="101">
        <f t="shared" ref="C112:H112" si="23">C113+C115</f>
        <v>18</v>
      </c>
      <c r="D112" s="101">
        <f t="shared" si="23"/>
        <v>17</v>
      </c>
      <c r="E112" s="101">
        <f t="shared" si="23"/>
        <v>30</v>
      </c>
      <c r="F112" s="101">
        <f t="shared" si="23"/>
        <v>29</v>
      </c>
      <c r="G112" s="101">
        <f t="shared" si="23"/>
        <v>25</v>
      </c>
      <c r="H112" s="101">
        <f t="shared" si="23"/>
        <v>25</v>
      </c>
      <c r="I112" s="101">
        <f>I113+I115</f>
        <v>20</v>
      </c>
      <c r="J112" s="101">
        <f>J113+J115</f>
        <v>18</v>
      </c>
      <c r="K112" s="101">
        <f>K113+K115</f>
        <v>21</v>
      </c>
      <c r="L112" s="101">
        <f>L113+L115</f>
        <v>13</v>
      </c>
      <c r="M112" s="101">
        <f>M113+M115</f>
        <v>20</v>
      </c>
      <c r="N112" s="102">
        <v>228</v>
      </c>
    </row>
    <row r="113" spans="1:14" customFormat="1">
      <c r="A113" s="2" t="s">
        <v>716</v>
      </c>
      <c r="B113" s="4">
        <v>4</v>
      </c>
      <c r="C113" s="4">
        <v>7</v>
      </c>
      <c r="D113" s="4">
        <v>4</v>
      </c>
      <c r="E113" s="4">
        <v>10</v>
      </c>
      <c r="F113" s="4">
        <v>6</v>
      </c>
      <c r="G113" s="4">
        <v>5</v>
      </c>
      <c r="H113" s="4">
        <v>6</v>
      </c>
      <c r="I113" s="4">
        <v>2</v>
      </c>
      <c r="J113" s="4">
        <v>2</v>
      </c>
      <c r="K113" s="4">
        <v>4</v>
      </c>
      <c r="L113" s="4">
        <v>0</v>
      </c>
      <c r="M113" s="4">
        <v>4</v>
      </c>
      <c r="N113" s="41">
        <v>24</v>
      </c>
    </row>
    <row r="114" spans="1:14" customFormat="1">
      <c r="A114" s="2" t="s">
        <v>717</v>
      </c>
      <c r="B114" s="12">
        <v>501598</v>
      </c>
      <c r="C114" s="12">
        <v>519557</v>
      </c>
      <c r="D114" s="12">
        <v>309498</v>
      </c>
      <c r="E114" s="12">
        <v>419480</v>
      </c>
      <c r="F114" s="12">
        <v>334633</v>
      </c>
      <c r="G114" s="12">
        <v>272680</v>
      </c>
      <c r="H114" s="12">
        <v>555517</v>
      </c>
      <c r="I114" s="12">
        <v>955000</v>
      </c>
      <c r="J114" s="12">
        <v>735000</v>
      </c>
      <c r="K114" s="12">
        <v>834975</v>
      </c>
      <c r="L114" s="12">
        <v>0</v>
      </c>
      <c r="M114" s="12">
        <v>792457</v>
      </c>
      <c r="N114" s="39">
        <v>763447</v>
      </c>
    </row>
    <row r="115" spans="1:14" customFormat="1">
      <c r="A115" s="2" t="s">
        <v>718</v>
      </c>
      <c r="B115" s="4">
        <v>9</v>
      </c>
      <c r="C115" s="4">
        <v>11</v>
      </c>
      <c r="D115" s="4">
        <v>13</v>
      </c>
      <c r="E115" s="4">
        <v>20</v>
      </c>
      <c r="F115" s="4">
        <v>23</v>
      </c>
      <c r="G115" s="4">
        <v>20</v>
      </c>
      <c r="H115" s="4">
        <v>19</v>
      </c>
      <c r="I115" s="4">
        <v>18</v>
      </c>
      <c r="J115" s="4">
        <v>16</v>
      </c>
      <c r="K115" s="4">
        <v>17</v>
      </c>
      <c r="L115" s="4">
        <v>13</v>
      </c>
      <c r="M115" s="4">
        <v>16</v>
      </c>
      <c r="N115" s="41">
        <v>204</v>
      </c>
    </row>
    <row r="116" spans="1:14" customFormat="1">
      <c r="A116" s="2" t="s">
        <v>719</v>
      </c>
      <c r="B116" s="12">
        <v>626578</v>
      </c>
      <c r="C116" s="12">
        <v>607555</v>
      </c>
      <c r="D116" s="12">
        <v>642461</v>
      </c>
      <c r="E116" s="12">
        <v>628088</v>
      </c>
      <c r="F116" s="12">
        <v>646087</v>
      </c>
      <c r="G116" s="12">
        <v>555700</v>
      </c>
      <c r="H116" s="12">
        <v>621489</v>
      </c>
      <c r="I116" s="12">
        <v>606537</v>
      </c>
      <c r="J116" s="12">
        <v>587469</v>
      </c>
      <c r="K116" s="12">
        <v>564700</v>
      </c>
      <c r="L116" s="12">
        <v>622815</v>
      </c>
      <c r="M116" s="12">
        <v>642262</v>
      </c>
      <c r="N116" s="39">
        <v>610451</v>
      </c>
    </row>
    <row r="117" spans="1:14" customFormat="1">
      <c r="A117" s="103" t="s">
        <v>720</v>
      </c>
      <c r="B117" s="101">
        <f t="shared" ref="B117:M117" si="24">B118+B120</f>
        <v>31</v>
      </c>
      <c r="C117" s="101">
        <f t="shared" si="24"/>
        <v>49</v>
      </c>
      <c r="D117" s="101">
        <f t="shared" si="24"/>
        <v>55</v>
      </c>
      <c r="E117" s="101">
        <f t="shared" si="24"/>
        <v>59</v>
      </c>
      <c r="F117" s="101">
        <f t="shared" si="24"/>
        <v>76</v>
      </c>
      <c r="G117" s="101">
        <f t="shared" si="24"/>
        <v>62</v>
      </c>
      <c r="H117" s="101">
        <f t="shared" si="24"/>
        <v>54</v>
      </c>
      <c r="I117" s="101">
        <f t="shared" si="24"/>
        <v>46</v>
      </c>
      <c r="J117" s="101">
        <f t="shared" si="24"/>
        <v>39</v>
      </c>
      <c r="K117" s="101">
        <f t="shared" si="24"/>
        <v>55</v>
      </c>
      <c r="L117" s="101">
        <f t="shared" si="24"/>
        <v>35</v>
      </c>
      <c r="M117" s="101">
        <f t="shared" si="24"/>
        <v>47</v>
      </c>
      <c r="N117" s="102">
        <v>622</v>
      </c>
    </row>
    <row r="118" spans="1:14" customFormat="1">
      <c r="A118" s="2" t="s">
        <v>721</v>
      </c>
      <c r="B118" s="4">
        <v>8</v>
      </c>
      <c r="C118" s="4">
        <v>8</v>
      </c>
      <c r="D118" s="4">
        <v>16</v>
      </c>
      <c r="E118" s="4">
        <v>21</v>
      </c>
      <c r="F118" s="4">
        <v>19</v>
      </c>
      <c r="G118" s="4">
        <v>13</v>
      </c>
      <c r="H118" s="4">
        <v>20</v>
      </c>
      <c r="I118" s="4">
        <v>15</v>
      </c>
      <c r="J118" s="4">
        <v>10</v>
      </c>
      <c r="K118" s="4">
        <v>16</v>
      </c>
      <c r="L118" s="4">
        <v>9</v>
      </c>
      <c r="M118" s="4">
        <v>12</v>
      </c>
      <c r="N118" s="41">
        <v>167</v>
      </c>
    </row>
    <row r="119" spans="1:14" customFormat="1">
      <c r="A119" s="2" t="s">
        <v>722</v>
      </c>
      <c r="B119" s="12">
        <v>646667</v>
      </c>
      <c r="C119" s="12">
        <v>790713</v>
      </c>
      <c r="D119" s="12">
        <v>771806</v>
      </c>
      <c r="E119" s="12">
        <v>830896</v>
      </c>
      <c r="F119" s="12">
        <v>781270</v>
      </c>
      <c r="G119" s="12">
        <v>706515</v>
      </c>
      <c r="H119" s="12">
        <v>786683</v>
      </c>
      <c r="I119" s="12">
        <v>797773</v>
      </c>
      <c r="J119" s="12">
        <v>847700</v>
      </c>
      <c r="K119" s="12">
        <v>846375</v>
      </c>
      <c r="L119" s="12">
        <v>773666</v>
      </c>
      <c r="M119" s="12">
        <v>759920</v>
      </c>
      <c r="N119" s="39">
        <v>789239</v>
      </c>
    </row>
    <row r="120" spans="1:14" customFormat="1">
      <c r="A120" s="2" t="s">
        <v>723</v>
      </c>
      <c r="B120" s="4">
        <v>23</v>
      </c>
      <c r="C120" s="4">
        <v>41</v>
      </c>
      <c r="D120" s="4">
        <v>39</v>
      </c>
      <c r="E120" s="4">
        <v>38</v>
      </c>
      <c r="F120" s="4">
        <v>57</v>
      </c>
      <c r="G120" s="4">
        <v>49</v>
      </c>
      <c r="H120" s="4">
        <v>34</v>
      </c>
      <c r="I120" s="4">
        <v>31</v>
      </c>
      <c r="J120" s="4">
        <v>29</v>
      </c>
      <c r="K120" s="4">
        <v>39</v>
      </c>
      <c r="L120" s="4">
        <v>26</v>
      </c>
      <c r="M120" s="4">
        <v>35</v>
      </c>
      <c r="N120" s="41">
        <v>455</v>
      </c>
    </row>
    <row r="121" spans="1:14" customFormat="1">
      <c r="A121" s="2" t="s">
        <v>724</v>
      </c>
      <c r="B121" s="12">
        <v>770791</v>
      </c>
      <c r="C121" s="12">
        <v>721600</v>
      </c>
      <c r="D121" s="12">
        <v>738676</v>
      </c>
      <c r="E121" s="12">
        <v>797179</v>
      </c>
      <c r="F121" s="12">
        <v>743977</v>
      </c>
      <c r="G121" s="12">
        <v>770522</v>
      </c>
      <c r="H121" s="12">
        <v>836729</v>
      </c>
      <c r="I121" s="12">
        <v>703747</v>
      </c>
      <c r="J121" s="12">
        <v>801776</v>
      </c>
      <c r="K121" s="12">
        <v>705658</v>
      </c>
      <c r="L121" s="12">
        <v>815866</v>
      </c>
      <c r="M121" s="12">
        <v>753528</v>
      </c>
      <c r="N121" s="39">
        <v>759610</v>
      </c>
    </row>
    <row r="122" spans="1:14" customFormat="1">
      <c r="A122" s="103" t="s">
        <v>725</v>
      </c>
      <c r="B122" s="101">
        <f t="shared" ref="B122:M122" si="25">B123+B125</f>
        <v>18</v>
      </c>
      <c r="C122" s="101">
        <f t="shared" si="25"/>
        <v>20</v>
      </c>
      <c r="D122" s="101">
        <f t="shared" si="25"/>
        <v>21</v>
      </c>
      <c r="E122" s="101">
        <f t="shared" si="25"/>
        <v>34</v>
      </c>
      <c r="F122" s="101">
        <f t="shared" si="25"/>
        <v>37</v>
      </c>
      <c r="G122" s="101">
        <f t="shared" si="25"/>
        <v>41</v>
      </c>
      <c r="H122" s="101">
        <f t="shared" si="25"/>
        <v>27</v>
      </c>
      <c r="I122" s="101">
        <f t="shared" si="25"/>
        <v>34</v>
      </c>
      <c r="J122" s="101">
        <f t="shared" si="25"/>
        <v>25</v>
      </c>
      <c r="K122" s="101">
        <f t="shared" si="25"/>
        <v>30</v>
      </c>
      <c r="L122" s="101">
        <f t="shared" si="25"/>
        <v>22</v>
      </c>
      <c r="M122" s="101">
        <f t="shared" si="25"/>
        <v>26</v>
      </c>
      <c r="N122" s="102">
        <v>349</v>
      </c>
    </row>
    <row r="123" spans="1:14" customFormat="1">
      <c r="A123" s="2" t="s">
        <v>726</v>
      </c>
      <c r="B123" s="4">
        <v>13</v>
      </c>
      <c r="C123" s="4">
        <v>9</v>
      </c>
      <c r="D123" s="4">
        <v>12</v>
      </c>
      <c r="E123" s="4">
        <v>24</v>
      </c>
      <c r="F123" s="4">
        <v>21</v>
      </c>
      <c r="G123" s="4">
        <v>28</v>
      </c>
      <c r="H123" s="4">
        <v>19</v>
      </c>
      <c r="I123" s="4">
        <v>24</v>
      </c>
      <c r="J123" s="4">
        <v>18</v>
      </c>
      <c r="K123" s="4">
        <v>21</v>
      </c>
      <c r="L123" s="4">
        <v>16</v>
      </c>
      <c r="M123" s="4">
        <v>17</v>
      </c>
      <c r="N123" s="41">
        <v>229</v>
      </c>
    </row>
    <row r="124" spans="1:14" customFormat="1">
      <c r="A124" s="2" t="s">
        <v>727</v>
      </c>
      <c r="B124" s="12">
        <v>949246</v>
      </c>
      <c r="C124" s="12">
        <v>975694</v>
      </c>
      <c r="D124" s="12">
        <v>1358283</v>
      </c>
      <c r="E124" s="12">
        <v>1153479</v>
      </c>
      <c r="F124" s="12">
        <v>1115133</v>
      </c>
      <c r="G124" s="12">
        <v>994640</v>
      </c>
      <c r="H124" s="12">
        <v>1160548</v>
      </c>
      <c r="I124" s="12">
        <v>1030375</v>
      </c>
      <c r="J124" s="12">
        <v>1018241</v>
      </c>
      <c r="K124" s="12">
        <v>956809</v>
      </c>
      <c r="L124" s="12">
        <v>1005281</v>
      </c>
      <c r="M124" s="12">
        <v>981647</v>
      </c>
      <c r="N124" s="39">
        <v>1055634</v>
      </c>
    </row>
    <row r="125" spans="1:14" customFormat="1">
      <c r="A125" s="2" t="s">
        <v>728</v>
      </c>
      <c r="B125" s="4">
        <v>5</v>
      </c>
      <c r="C125" s="4">
        <v>11</v>
      </c>
      <c r="D125" s="4">
        <v>9</v>
      </c>
      <c r="E125" s="4">
        <v>10</v>
      </c>
      <c r="F125" s="4">
        <v>16</v>
      </c>
      <c r="G125" s="4">
        <v>13</v>
      </c>
      <c r="H125" s="4">
        <v>8</v>
      </c>
      <c r="I125" s="4">
        <v>10</v>
      </c>
      <c r="J125" s="4">
        <v>7</v>
      </c>
      <c r="K125" s="4">
        <v>9</v>
      </c>
      <c r="L125" s="4">
        <v>6</v>
      </c>
      <c r="M125" s="4">
        <v>9</v>
      </c>
      <c r="N125" s="41">
        <v>120</v>
      </c>
    </row>
    <row r="126" spans="1:14" customFormat="1">
      <c r="A126" s="2" t="s">
        <v>729</v>
      </c>
      <c r="B126" s="12">
        <v>894800</v>
      </c>
      <c r="C126" s="12">
        <v>917542</v>
      </c>
      <c r="D126" s="12">
        <v>915333</v>
      </c>
      <c r="E126" s="12">
        <v>1070602</v>
      </c>
      <c r="F126" s="12">
        <v>1209186</v>
      </c>
      <c r="G126" s="12">
        <v>1111708</v>
      </c>
      <c r="H126" s="12">
        <v>1032000</v>
      </c>
      <c r="I126" s="12">
        <v>729500</v>
      </c>
      <c r="J126" s="12">
        <v>823714</v>
      </c>
      <c r="K126" s="12">
        <v>1347200</v>
      </c>
      <c r="L126" s="12">
        <v>1220672</v>
      </c>
      <c r="M126" s="12">
        <v>895389</v>
      </c>
      <c r="N126" s="39">
        <v>1027152</v>
      </c>
    </row>
    <row r="127" spans="1:14" customFormat="1">
      <c r="A127" s="103" t="s">
        <v>730</v>
      </c>
      <c r="B127" s="101">
        <v>80</v>
      </c>
      <c r="C127" s="101">
        <v>86</v>
      </c>
      <c r="D127" s="101">
        <v>98</v>
      </c>
      <c r="E127" s="101">
        <v>123</v>
      </c>
      <c r="F127" s="101">
        <v>135</v>
      </c>
      <c r="G127" s="101">
        <v>120</v>
      </c>
      <c r="H127" s="101">
        <v>123</v>
      </c>
      <c r="I127" s="101">
        <v>105</v>
      </c>
      <c r="J127" s="101">
        <v>93</v>
      </c>
      <c r="K127" s="101">
        <v>112</v>
      </c>
      <c r="L127" s="101">
        <v>77</v>
      </c>
      <c r="M127" s="101">
        <v>88</v>
      </c>
      <c r="N127" s="102">
        <v>1309</v>
      </c>
    </row>
    <row r="128" spans="1:14" customFormat="1">
      <c r="A128" s="2" t="s">
        <v>731</v>
      </c>
      <c r="B128" s="12">
        <v>346237</v>
      </c>
      <c r="C128" s="12">
        <v>369127</v>
      </c>
      <c r="D128" s="12">
        <v>387408</v>
      </c>
      <c r="E128" s="12">
        <v>373810</v>
      </c>
      <c r="F128" s="12">
        <v>360268</v>
      </c>
      <c r="G128" s="12">
        <v>391470</v>
      </c>
      <c r="H128" s="12">
        <v>349956</v>
      </c>
      <c r="I128" s="12">
        <v>325478</v>
      </c>
      <c r="J128" s="12">
        <v>348669</v>
      </c>
      <c r="K128" s="12">
        <v>423363</v>
      </c>
      <c r="L128" s="12">
        <v>385323</v>
      </c>
      <c r="M128" s="12">
        <v>397689</v>
      </c>
      <c r="N128" s="39">
        <v>369307</v>
      </c>
    </row>
    <row r="129" spans="1:16" customFormat="1">
      <c r="A129" s="103" t="s">
        <v>732</v>
      </c>
      <c r="B129" s="104">
        <f>SUM(B130:B132)</f>
        <v>148</v>
      </c>
      <c r="C129" s="104">
        <f>SUM(C130:C132)</f>
        <v>144</v>
      </c>
      <c r="D129" s="104">
        <f>SUM(D130:D132)</f>
        <v>169</v>
      </c>
      <c r="E129" s="104">
        <f>SUM(E130:E132)</f>
        <v>165</v>
      </c>
      <c r="F129" s="104">
        <f t="shared" ref="F129:M129" si="26">SUM(F130:F132)</f>
        <v>202</v>
      </c>
      <c r="G129" s="104">
        <f t="shared" si="26"/>
        <v>208</v>
      </c>
      <c r="H129" s="101">
        <f t="shared" si="26"/>
        <v>183</v>
      </c>
      <c r="I129" s="104">
        <f t="shared" si="26"/>
        <v>146</v>
      </c>
      <c r="J129" s="104">
        <f t="shared" si="26"/>
        <v>200</v>
      </c>
      <c r="K129" s="104">
        <f t="shared" si="26"/>
        <v>228</v>
      </c>
      <c r="L129" s="104">
        <f t="shared" si="26"/>
        <v>164</v>
      </c>
      <c r="M129" s="104">
        <f t="shared" si="26"/>
        <v>115</v>
      </c>
      <c r="N129" s="105">
        <f>SUM(B129:M129)</f>
        <v>2072</v>
      </c>
    </row>
    <row r="130" spans="1:16" customFormat="1">
      <c r="A130" s="2" t="s">
        <v>733</v>
      </c>
      <c r="B130" s="11">
        <v>44</v>
      </c>
      <c r="C130" s="11">
        <v>51</v>
      </c>
      <c r="D130" s="11">
        <v>59</v>
      </c>
      <c r="E130" s="11">
        <v>70</v>
      </c>
      <c r="F130" s="11">
        <v>79</v>
      </c>
      <c r="G130" s="11">
        <v>69</v>
      </c>
      <c r="H130" s="11">
        <v>54</v>
      </c>
      <c r="I130" s="11">
        <v>46</v>
      </c>
      <c r="J130" s="11">
        <v>66</v>
      </c>
      <c r="K130" s="11">
        <v>68</v>
      </c>
      <c r="L130" s="11">
        <v>54</v>
      </c>
      <c r="M130" s="11">
        <v>39</v>
      </c>
      <c r="N130" s="41"/>
    </row>
    <row r="131" spans="1:16" customFormat="1">
      <c r="A131" s="2" t="s">
        <v>734</v>
      </c>
      <c r="B131" s="11">
        <v>48</v>
      </c>
      <c r="C131" s="11">
        <v>44</v>
      </c>
      <c r="D131" s="11">
        <v>47</v>
      </c>
      <c r="E131" s="11">
        <v>45</v>
      </c>
      <c r="F131" s="11">
        <v>55</v>
      </c>
      <c r="G131" s="11">
        <v>59</v>
      </c>
      <c r="H131" s="11">
        <v>65</v>
      </c>
      <c r="I131" s="11">
        <v>49</v>
      </c>
      <c r="J131" s="11">
        <v>71</v>
      </c>
      <c r="K131" s="11">
        <v>79</v>
      </c>
      <c r="L131" s="11">
        <v>52</v>
      </c>
      <c r="M131" s="11">
        <v>33</v>
      </c>
      <c r="N131" s="41"/>
    </row>
    <row r="132" spans="1:16" customFormat="1">
      <c r="A132" s="2" t="s">
        <v>735</v>
      </c>
      <c r="B132" s="11">
        <v>56</v>
      </c>
      <c r="C132" s="11">
        <v>49</v>
      </c>
      <c r="D132" s="11">
        <v>63</v>
      </c>
      <c r="E132" s="11">
        <v>50</v>
      </c>
      <c r="F132" s="11">
        <v>68</v>
      </c>
      <c r="G132" s="11">
        <v>80</v>
      </c>
      <c r="H132" s="11">
        <v>64</v>
      </c>
      <c r="I132" s="11">
        <v>51</v>
      </c>
      <c r="J132" s="11">
        <v>63</v>
      </c>
      <c r="K132" s="11">
        <v>81</v>
      </c>
      <c r="L132" s="11">
        <v>58</v>
      </c>
      <c r="M132" s="11">
        <v>43</v>
      </c>
      <c r="N132" s="41"/>
    </row>
    <row r="133" spans="1:16" customFormat="1">
      <c r="A133" s="103" t="s">
        <v>736</v>
      </c>
      <c r="B133" s="108">
        <f>B129/B107</f>
        <v>1.0422535211267605</v>
      </c>
      <c r="C133" s="108">
        <f>C129/C107</f>
        <v>0.83236994219653182</v>
      </c>
      <c r="D133" s="108">
        <f>D129/D107</f>
        <v>0.88481675392670156</v>
      </c>
      <c r="E133" s="108">
        <f>E129/E107</f>
        <v>0.67073170731707321</v>
      </c>
      <c r="F133" s="108">
        <f t="shared" ref="F133:M133" si="27">F129/F107</f>
        <v>0.72924187725631773</v>
      </c>
      <c r="G133" s="108">
        <f t="shared" si="27"/>
        <v>0.83870967741935487</v>
      </c>
      <c r="H133" s="108">
        <f t="shared" si="27"/>
        <v>0.79912663755458513</v>
      </c>
      <c r="I133" s="108">
        <f t="shared" si="27"/>
        <v>0.71219512195121948</v>
      </c>
      <c r="J133" s="108">
        <f t="shared" si="27"/>
        <v>1.1428571428571428</v>
      </c>
      <c r="K133" s="108">
        <f t="shared" si="27"/>
        <v>1.0458715596330275</v>
      </c>
      <c r="L133" s="108">
        <f t="shared" si="27"/>
        <v>1.1156462585034013</v>
      </c>
      <c r="M133" s="108">
        <f t="shared" si="27"/>
        <v>0.63535911602209949</v>
      </c>
      <c r="N133" s="41"/>
    </row>
    <row r="134" spans="1:16" customFormat="1">
      <c r="A134" s="2" t="s">
        <v>737</v>
      </c>
      <c r="B134" s="11">
        <v>197</v>
      </c>
      <c r="C134" s="11">
        <v>210</v>
      </c>
      <c r="D134" s="11">
        <v>303</v>
      </c>
      <c r="E134" s="11">
        <v>312</v>
      </c>
      <c r="F134" s="11">
        <v>309</v>
      </c>
      <c r="G134" s="11">
        <v>252</v>
      </c>
      <c r="H134" s="11">
        <v>246</v>
      </c>
      <c r="I134" s="11">
        <v>190</v>
      </c>
      <c r="J134" s="11">
        <v>302</v>
      </c>
      <c r="K134" s="11">
        <v>248</v>
      </c>
      <c r="L134" s="11">
        <v>154</v>
      </c>
      <c r="M134" s="11">
        <v>89</v>
      </c>
      <c r="N134" s="38">
        <f>SUM(B134:M134)</f>
        <v>2812</v>
      </c>
    </row>
    <row r="135" spans="1:16" customFormat="1">
      <c r="A135" s="103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5">
        <f>SUM(B135:M135)</f>
        <v>0</v>
      </c>
    </row>
    <row r="136" spans="1:16" customFormat="1">
      <c r="A136" s="2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89"/>
    </row>
    <row r="137" spans="1:16" customFormat="1">
      <c r="A137" s="2"/>
      <c r="B137" s="8" t="s">
        <v>9</v>
      </c>
      <c r="C137" s="8" t="s">
        <v>10</v>
      </c>
      <c r="D137" s="8" t="s">
        <v>11</v>
      </c>
      <c r="E137" s="8" t="s">
        <v>12</v>
      </c>
      <c r="F137" s="8" t="s">
        <v>13</v>
      </c>
      <c r="G137" s="8" t="s">
        <v>14</v>
      </c>
      <c r="H137" s="8" t="s">
        <v>15</v>
      </c>
      <c r="I137" s="8" t="s">
        <v>16</v>
      </c>
      <c r="J137" s="8" t="s">
        <v>17</v>
      </c>
      <c r="K137" s="8" t="s">
        <v>18</v>
      </c>
      <c r="L137" s="8" t="s">
        <v>19</v>
      </c>
      <c r="M137" s="8" t="s">
        <v>20</v>
      </c>
      <c r="N137" s="109" t="s">
        <v>137</v>
      </c>
    </row>
    <row r="138" spans="1:16" s="60" customFormat="1">
      <c r="A138" s="100" t="s">
        <v>739</v>
      </c>
      <c r="B138" s="101"/>
      <c r="C138" s="101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2"/>
      <c r="P138"/>
    </row>
    <row r="139" spans="1:16" customFormat="1">
      <c r="A139" s="103" t="s">
        <v>139</v>
      </c>
      <c r="B139" s="104">
        <f t="shared" ref="B139:M139" si="28">SUM(B144+B149+B154+B159)</f>
        <v>138</v>
      </c>
      <c r="C139" s="104">
        <f t="shared" si="28"/>
        <v>166</v>
      </c>
      <c r="D139" s="104">
        <f t="shared" si="28"/>
        <v>250</v>
      </c>
      <c r="E139" s="104">
        <f t="shared" si="28"/>
        <v>232</v>
      </c>
      <c r="F139" s="104">
        <f t="shared" si="28"/>
        <v>289</v>
      </c>
      <c r="G139" s="104">
        <f t="shared" si="28"/>
        <v>305</v>
      </c>
      <c r="H139" s="104">
        <f t="shared" si="28"/>
        <v>276</v>
      </c>
      <c r="I139" s="104">
        <f t="shared" si="28"/>
        <v>230</v>
      </c>
      <c r="J139" s="104">
        <f t="shared" si="28"/>
        <v>190</v>
      </c>
      <c r="K139" s="104">
        <f t="shared" si="28"/>
        <v>209</v>
      </c>
      <c r="L139" s="104">
        <f t="shared" si="28"/>
        <v>196</v>
      </c>
      <c r="M139" s="104">
        <f t="shared" si="28"/>
        <v>228</v>
      </c>
      <c r="N139" s="105">
        <v>2800</v>
      </c>
    </row>
    <row r="140" spans="1:16" customFormat="1">
      <c r="A140" s="2" t="s">
        <v>140</v>
      </c>
      <c r="B140" s="12">
        <v>534511</v>
      </c>
      <c r="C140" s="12">
        <v>584683</v>
      </c>
      <c r="D140" s="12">
        <v>537364</v>
      </c>
      <c r="E140" s="12">
        <v>571022</v>
      </c>
      <c r="F140" s="12">
        <v>577348</v>
      </c>
      <c r="G140" s="12">
        <v>588434</v>
      </c>
      <c r="H140" s="12">
        <v>579305</v>
      </c>
      <c r="I140" s="12">
        <v>536439</v>
      </c>
      <c r="J140" s="12">
        <v>577344</v>
      </c>
      <c r="K140" s="12">
        <v>557333</v>
      </c>
      <c r="L140" s="12">
        <v>568038</v>
      </c>
      <c r="M140" s="12">
        <v>582659</v>
      </c>
      <c r="N140" s="39">
        <v>566043</v>
      </c>
    </row>
    <row r="141" spans="1:16" customFormat="1">
      <c r="A141" s="2" t="s">
        <v>141</v>
      </c>
      <c r="B141" s="12">
        <v>546826</v>
      </c>
      <c r="C141" s="12">
        <v>589125</v>
      </c>
      <c r="D141" s="12">
        <v>541956</v>
      </c>
      <c r="E141" s="12">
        <v>574092</v>
      </c>
      <c r="F141" s="12">
        <v>583542</v>
      </c>
      <c r="G141" s="12">
        <v>593294</v>
      </c>
      <c r="H141" s="12">
        <v>586955</v>
      </c>
      <c r="I141" s="12">
        <v>541355</v>
      </c>
      <c r="J141" s="12">
        <v>586455</v>
      </c>
      <c r="K141" s="12">
        <v>563107</v>
      </c>
      <c r="L141" s="12">
        <v>579890</v>
      </c>
      <c r="M141" s="12">
        <v>592443</v>
      </c>
      <c r="N141" s="39">
        <v>572597</v>
      </c>
    </row>
    <row r="142" spans="1:16" customFormat="1">
      <c r="A142" s="103" t="s">
        <v>26</v>
      </c>
      <c r="B142" s="106">
        <f>B140/B141</f>
        <v>0.97747912498674172</v>
      </c>
      <c r="C142" s="106">
        <f>C140/C141</f>
        <v>0.99246000424358161</v>
      </c>
      <c r="D142" s="106">
        <f>D140/D141</f>
        <v>0.99152698743071388</v>
      </c>
      <c r="E142" s="106">
        <f t="shared" ref="E142:N142" si="29">E140/E141</f>
        <v>0.99465242504685658</v>
      </c>
      <c r="F142" s="106">
        <f t="shared" si="29"/>
        <v>0.98938551123997931</v>
      </c>
      <c r="G142" s="106">
        <f t="shared" si="29"/>
        <v>0.99180844572842475</v>
      </c>
      <c r="H142" s="106">
        <f t="shared" si="29"/>
        <v>0.98696663287645559</v>
      </c>
      <c r="I142" s="106">
        <f t="shared" si="29"/>
        <v>0.99091908267218365</v>
      </c>
      <c r="J142" s="106">
        <f t="shared" si="29"/>
        <v>0.98446428114689111</v>
      </c>
      <c r="K142" s="106">
        <f t="shared" si="29"/>
        <v>0.98974617612638449</v>
      </c>
      <c r="L142" s="106">
        <f t="shared" si="29"/>
        <v>0.9795616410008795</v>
      </c>
      <c r="M142" s="106">
        <f t="shared" si="29"/>
        <v>0.98348533107826408</v>
      </c>
      <c r="N142" s="107">
        <f t="shared" si="29"/>
        <v>0.98855390440396995</v>
      </c>
    </row>
    <row r="143" spans="1:16" customFormat="1">
      <c r="A143" s="2" t="s">
        <v>142</v>
      </c>
      <c r="B143" s="4">
        <v>61</v>
      </c>
      <c r="C143" s="4">
        <v>59</v>
      </c>
      <c r="D143" s="4">
        <v>43</v>
      </c>
      <c r="E143" s="4">
        <v>29</v>
      </c>
      <c r="F143" s="4">
        <v>38</v>
      </c>
      <c r="G143" s="4">
        <v>29</v>
      </c>
      <c r="H143" s="4">
        <v>32</v>
      </c>
      <c r="I143" s="4">
        <v>40</v>
      </c>
      <c r="J143" s="4">
        <v>43</v>
      </c>
      <c r="K143" s="4">
        <v>52</v>
      </c>
      <c r="L143" s="4">
        <v>53</v>
      </c>
      <c r="M143" s="4">
        <v>60</v>
      </c>
      <c r="N143" s="99">
        <v>53</v>
      </c>
    </row>
    <row r="144" spans="1:16" customFormat="1">
      <c r="A144" s="103" t="s">
        <v>143</v>
      </c>
      <c r="B144" s="101">
        <f>B145+B147</f>
        <v>17</v>
      </c>
      <c r="C144" s="101">
        <f t="shared" ref="C144:H144" si="30">C145+C147</f>
        <v>17</v>
      </c>
      <c r="D144" s="101">
        <f t="shared" si="30"/>
        <v>20</v>
      </c>
      <c r="E144" s="101">
        <f t="shared" si="30"/>
        <v>20</v>
      </c>
      <c r="F144" s="101">
        <f t="shared" si="30"/>
        <v>26</v>
      </c>
      <c r="G144" s="101">
        <f t="shared" si="30"/>
        <v>42</v>
      </c>
      <c r="H144" s="101">
        <f t="shared" si="30"/>
        <v>24</v>
      </c>
      <c r="I144" s="101">
        <f>I145+I147</f>
        <v>15</v>
      </c>
      <c r="J144" s="101">
        <f>J145+J147</f>
        <v>19</v>
      </c>
      <c r="K144" s="101">
        <f>K145+K147</f>
        <v>23</v>
      </c>
      <c r="L144" s="101">
        <f>L145+L147</f>
        <v>21</v>
      </c>
      <c r="M144" s="101">
        <f>M145+M147</f>
        <v>29</v>
      </c>
      <c r="N144" s="102">
        <v>280</v>
      </c>
    </row>
    <row r="145" spans="1:14" customFormat="1">
      <c r="A145" s="2" t="s">
        <v>116</v>
      </c>
      <c r="B145" s="4">
        <v>3</v>
      </c>
      <c r="C145" s="4">
        <v>3</v>
      </c>
      <c r="D145" s="4">
        <v>3</v>
      </c>
      <c r="E145" s="4">
        <v>2</v>
      </c>
      <c r="F145" s="4">
        <v>3</v>
      </c>
      <c r="G145" s="4">
        <v>6</v>
      </c>
      <c r="H145" s="4">
        <v>1</v>
      </c>
      <c r="I145" s="4">
        <v>3</v>
      </c>
      <c r="J145" s="4">
        <v>2</v>
      </c>
      <c r="K145" s="4">
        <v>3</v>
      </c>
      <c r="L145" s="4">
        <v>3</v>
      </c>
      <c r="M145" s="4">
        <v>6</v>
      </c>
      <c r="N145" s="41">
        <v>39</v>
      </c>
    </row>
    <row r="146" spans="1:14" customFormat="1">
      <c r="A146" s="2" t="s">
        <v>144</v>
      </c>
      <c r="B146" s="12">
        <v>552950</v>
      </c>
      <c r="C146" s="12">
        <v>677417</v>
      </c>
      <c r="D146" s="12">
        <v>515000</v>
      </c>
      <c r="E146" s="12">
        <v>694500</v>
      </c>
      <c r="F146" s="12">
        <v>700833</v>
      </c>
      <c r="G146" s="12">
        <v>513333</v>
      </c>
      <c r="H146" s="12">
        <v>850000</v>
      </c>
      <c r="I146" s="12">
        <v>552667</v>
      </c>
      <c r="J146" s="12">
        <v>698150</v>
      </c>
      <c r="K146" s="12">
        <v>675667</v>
      </c>
      <c r="L146" s="12">
        <v>385117</v>
      </c>
      <c r="M146" s="12">
        <v>674833</v>
      </c>
      <c r="N146" s="39">
        <v>593365</v>
      </c>
    </row>
    <row r="147" spans="1:14" customFormat="1">
      <c r="A147" s="2" t="s">
        <v>145</v>
      </c>
      <c r="B147" s="4">
        <v>14</v>
      </c>
      <c r="C147" s="4">
        <v>14</v>
      </c>
      <c r="D147" s="4">
        <v>17</v>
      </c>
      <c r="E147" s="4">
        <v>18</v>
      </c>
      <c r="F147" s="4">
        <v>23</v>
      </c>
      <c r="G147" s="4">
        <v>36</v>
      </c>
      <c r="H147" s="4">
        <v>23</v>
      </c>
      <c r="I147" s="4">
        <v>12</v>
      </c>
      <c r="J147" s="4">
        <v>17</v>
      </c>
      <c r="K147" s="4">
        <v>20</v>
      </c>
      <c r="L147" s="4">
        <v>18</v>
      </c>
      <c r="M147" s="4">
        <v>23</v>
      </c>
      <c r="N147" s="41">
        <v>241</v>
      </c>
    </row>
    <row r="148" spans="1:14" customFormat="1">
      <c r="A148" s="2" t="s">
        <v>146</v>
      </c>
      <c r="B148" s="12">
        <v>621243</v>
      </c>
      <c r="C148" s="12">
        <v>606594</v>
      </c>
      <c r="D148" s="12">
        <v>628876</v>
      </c>
      <c r="E148" s="12">
        <v>627722</v>
      </c>
      <c r="F148" s="12">
        <v>606093</v>
      </c>
      <c r="G148" s="12">
        <v>667089</v>
      </c>
      <c r="H148" s="12">
        <v>622226</v>
      </c>
      <c r="I148" s="12">
        <v>647325</v>
      </c>
      <c r="J148" s="12">
        <v>619732</v>
      </c>
      <c r="K148" s="12">
        <v>609310</v>
      </c>
      <c r="L148" s="12">
        <v>561000</v>
      </c>
      <c r="M148" s="12">
        <v>614389</v>
      </c>
      <c r="N148" s="39">
        <v>620156</v>
      </c>
    </row>
    <row r="149" spans="1:14" customFormat="1">
      <c r="A149" s="103" t="s">
        <v>147</v>
      </c>
      <c r="B149" s="101">
        <f t="shared" ref="B149:M149" si="31">B150+B152</f>
        <v>35</v>
      </c>
      <c r="C149" s="101">
        <f t="shared" si="31"/>
        <v>46</v>
      </c>
      <c r="D149" s="101">
        <f t="shared" si="31"/>
        <v>66</v>
      </c>
      <c r="E149" s="101">
        <f t="shared" si="31"/>
        <v>71</v>
      </c>
      <c r="F149" s="101">
        <f t="shared" si="31"/>
        <v>86</v>
      </c>
      <c r="G149" s="101">
        <f t="shared" si="31"/>
        <v>72</v>
      </c>
      <c r="H149" s="101">
        <f t="shared" si="31"/>
        <v>73</v>
      </c>
      <c r="I149" s="101">
        <f t="shared" si="31"/>
        <v>54</v>
      </c>
      <c r="J149" s="101">
        <f t="shared" si="31"/>
        <v>44</v>
      </c>
      <c r="K149" s="101">
        <f t="shared" si="31"/>
        <v>51</v>
      </c>
      <c r="L149" s="101">
        <f t="shared" si="31"/>
        <v>58</v>
      </c>
      <c r="M149" s="101">
        <f t="shared" si="31"/>
        <v>57</v>
      </c>
      <c r="N149" s="102">
        <v>732</v>
      </c>
    </row>
    <row r="150" spans="1:14" customFormat="1">
      <c r="A150" s="2" t="s">
        <v>148</v>
      </c>
      <c r="B150" s="4">
        <v>8</v>
      </c>
      <c r="C150" s="4">
        <v>11</v>
      </c>
      <c r="D150" s="4">
        <v>12</v>
      </c>
      <c r="E150" s="4">
        <v>20</v>
      </c>
      <c r="F150" s="4">
        <v>21</v>
      </c>
      <c r="G150" s="4">
        <v>21</v>
      </c>
      <c r="H150" s="4">
        <v>18</v>
      </c>
      <c r="I150" s="4">
        <v>9</v>
      </c>
      <c r="J150" s="4">
        <v>9</v>
      </c>
      <c r="K150" s="4">
        <v>15</v>
      </c>
      <c r="L150" s="4">
        <v>19</v>
      </c>
      <c r="M150" s="4">
        <v>7</v>
      </c>
      <c r="N150" s="41">
        <v>177</v>
      </c>
    </row>
    <row r="151" spans="1:14" customFormat="1">
      <c r="A151" s="2" t="s">
        <v>149</v>
      </c>
      <c r="B151" s="12">
        <v>763875</v>
      </c>
      <c r="C151" s="12">
        <v>714912</v>
      </c>
      <c r="D151" s="12">
        <v>756625</v>
      </c>
      <c r="E151" s="12">
        <v>768350</v>
      </c>
      <c r="F151" s="12">
        <v>823636</v>
      </c>
      <c r="G151" s="12">
        <v>788919</v>
      </c>
      <c r="H151" s="12">
        <v>783694</v>
      </c>
      <c r="I151" s="12">
        <v>385433</v>
      </c>
      <c r="J151" s="12">
        <v>874239</v>
      </c>
      <c r="K151" s="12">
        <v>861868</v>
      </c>
      <c r="L151" s="12">
        <v>764823</v>
      </c>
      <c r="M151" s="12">
        <v>657879</v>
      </c>
      <c r="N151" s="39">
        <v>777113</v>
      </c>
    </row>
    <row r="152" spans="1:14" customFormat="1">
      <c r="A152" s="2" t="s">
        <v>150</v>
      </c>
      <c r="B152" s="4">
        <v>27</v>
      </c>
      <c r="C152" s="4">
        <v>35</v>
      </c>
      <c r="D152" s="4">
        <v>54</v>
      </c>
      <c r="E152" s="4">
        <v>51</v>
      </c>
      <c r="F152" s="4">
        <v>65</v>
      </c>
      <c r="G152" s="4">
        <v>51</v>
      </c>
      <c r="H152" s="4">
        <v>55</v>
      </c>
      <c r="I152" s="4">
        <v>45</v>
      </c>
      <c r="J152" s="4">
        <v>35</v>
      </c>
      <c r="K152" s="4">
        <v>36</v>
      </c>
      <c r="L152" s="4">
        <v>39</v>
      </c>
      <c r="M152" s="4">
        <v>50</v>
      </c>
      <c r="N152" s="41">
        <v>555</v>
      </c>
    </row>
    <row r="153" spans="1:14" customFormat="1">
      <c r="A153" s="2" t="s">
        <v>151</v>
      </c>
      <c r="B153" s="12">
        <v>646089</v>
      </c>
      <c r="C153" s="12">
        <v>718672</v>
      </c>
      <c r="D153" s="12">
        <v>737026</v>
      </c>
      <c r="E153" s="12">
        <v>697037</v>
      </c>
      <c r="F153" s="12">
        <v>698676</v>
      </c>
      <c r="G153" s="12">
        <v>713888</v>
      </c>
      <c r="H153" s="12">
        <v>657370</v>
      </c>
      <c r="I153" s="12">
        <v>728191</v>
      </c>
      <c r="J153" s="12">
        <v>737564</v>
      </c>
      <c r="K153" s="12">
        <v>700323</v>
      </c>
      <c r="L153" s="12">
        <v>752195</v>
      </c>
      <c r="M153" s="12">
        <v>789275</v>
      </c>
      <c r="N153" s="39">
        <v>714328</v>
      </c>
    </row>
    <row r="154" spans="1:14" customFormat="1">
      <c r="A154" s="103" t="s">
        <v>152</v>
      </c>
      <c r="B154" s="101">
        <f t="shared" ref="B154:M154" si="32">B155+B157</f>
        <v>11</v>
      </c>
      <c r="C154" s="101">
        <f t="shared" si="32"/>
        <v>24</v>
      </c>
      <c r="D154" s="101">
        <f t="shared" si="32"/>
        <v>30</v>
      </c>
      <c r="E154" s="101">
        <f t="shared" si="32"/>
        <v>29</v>
      </c>
      <c r="F154" s="101">
        <f t="shared" si="32"/>
        <v>39</v>
      </c>
      <c r="G154" s="101">
        <f t="shared" si="32"/>
        <v>46</v>
      </c>
      <c r="H154" s="101">
        <f t="shared" si="32"/>
        <v>45</v>
      </c>
      <c r="I154" s="101">
        <f t="shared" si="32"/>
        <v>31</v>
      </c>
      <c r="J154" s="101">
        <f t="shared" si="32"/>
        <v>24</v>
      </c>
      <c r="K154" s="101">
        <f t="shared" si="32"/>
        <v>28</v>
      </c>
      <c r="L154" s="101">
        <f t="shared" si="32"/>
        <v>24</v>
      </c>
      <c r="M154" s="101">
        <f t="shared" si="32"/>
        <v>34</v>
      </c>
      <c r="N154" s="102">
        <v>377</v>
      </c>
    </row>
    <row r="155" spans="1:14" customFormat="1">
      <c r="A155" s="2" t="s">
        <v>153</v>
      </c>
      <c r="B155" s="4">
        <v>10</v>
      </c>
      <c r="C155" s="4">
        <v>15</v>
      </c>
      <c r="D155" s="4">
        <v>18</v>
      </c>
      <c r="E155" s="4">
        <v>19</v>
      </c>
      <c r="F155" s="4">
        <v>30</v>
      </c>
      <c r="G155" s="4">
        <v>34</v>
      </c>
      <c r="H155" s="4">
        <v>28</v>
      </c>
      <c r="I155" s="4">
        <v>23</v>
      </c>
      <c r="J155" s="4">
        <v>12</v>
      </c>
      <c r="K155" s="4">
        <v>20</v>
      </c>
      <c r="L155" s="4">
        <v>15</v>
      </c>
      <c r="M155" s="4">
        <v>21</v>
      </c>
      <c r="N155" s="41">
        <v>251</v>
      </c>
    </row>
    <row r="156" spans="1:14" customFormat="1">
      <c r="A156" s="2" t="s">
        <v>154</v>
      </c>
      <c r="B156" s="12">
        <v>1175990</v>
      </c>
      <c r="C156" s="12">
        <v>983800</v>
      </c>
      <c r="D156" s="12">
        <v>1030417</v>
      </c>
      <c r="E156" s="12">
        <v>1124074</v>
      </c>
      <c r="F156" s="12">
        <v>1022390</v>
      </c>
      <c r="G156" s="12">
        <v>1176717</v>
      </c>
      <c r="H156" s="12">
        <v>998246</v>
      </c>
      <c r="I156" s="12">
        <v>922900</v>
      </c>
      <c r="J156" s="12">
        <v>1037441</v>
      </c>
      <c r="K156" s="12">
        <v>923250</v>
      </c>
      <c r="L156" s="12">
        <v>830007</v>
      </c>
      <c r="M156" s="12">
        <v>1092857</v>
      </c>
      <c r="N156" s="39">
        <v>1030229</v>
      </c>
    </row>
    <row r="157" spans="1:14" customFormat="1">
      <c r="A157" s="2" t="s">
        <v>155</v>
      </c>
      <c r="B157" s="4">
        <v>1</v>
      </c>
      <c r="C157" s="4">
        <v>9</v>
      </c>
      <c r="D157" s="4">
        <v>12</v>
      </c>
      <c r="E157" s="4">
        <v>10</v>
      </c>
      <c r="F157" s="4">
        <v>9</v>
      </c>
      <c r="G157" s="4">
        <v>12</v>
      </c>
      <c r="H157" s="4">
        <v>17</v>
      </c>
      <c r="I157" s="4">
        <v>8</v>
      </c>
      <c r="J157" s="4">
        <v>12</v>
      </c>
      <c r="K157" s="4">
        <v>8</v>
      </c>
      <c r="L157" s="4">
        <v>9</v>
      </c>
      <c r="M157" s="4">
        <v>13</v>
      </c>
      <c r="N157" s="41">
        <v>126</v>
      </c>
    </row>
    <row r="158" spans="1:14" customFormat="1">
      <c r="A158" s="2" t="s">
        <v>156</v>
      </c>
      <c r="B158" s="12">
        <v>990000</v>
      </c>
      <c r="C158" s="12">
        <v>1050449</v>
      </c>
      <c r="D158" s="12">
        <v>1115093</v>
      </c>
      <c r="E158" s="12">
        <v>833285</v>
      </c>
      <c r="F158" s="12">
        <v>926000</v>
      </c>
      <c r="G158" s="12">
        <v>1061534</v>
      </c>
      <c r="H158" s="12">
        <v>1013936</v>
      </c>
      <c r="I158" s="12">
        <v>1076125</v>
      </c>
      <c r="J158" s="12">
        <v>923344</v>
      </c>
      <c r="K158" s="12">
        <v>982237</v>
      </c>
      <c r="L158" s="12">
        <v>1278889</v>
      </c>
      <c r="M158" s="12">
        <v>831996</v>
      </c>
      <c r="N158" s="39">
        <v>1005155</v>
      </c>
    </row>
    <row r="159" spans="1:14" customFormat="1">
      <c r="A159" s="103" t="s">
        <v>157</v>
      </c>
      <c r="B159" s="101">
        <v>75</v>
      </c>
      <c r="C159" s="101">
        <v>79</v>
      </c>
      <c r="D159" s="101">
        <v>134</v>
      </c>
      <c r="E159" s="101">
        <v>112</v>
      </c>
      <c r="F159" s="101">
        <v>138</v>
      </c>
      <c r="G159" s="101">
        <v>145</v>
      </c>
      <c r="H159" s="101">
        <v>134</v>
      </c>
      <c r="I159" s="101">
        <v>130</v>
      </c>
      <c r="J159" s="101">
        <v>103</v>
      </c>
      <c r="K159" s="101">
        <v>107</v>
      </c>
      <c r="L159" s="101">
        <v>93</v>
      </c>
      <c r="M159" s="101">
        <v>108</v>
      </c>
      <c r="N159" s="102">
        <v>1399</v>
      </c>
    </row>
    <row r="160" spans="1:14" customFormat="1">
      <c r="A160" s="2" t="s">
        <v>158</v>
      </c>
      <c r="B160" s="12">
        <v>361347</v>
      </c>
      <c r="C160" s="12">
        <v>370938</v>
      </c>
      <c r="D160" s="12">
        <v>308191</v>
      </c>
      <c r="E160" s="12">
        <v>349847</v>
      </c>
      <c r="F160" s="12">
        <v>355760</v>
      </c>
      <c r="G160" s="12">
        <v>321757</v>
      </c>
      <c r="H160" s="12">
        <v>367740</v>
      </c>
      <c r="I160" s="12">
        <v>347553</v>
      </c>
      <c r="J160" s="12">
        <v>393701</v>
      </c>
      <c r="K160" s="12">
        <v>353335</v>
      </c>
      <c r="L160" s="12">
        <v>349043</v>
      </c>
      <c r="M160" s="12">
        <v>341031</v>
      </c>
      <c r="N160" s="39">
        <v>347680</v>
      </c>
    </row>
    <row r="161" spans="1:16" customFormat="1">
      <c r="A161" s="103" t="s">
        <v>159</v>
      </c>
      <c r="B161" s="104">
        <f>SUM(B162:B164)</f>
        <v>289</v>
      </c>
      <c r="C161" s="104">
        <f>SUM(C162:C164)</f>
        <v>304</v>
      </c>
      <c r="D161" s="104">
        <f>SUM(D162:D164)</f>
        <v>339</v>
      </c>
      <c r="E161" s="104">
        <f>SUM(E162:E164)</f>
        <v>416</v>
      </c>
      <c r="F161" s="104">
        <f t="shared" ref="F161:M161" si="33">SUM(F162:F164)</f>
        <v>457</v>
      </c>
      <c r="G161" s="104">
        <f t="shared" si="33"/>
        <v>450</v>
      </c>
      <c r="H161" s="101">
        <f t="shared" si="33"/>
        <v>418</v>
      </c>
      <c r="I161" s="104">
        <f t="shared" si="33"/>
        <v>402</v>
      </c>
      <c r="J161" s="104">
        <f t="shared" si="33"/>
        <v>449</v>
      </c>
      <c r="K161" s="104">
        <f t="shared" si="33"/>
        <v>415</v>
      </c>
      <c r="L161" s="104">
        <f t="shared" si="33"/>
        <v>242</v>
      </c>
      <c r="M161" s="104">
        <f t="shared" si="33"/>
        <v>152</v>
      </c>
      <c r="N161" s="105">
        <f>SUM(B161:M161)</f>
        <v>4333</v>
      </c>
    </row>
    <row r="162" spans="1:16" customFormat="1">
      <c r="A162" s="2" t="s">
        <v>160</v>
      </c>
      <c r="B162" s="11">
        <v>56</v>
      </c>
      <c r="C162" s="11">
        <v>56</v>
      </c>
      <c r="D162" s="11">
        <v>65</v>
      </c>
      <c r="E162" s="11">
        <v>79</v>
      </c>
      <c r="F162" s="11">
        <v>81</v>
      </c>
      <c r="G162" s="11">
        <v>85</v>
      </c>
      <c r="H162" s="11">
        <v>75</v>
      </c>
      <c r="I162" s="11">
        <v>65</v>
      </c>
      <c r="J162" s="11">
        <v>84</v>
      </c>
      <c r="K162" s="11">
        <v>69</v>
      </c>
      <c r="L162" s="11">
        <v>54</v>
      </c>
      <c r="M162" s="11">
        <v>37</v>
      </c>
      <c r="N162" s="41"/>
    </row>
    <row r="163" spans="1:16" customFormat="1">
      <c r="A163" s="2" t="s">
        <v>161</v>
      </c>
      <c r="B163" s="11">
        <v>93</v>
      </c>
      <c r="C163" s="11">
        <v>99</v>
      </c>
      <c r="D163" s="11">
        <v>113</v>
      </c>
      <c r="E163" s="11">
        <v>147</v>
      </c>
      <c r="F163" s="11">
        <v>152</v>
      </c>
      <c r="G163" s="11">
        <v>142</v>
      </c>
      <c r="H163" s="11">
        <v>135</v>
      </c>
      <c r="I163" s="11">
        <v>125</v>
      </c>
      <c r="J163" s="11">
        <v>134</v>
      </c>
      <c r="K163" s="11">
        <v>132</v>
      </c>
      <c r="L163" s="11">
        <v>75</v>
      </c>
      <c r="M163" s="11">
        <v>49</v>
      </c>
      <c r="N163" s="41"/>
    </row>
    <row r="164" spans="1:16" customFormat="1">
      <c r="A164" s="2" t="s">
        <v>162</v>
      </c>
      <c r="B164" s="11">
        <v>140</v>
      </c>
      <c r="C164" s="11">
        <v>149</v>
      </c>
      <c r="D164" s="11">
        <v>161</v>
      </c>
      <c r="E164" s="11">
        <v>190</v>
      </c>
      <c r="F164" s="11">
        <v>224</v>
      </c>
      <c r="G164" s="11">
        <v>223</v>
      </c>
      <c r="H164" s="11">
        <v>208</v>
      </c>
      <c r="I164" s="11">
        <v>212</v>
      </c>
      <c r="J164" s="11">
        <v>231</v>
      </c>
      <c r="K164" s="11">
        <v>214</v>
      </c>
      <c r="L164" s="11">
        <v>113</v>
      </c>
      <c r="M164" s="11">
        <v>66</v>
      </c>
      <c r="N164" s="41"/>
    </row>
    <row r="165" spans="1:16" customFormat="1">
      <c r="A165" s="103" t="s">
        <v>163</v>
      </c>
      <c r="B165" s="108">
        <f>B161/B139</f>
        <v>2.0942028985507246</v>
      </c>
      <c r="C165" s="108">
        <f>C161/C139</f>
        <v>1.8313253012048192</v>
      </c>
      <c r="D165" s="108">
        <f>D161/D139</f>
        <v>1.3560000000000001</v>
      </c>
      <c r="E165" s="108">
        <f>E161/E139</f>
        <v>1.7931034482758621</v>
      </c>
      <c r="F165" s="108">
        <f t="shared" ref="F165:M165" si="34">F161/F139</f>
        <v>1.5813148788927336</v>
      </c>
      <c r="G165" s="108">
        <f t="shared" si="34"/>
        <v>1.4754098360655739</v>
      </c>
      <c r="H165" s="108">
        <f t="shared" si="34"/>
        <v>1.5144927536231885</v>
      </c>
      <c r="I165" s="108">
        <f t="shared" si="34"/>
        <v>1.7478260869565216</v>
      </c>
      <c r="J165" s="108">
        <f t="shared" si="34"/>
        <v>2.3631578947368421</v>
      </c>
      <c r="K165" s="108">
        <f t="shared" si="34"/>
        <v>1.9856459330143541</v>
      </c>
      <c r="L165" s="108">
        <f t="shared" si="34"/>
        <v>1.2346938775510203</v>
      </c>
      <c r="M165" s="108">
        <f t="shared" si="34"/>
        <v>0.66666666666666663</v>
      </c>
      <c r="N165" s="41"/>
    </row>
    <row r="166" spans="1:16" customFormat="1">
      <c r="A166" s="2" t="s">
        <v>164</v>
      </c>
      <c r="B166" s="11">
        <v>217</v>
      </c>
      <c r="C166" s="11">
        <v>279</v>
      </c>
      <c r="D166" s="11">
        <v>355</v>
      </c>
      <c r="E166" s="11">
        <v>426</v>
      </c>
      <c r="F166" s="11">
        <v>406</v>
      </c>
      <c r="G166" s="11">
        <v>334</v>
      </c>
      <c r="H166" s="11">
        <v>277</v>
      </c>
      <c r="I166" s="11">
        <v>258</v>
      </c>
      <c r="J166" s="11">
        <v>340</v>
      </c>
      <c r="K166" s="11">
        <v>276</v>
      </c>
      <c r="L166" s="11">
        <v>159</v>
      </c>
      <c r="M166" s="11">
        <v>96</v>
      </c>
      <c r="N166" s="38">
        <f>SUM(B166:M166)</f>
        <v>3423</v>
      </c>
    </row>
    <row r="167" spans="1:16" customFormat="1">
      <c r="A167" s="103" t="s">
        <v>165</v>
      </c>
      <c r="B167" s="104">
        <v>204</v>
      </c>
      <c r="C167" s="104">
        <v>230</v>
      </c>
      <c r="D167" s="104">
        <v>276</v>
      </c>
      <c r="E167" s="104">
        <v>302</v>
      </c>
      <c r="F167" s="104">
        <v>310</v>
      </c>
      <c r="G167" s="104">
        <v>276</v>
      </c>
      <c r="H167" s="104">
        <v>243</v>
      </c>
      <c r="I167" s="104">
        <v>217</v>
      </c>
      <c r="J167" s="104">
        <v>215</v>
      </c>
      <c r="K167" s="104">
        <v>232</v>
      </c>
      <c r="L167" s="104">
        <v>273</v>
      </c>
      <c r="M167" s="104">
        <v>150</v>
      </c>
      <c r="N167" s="105">
        <f>SUM(B167:M167)</f>
        <v>2928</v>
      </c>
    </row>
    <row r="168" spans="1:16" customFormat="1">
      <c r="A168" s="2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89"/>
    </row>
    <row r="169" spans="1:16" customFormat="1">
      <c r="A169" s="2"/>
      <c r="B169" s="8" t="s">
        <v>9</v>
      </c>
      <c r="C169" s="8" t="s">
        <v>10</v>
      </c>
      <c r="D169" s="8" t="s">
        <v>11</v>
      </c>
      <c r="E169" s="8" t="s">
        <v>12</v>
      </c>
      <c r="F169" s="8" t="s">
        <v>13</v>
      </c>
      <c r="G169" s="8" t="s">
        <v>14</v>
      </c>
      <c r="H169" s="8" t="s">
        <v>15</v>
      </c>
      <c r="I169" s="8" t="s">
        <v>16</v>
      </c>
      <c r="J169" s="8" t="s">
        <v>17</v>
      </c>
      <c r="K169" s="8" t="s">
        <v>18</v>
      </c>
      <c r="L169" s="8" t="s">
        <v>19</v>
      </c>
      <c r="M169" s="8" t="s">
        <v>20</v>
      </c>
      <c r="N169" s="109" t="s">
        <v>166</v>
      </c>
    </row>
    <row r="170" spans="1:16" s="60" customFormat="1">
      <c r="A170" s="183" t="s">
        <v>740</v>
      </c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5"/>
      <c r="P170"/>
    </row>
    <row r="171" spans="1:16" customFormat="1">
      <c r="A171" s="186" t="s">
        <v>168</v>
      </c>
      <c r="B171" s="187">
        <f t="shared" ref="B171:M171" si="35">SUM(B176+B181+B186+B191)</f>
        <v>125</v>
      </c>
      <c r="C171" s="187">
        <f t="shared" si="35"/>
        <v>140</v>
      </c>
      <c r="D171" s="187">
        <f t="shared" si="35"/>
        <v>218</v>
      </c>
      <c r="E171" s="187">
        <f t="shared" si="35"/>
        <v>247</v>
      </c>
      <c r="F171" s="187">
        <f t="shared" si="35"/>
        <v>281</v>
      </c>
      <c r="G171" s="187">
        <f t="shared" si="35"/>
        <v>314</v>
      </c>
      <c r="H171" s="187">
        <f t="shared" si="35"/>
        <v>250</v>
      </c>
      <c r="I171" s="187">
        <f t="shared" si="35"/>
        <v>235</v>
      </c>
      <c r="J171" s="187">
        <f t="shared" si="35"/>
        <v>170</v>
      </c>
      <c r="K171" s="187">
        <f t="shared" si="35"/>
        <v>210</v>
      </c>
      <c r="L171" s="187">
        <f t="shared" si="35"/>
        <v>211</v>
      </c>
      <c r="M171" s="187">
        <f t="shared" si="35"/>
        <v>178</v>
      </c>
      <c r="N171" s="188">
        <v>2650</v>
      </c>
    </row>
    <row r="172" spans="1:16" customFormat="1">
      <c r="A172" s="2" t="s">
        <v>169</v>
      </c>
      <c r="B172" s="12">
        <v>489249</v>
      </c>
      <c r="C172" s="12">
        <v>552907</v>
      </c>
      <c r="D172" s="12">
        <v>512330</v>
      </c>
      <c r="E172" s="12">
        <v>553229</v>
      </c>
      <c r="F172" s="12">
        <v>530009</v>
      </c>
      <c r="G172" s="12">
        <v>612327</v>
      </c>
      <c r="H172" s="12">
        <v>558751</v>
      </c>
      <c r="I172" s="12">
        <v>570478</v>
      </c>
      <c r="J172" s="12">
        <v>554799</v>
      </c>
      <c r="K172" s="12">
        <v>536930</v>
      </c>
      <c r="L172" s="12">
        <v>557691</v>
      </c>
      <c r="M172" s="12">
        <v>576169</v>
      </c>
      <c r="N172" s="39">
        <v>514500</v>
      </c>
    </row>
    <row r="173" spans="1:16" customFormat="1">
      <c r="A173" s="2" t="s">
        <v>170</v>
      </c>
      <c r="B173" s="12">
        <v>504013</v>
      </c>
      <c r="C173" s="12">
        <v>558549</v>
      </c>
      <c r="D173" s="12">
        <v>516237</v>
      </c>
      <c r="E173" s="12">
        <v>559671</v>
      </c>
      <c r="F173" s="12">
        <v>534271</v>
      </c>
      <c r="G173" s="12">
        <v>619978</v>
      </c>
      <c r="H173" s="12">
        <v>561880</v>
      </c>
      <c r="I173" s="12">
        <v>578478</v>
      </c>
      <c r="J173" s="12">
        <v>562666</v>
      </c>
      <c r="K173" s="12">
        <v>543324</v>
      </c>
      <c r="L173" s="12">
        <v>563102</v>
      </c>
      <c r="M173" s="12">
        <v>581837</v>
      </c>
      <c r="N173" s="39">
        <v>559390</v>
      </c>
    </row>
    <row r="174" spans="1:16" customFormat="1">
      <c r="A174" s="186" t="s">
        <v>26</v>
      </c>
      <c r="B174" s="189">
        <f>B172/B173</f>
        <v>0.97070710477705935</v>
      </c>
      <c r="C174" s="189">
        <f>C172/C173</f>
        <v>0.98989882713960642</v>
      </c>
      <c r="D174" s="189">
        <f>D172/D173</f>
        <v>0.99243177067897115</v>
      </c>
      <c r="E174" s="189">
        <f t="shared" ref="E174:N174" si="36">E172/E173</f>
        <v>0.98848966625035062</v>
      </c>
      <c r="F174" s="189">
        <f t="shared" si="36"/>
        <v>0.99202277495877556</v>
      </c>
      <c r="G174" s="189">
        <f t="shared" si="36"/>
        <v>0.98765923952140233</v>
      </c>
      <c r="H174" s="189">
        <f t="shared" si="36"/>
        <v>0.99443119527301205</v>
      </c>
      <c r="I174" s="189">
        <f t="shared" si="36"/>
        <v>0.9861706063151926</v>
      </c>
      <c r="J174" s="189">
        <f t="shared" si="36"/>
        <v>0.98601834836297197</v>
      </c>
      <c r="K174" s="189">
        <f t="shared" si="36"/>
        <v>0.98823169968563873</v>
      </c>
      <c r="L174" s="189">
        <f t="shared" si="36"/>
        <v>0.99039072850034271</v>
      </c>
      <c r="M174" s="189">
        <f t="shared" si="36"/>
        <v>0.99025844007857866</v>
      </c>
      <c r="N174" s="190">
        <f t="shared" si="36"/>
        <v>0.91975187257548396</v>
      </c>
    </row>
    <row r="175" spans="1:16" customFormat="1">
      <c r="A175" s="2" t="s">
        <v>171</v>
      </c>
      <c r="B175" s="4">
        <v>69</v>
      </c>
      <c r="C175" s="4">
        <v>58</v>
      </c>
      <c r="D175" s="4">
        <v>44</v>
      </c>
      <c r="E175" s="4">
        <v>36</v>
      </c>
      <c r="F175" s="4">
        <v>28</v>
      </c>
      <c r="G175" s="4">
        <v>32</v>
      </c>
      <c r="H175" s="4">
        <v>34</v>
      </c>
      <c r="I175" s="4">
        <v>46</v>
      </c>
      <c r="J175" s="4">
        <v>44</v>
      </c>
      <c r="K175" s="4">
        <v>41</v>
      </c>
      <c r="L175" s="4">
        <v>45</v>
      </c>
      <c r="M175" s="4">
        <v>51</v>
      </c>
      <c r="N175" s="99">
        <v>58</v>
      </c>
    </row>
    <row r="176" spans="1:16" customFormat="1">
      <c r="A176" s="186" t="s">
        <v>172</v>
      </c>
      <c r="B176" s="184">
        <f>B177+B179</f>
        <v>12</v>
      </c>
      <c r="C176" s="184">
        <f t="shared" ref="C176:H176" si="37">C177+C179</f>
        <v>15</v>
      </c>
      <c r="D176" s="184">
        <f t="shared" si="37"/>
        <v>25</v>
      </c>
      <c r="E176" s="184">
        <f t="shared" si="37"/>
        <v>21</v>
      </c>
      <c r="F176" s="184">
        <f t="shared" si="37"/>
        <v>20</v>
      </c>
      <c r="G176" s="184">
        <f t="shared" si="37"/>
        <v>34</v>
      </c>
      <c r="H176" s="184">
        <f t="shared" si="37"/>
        <v>21</v>
      </c>
      <c r="I176" s="184">
        <f>I177+I179</f>
        <v>25</v>
      </c>
      <c r="J176" s="184">
        <f>J177+J179</f>
        <v>16</v>
      </c>
      <c r="K176" s="184">
        <f>K177+K179</f>
        <v>14</v>
      </c>
      <c r="L176" s="184">
        <f>L177+L179</f>
        <v>23</v>
      </c>
      <c r="M176" s="184">
        <f>M177+M179</f>
        <v>23</v>
      </c>
      <c r="N176" s="185">
        <v>251</v>
      </c>
    </row>
    <row r="177" spans="1:14" customFormat="1">
      <c r="A177" s="2" t="s">
        <v>173</v>
      </c>
      <c r="B177" s="4">
        <v>1</v>
      </c>
      <c r="C177" s="4">
        <v>3</v>
      </c>
      <c r="D177" s="4">
        <v>4</v>
      </c>
      <c r="E177" s="4">
        <v>3</v>
      </c>
      <c r="F177" s="4">
        <v>8</v>
      </c>
      <c r="G177" s="4">
        <v>4</v>
      </c>
      <c r="H177" s="4">
        <v>3</v>
      </c>
      <c r="I177" s="4">
        <v>4</v>
      </c>
      <c r="J177" s="4">
        <v>1</v>
      </c>
      <c r="K177" s="4">
        <v>2</v>
      </c>
      <c r="L177" s="4">
        <v>7</v>
      </c>
      <c r="M177" s="4">
        <v>1</v>
      </c>
      <c r="N177" s="41">
        <f>SUM(B177:M177)</f>
        <v>41</v>
      </c>
    </row>
    <row r="178" spans="1:14" customFormat="1">
      <c r="A178" s="2" t="s">
        <v>174</v>
      </c>
      <c r="B178" s="12">
        <v>610000</v>
      </c>
      <c r="C178" s="12">
        <v>373333</v>
      </c>
      <c r="D178" s="12">
        <v>602250</v>
      </c>
      <c r="E178" s="12">
        <v>528917</v>
      </c>
      <c r="F178" s="12">
        <v>533125</v>
      </c>
      <c r="G178" s="12">
        <v>459725</v>
      </c>
      <c r="H178" s="12">
        <v>452333</v>
      </c>
      <c r="I178" s="12">
        <v>544313</v>
      </c>
      <c r="J178" s="12">
        <v>650000</v>
      </c>
      <c r="K178" s="12">
        <v>620000</v>
      </c>
      <c r="L178" s="12">
        <v>539450</v>
      </c>
      <c r="M178" s="12">
        <v>700000</v>
      </c>
      <c r="N178" s="39">
        <v>530241</v>
      </c>
    </row>
    <row r="179" spans="1:14" customFormat="1">
      <c r="A179" s="2" t="s">
        <v>175</v>
      </c>
      <c r="B179" s="4">
        <v>11</v>
      </c>
      <c r="C179" s="4">
        <v>12</v>
      </c>
      <c r="D179" s="4">
        <v>21</v>
      </c>
      <c r="E179" s="4">
        <v>18</v>
      </c>
      <c r="F179" s="4">
        <v>12</v>
      </c>
      <c r="G179" s="4">
        <v>30</v>
      </c>
      <c r="H179" s="4">
        <v>18</v>
      </c>
      <c r="I179" s="4">
        <v>21</v>
      </c>
      <c r="J179" s="4">
        <v>15</v>
      </c>
      <c r="K179" s="4">
        <v>12</v>
      </c>
      <c r="L179" s="4">
        <v>16</v>
      </c>
      <c r="M179" s="4">
        <v>22</v>
      </c>
      <c r="N179" s="41">
        <v>210</v>
      </c>
    </row>
    <row r="180" spans="1:14" customFormat="1">
      <c r="A180" s="2" t="s">
        <v>176</v>
      </c>
      <c r="B180" s="12">
        <v>663045</v>
      </c>
      <c r="C180" s="12">
        <v>567658</v>
      </c>
      <c r="D180" s="12">
        <v>611291</v>
      </c>
      <c r="E180" s="12">
        <v>558194</v>
      </c>
      <c r="F180" s="12">
        <v>588708</v>
      </c>
      <c r="G180" s="12">
        <v>558127</v>
      </c>
      <c r="H180" s="12">
        <v>591883</v>
      </c>
      <c r="I180" s="12">
        <v>596343</v>
      </c>
      <c r="J180" s="12">
        <v>604867</v>
      </c>
      <c r="K180" s="12">
        <v>587292</v>
      </c>
      <c r="L180" s="12">
        <v>534150</v>
      </c>
      <c r="M180" s="12">
        <v>565195</v>
      </c>
      <c r="N180" s="39">
        <v>585222</v>
      </c>
    </row>
    <row r="181" spans="1:14" customFormat="1">
      <c r="A181" s="186" t="s">
        <v>177</v>
      </c>
      <c r="B181" s="184">
        <f t="shared" ref="B181:M181" si="38">B182+B184</f>
        <v>27</v>
      </c>
      <c r="C181" s="184">
        <f t="shared" si="38"/>
        <v>37</v>
      </c>
      <c r="D181" s="184">
        <f t="shared" si="38"/>
        <v>53</v>
      </c>
      <c r="E181" s="184">
        <f t="shared" si="38"/>
        <v>61</v>
      </c>
      <c r="F181" s="184">
        <f t="shared" si="38"/>
        <v>89</v>
      </c>
      <c r="G181" s="184">
        <f t="shared" si="38"/>
        <v>92</v>
      </c>
      <c r="H181" s="184">
        <f t="shared" si="38"/>
        <v>69</v>
      </c>
      <c r="I181" s="184">
        <f t="shared" si="38"/>
        <v>56</v>
      </c>
      <c r="J181" s="184">
        <f t="shared" si="38"/>
        <v>41</v>
      </c>
      <c r="K181" s="184">
        <f t="shared" si="38"/>
        <v>51</v>
      </c>
      <c r="L181" s="184">
        <f t="shared" si="38"/>
        <v>46</v>
      </c>
      <c r="M181" s="184">
        <f t="shared" si="38"/>
        <v>49</v>
      </c>
      <c r="N181" s="185">
        <v>685</v>
      </c>
    </row>
    <row r="182" spans="1:14" customFormat="1">
      <c r="A182" s="2" t="s">
        <v>178</v>
      </c>
      <c r="B182" s="4">
        <v>7</v>
      </c>
      <c r="C182" s="4">
        <v>6</v>
      </c>
      <c r="D182" s="4">
        <v>10</v>
      </c>
      <c r="E182" s="4">
        <v>18</v>
      </c>
      <c r="F182" s="4">
        <v>23</v>
      </c>
      <c r="G182" s="4">
        <v>24</v>
      </c>
      <c r="H182" s="4">
        <v>13</v>
      </c>
      <c r="I182" s="4">
        <v>16</v>
      </c>
      <c r="J182" s="4">
        <v>8</v>
      </c>
      <c r="K182" s="4">
        <v>13</v>
      </c>
      <c r="L182" s="4">
        <v>6</v>
      </c>
      <c r="M182" s="4">
        <v>10</v>
      </c>
      <c r="N182" s="41">
        <v>157</v>
      </c>
    </row>
    <row r="183" spans="1:14" customFormat="1">
      <c r="A183" s="2" t="s">
        <v>179</v>
      </c>
      <c r="B183" s="12">
        <v>579929</v>
      </c>
      <c r="C183" s="12">
        <v>751583</v>
      </c>
      <c r="D183" s="12">
        <v>607866</v>
      </c>
      <c r="E183" s="12">
        <v>758933</v>
      </c>
      <c r="F183" s="12">
        <v>748150</v>
      </c>
      <c r="G183" s="12">
        <v>751633</v>
      </c>
      <c r="H183" s="12">
        <v>738508</v>
      </c>
      <c r="I183" s="12">
        <v>772106</v>
      </c>
      <c r="J183" s="12">
        <v>677906</v>
      </c>
      <c r="K183" s="12">
        <v>814992</v>
      </c>
      <c r="L183" s="12">
        <v>685150</v>
      </c>
      <c r="M183" s="12">
        <v>729090</v>
      </c>
      <c r="N183" s="39">
        <v>729862</v>
      </c>
    </row>
    <row r="184" spans="1:14" customFormat="1">
      <c r="A184" s="2" t="s">
        <v>180</v>
      </c>
      <c r="B184" s="4">
        <v>20</v>
      </c>
      <c r="C184" s="4">
        <v>31</v>
      </c>
      <c r="D184" s="4">
        <v>43</v>
      </c>
      <c r="E184" s="4">
        <v>43</v>
      </c>
      <c r="F184" s="4">
        <v>66</v>
      </c>
      <c r="G184" s="4">
        <v>68</v>
      </c>
      <c r="H184" s="4">
        <v>56</v>
      </c>
      <c r="I184" s="4">
        <v>40</v>
      </c>
      <c r="J184" s="4">
        <v>33</v>
      </c>
      <c r="K184" s="4">
        <v>38</v>
      </c>
      <c r="L184" s="4">
        <v>40</v>
      </c>
      <c r="M184" s="4">
        <v>39</v>
      </c>
      <c r="N184" s="41">
        <v>528</v>
      </c>
    </row>
    <row r="185" spans="1:14" customFormat="1">
      <c r="A185" s="2" t="s">
        <v>181</v>
      </c>
      <c r="B185" s="12">
        <v>622245</v>
      </c>
      <c r="C185" s="12">
        <v>785206</v>
      </c>
      <c r="D185" s="12">
        <v>651986</v>
      </c>
      <c r="E185" s="12">
        <v>689813</v>
      </c>
      <c r="F185" s="12">
        <v>721599</v>
      </c>
      <c r="G185" s="12">
        <v>710099</v>
      </c>
      <c r="H185" s="12">
        <v>707414</v>
      </c>
      <c r="I185" s="12">
        <v>665246</v>
      </c>
      <c r="J185" s="12">
        <v>774461</v>
      </c>
      <c r="K185" s="12">
        <v>673992</v>
      </c>
      <c r="L185" s="12">
        <v>741158</v>
      </c>
      <c r="M185" s="12">
        <v>693943</v>
      </c>
      <c r="N185" s="39">
        <v>702909</v>
      </c>
    </row>
    <row r="186" spans="1:14" customFormat="1">
      <c r="A186" s="186" t="s">
        <v>182</v>
      </c>
      <c r="B186" s="184">
        <f t="shared" ref="B186:M186" si="39">B187+B189</f>
        <v>10</v>
      </c>
      <c r="C186" s="184">
        <f t="shared" si="39"/>
        <v>19</v>
      </c>
      <c r="D186" s="184">
        <f t="shared" si="39"/>
        <v>26</v>
      </c>
      <c r="E186" s="184">
        <f t="shared" si="39"/>
        <v>36</v>
      </c>
      <c r="F186" s="184">
        <f t="shared" si="39"/>
        <v>28</v>
      </c>
      <c r="G186" s="184">
        <f t="shared" si="39"/>
        <v>57</v>
      </c>
      <c r="H186" s="184">
        <f t="shared" si="39"/>
        <v>33</v>
      </c>
      <c r="I186" s="184">
        <f t="shared" si="39"/>
        <v>44</v>
      </c>
      <c r="J186" s="184">
        <f t="shared" si="39"/>
        <v>21</v>
      </c>
      <c r="K186" s="184">
        <f t="shared" si="39"/>
        <v>27</v>
      </c>
      <c r="L186" s="184">
        <f t="shared" si="39"/>
        <v>34</v>
      </c>
      <c r="M186" s="184">
        <f t="shared" si="39"/>
        <v>25</v>
      </c>
      <c r="N186" s="185">
        <v>369</v>
      </c>
    </row>
    <row r="187" spans="1:14" customFormat="1">
      <c r="A187" s="2" t="s">
        <v>183</v>
      </c>
      <c r="B187" s="4">
        <v>6</v>
      </c>
      <c r="C187" s="4">
        <v>12</v>
      </c>
      <c r="D187" s="4">
        <v>17</v>
      </c>
      <c r="E187" s="4">
        <v>22</v>
      </c>
      <c r="F187" s="4">
        <v>18</v>
      </c>
      <c r="G187" s="4">
        <v>41</v>
      </c>
      <c r="H187" s="4">
        <v>20</v>
      </c>
      <c r="I187" s="4">
        <v>32</v>
      </c>
      <c r="J187" s="4">
        <v>13</v>
      </c>
      <c r="K187" s="4">
        <v>17</v>
      </c>
      <c r="L187" s="4">
        <v>21</v>
      </c>
      <c r="M187" s="4">
        <v>12</v>
      </c>
      <c r="N187" s="41">
        <v>236</v>
      </c>
    </row>
    <row r="188" spans="1:14" customFormat="1">
      <c r="A188" s="2" t="s">
        <v>184</v>
      </c>
      <c r="B188" s="12">
        <v>1458750</v>
      </c>
      <c r="C188" s="12">
        <v>917570</v>
      </c>
      <c r="D188" s="12">
        <v>1078059</v>
      </c>
      <c r="E188" s="12">
        <v>893950</v>
      </c>
      <c r="F188" s="12">
        <v>911366</v>
      </c>
      <c r="G188" s="12">
        <v>980382</v>
      </c>
      <c r="H188" s="12">
        <v>1065002</v>
      </c>
      <c r="I188" s="12">
        <v>1081188</v>
      </c>
      <c r="J188" s="12">
        <v>862077</v>
      </c>
      <c r="K188" s="12">
        <v>867276</v>
      </c>
      <c r="L188" s="12">
        <v>962560</v>
      </c>
      <c r="M188" s="12">
        <v>884288</v>
      </c>
      <c r="N188" s="39">
        <v>985039</v>
      </c>
    </row>
    <row r="189" spans="1:14" customFormat="1">
      <c r="A189" s="2" t="s">
        <v>185</v>
      </c>
      <c r="B189" s="4">
        <v>4</v>
      </c>
      <c r="C189" s="4">
        <v>7</v>
      </c>
      <c r="D189" s="4">
        <v>9</v>
      </c>
      <c r="E189" s="4">
        <v>14</v>
      </c>
      <c r="F189" s="4">
        <v>10</v>
      </c>
      <c r="G189" s="4">
        <v>16</v>
      </c>
      <c r="H189" s="4">
        <v>13</v>
      </c>
      <c r="I189" s="4">
        <v>12</v>
      </c>
      <c r="J189" s="4">
        <v>8</v>
      </c>
      <c r="K189" s="4">
        <v>10</v>
      </c>
      <c r="L189" s="4">
        <v>13</v>
      </c>
      <c r="M189" s="4">
        <v>13</v>
      </c>
      <c r="N189" s="41">
        <v>133</v>
      </c>
    </row>
    <row r="190" spans="1:14" customFormat="1">
      <c r="A190" s="2" t="s">
        <v>186</v>
      </c>
      <c r="B190" s="12">
        <v>909375</v>
      </c>
      <c r="C190" s="12">
        <v>987714</v>
      </c>
      <c r="D190" s="12">
        <v>932072</v>
      </c>
      <c r="E190" s="12">
        <v>990206</v>
      </c>
      <c r="F190" s="12">
        <v>998600</v>
      </c>
      <c r="G190" s="12">
        <v>1381381</v>
      </c>
      <c r="H190" s="12">
        <v>1159543</v>
      </c>
      <c r="I190" s="12">
        <v>979198</v>
      </c>
      <c r="J190" s="12">
        <v>987472</v>
      </c>
      <c r="K190" s="12">
        <v>1185000</v>
      </c>
      <c r="L190" s="12">
        <v>953137</v>
      </c>
      <c r="M190" s="12">
        <v>1022566</v>
      </c>
      <c r="N190" s="39">
        <v>1074574</v>
      </c>
    </row>
    <row r="191" spans="1:14" customFormat="1">
      <c r="A191" s="186" t="s">
        <v>187</v>
      </c>
      <c r="B191" s="184">
        <v>76</v>
      </c>
      <c r="C191" s="184">
        <v>69</v>
      </c>
      <c r="D191" s="184">
        <v>114</v>
      </c>
      <c r="E191" s="184">
        <v>129</v>
      </c>
      <c r="F191" s="184">
        <v>144</v>
      </c>
      <c r="G191" s="184">
        <v>131</v>
      </c>
      <c r="H191" s="184">
        <v>127</v>
      </c>
      <c r="I191" s="184">
        <v>110</v>
      </c>
      <c r="J191" s="184">
        <v>92</v>
      </c>
      <c r="K191" s="184">
        <v>118</v>
      </c>
      <c r="L191" s="184">
        <v>108</v>
      </c>
      <c r="M191" s="184">
        <v>81</v>
      </c>
      <c r="N191" s="185">
        <v>1345</v>
      </c>
    </row>
    <row r="192" spans="1:14" customFormat="1">
      <c r="A192" s="2" t="s">
        <v>188</v>
      </c>
      <c r="B192" s="12">
        <v>320503</v>
      </c>
      <c r="C192" s="12">
        <v>328976</v>
      </c>
      <c r="D192" s="12">
        <v>312388</v>
      </c>
      <c r="E192" s="12">
        <v>373339</v>
      </c>
      <c r="F192" s="12">
        <v>369882</v>
      </c>
      <c r="G192" s="12">
        <v>344003</v>
      </c>
      <c r="H192" s="12">
        <v>331393</v>
      </c>
      <c r="I192" s="12">
        <v>309546</v>
      </c>
      <c r="J192" s="12">
        <v>375061</v>
      </c>
      <c r="K192" s="12">
        <v>353114</v>
      </c>
      <c r="L192" s="12">
        <v>361004</v>
      </c>
      <c r="M192" s="12">
        <v>384745</v>
      </c>
      <c r="N192" s="39">
        <v>342340</v>
      </c>
    </row>
    <row r="193" spans="1:14" customFormat="1">
      <c r="A193" s="186" t="s">
        <v>189</v>
      </c>
      <c r="B193" s="187">
        <f>SUM(B194:B196)</f>
        <v>303</v>
      </c>
      <c r="C193" s="187">
        <f>SUM(C194:C196)</f>
        <v>368</v>
      </c>
      <c r="D193" s="187">
        <f>SUM(D194:D196)</f>
        <v>410</v>
      </c>
      <c r="E193" s="187">
        <f>SUM(E194:E196)</f>
        <v>465</v>
      </c>
      <c r="F193" s="187">
        <f t="shared" ref="F193:M193" si="40">SUM(F194:F196)</f>
        <v>449</v>
      </c>
      <c r="G193" s="187">
        <f t="shared" si="40"/>
        <v>467</v>
      </c>
      <c r="H193" s="184">
        <f t="shared" si="40"/>
        <v>449</v>
      </c>
      <c r="I193" s="187">
        <f t="shared" si="40"/>
        <v>439</v>
      </c>
      <c r="J193" s="187">
        <f t="shared" si="40"/>
        <v>494</v>
      </c>
      <c r="K193" s="187">
        <f t="shared" si="40"/>
        <v>483</v>
      </c>
      <c r="L193" s="187">
        <f t="shared" si="40"/>
        <v>434</v>
      </c>
      <c r="M193" s="187">
        <f t="shared" si="40"/>
        <v>326</v>
      </c>
      <c r="N193" s="188">
        <f>SUM(B193:M193)</f>
        <v>5087</v>
      </c>
    </row>
    <row r="194" spans="1:14" customFormat="1">
      <c r="A194" s="2" t="s">
        <v>190</v>
      </c>
      <c r="B194" s="11">
        <v>63</v>
      </c>
      <c r="C194" s="11">
        <v>75</v>
      </c>
      <c r="D194" s="11">
        <v>106</v>
      </c>
      <c r="E194" s="11">
        <v>113</v>
      </c>
      <c r="F194" s="11">
        <v>103</v>
      </c>
      <c r="G194" s="11">
        <v>108</v>
      </c>
      <c r="H194" s="11">
        <v>89</v>
      </c>
      <c r="I194" s="11">
        <v>77</v>
      </c>
      <c r="J194" s="11">
        <v>84</v>
      </c>
      <c r="K194" s="11">
        <v>87</v>
      </c>
      <c r="L194" s="11">
        <v>73</v>
      </c>
      <c r="M194" s="11">
        <v>59</v>
      </c>
      <c r="N194" s="41"/>
    </row>
    <row r="195" spans="1:14" customFormat="1">
      <c r="A195" s="2" t="s">
        <v>191</v>
      </c>
      <c r="B195" s="11">
        <v>86</v>
      </c>
      <c r="C195" s="11">
        <v>98</v>
      </c>
      <c r="D195" s="11">
        <v>112</v>
      </c>
      <c r="E195" s="11">
        <v>124</v>
      </c>
      <c r="F195" s="11">
        <v>113</v>
      </c>
      <c r="G195" s="11">
        <v>130</v>
      </c>
      <c r="H195" s="11">
        <v>136</v>
      </c>
      <c r="I195" s="11">
        <v>125</v>
      </c>
      <c r="J195" s="11">
        <v>155</v>
      </c>
      <c r="K195" s="11">
        <v>149</v>
      </c>
      <c r="L195" s="11">
        <v>146</v>
      </c>
      <c r="M195" s="11">
        <v>106</v>
      </c>
      <c r="N195" s="41"/>
    </row>
    <row r="196" spans="1:14" customFormat="1">
      <c r="A196" s="2" t="s">
        <v>192</v>
      </c>
      <c r="B196" s="11">
        <v>154</v>
      </c>
      <c r="C196" s="11">
        <v>195</v>
      </c>
      <c r="D196" s="11">
        <v>192</v>
      </c>
      <c r="E196" s="11">
        <v>228</v>
      </c>
      <c r="F196" s="11">
        <v>233</v>
      </c>
      <c r="G196" s="11">
        <v>229</v>
      </c>
      <c r="H196" s="11">
        <v>224</v>
      </c>
      <c r="I196" s="11">
        <v>237</v>
      </c>
      <c r="J196" s="11">
        <v>255</v>
      </c>
      <c r="K196" s="11">
        <v>247</v>
      </c>
      <c r="L196" s="11">
        <v>215</v>
      </c>
      <c r="M196" s="11">
        <v>161</v>
      </c>
      <c r="N196" s="41"/>
    </row>
    <row r="197" spans="1:14" customFormat="1">
      <c r="A197" s="186" t="s">
        <v>193</v>
      </c>
      <c r="B197" s="191">
        <f>B193/B171</f>
        <v>2.4239999999999999</v>
      </c>
      <c r="C197" s="191">
        <f>C193/C171</f>
        <v>2.6285714285714286</v>
      </c>
      <c r="D197" s="191">
        <f>D193/D171</f>
        <v>1.8807339449541285</v>
      </c>
      <c r="E197" s="191">
        <f>E193/E171</f>
        <v>1.8825910931174088</v>
      </c>
      <c r="F197" s="191">
        <f t="shared" ref="F197:M197" si="41">F193/F171</f>
        <v>1.5978647686832741</v>
      </c>
      <c r="G197" s="191">
        <f t="shared" si="41"/>
        <v>1.4872611464968153</v>
      </c>
      <c r="H197" s="191">
        <f t="shared" si="41"/>
        <v>1.796</v>
      </c>
      <c r="I197" s="191">
        <f t="shared" si="41"/>
        <v>1.8680851063829786</v>
      </c>
      <c r="J197" s="191">
        <f t="shared" si="41"/>
        <v>2.9058823529411764</v>
      </c>
      <c r="K197" s="191">
        <f t="shared" si="41"/>
        <v>2.2999999999999998</v>
      </c>
      <c r="L197" s="191">
        <f t="shared" si="41"/>
        <v>2.0568720379146921</v>
      </c>
      <c r="M197" s="191">
        <f t="shared" si="41"/>
        <v>1.8314606741573034</v>
      </c>
      <c r="N197" s="41"/>
    </row>
    <row r="198" spans="1:14" customFormat="1">
      <c r="A198" s="2" t="s">
        <v>194</v>
      </c>
      <c r="B198" s="11">
        <v>216</v>
      </c>
      <c r="C198" s="11">
        <v>302</v>
      </c>
      <c r="D198" s="11">
        <v>398</v>
      </c>
      <c r="E198" s="11">
        <v>363</v>
      </c>
      <c r="F198" s="11">
        <v>378</v>
      </c>
      <c r="G198" s="11">
        <v>348</v>
      </c>
      <c r="H198" s="11">
        <v>264</v>
      </c>
      <c r="I198" s="11">
        <v>272</v>
      </c>
      <c r="J198" s="11">
        <v>349</v>
      </c>
      <c r="K198" s="11">
        <v>286</v>
      </c>
      <c r="L198" s="11">
        <v>222</v>
      </c>
      <c r="M198" s="11">
        <v>103</v>
      </c>
      <c r="N198" s="38">
        <f>SUM(B198:M198)</f>
        <v>3501</v>
      </c>
    </row>
    <row r="199" spans="1:14" customFormat="1">
      <c r="A199" s="186" t="s">
        <v>195</v>
      </c>
      <c r="B199" s="187">
        <v>186</v>
      </c>
      <c r="C199" s="187">
        <v>217</v>
      </c>
      <c r="D199" s="187">
        <v>301</v>
      </c>
      <c r="E199" s="187">
        <v>288</v>
      </c>
      <c r="F199" s="187">
        <v>317</v>
      </c>
      <c r="G199" s="187">
        <v>254</v>
      </c>
      <c r="H199" s="187">
        <v>214</v>
      </c>
      <c r="I199" s="187">
        <v>210</v>
      </c>
      <c r="J199" s="187">
        <v>223</v>
      </c>
      <c r="K199" s="187">
        <v>220</v>
      </c>
      <c r="L199" s="187">
        <v>197</v>
      </c>
      <c r="M199" s="187">
        <v>136</v>
      </c>
      <c r="N199" s="188">
        <f>SUM(B199:M199)</f>
        <v>2763</v>
      </c>
    </row>
    <row r="200" spans="1:14" customFormat="1">
      <c r="A200" s="19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34"/>
    </row>
    <row r="201" spans="1:14" customFormat="1">
      <c r="A201" s="2"/>
      <c r="B201" s="8" t="s">
        <v>9</v>
      </c>
      <c r="C201" s="8" t="s">
        <v>10</v>
      </c>
      <c r="D201" s="8" t="s">
        <v>11</v>
      </c>
      <c r="E201" s="8" t="s">
        <v>12</v>
      </c>
      <c r="F201" s="8" t="s">
        <v>13</v>
      </c>
      <c r="G201" s="8" t="s">
        <v>14</v>
      </c>
      <c r="H201" s="8" t="s">
        <v>15</v>
      </c>
      <c r="I201" s="8" t="s">
        <v>16</v>
      </c>
      <c r="J201" s="8" t="s">
        <v>17</v>
      </c>
      <c r="K201" s="8" t="s">
        <v>18</v>
      </c>
      <c r="L201" s="8" t="s">
        <v>19</v>
      </c>
      <c r="M201" s="8" t="s">
        <v>20</v>
      </c>
      <c r="N201" s="109" t="s">
        <v>196</v>
      </c>
    </row>
    <row r="202" spans="1:14" customFormat="1">
      <c r="A202" s="174" t="s">
        <v>741</v>
      </c>
      <c r="B202" s="175"/>
      <c r="C202" s="175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6"/>
    </row>
    <row r="203" spans="1:14" s="60" customFormat="1">
      <c r="A203" s="177" t="s">
        <v>198</v>
      </c>
      <c r="B203" s="178">
        <f t="shared" ref="B203:M203" si="42">SUM(B208+B213+B218+B223)</f>
        <v>96</v>
      </c>
      <c r="C203" s="178">
        <f t="shared" si="42"/>
        <v>117</v>
      </c>
      <c r="D203" s="178">
        <f t="shared" si="42"/>
        <v>208</v>
      </c>
      <c r="E203" s="178">
        <f t="shared" si="42"/>
        <v>226</v>
      </c>
      <c r="F203" s="178">
        <f t="shared" si="42"/>
        <v>284</v>
      </c>
      <c r="G203" s="178">
        <f t="shared" si="42"/>
        <v>276</v>
      </c>
      <c r="H203" s="178">
        <f t="shared" si="42"/>
        <v>253</v>
      </c>
      <c r="I203" s="178">
        <f t="shared" si="42"/>
        <v>215</v>
      </c>
      <c r="J203" s="178">
        <f t="shared" si="42"/>
        <v>194</v>
      </c>
      <c r="K203" s="178">
        <f t="shared" si="42"/>
        <v>158</v>
      </c>
      <c r="L203" s="178">
        <f t="shared" si="42"/>
        <v>195</v>
      </c>
      <c r="M203" s="178">
        <f t="shared" si="42"/>
        <v>211</v>
      </c>
      <c r="N203" s="179">
        <v>2495</v>
      </c>
    </row>
    <row r="204" spans="1:14" customFormat="1">
      <c r="A204" s="2" t="s">
        <v>199</v>
      </c>
      <c r="B204" s="12">
        <v>568538</v>
      </c>
      <c r="C204" s="12">
        <v>584778</v>
      </c>
      <c r="D204" s="12">
        <v>492728</v>
      </c>
      <c r="E204" s="12">
        <v>526194</v>
      </c>
      <c r="F204" s="12">
        <v>568745</v>
      </c>
      <c r="G204" s="12">
        <v>514750</v>
      </c>
      <c r="H204" s="12">
        <v>550472</v>
      </c>
      <c r="I204" s="12">
        <v>486008</v>
      </c>
      <c r="J204" s="12">
        <v>508785</v>
      </c>
      <c r="K204" s="12">
        <v>515939</v>
      </c>
      <c r="L204" s="12">
        <v>535110</v>
      </c>
      <c r="M204" s="12">
        <v>521582</v>
      </c>
      <c r="N204" s="39">
        <v>532187</v>
      </c>
    </row>
    <row r="205" spans="1:14" customFormat="1">
      <c r="A205" s="2" t="s">
        <v>200</v>
      </c>
      <c r="B205" s="12">
        <v>583035</v>
      </c>
      <c r="C205" s="12">
        <v>596606</v>
      </c>
      <c r="D205" s="12">
        <v>501633</v>
      </c>
      <c r="E205" s="12">
        <v>534685</v>
      </c>
      <c r="F205" s="12">
        <v>573525</v>
      </c>
      <c r="G205" s="12">
        <v>521794</v>
      </c>
      <c r="H205" s="12">
        <v>560395</v>
      </c>
      <c r="I205" s="12">
        <v>493384</v>
      </c>
      <c r="J205" s="12">
        <v>520256</v>
      </c>
      <c r="K205" s="12">
        <v>522110</v>
      </c>
      <c r="L205" s="12">
        <v>544417</v>
      </c>
      <c r="M205" s="12">
        <v>530588</v>
      </c>
      <c r="N205" s="39">
        <v>540794</v>
      </c>
    </row>
    <row r="206" spans="1:14" customFormat="1">
      <c r="A206" s="177" t="s">
        <v>26</v>
      </c>
      <c r="B206" s="180">
        <f>B204/B205</f>
        <v>0.97513528347354794</v>
      </c>
      <c r="C206" s="180">
        <f>C204/C205</f>
        <v>0.98017452053784238</v>
      </c>
      <c r="D206" s="180">
        <f>D204/D205</f>
        <v>0.98224797810351394</v>
      </c>
      <c r="E206" s="180">
        <f t="shared" ref="E206:N206" si="43">E204/E205</f>
        <v>0.98411962183341595</v>
      </c>
      <c r="F206" s="180">
        <f t="shared" si="43"/>
        <v>0.99166557691469426</v>
      </c>
      <c r="G206" s="180">
        <f t="shared" si="43"/>
        <v>0.98650041970586089</v>
      </c>
      <c r="H206" s="180">
        <f t="shared" si="43"/>
        <v>0.98229284700969854</v>
      </c>
      <c r="I206" s="180">
        <f t="shared" si="43"/>
        <v>0.9850501840351531</v>
      </c>
      <c r="J206" s="180">
        <f t="shared" si="43"/>
        <v>0.97795123938983886</v>
      </c>
      <c r="K206" s="180">
        <f t="shared" si="43"/>
        <v>0.98818065158683033</v>
      </c>
      <c r="L206" s="180">
        <f t="shared" si="43"/>
        <v>0.98290464845881009</v>
      </c>
      <c r="M206" s="180">
        <f t="shared" si="43"/>
        <v>0.98302637828220762</v>
      </c>
      <c r="N206" s="181">
        <f t="shared" si="43"/>
        <v>0.98408451277196118</v>
      </c>
    </row>
    <row r="207" spans="1:14" customFormat="1">
      <c r="A207" s="2" t="s">
        <v>201</v>
      </c>
      <c r="B207" s="4">
        <v>75</v>
      </c>
      <c r="C207" s="4">
        <v>75</v>
      </c>
      <c r="D207" s="4">
        <v>59</v>
      </c>
      <c r="E207" s="4">
        <v>45</v>
      </c>
      <c r="F207" s="4">
        <v>45</v>
      </c>
      <c r="G207" s="4">
        <v>32</v>
      </c>
      <c r="H207" s="4">
        <v>48</v>
      </c>
      <c r="I207" s="4">
        <v>53</v>
      </c>
      <c r="J207" s="4">
        <v>47</v>
      </c>
      <c r="K207" s="4">
        <v>50</v>
      </c>
      <c r="L207" s="4">
        <v>47</v>
      </c>
      <c r="M207" s="4">
        <v>64</v>
      </c>
      <c r="N207" s="99">
        <v>65</v>
      </c>
    </row>
    <row r="208" spans="1:14" customFormat="1">
      <c r="A208" s="177" t="s">
        <v>202</v>
      </c>
      <c r="B208" s="175">
        <f>B209+B211</f>
        <v>6</v>
      </c>
      <c r="C208" s="175">
        <f t="shared" ref="C208:H208" si="44">C209+C211</f>
        <v>9</v>
      </c>
      <c r="D208" s="175">
        <f t="shared" si="44"/>
        <v>15</v>
      </c>
      <c r="E208" s="175">
        <f t="shared" si="44"/>
        <v>23</v>
      </c>
      <c r="F208" s="175">
        <f t="shared" si="44"/>
        <v>30</v>
      </c>
      <c r="G208" s="175">
        <f t="shared" si="44"/>
        <v>33</v>
      </c>
      <c r="H208" s="175">
        <f t="shared" si="44"/>
        <v>22</v>
      </c>
      <c r="I208" s="175">
        <f>I209+I211</f>
        <v>17</v>
      </c>
      <c r="J208" s="175">
        <f>J209+J211</f>
        <v>23</v>
      </c>
      <c r="K208" s="175">
        <f>K209+K211</f>
        <v>11</v>
      </c>
      <c r="L208" s="175">
        <f>L209+L211</f>
        <v>15</v>
      </c>
      <c r="M208" s="175">
        <f>M209+M211</f>
        <v>23</v>
      </c>
      <c r="N208" s="176">
        <v>230</v>
      </c>
    </row>
    <row r="209" spans="1:14" customFormat="1">
      <c r="A209" s="2" t="s">
        <v>203</v>
      </c>
      <c r="B209" s="4">
        <v>1</v>
      </c>
      <c r="C209" s="4">
        <v>0</v>
      </c>
      <c r="D209" s="4">
        <v>2</v>
      </c>
      <c r="E209" s="4">
        <v>3</v>
      </c>
      <c r="F209" s="4">
        <v>5</v>
      </c>
      <c r="G209" s="4">
        <v>8</v>
      </c>
      <c r="H209" s="4">
        <v>4</v>
      </c>
      <c r="I209" s="4">
        <v>4</v>
      </c>
      <c r="J209" s="4">
        <v>5</v>
      </c>
      <c r="K209" s="4">
        <v>2</v>
      </c>
      <c r="L209" s="4">
        <v>2</v>
      </c>
      <c r="M209" s="4">
        <v>0</v>
      </c>
      <c r="N209" s="41">
        <v>40</v>
      </c>
    </row>
    <row r="210" spans="1:14" customFormat="1">
      <c r="A210" s="2" t="s">
        <v>204</v>
      </c>
      <c r="B210" s="12">
        <v>850000</v>
      </c>
      <c r="C210" s="12">
        <v>0</v>
      </c>
      <c r="D210" s="12">
        <v>503725</v>
      </c>
      <c r="E210" s="12">
        <v>558333</v>
      </c>
      <c r="F210" s="12">
        <v>403200</v>
      </c>
      <c r="G210" s="12">
        <v>489644</v>
      </c>
      <c r="H210" s="12">
        <v>615125</v>
      </c>
      <c r="I210" s="12">
        <v>573750</v>
      </c>
      <c r="J210" s="12">
        <v>579000</v>
      </c>
      <c r="K210" s="12">
        <v>548000</v>
      </c>
      <c r="L210" s="12">
        <v>287230</v>
      </c>
      <c r="M210" s="12">
        <v>0</v>
      </c>
      <c r="N210" s="39">
        <v>527814</v>
      </c>
    </row>
    <row r="211" spans="1:14" customFormat="1">
      <c r="A211" s="2" t="s">
        <v>205</v>
      </c>
      <c r="B211" s="4">
        <v>5</v>
      </c>
      <c r="C211" s="4">
        <v>9</v>
      </c>
      <c r="D211" s="4">
        <v>13</v>
      </c>
      <c r="E211" s="4">
        <v>20</v>
      </c>
      <c r="F211" s="4">
        <v>25</v>
      </c>
      <c r="G211" s="4">
        <v>25</v>
      </c>
      <c r="H211" s="4">
        <v>18</v>
      </c>
      <c r="I211" s="4">
        <v>13</v>
      </c>
      <c r="J211" s="4">
        <v>18</v>
      </c>
      <c r="K211" s="4">
        <v>9</v>
      </c>
      <c r="L211" s="4">
        <v>13</v>
      </c>
      <c r="M211" s="4">
        <v>23</v>
      </c>
      <c r="N211" s="41">
        <v>190</v>
      </c>
    </row>
    <row r="212" spans="1:14" customFormat="1">
      <c r="A212" s="2" t="s">
        <v>206</v>
      </c>
      <c r="B212" s="12">
        <v>465400</v>
      </c>
      <c r="C212" s="12">
        <v>559819</v>
      </c>
      <c r="D212" s="12">
        <v>594317</v>
      </c>
      <c r="E212" s="12">
        <v>658094</v>
      </c>
      <c r="F212" s="12">
        <v>581720</v>
      </c>
      <c r="G212" s="12">
        <v>580596</v>
      </c>
      <c r="H212" s="12">
        <v>525682</v>
      </c>
      <c r="I212" s="12">
        <v>589538</v>
      </c>
      <c r="J212" s="12">
        <v>607522</v>
      </c>
      <c r="K212" s="12">
        <v>635878</v>
      </c>
      <c r="L212" s="12">
        <v>623992</v>
      </c>
      <c r="M212" s="12">
        <v>556462</v>
      </c>
      <c r="N212" s="39">
        <v>594929</v>
      </c>
    </row>
    <row r="213" spans="1:14" customFormat="1">
      <c r="A213" s="177" t="s">
        <v>207</v>
      </c>
      <c r="B213" s="175">
        <f t="shared" ref="B213:M213" si="45">B214+B216</f>
        <v>29</v>
      </c>
      <c r="C213" s="175">
        <f t="shared" si="45"/>
        <v>36</v>
      </c>
      <c r="D213" s="175">
        <f t="shared" si="45"/>
        <v>61</v>
      </c>
      <c r="E213" s="175">
        <f t="shared" si="45"/>
        <v>57</v>
      </c>
      <c r="F213" s="175">
        <f t="shared" si="45"/>
        <v>77</v>
      </c>
      <c r="G213" s="175">
        <f t="shared" si="45"/>
        <v>75</v>
      </c>
      <c r="H213" s="175">
        <f t="shared" si="45"/>
        <v>84</v>
      </c>
      <c r="I213" s="175">
        <f t="shared" si="45"/>
        <v>62</v>
      </c>
      <c r="J213" s="175">
        <f t="shared" si="45"/>
        <v>38</v>
      </c>
      <c r="K213" s="175">
        <f t="shared" si="45"/>
        <v>36</v>
      </c>
      <c r="L213" s="175">
        <f t="shared" si="45"/>
        <v>57</v>
      </c>
      <c r="M213" s="175">
        <f t="shared" si="45"/>
        <v>57</v>
      </c>
      <c r="N213" s="176">
        <v>677</v>
      </c>
    </row>
    <row r="214" spans="1:14" customFormat="1">
      <c r="A214" s="2" t="s">
        <v>208</v>
      </c>
      <c r="B214" s="4">
        <v>8</v>
      </c>
      <c r="C214" s="4">
        <v>7</v>
      </c>
      <c r="D214" s="4">
        <v>19</v>
      </c>
      <c r="E214" s="4">
        <v>18</v>
      </c>
      <c r="F214" s="4">
        <v>16</v>
      </c>
      <c r="G214" s="4">
        <v>20</v>
      </c>
      <c r="H214" s="4">
        <v>25</v>
      </c>
      <c r="I214" s="4">
        <v>15</v>
      </c>
      <c r="J214" s="4">
        <v>10</v>
      </c>
      <c r="K214" s="4">
        <v>11</v>
      </c>
      <c r="L214" s="4">
        <v>10</v>
      </c>
      <c r="M214" s="4">
        <v>14</v>
      </c>
      <c r="N214" s="41">
        <v>172</v>
      </c>
    </row>
    <row r="215" spans="1:14" customFormat="1">
      <c r="A215" s="2" t="s">
        <v>209</v>
      </c>
      <c r="B215" s="12">
        <v>694181</v>
      </c>
      <c r="C215" s="12">
        <v>684500</v>
      </c>
      <c r="D215" s="12">
        <v>674855</v>
      </c>
      <c r="E215" s="12">
        <v>755361</v>
      </c>
      <c r="F215" s="12">
        <v>742419</v>
      </c>
      <c r="G215" s="12">
        <v>667998</v>
      </c>
      <c r="H215" s="12">
        <v>740136</v>
      </c>
      <c r="I215" s="12">
        <v>694000</v>
      </c>
      <c r="J215" s="12">
        <v>637594</v>
      </c>
      <c r="K215" s="12">
        <v>718545</v>
      </c>
      <c r="L215" s="12">
        <v>704550</v>
      </c>
      <c r="M215" s="12">
        <v>610825</v>
      </c>
      <c r="N215" s="39">
        <v>706959</v>
      </c>
    </row>
    <row r="216" spans="1:14" customFormat="1">
      <c r="A216" s="2" t="s">
        <v>210</v>
      </c>
      <c r="B216" s="4">
        <v>21</v>
      </c>
      <c r="C216" s="4">
        <v>29</v>
      </c>
      <c r="D216" s="4">
        <v>42</v>
      </c>
      <c r="E216" s="4">
        <v>39</v>
      </c>
      <c r="F216" s="4">
        <v>61</v>
      </c>
      <c r="G216" s="4">
        <v>55</v>
      </c>
      <c r="H216" s="4">
        <v>59</v>
      </c>
      <c r="I216" s="4">
        <v>47</v>
      </c>
      <c r="J216" s="4">
        <v>28</v>
      </c>
      <c r="K216" s="4">
        <v>25</v>
      </c>
      <c r="L216" s="4">
        <v>47</v>
      </c>
      <c r="M216" s="4">
        <v>43</v>
      </c>
      <c r="N216" s="41">
        <v>505</v>
      </c>
    </row>
    <row r="217" spans="1:14" customFormat="1">
      <c r="A217" s="2" t="s">
        <v>211</v>
      </c>
      <c r="B217" s="12">
        <v>666357</v>
      </c>
      <c r="C217" s="12">
        <v>692341</v>
      </c>
      <c r="D217" s="12">
        <v>648238</v>
      </c>
      <c r="E217" s="12">
        <v>674467</v>
      </c>
      <c r="F217" s="12">
        <v>714086</v>
      </c>
      <c r="G217" s="12">
        <v>644321</v>
      </c>
      <c r="H217" s="12">
        <v>652353</v>
      </c>
      <c r="I217" s="12">
        <v>652587</v>
      </c>
      <c r="J217" s="12">
        <v>645511</v>
      </c>
      <c r="K217" s="12">
        <v>636047</v>
      </c>
      <c r="L217" s="12">
        <v>645531</v>
      </c>
      <c r="M217" s="12">
        <v>664529</v>
      </c>
      <c r="N217" s="39">
        <v>662215</v>
      </c>
    </row>
    <row r="218" spans="1:14" customFormat="1">
      <c r="A218" s="177" t="s">
        <v>212</v>
      </c>
      <c r="B218" s="175">
        <f t="shared" ref="B218:M218" si="46">B219+B221</f>
        <v>14</v>
      </c>
      <c r="C218" s="175">
        <f t="shared" si="46"/>
        <v>19</v>
      </c>
      <c r="D218" s="175">
        <f t="shared" si="46"/>
        <v>27</v>
      </c>
      <c r="E218" s="175">
        <f t="shared" si="46"/>
        <v>29</v>
      </c>
      <c r="F218" s="175">
        <f t="shared" si="46"/>
        <v>47</v>
      </c>
      <c r="G218" s="175">
        <f t="shared" si="46"/>
        <v>34</v>
      </c>
      <c r="H218" s="175">
        <f t="shared" si="46"/>
        <v>33</v>
      </c>
      <c r="I218" s="175">
        <f t="shared" si="46"/>
        <v>18</v>
      </c>
      <c r="J218" s="175">
        <f t="shared" si="46"/>
        <v>26</v>
      </c>
      <c r="K218" s="175">
        <f t="shared" si="46"/>
        <v>27</v>
      </c>
      <c r="L218" s="175">
        <f t="shared" si="46"/>
        <v>33</v>
      </c>
      <c r="M218" s="175">
        <f t="shared" si="46"/>
        <v>33</v>
      </c>
      <c r="N218" s="176">
        <v>350</v>
      </c>
    </row>
    <row r="219" spans="1:14" customFormat="1">
      <c r="A219" s="2" t="s">
        <v>213</v>
      </c>
      <c r="B219" s="4">
        <v>8</v>
      </c>
      <c r="C219" s="4">
        <v>13</v>
      </c>
      <c r="D219" s="4">
        <v>16</v>
      </c>
      <c r="E219" s="4">
        <v>18</v>
      </c>
      <c r="F219" s="4">
        <v>36</v>
      </c>
      <c r="G219" s="4">
        <v>25</v>
      </c>
      <c r="H219" s="4">
        <v>22</v>
      </c>
      <c r="I219" s="4">
        <v>15</v>
      </c>
      <c r="J219" s="4">
        <v>14</v>
      </c>
      <c r="K219" s="4">
        <v>15</v>
      </c>
      <c r="L219" s="4">
        <v>22</v>
      </c>
      <c r="M219" s="4">
        <v>23</v>
      </c>
      <c r="N219" s="41">
        <v>231</v>
      </c>
    </row>
    <row r="220" spans="1:14" customFormat="1">
      <c r="A220" s="2" t="s">
        <v>214</v>
      </c>
      <c r="B220" s="12">
        <v>1097675</v>
      </c>
      <c r="C220" s="12">
        <v>1074731</v>
      </c>
      <c r="D220" s="12">
        <v>833806</v>
      </c>
      <c r="E220" s="12">
        <v>892958</v>
      </c>
      <c r="F220" s="12">
        <v>926731</v>
      </c>
      <c r="G220" s="12">
        <v>909819</v>
      </c>
      <c r="H220" s="12">
        <v>1080363</v>
      </c>
      <c r="I220" s="12">
        <v>980867</v>
      </c>
      <c r="J220" s="12">
        <v>1324250</v>
      </c>
      <c r="K220" s="12">
        <v>820700</v>
      </c>
      <c r="L220" s="12">
        <v>803914</v>
      </c>
      <c r="M220" s="12">
        <v>795989</v>
      </c>
      <c r="N220" s="39">
        <v>961880</v>
      </c>
    </row>
    <row r="221" spans="1:14" customFormat="1">
      <c r="A221" s="2" t="s">
        <v>215</v>
      </c>
      <c r="B221" s="4">
        <v>6</v>
      </c>
      <c r="C221" s="4">
        <v>6</v>
      </c>
      <c r="D221" s="4">
        <v>11</v>
      </c>
      <c r="E221" s="4">
        <v>11</v>
      </c>
      <c r="F221" s="4">
        <v>11</v>
      </c>
      <c r="G221" s="4">
        <v>9</v>
      </c>
      <c r="H221" s="4">
        <v>11</v>
      </c>
      <c r="I221" s="4">
        <v>3</v>
      </c>
      <c r="J221" s="4">
        <v>12</v>
      </c>
      <c r="K221" s="4">
        <v>12</v>
      </c>
      <c r="L221" s="4">
        <v>11</v>
      </c>
      <c r="M221" s="4">
        <v>10</v>
      </c>
      <c r="N221" s="41">
        <v>119</v>
      </c>
    </row>
    <row r="222" spans="1:14" customFormat="1">
      <c r="A222" s="2" t="s">
        <v>216</v>
      </c>
      <c r="B222" s="12">
        <v>1161083</v>
      </c>
      <c r="C222" s="12">
        <v>1314500</v>
      </c>
      <c r="D222" s="12">
        <v>757518</v>
      </c>
      <c r="E222" s="12">
        <v>992781</v>
      </c>
      <c r="F222" s="12">
        <v>734518</v>
      </c>
      <c r="G222" s="12">
        <v>817699</v>
      </c>
      <c r="H222" s="12">
        <v>901091</v>
      </c>
      <c r="I222" s="12">
        <v>814667</v>
      </c>
      <c r="J222" s="12">
        <v>781975</v>
      </c>
      <c r="K222" s="12">
        <v>983378</v>
      </c>
      <c r="L222" s="12">
        <v>933646</v>
      </c>
      <c r="M222" s="12">
        <v>785850</v>
      </c>
      <c r="N222" s="39">
        <v>897729</v>
      </c>
    </row>
    <row r="223" spans="1:14" customFormat="1">
      <c r="A223" s="177" t="s">
        <v>217</v>
      </c>
      <c r="B223" s="175">
        <v>47</v>
      </c>
      <c r="C223" s="175">
        <v>53</v>
      </c>
      <c r="D223" s="175">
        <v>105</v>
      </c>
      <c r="E223" s="175">
        <v>117</v>
      </c>
      <c r="F223" s="175">
        <v>130</v>
      </c>
      <c r="G223" s="175">
        <v>134</v>
      </c>
      <c r="H223" s="175">
        <v>114</v>
      </c>
      <c r="I223" s="175">
        <v>118</v>
      </c>
      <c r="J223" s="175">
        <v>107</v>
      </c>
      <c r="K223" s="175">
        <v>84</v>
      </c>
      <c r="L223" s="175">
        <v>90</v>
      </c>
      <c r="M223" s="175">
        <v>98</v>
      </c>
      <c r="N223" s="176">
        <v>1238</v>
      </c>
    </row>
    <row r="224" spans="1:14" customFormat="1">
      <c r="A224" s="2" t="s">
        <v>218</v>
      </c>
      <c r="B224" s="12">
        <v>342720</v>
      </c>
      <c r="C224" s="12">
        <v>314203</v>
      </c>
      <c r="D224" s="12">
        <v>305067</v>
      </c>
      <c r="E224" s="12">
        <v>317851</v>
      </c>
      <c r="F224" s="12">
        <v>369882</v>
      </c>
      <c r="G224" s="12">
        <v>333854</v>
      </c>
      <c r="H224" s="12">
        <v>321705</v>
      </c>
      <c r="I224" s="12">
        <v>307577</v>
      </c>
      <c r="J224" s="12">
        <v>303742</v>
      </c>
      <c r="K224" s="12">
        <v>318848</v>
      </c>
      <c r="L224" s="12">
        <v>336872</v>
      </c>
      <c r="M224" s="12">
        <v>346558</v>
      </c>
      <c r="N224" s="39">
        <v>330061</v>
      </c>
    </row>
    <row r="225" spans="1:16" customFormat="1">
      <c r="A225" s="177" t="s">
        <v>219</v>
      </c>
      <c r="B225" s="178">
        <f>SUM(B226:B228)</f>
        <v>367</v>
      </c>
      <c r="C225" s="178">
        <f>SUM(C226:C228)</f>
        <v>351</v>
      </c>
      <c r="D225" s="178">
        <f>SUM(D226:D228)</f>
        <v>433</v>
      </c>
      <c r="E225" s="178">
        <f>SUM(E226:E228)</f>
        <v>508</v>
      </c>
      <c r="F225" s="178">
        <f t="shared" ref="F225:M225" si="47">SUM(F226:F228)</f>
        <v>504</v>
      </c>
      <c r="G225" s="178">
        <f t="shared" si="47"/>
        <v>490</v>
      </c>
      <c r="H225" s="175">
        <f t="shared" si="47"/>
        <v>482</v>
      </c>
      <c r="I225" s="178">
        <f t="shared" si="47"/>
        <v>427</v>
      </c>
      <c r="J225" s="178">
        <f t="shared" si="47"/>
        <v>463</v>
      </c>
      <c r="K225" s="178">
        <f t="shared" si="47"/>
        <v>443</v>
      </c>
      <c r="L225" s="178">
        <f t="shared" si="47"/>
        <v>391</v>
      </c>
      <c r="M225" s="178">
        <f t="shared" si="47"/>
        <v>375</v>
      </c>
      <c r="N225" s="179">
        <f>SUM(B225:M225)</f>
        <v>5234</v>
      </c>
    </row>
    <row r="226" spans="1:16" customFormat="1">
      <c r="A226" s="2" t="s">
        <v>220</v>
      </c>
      <c r="B226" s="11">
        <v>74</v>
      </c>
      <c r="C226" s="11">
        <v>75</v>
      </c>
      <c r="D226" s="11">
        <v>86</v>
      </c>
      <c r="E226" s="11">
        <v>98</v>
      </c>
      <c r="F226" s="11">
        <v>106</v>
      </c>
      <c r="G226" s="11">
        <v>93</v>
      </c>
      <c r="H226" s="11">
        <v>86</v>
      </c>
      <c r="I226" s="11">
        <v>84</v>
      </c>
      <c r="J226" s="11">
        <v>95</v>
      </c>
      <c r="K226" s="11">
        <v>79</v>
      </c>
      <c r="L226" s="11">
        <v>71</v>
      </c>
      <c r="M226" s="11">
        <v>73</v>
      </c>
      <c r="N226" s="41"/>
    </row>
    <row r="227" spans="1:16" customFormat="1">
      <c r="A227" s="2" t="s">
        <v>221</v>
      </c>
      <c r="B227" s="11">
        <v>73</v>
      </c>
      <c r="C227" s="11">
        <v>68</v>
      </c>
      <c r="D227" s="11">
        <v>88</v>
      </c>
      <c r="E227" s="11">
        <v>120</v>
      </c>
      <c r="F227" s="11">
        <v>122</v>
      </c>
      <c r="G227" s="11">
        <v>124</v>
      </c>
      <c r="H227" s="11">
        <v>130</v>
      </c>
      <c r="I227" s="11">
        <v>111</v>
      </c>
      <c r="J227" s="11">
        <v>132</v>
      </c>
      <c r="K227" s="11">
        <v>121</v>
      </c>
      <c r="L227" s="11">
        <v>109</v>
      </c>
      <c r="M227" s="11">
        <v>80</v>
      </c>
      <c r="N227" s="41"/>
    </row>
    <row r="228" spans="1:16" customFormat="1">
      <c r="A228" s="2" t="s">
        <v>222</v>
      </c>
      <c r="B228" s="11">
        <v>220</v>
      </c>
      <c r="C228" s="11">
        <v>208</v>
      </c>
      <c r="D228" s="11">
        <v>259</v>
      </c>
      <c r="E228" s="11">
        <v>290</v>
      </c>
      <c r="F228" s="11">
        <v>276</v>
      </c>
      <c r="G228" s="11">
        <v>273</v>
      </c>
      <c r="H228" s="11">
        <v>266</v>
      </c>
      <c r="I228" s="11">
        <v>232</v>
      </c>
      <c r="J228" s="11">
        <v>236</v>
      </c>
      <c r="K228" s="11">
        <v>243</v>
      </c>
      <c r="L228" s="11">
        <v>211</v>
      </c>
      <c r="M228" s="11">
        <v>222</v>
      </c>
      <c r="N228" s="41"/>
    </row>
    <row r="229" spans="1:16" customFormat="1">
      <c r="A229" s="177" t="s">
        <v>223</v>
      </c>
      <c r="B229" s="182">
        <f>B225/B203</f>
        <v>3.8229166666666665</v>
      </c>
      <c r="C229" s="182">
        <f>C225/C203</f>
        <v>3</v>
      </c>
      <c r="D229" s="182">
        <f>D225/D203</f>
        <v>2.0817307692307692</v>
      </c>
      <c r="E229" s="182">
        <f>E225/E203</f>
        <v>2.247787610619469</v>
      </c>
      <c r="F229" s="182">
        <f t="shared" ref="F229:M229" si="48">F225/F203</f>
        <v>1.7746478873239437</v>
      </c>
      <c r="G229" s="182">
        <f t="shared" si="48"/>
        <v>1.7753623188405796</v>
      </c>
      <c r="H229" s="182">
        <f t="shared" si="48"/>
        <v>1.9051383399209487</v>
      </c>
      <c r="I229" s="182">
        <f t="shared" si="48"/>
        <v>1.9860465116279069</v>
      </c>
      <c r="J229" s="182">
        <f t="shared" si="48"/>
        <v>2.3865979381443299</v>
      </c>
      <c r="K229" s="182">
        <f t="shared" si="48"/>
        <v>2.8037974683544302</v>
      </c>
      <c r="L229" s="182">
        <f t="shared" si="48"/>
        <v>2.0051282051282051</v>
      </c>
      <c r="M229" s="182">
        <f t="shared" si="48"/>
        <v>1.7772511848341233</v>
      </c>
      <c r="N229" s="41"/>
    </row>
    <row r="230" spans="1:16" customFormat="1">
      <c r="A230" s="2" t="s">
        <v>224</v>
      </c>
      <c r="B230" s="11">
        <v>178</v>
      </c>
      <c r="C230" s="11">
        <v>252</v>
      </c>
      <c r="D230" s="11">
        <v>416</v>
      </c>
      <c r="E230" s="11">
        <v>396</v>
      </c>
      <c r="F230" s="11">
        <v>342</v>
      </c>
      <c r="G230" s="11">
        <v>325</v>
      </c>
      <c r="H230" s="11">
        <v>266</v>
      </c>
      <c r="I230" s="11">
        <v>208</v>
      </c>
      <c r="J230" s="11">
        <v>310</v>
      </c>
      <c r="K230" s="11">
        <v>261</v>
      </c>
      <c r="L230" s="11">
        <v>204</v>
      </c>
      <c r="M230" s="11">
        <v>118</v>
      </c>
      <c r="N230" s="38">
        <f>SUM(B230:M230)</f>
        <v>3276</v>
      </c>
    </row>
    <row r="231" spans="1:16" customFormat="1">
      <c r="A231" s="177" t="s">
        <v>225</v>
      </c>
      <c r="B231" s="178">
        <v>137</v>
      </c>
      <c r="C231" s="178">
        <v>213</v>
      </c>
      <c r="D231" s="178">
        <v>287</v>
      </c>
      <c r="E231" s="178">
        <v>288</v>
      </c>
      <c r="F231" s="178">
        <v>274</v>
      </c>
      <c r="G231" s="178">
        <v>273</v>
      </c>
      <c r="H231" s="178">
        <v>204</v>
      </c>
      <c r="I231" s="178">
        <v>201</v>
      </c>
      <c r="J231" s="178">
        <v>202</v>
      </c>
      <c r="K231" s="178">
        <v>220</v>
      </c>
      <c r="L231" s="178">
        <v>191</v>
      </c>
      <c r="M231" s="178">
        <v>124</v>
      </c>
      <c r="N231" s="179">
        <f>SUM(B231:M231)</f>
        <v>2614</v>
      </c>
    </row>
    <row r="232" spans="1:16" customFormat="1">
      <c r="A232" s="2"/>
      <c r="B232" s="11"/>
      <c r="C232" s="11"/>
      <c r="D232" s="11"/>
      <c r="E232" s="11"/>
      <c r="F232" s="11"/>
      <c r="G232" s="11"/>
      <c r="H232" s="4"/>
      <c r="I232" s="11"/>
      <c r="J232" s="11"/>
      <c r="K232" s="11"/>
      <c r="L232" s="11"/>
      <c r="M232" s="11"/>
      <c r="N232" s="89"/>
    </row>
    <row r="233" spans="1:16" customFormat="1">
      <c r="A233" s="2"/>
      <c r="B233" s="8" t="s">
        <v>9</v>
      </c>
      <c r="C233" s="8" t="s">
        <v>10</v>
      </c>
      <c r="D233" s="8" t="s">
        <v>11</v>
      </c>
      <c r="E233" s="8" t="s">
        <v>12</v>
      </c>
      <c r="F233" s="8" t="s">
        <v>13</v>
      </c>
      <c r="G233" s="8" t="s">
        <v>14</v>
      </c>
      <c r="H233" s="8" t="s">
        <v>15</v>
      </c>
      <c r="I233" s="8" t="s">
        <v>16</v>
      </c>
      <c r="J233" s="8" t="s">
        <v>17</v>
      </c>
      <c r="K233" s="8" t="s">
        <v>18</v>
      </c>
      <c r="L233" s="8" t="s">
        <v>19</v>
      </c>
      <c r="M233" s="8" t="s">
        <v>20</v>
      </c>
      <c r="N233" s="109" t="s">
        <v>226</v>
      </c>
    </row>
    <row r="234" spans="1:16" customFormat="1">
      <c r="A234" s="100" t="s">
        <v>742</v>
      </c>
      <c r="B234" s="101"/>
      <c r="C234" s="101"/>
      <c r="D234" s="101"/>
      <c r="E234" s="101"/>
      <c r="F234" s="101"/>
      <c r="G234" s="101"/>
      <c r="H234" s="101"/>
      <c r="I234" s="101"/>
      <c r="J234" s="101"/>
      <c r="K234" s="101"/>
      <c r="L234" s="101"/>
      <c r="M234" s="101"/>
      <c r="N234" s="102"/>
    </row>
    <row r="235" spans="1:16" s="60" customFormat="1">
      <c r="A235" s="103" t="s">
        <v>228</v>
      </c>
      <c r="B235" s="104">
        <f t="shared" ref="B235:M235" si="49">SUM(B240+B245+B250+B255)</f>
        <v>126</v>
      </c>
      <c r="C235" s="104">
        <f t="shared" si="49"/>
        <v>134</v>
      </c>
      <c r="D235" s="104">
        <f t="shared" si="49"/>
        <v>199</v>
      </c>
      <c r="E235" s="104">
        <f t="shared" si="49"/>
        <v>222</v>
      </c>
      <c r="F235" s="104">
        <f t="shared" si="49"/>
        <v>272</v>
      </c>
      <c r="G235" s="104">
        <f t="shared" si="49"/>
        <v>263</v>
      </c>
      <c r="H235" s="104">
        <f t="shared" si="49"/>
        <v>233</v>
      </c>
      <c r="I235" s="104">
        <f t="shared" si="49"/>
        <v>234</v>
      </c>
      <c r="J235" s="104">
        <f t="shared" si="49"/>
        <v>217</v>
      </c>
      <c r="K235" s="104">
        <f t="shared" si="49"/>
        <v>170</v>
      </c>
      <c r="L235" s="104">
        <f t="shared" si="49"/>
        <v>149</v>
      </c>
      <c r="M235" s="104">
        <f t="shared" si="49"/>
        <v>211</v>
      </c>
      <c r="N235" s="105">
        <v>2475</v>
      </c>
      <c r="P235"/>
    </row>
    <row r="236" spans="1:16" customFormat="1">
      <c r="A236" s="2" t="s">
        <v>229</v>
      </c>
      <c r="B236" s="12">
        <v>538657</v>
      </c>
      <c r="C236" s="12">
        <v>564214</v>
      </c>
      <c r="D236" s="12">
        <v>549573</v>
      </c>
      <c r="E236" s="12">
        <v>513483</v>
      </c>
      <c r="F236" s="12">
        <v>551718</v>
      </c>
      <c r="G236" s="12">
        <v>557206</v>
      </c>
      <c r="H236" s="12">
        <v>508871</v>
      </c>
      <c r="I236" s="12">
        <v>571148</v>
      </c>
      <c r="J236" s="12">
        <v>497791</v>
      </c>
      <c r="K236" s="12">
        <v>531127</v>
      </c>
      <c r="L236" s="12">
        <v>603983</v>
      </c>
      <c r="M236" s="12">
        <v>521582</v>
      </c>
      <c r="N236" s="39">
        <v>539918</v>
      </c>
    </row>
    <row r="237" spans="1:16" customFormat="1">
      <c r="A237" s="2" t="s">
        <v>230</v>
      </c>
      <c r="B237" s="12">
        <v>545927</v>
      </c>
      <c r="C237" s="12">
        <v>576879</v>
      </c>
      <c r="D237" s="12">
        <v>560072</v>
      </c>
      <c r="E237" s="12">
        <v>520979</v>
      </c>
      <c r="F237" s="12">
        <v>557432</v>
      </c>
      <c r="G237" s="12">
        <v>565434</v>
      </c>
      <c r="H237" s="12">
        <v>514654</v>
      </c>
      <c r="I237" s="12">
        <v>577448</v>
      </c>
      <c r="J237" s="12">
        <v>504504</v>
      </c>
      <c r="K237" s="12">
        <v>539944</v>
      </c>
      <c r="L237" s="12">
        <v>616932</v>
      </c>
      <c r="M237" s="12">
        <v>530588</v>
      </c>
      <c r="N237" s="39">
        <v>548056</v>
      </c>
    </row>
    <row r="238" spans="1:16" customFormat="1">
      <c r="A238" s="103" t="s">
        <v>26</v>
      </c>
      <c r="B238" s="106">
        <f>B236/B237</f>
        <v>0.98668320123386455</v>
      </c>
      <c r="C238" s="106">
        <f>C236/C237</f>
        <v>0.97804565602145332</v>
      </c>
      <c r="D238" s="106">
        <f>D236/D237</f>
        <v>0.98125419588910001</v>
      </c>
      <c r="E238" s="106">
        <f t="shared" ref="E238:N238" si="50">E236/E237</f>
        <v>0.98561170411859211</v>
      </c>
      <c r="F238" s="106">
        <f t="shared" si="50"/>
        <v>0.989749422351067</v>
      </c>
      <c r="G238" s="106">
        <f t="shared" si="50"/>
        <v>0.98544834587237418</v>
      </c>
      <c r="H238" s="106">
        <f t="shared" si="50"/>
        <v>0.98876332448596538</v>
      </c>
      <c r="I238" s="106">
        <f t="shared" si="50"/>
        <v>0.98908992671201568</v>
      </c>
      <c r="J238" s="106">
        <f t="shared" si="50"/>
        <v>0.98669386169386164</v>
      </c>
      <c r="K238" s="106">
        <f t="shared" si="50"/>
        <v>0.98367052879557881</v>
      </c>
      <c r="L238" s="106">
        <f t="shared" si="50"/>
        <v>0.97901065271375132</v>
      </c>
      <c r="M238" s="106">
        <f t="shared" si="50"/>
        <v>0.98302637828220762</v>
      </c>
      <c r="N238" s="107">
        <f t="shared" si="50"/>
        <v>0.98515115243697726</v>
      </c>
    </row>
    <row r="239" spans="1:16" customFormat="1">
      <c r="A239" s="2" t="s">
        <v>231</v>
      </c>
      <c r="B239" s="4">
        <v>68</v>
      </c>
      <c r="C239" s="4">
        <v>85</v>
      </c>
      <c r="D239" s="4">
        <v>62</v>
      </c>
      <c r="E239" s="4">
        <v>51</v>
      </c>
      <c r="F239" s="4">
        <v>38</v>
      </c>
      <c r="G239" s="4">
        <v>42</v>
      </c>
      <c r="H239" s="4">
        <v>41</v>
      </c>
      <c r="I239" s="4">
        <v>42</v>
      </c>
      <c r="J239" s="4">
        <v>49</v>
      </c>
      <c r="K239" s="4">
        <v>53</v>
      </c>
      <c r="L239" s="4">
        <v>51</v>
      </c>
      <c r="M239" s="4">
        <v>64</v>
      </c>
      <c r="N239" s="99">
        <v>69</v>
      </c>
    </row>
    <row r="240" spans="1:16" customFormat="1">
      <c r="A240" s="103" t="s">
        <v>232</v>
      </c>
      <c r="B240" s="101">
        <f>B241+B243</f>
        <v>11</v>
      </c>
      <c r="C240" s="101">
        <f t="shared" ref="C240:H240" si="51">C241+C243</f>
        <v>14</v>
      </c>
      <c r="D240" s="101">
        <f t="shared" si="51"/>
        <v>26</v>
      </c>
      <c r="E240" s="101">
        <f t="shared" si="51"/>
        <v>24</v>
      </c>
      <c r="F240" s="101">
        <f t="shared" si="51"/>
        <v>34</v>
      </c>
      <c r="G240" s="101">
        <f t="shared" si="51"/>
        <v>29</v>
      </c>
      <c r="H240" s="101">
        <f t="shared" si="51"/>
        <v>26</v>
      </c>
      <c r="I240" s="101">
        <f>I241+I243</f>
        <v>32</v>
      </c>
      <c r="J240" s="101">
        <f>J241+J243</f>
        <v>26</v>
      </c>
      <c r="K240" s="101">
        <f>K241+K243</f>
        <v>20</v>
      </c>
      <c r="L240" s="101">
        <f>L241+L243</f>
        <v>16</v>
      </c>
      <c r="M240" s="101">
        <f>M241+M243</f>
        <v>23</v>
      </c>
      <c r="N240" s="102">
        <v>286</v>
      </c>
    </row>
    <row r="241" spans="1:14" customFormat="1">
      <c r="A241" s="2" t="s">
        <v>233</v>
      </c>
      <c r="B241" s="4">
        <v>0</v>
      </c>
      <c r="C241" s="4">
        <v>1</v>
      </c>
      <c r="D241" s="4">
        <v>2</v>
      </c>
      <c r="E241" s="4">
        <v>2</v>
      </c>
      <c r="F241" s="4">
        <v>3</v>
      </c>
      <c r="G241" s="4">
        <v>6</v>
      </c>
      <c r="H241" s="4">
        <v>3</v>
      </c>
      <c r="I241" s="4">
        <v>6</v>
      </c>
      <c r="J241" s="4">
        <v>5</v>
      </c>
      <c r="K241" s="4">
        <v>2</v>
      </c>
      <c r="L241" s="4">
        <v>2</v>
      </c>
      <c r="M241" s="4">
        <v>0</v>
      </c>
      <c r="N241" s="41">
        <f>SUM(B241:M241)</f>
        <v>32</v>
      </c>
    </row>
    <row r="242" spans="1:14" customFormat="1">
      <c r="A242" s="2" t="s">
        <v>234</v>
      </c>
      <c r="B242" s="12">
        <v>0</v>
      </c>
      <c r="C242" s="12">
        <v>520000</v>
      </c>
      <c r="D242" s="12">
        <v>231750</v>
      </c>
      <c r="E242" s="12">
        <v>505000</v>
      </c>
      <c r="F242" s="12">
        <v>693000</v>
      </c>
      <c r="G242" s="12">
        <v>509297</v>
      </c>
      <c r="H242" s="12">
        <v>538333</v>
      </c>
      <c r="I242" s="12">
        <v>586683</v>
      </c>
      <c r="J242" s="12">
        <v>513400</v>
      </c>
      <c r="K242" s="12">
        <v>432000</v>
      </c>
      <c r="L242" s="12">
        <v>677250</v>
      </c>
      <c r="M242" s="12">
        <v>0</v>
      </c>
      <c r="N242" s="39">
        <v>532778</v>
      </c>
    </row>
    <row r="243" spans="1:14" customFormat="1">
      <c r="A243" s="2" t="s">
        <v>235</v>
      </c>
      <c r="B243" s="4">
        <v>11</v>
      </c>
      <c r="C243" s="4">
        <v>13</v>
      </c>
      <c r="D243" s="4">
        <v>24</v>
      </c>
      <c r="E243" s="4">
        <v>22</v>
      </c>
      <c r="F243" s="4">
        <v>31</v>
      </c>
      <c r="G243" s="4">
        <v>23</v>
      </c>
      <c r="H243" s="4">
        <v>23</v>
      </c>
      <c r="I243" s="4">
        <v>26</v>
      </c>
      <c r="J243" s="4">
        <v>21</v>
      </c>
      <c r="K243" s="4">
        <v>18</v>
      </c>
      <c r="L243" s="4">
        <v>14</v>
      </c>
      <c r="M243" s="4">
        <v>23</v>
      </c>
      <c r="N243" s="41">
        <v>254</v>
      </c>
    </row>
    <row r="244" spans="1:14" customFormat="1">
      <c r="A244" s="2" t="s">
        <v>236</v>
      </c>
      <c r="B244" s="12">
        <v>504311</v>
      </c>
      <c r="C244" s="12">
        <v>521577</v>
      </c>
      <c r="D244" s="12">
        <v>550054</v>
      </c>
      <c r="E244" s="12">
        <v>591600</v>
      </c>
      <c r="F244" s="12">
        <v>554515</v>
      </c>
      <c r="G244" s="12">
        <v>541385</v>
      </c>
      <c r="H244" s="12">
        <v>568484</v>
      </c>
      <c r="I244" s="12">
        <v>569015</v>
      </c>
      <c r="J244" s="12">
        <v>542076</v>
      </c>
      <c r="K244" s="12">
        <v>563550</v>
      </c>
      <c r="L244" s="12">
        <v>564468</v>
      </c>
      <c r="M244" s="12">
        <v>556462</v>
      </c>
      <c r="N244" s="39">
        <v>554324</v>
      </c>
    </row>
    <row r="245" spans="1:14" customFormat="1">
      <c r="A245" s="103" t="s">
        <v>237</v>
      </c>
      <c r="B245" s="101">
        <f t="shared" ref="B245:M245" si="52">B246+B248</f>
        <v>26</v>
      </c>
      <c r="C245" s="101">
        <f t="shared" si="52"/>
        <v>37</v>
      </c>
      <c r="D245" s="101">
        <f t="shared" si="52"/>
        <v>45</v>
      </c>
      <c r="E245" s="101">
        <f t="shared" si="52"/>
        <v>47</v>
      </c>
      <c r="F245" s="101">
        <f t="shared" si="52"/>
        <v>84</v>
      </c>
      <c r="G245" s="101">
        <f t="shared" si="52"/>
        <v>75</v>
      </c>
      <c r="H245" s="101">
        <f t="shared" si="52"/>
        <v>71</v>
      </c>
      <c r="I245" s="101">
        <f t="shared" si="52"/>
        <v>64</v>
      </c>
      <c r="J245" s="101">
        <f t="shared" si="52"/>
        <v>56</v>
      </c>
      <c r="K245" s="101">
        <f t="shared" si="52"/>
        <v>47</v>
      </c>
      <c r="L245" s="101">
        <f t="shared" si="52"/>
        <v>49</v>
      </c>
      <c r="M245" s="101">
        <f t="shared" si="52"/>
        <v>57</v>
      </c>
      <c r="N245" s="102">
        <v>674</v>
      </c>
    </row>
    <row r="246" spans="1:14" customFormat="1">
      <c r="A246" s="2" t="s">
        <v>238</v>
      </c>
      <c r="B246" s="4">
        <v>5</v>
      </c>
      <c r="C246" s="4">
        <v>7</v>
      </c>
      <c r="D246" s="4">
        <v>20</v>
      </c>
      <c r="E246" s="4">
        <v>11</v>
      </c>
      <c r="F246" s="4">
        <v>21</v>
      </c>
      <c r="G246" s="4">
        <v>22</v>
      </c>
      <c r="H246" s="4">
        <v>17</v>
      </c>
      <c r="I246" s="4">
        <v>15</v>
      </c>
      <c r="J246" s="4">
        <v>11</v>
      </c>
      <c r="K246" s="4">
        <v>12</v>
      </c>
      <c r="L246" s="4">
        <v>11</v>
      </c>
      <c r="M246" s="4">
        <v>14</v>
      </c>
      <c r="N246" s="41">
        <v>170</v>
      </c>
    </row>
    <row r="247" spans="1:14" customFormat="1">
      <c r="A247" s="2" t="s">
        <v>239</v>
      </c>
      <c r="B247" s="12">
        <v>727500</v>
      </c>
      <c r="C247" s="12">
        <v>872457</v>
      </c>
      <c r="D247" s="12">
        <v>690349</v>
      </c>
      <c r="E247" s="12">
        <v>735591</v>
      </c>
      <c r="F247" s="12">
        <v>771929</v>
      </c>
      <c r="G247" s="12">
        <v>772115</v>
      </c>
      <c r="H247" s="12">
        <v>733088</v>
      </c>
      <c r="I247" s="12">
        <v>774400</v>
      </c>
      <c r="J247" s="12">
        <v>716523</v>
      </c>
      <c r="K247" s="12">
        <v>823950</v>
      </c>
      <c r="L247" s="12">
        <v>649591</v>
      </c>
      <c r="M247" s="12">
        <v>610825</v>
      </c>
      <c r="N247" s="39">
        <v>735416</v>
      </c>
    </row>
    <row r="248" spans="1:14" customFormat="1">
      <c r="A248" s="2" t="s">
        <v>240</v>
      </c>
      <c r="B248" s="4">
        <v>21</v>
      </c>
      <c r="C248" s="4">
        <v>30</v>
      </c>
      <c r="D248" s="4">
        <v>25</v>
      </c>
      <c r="E248" s="4">
        <v>36</v>
      </c>
      <c r="F248" s="4">
        <v>63</v>
      </c>
      <c r="G248" s="4">
        <v>53</v>
      </c>
      <c r="H248" s="4">
        <v>54</v>
      </c>
      <c r="I248" s="4">
        <v>49</v>
      </c>
      <c r="J248" s="4">
        <v>45</v>
      </c>
      <c r="K248" s="4">
        <v>35</v>
      </c>
      <c r="L248" s="4">
        <v>38</v>
      </c>
      <c r="M248" s="4">
        <v>43</v>
      </c>
      <c r="N248" s="41">
        <v>504</v>
      </c>
    </row>
    <row r="249" spans="1:14" customFormat="1">
      <c r="A249" s="2" t="s">
        <v>241</v>
      </c>
      <c r="B249" s="12">
        <v>564262</v>
      </c>
      <c r="C249" s="12">
        <v>619067</v>
      </c>
      <c r="D249" s="12">
        <v>630176</v>
      </c>
      <c r="E249" s="12">
        <v>678290</v>
      </c>
      <c r="F249" s="12">
        <v>640365</v>
      </c>
      <c r="G249" s="12">
        <v>618096</v>
      </c>
      <c r="H249" s="12">
        <v>654244</v>
      </c>
      <c r="I249" s="12">
        <v>680404</v>
      </c>
      <c r="J249" s="12">
        <v>641400</v>
      </c>
      <c r="K249" s="12">
        <v>625473</v>
      </c>
      <c r="L249" s="12">
        <v>633847</v>
      </c>
      <c r="M249" s="12">
        <v>664529</v>
      </c>
      <c r="N249" s="39">
        <v>642264</v>
      </c>
    </row>
    <row r="250" spans="1:14" customFormat="1">
      <c r="A250" s="103" t="s">
        <v>242</v>
      </c>
      <c r="B250" s="101">
        <f t="shared" ref="B250:M250" si="53">B251+B253</f>
        <v>22</v>
      </c>
      <c r="C250" s="101">
        <f t="shared" si="53"/>
        <v>19</v>
      </c>
      <c r="D250" s="101">
        <f t="shared" si="53"/>
        <v>32</v>
      </c>
      <c r="E250" s="101">
        <f t="shared" si="53"/>
        <v>31</v>
      </c>
      <c r="F250" s="101">
        <f t="shared" si="53"/>
        <v>36</v>
      </c>
      <c r="G250" s="101">
        <f t="shared" si="53"/>
        <v>37</v>
      </c>
      <c r="H250" s="101">
        <f t="shared" si="53"/>
        <v>25</v>
      </c>
      <c r="I250" s="101">
        <f t="shared" si="53"/>
        <v>33</v>
      </c>
      <c r="J250" s="101">
        <f t="shared" si="53"/>
        <v>23</v>
      </c>
      <c r="K250" s="101">
        <f t="shared" si="53"/>
        <v>21</v>
      </c>
      <c r="L250" s="101">
        <f t="shared" si="53"/>
        <v>29</v>
      </c>
      <c r="M250" s="101">
        <f t="shared" si="53"/>
        <v>33</v>
      </c>
      <c r="N250" s="102">
        <v>346</v>
      </c>
    </row>
    <row r="251" spans="1:14" customFormat="1">
      <c r="A251" s="2" t="s">
        <v>243</v>
      </c>
      <c r="B251" s="4">
        <v>13</v>
      </c>
      <c r="C251" s="4">
        <v>14</v>
      </c>
      <c r="D251" s="4">
        <v>25</v>
      </c>
      <c r="E251" s="4">
        <v>19</v>
      </c>
      <c r="F251" s="4">
        <v>24</v>
      </c>
      <c r="G251" s="4">
        <v>28</v>
      </c>
      <c r="H251" s="4">
        <v>15</v>
      </c>
      <c r="I251" s="4">
        <v>21</v>
      </c>
      <c r="J251" s="4">
        <v>19</v>
      </c>
      <c r="K251" s="4">
        <v>13</v>
      </c>
      <c r="L251" s="4">
        <v>16</v>
      </c>
      <c r="M251" s="4">
        <v>23</v>
      </c>
      <c r="N251" s="41">
        <v>233</v>
      </c>
    </row>
    <row r="252" spans="1:14" customFormat="1">
      <c r="A252" s="2" t="s">
        <v>244</v>
      </c>
      <c r="B252" s="12">
        <v>847731</v>
      </c>
      <c r="C252" s="12">
        <v>995061</v>
      </c>
      <c r="D252" s="12">
        <v>999550</v>
      </c>
      <c r="E252" s="12">
        <v>927718</v>
      </c>
      <c r="F252" s="12">
        <v>969813</v>
      </c>
      <c r="G252" s="12">
        <v>1078062</v>
      </c>
      <c r="H252" s="12">
        <v>933133</v>
      </c>
      <c r="I252" s="12">
        <v>1091757</v>
      </c>
      <c r="J252" s="12">
        <v>988337</v>
      </c>
      <c r="K252" s="12">
        <v>996729</v>
      </c>
      <c r="L252" s="12">
        <v>1015750</v>
      </c>
      <c r="M252" s="12">
        <v>795989</v>
      </c>
      <c r="N252" s="39">
        <v>974302</v>
      </c>
    </row>
    <row r="253" spans="1:14" customFormat="1">
      <c r="A253" s="2" t="s">
        <v>245</v>
      </c>
      <c r="B253" s="4">
        <v>9</v>
      </c>
      <c r="C253" s="4">
        <v>5</v>
      </c>
      <c r="D253" s="4">
        <v>7</v>
      </c>
      <c r="E253" s="4">
        <v>12</v>
      </c>
      <c r="F253" s="4">
        <v>12</v>
      </c>
      <c r="G253" s="4">
        <v>9</v>
      </c>
      <c r="H253" s="4">
        <v>10</v>
      </c>
      <c r="I253" s="4">
        <v>12</v>
      </c>
      <c r="J253" s="4">
        <v>4</v>
      </c>
      <c r="K253" s="4">
        <v>8</v>
      </c>
      <c r="L253" s="4">
        <v>13</v>
      </c>
      <c r="M253" s="4">
        <v>10</v>
      </c>
      <c r="N253" s="41">
        <v>113</v>
      </c>
    </row>
    <row r="254" spans="1:14" customFormat="1">
      <c r="A254" s="2" t="s">
        <v>246</v>
      </c>
      <c r="B254" s="12">
        <v>1066485</v>
      </c>
      <c r="C254" s="12">
        <v>1374400</v>
      </c>
      <c r="D254" s="12">
        <v>1555096</v>
      </c>
      <c r="E254" s="12">
        <v>949042</v>
      </c>
      <c r="F254" s="12">
        <v>943500</v>
      </c>
      <c r="G254" s="12">
        <v>1098180</v>
      </c>
      <c r="H254" s="12">
        <v>980500</v>
      </c>
      <c r="I254" s="12">
        <v>1181621</v>
      </c>
      <c r="J254" s="12">
        <v>781750</v>
      </c>
      <c r="K254" s="12">
        <v>935604</v>
      </c>
      <c r="L254" s="12">
        <v>1130111</v>
      </c>
      <c r="M254" s="12">
        <v>785850</v>
      </c>
      <c r="N254" s="39">
        <v>1058773</v>
      </c>
    </row>
    <row r="255" spans="1:14" customFormat="1">
      <c r="A255" s="103" t="s">
        <v>247</v>
      </c>
      <c r="B255" s="101">
        <v>67</v>
      </c>
      <c r="C255" s="101">
        <v>64</v>
      </c>
      <c r="D255" s="101">
        <v>96</v>
      </c>
      <c r="E255" s="101">
        <v>120</v>
      </c>
      <c r="F255" s="101">
        <v>118</v>
      </c>
      <c r="G255" s="101">
        <v>122</v>
      </c>
      <c r="H255" s="101">
        <v>111</v>
      </c>
      <c r="I255" s="101">
        <v>105</v>
      </c>
      <c r="J255" s="101">
        <v>112</v>
      </c>
      <c r="K255" s="101">
        <v>82</v>
      </c>
      <c r="L255" s="101">
        <v>55</v>
      </c>
      <c r="M255" s="101">
        <v>98</v>
      </c>
      <c r="N255" s="102">
        <v>1169</v>
      </c>
    </row>
    <row r="256" spans="1:14" customFormat="1">
      <c r="A256" s="2" t="s">
        <v>248</v>
      </c>
      <c r="B256" s="12">
        <v>391307</v>
      </c>
      <c r="C256" s="12">
        <v>356595</v>
      </c>
      <c r="D256" s="12">
        <v>315254</v>
      </c>
      <c r="E256" s="12">
        <v>320359</v>
      </c>
      <c r="F256" s="12">
        <v>335994</v>
      </c>
      <c r="G256" s="12">
        <v>337890</v>
      </c>
      <c r="H256" s="12">
        <v>290840</v>
      </c>
      <c r="I256" s="12">
        <v>316877</v>
      </c>
      <c r="J256" s="12">
        <v>316249</v>
      </c>
      <c r="K256" s="12">
        <v>330030</v>
      </c>
      <c r="L256" s="12">
        <v>337479</v>
      </c>
      <c r="M256" s="12">
        <v>346558</v>
      </c>
      <c r="N256" s="39">
        <v>327694</v>
      </c>
    </row>
    <row r="257" spans="1:16" customFormat="1">
      <c r="A257" s="103" t="s">
        <v>249</v>
      </c>
      <c r="B257" s="104">
        <f>SUM(B258:B260)</f>
        <v>366</v>
      </c>
      <c r="C257" s="104">
        <f>SUM(C258:C260)</f>
        <v>403</v>
      </c>
      <c r="D257" s="104">
        <f>SUM(D258:D260)</f>
        <v>433</v>
      </c>
      <c r="E257" s="104">
        <f>SUM(E258:E260)</f>
        <v>537</v>
      </c>
      <c r="F257" s="104">
        <f t="shared" ref="F257:M257" si="54">SUM(F258:F260)</f>
        <v>593</v>
      </c>
      <c r="G257" s="104">
        <f t="shared" si="54"/>
        <v>576</v>
      </c>
      <c r="H257" s="101">
        <f t="shared" si="54"/>
        <v>583</v>
      </c>
      <c r="I257" s="104">
        <f t="shared" si="54"/>
        <v>536</v>
      </c>
      <c r="J257" s="104">
        <f t="shared" si="54"/>
        <v>575</v>
      </c>
      <c r="K257" s="104">
        <f t="shared" si="54"/>
        <v>556</v>
      </c>
      <c r="L257" s="104">
        <f t="shared" si="54"/>
        <v>466</v>
      </c>
      <c r="M257" s="104">
        <f t="shared" si="54"/>
        <v>375</v>
      </c>
      <c r="N257" s="105">
        <f>SUM(B257:M257)</f>
        <v>5999</v>
      </c>
    </row>
    <row r="258" spans="1:16" customFormat="1">
      <c r="A258" s="2" t="s">
        <v>250</v>
      </c>
      <c r="B258" s="11">
        <v>62</v>
      </c>
      <c r="C258" s="11">
        <v>64</v>
      </c>
      <c r="D258" s="11">
        <v>77</v>
      </c>
      <c r="E258" s="11">
        <v>97</v>
      </c>
      <c r="F258" s="11">
        <v>100</v>
      </c>
      <c r="G258" s="11">
        <v>104</v>
      </c>
      <c r="H258" s="11">
        <v>115</v>
      </c>
      <c r="I258" s="11">
        <v>95</v>
      </c>
      <c r="J258" s="11">
        <v>103</v>
      </c>
      <c r="K258" s="11">
        <v>118</v>
      </c>
      <c r="L258" s="11">
        <v>95</v>
      </c>
      <c r="M258" s="11">
        <v>73</v>
      </c>
      <c r="N258" s="41"/>
    </row>
    <row r="259" spans="1:16" customFormat="1">
      <c r="A259" s="2" t="s">
        <v>251</v>
      </c>
      <c r="B259" s="11">
        <v>96</v>
      </c>
      <c r="C259" s="11">
        <v>115</v>
      </c>
      <c r="D259" s="11">
        <v>127</v>
      </c>
      <c r="E259" s="11">
        <v>146</v>
      </c>
      <c r="F259" s="11">
        <v>172</v>
      </c>
      <c r="G259" s="11">
        <v>147</v>
      </c>
      <c r="H259" s="11">
        <v>146</v>
      </c>
      <c r="I259" s="11">
        <v>127</v>
      </c>
      <c r="J259" s="11">
        <v>155</v>
      </c>
      <c r="K259" s="11">
        <v>128</v>
      </c>
      <c r="L259" s="11">
        <v>96</v>
      </c>
      <c r="M259" s="11">
        <v>80</v>
      </c>
      <c r="N259" s="41"/>
    </row>
    <row r="260" spans="1:16" customFormat="1">
      <c r="A260" s="2" t="s">
        <v>252</v>
      </c>
      <c r="B260" s="11">
        <v>208</v>
      </c>
      <c r="C260" s="11">
        <v>224</v>
      </c>
      <c r="D260" s="11">
        <v>229</v>
      </c>
      <c r="E260" s="11">
        <v>294</v>
      </c>
      <c r="F260" s="11">
        <v>321</v>
      </c>
      <c r="G260" s="11">
        <v>325</v>
      </c>
      <c r="H260" s="11">
        <v>322</v>
      </c>
      <c r="I260" s="11">
        <v>314</v>
      </c>
      <c r="J260" s="11">
        <v>317</v>
      </c>
      <c r="K260" s="11">
        <v>310</v>
      </c>
      <c r="L260" s="11">
        <v>275</v>
      </c>
      <c r="M260" s="11">
        <v>222</v>
      </c>
      <c r="N260" s="41"/>
    </row>
    <row r="261" spans="1:16" customFormat="1">
      <c r="A261" s="103" t="s">
        <v>253</v>
      </c>
      <c r="B261" s="108">
        <f>B257/B235</f>
        <v>2.9047619047619047</v>
      </c>
      <c r="C261" s="108">
        <f>C257/C235</f>
        <v>3.0074626865671643</v>
      </c>
      <c r="D261" s="108">
        <f>D257/D235</f>
        <v>2.1758793969849246</v>
      </c>
      <c r="E261" s="108">
        <f>E257/E235</f>
        <v>2.4189189189189189</v>
      </c>
      <c r="F261" s="108">
        <f t="shared" ref="F261:M261" si="55">F257/F235</f>
        <v>2.1801470588235294</v>
      </c>
      <c r="G261" s="108">
        <f t="shared" si="55"/>
        <v>2.1901140684410647</v>
      </c>
      <c r="H261" s="108">
        <f t="shared" si="55"/>
        <v>2.5021459227467813</v>
      </c>
      <c r="I261" s="108">
        <f t="shared" si="55"/>
        <v>2.2905982905982905</v>
      </c>
      <c r="J261" s="108">
        <f t="shared" si="55"/>
        <v>2.6497695852534564</v>
      </c>
      <c r="K261" s="108">
        <f t="shared" si="55"/>
        <v>3.2705882352941176</v>
      </c>
      <c r="L261" s="108">
        <f t="shared" si="55"/>
        <v>3.1275167785234901</v>
      </c>
      <c r="M261" s="108">
        <f t="shared" si="55"/>
        <v>1.7772511848341233</v>
      </c>
      <c r="N261" s="41"/>
    </row>
    <row r="262" spans="1:16" customFormat="1">
      <c r="A262" s="2" t="s">
        <v>254</v>
      </c>
      <c r="B262" s="11">
        <v>199</v>
      </c>
      <c r="C262" s="11">
        <v>271</v>
      </c>
      <c r="D262" s="11">
        <v>344</v>
      </c>
      <c r="E262" s="11">
        <v>415</v>
      </c>
      <c r="F262" s="11">
        <v>376</v>
      </c>
      <c r="G262" s="11">
        <v>325</v>
      </c>
      <c r="H262" s="11">
        <v>331</v>
      </c>
      <c r="I262" s="11">
        <v>252</v>
      </c>
      <c r="J262" s="11">
        <v>311</v>
      </c>
      <c r="K262" s="11">
        <v>298</v>
      </c>
      <c r="L262" s="11">
        <v>179</v>
      </c>
      <c r="M262" s="11">
        <v>118</v>
      </c>
      <c r="N262" s="38">
        <f>SUM(B262:M262)</f>
        <v>3419</v>
      </c>
    </row>
    <row r="263" spans="1:16" customFormat="1">
      <c r="A263" s="103" t="s">
        <v>255</v>
      </c>
      <c r="B263" s="104">
        <v>177</v>
      </c>
      <c r="C263" s="104">
        <v>199</v>
      </c>
      <c r="D263" s="104">
        <v>271</v>
      </c>
      <c r="E263" s="104">
        <v>273</v>
      </c>
      <c r="F263" s="104">
        <v>274</v>
      </c>
      <c r="G263" s="104">
        <v>263</v>
      </c>
      <c r="H263" s="104">
        <v>226</v>
      </c>
      <c r="I263" s="104">
        <v>217</v>
      </c>
      <c r="J263" s="104">
        <v>191</v>
      </c>
      <c r="K263" s="104">
        <v>215</v>
      </c>
      <c r="L263" s="104">
        <v>171</v>
      </c>
      <c r="M263" s="104">
        <v>124</v>
      </c>
      <c r="N263" s="105">
        <f>SUM(B263:M263)</f>
        <v>2601</v>
      </c>
    </row>
    <row r="264" spans="1:16" customFormat="1">
      <c r="A264" s="2"/>
      <c r="B264" s="11"/>
      <c r="C264" s="11"/>
      <c r="D264" s="11"/>
      <c r="E264" s="11"/>
      <c r="F264" s="11"/>
      <c r="G264" s="11"/>
      <c r="H264" s="4"/>
      <c r="I264" s="11"/>
      <c r="J264" s="11"/>
      <c r="K264" s="11"/>
      <c r="L264" s="11"/>
      <c r="M264" s="11"/>
      <c r="N264" s="89"/>
    </row>
    <row r="265" spans="1:16" customFormat="1">
      <c r="A265" s="2"/>
      <c r="B265" s="8" t="s">
        <v>9</v>
      </c>
      <c r="C265" s="8" t="s">
        <v>10</v>
      </c>
      <c r="D265" s="8" t="s">
        <v>11</v>
      </c>
      <c r="E265" s="8" t="s">
        <v>12</v>
      </c>
      <c r="F265" s="8" t="s">
        <v>13</v>
      </c>
      <c r="G265" s="8" t="s">
        <v>14</v>
      </c>
      <c r="H265" s="8" t="s">
        <v>15</v>
      </c>
      <c r="I265" s="8" t="s">
        <v>16</v>
      </c>
      <c r="J265" s="8" t="s">
        <v>17</v>
      </c>
      <c r="K265" s="8" t="s">
        <v>18</v>
      </c>
      <c r="L265" s="8" t="s">
        <v>19</v>
      </c>
      <c r="M265" s="8" t="s">
        <v>20</v>
      </c>
      <c r="N265" s="109" t="s">
        <v>256</v>
      </c>
    </row>
    <row r="266" spans="1:16" customFormat="1">
      <c r="A266" s="165" t="s">
        <v>743</v>
      </c>
      <c r="B266" s="166"/>
      <c r="C266" s="166"/>
      <c r="D266" s="166"/>
      <c r="E266" s="166"/>
      <c r="F266" s="166"/>
      <c r="G266" s="166"/>
      <c r="H266" s="166"/>
      <c r="I266" s="166"/>
      <c r="J266" s="166"/>
      <c r="K266" s="166"/>
      <c r="L266" s="166"/>
      <c r="M266" s="166"/>
      <c r="N266" s="167"/>
    </row>
    <row r="267" spans="1:16" s="60" customFormat="1">
      <c r="A267" s="168" t="s">
        <v>258</v>
      </c>
      <c r="B267" s="169">
        <f t="shared" ref="B267:M267" si="56">SUM(B272+B277+B282+B287)</f>
        <v>90</v>
      </c>
      <c r="C267" s="169">
        <f t="shared" si="56"/>
        <v>100</v>
      </c>
      <c r="D267" s="169">
        <f t="shared" si="56"/>
        <v>174</v>
      </c>
      <c r="E267" s="169">
        <f t="shared" si="56"/>
        <v>225</v>
      </c>
      <c r="F267" s="169">
        <f t="shared" si="56"/>
        <v>255</v>
      </c>
      <c r="G267" s="169">
        <f t="shared" si="56"/>
        <v>265</v>
      </c>
      <c r="H267" s="169">
        <f t="shared" si="56"/>
        <v>230</v>
      </c>
      <c r="I267" s="169">
        <f t="shared" si="56"/>
        <v>211</v>
      </c>
      <c r="J267" s="169">
        <f t="shared" si="56"/>
        <v>164</v>
      </c>
      <c r="K267" s="169">
        <f t="shared" si="56"/>
        <v>184</v>
      </c>
      <c r="L267" s="169">
        <f t="shared" si="56"/>
        <v>133</v>
      </c>
      <c r="M267" s="169">
        <f t="shared" si="56"/>
        <v>179</v>
      </c>
      <c r="N267" s="170">
        <v>2262</v>
      </c>
      <c r="P267"/>
    </row>
    <row r="268" spans="1:16" customFormat="1">
      <c r="A268" s="2" t="s">
        <v>259</v>
      </c>
      <c r="B268" s="12">
        <v>497472</v>
      </c>
      <c r="C268" s="12">
        <v>496719</v>
      </c>
      <c r="D268" s="12">
        <v>500023</v>
      </c>
      <c r="E268" s="12">
        <v>552045</v>
      </c>
      <c r="F268" s="12">
        <v>507179</v>
      </c>
      <c r="G268" s="12">
        <v>554922</v>
      </c>
      <c r="H268" s="12">
        <v>560740</v>
      </c>
      <c r="I268" s="12">
        <v>550227</v>
      </c>
      <c r="J268" s="12">
        <v>491264</v>
      </c>
      <c r="K268" s="12">
        <v>549250</v>
      </c>
      <c r="L268" s="12">
        <v>500096</v>
      </c>
      <c r="M268" s="12">
        <v>611784</v>
      </c>
      <c r="N268" s="39">
        <v>538082</v>
      </c>
    </row>
    <row r="269" spans="1:16" customFormat="1">
      <c r="A269" s="2" t="s">
        <v>260</v>
      </c>
      <c r="B269" s="12">
        <v>510451</v>
      </c>
      <c r="C269" s="12">
        <v>510930</v>
      </c>
      <c r="D269" s="12">
        <v>509513</v>
      </c>
      <c r="E269" s="12">
        <v>558862</v>
      </c>
      <c r="F269" s="12">
        <v>513597</v>
      </c>
      <c r="G269" s="12">
        <v>565656</v>
      </c>
      <c r="H269" s="12">
        <v>569134</v>
      </c>
      <c r="I269" s="12">
        <v>561039</v>
      </c>
      <c r="J269" s="12">
        <v>501990</v>
      </c>
      <c r="K269" s="12">
        <v>562500</v>
      </c>
      <c r="L269" s="12">
        <v>510019</v>
      </c>
      <c r="M269" s="12">
        <v>622238</v>
      </c>
      <c r="N269" s="39">
        <v>547731</v>
      </c>
    </row>
    <row r="270" spans="1:16" customFormat="1">
      <c r="A270" s="168" t="s">
        <v>26</v>
      </c>
      <c r="B270" s="171">
        <f>B268/B269</f>
        <v>0.97457346542567258</v>
      </c>
      <c r="C270" s="171">
        <f>C268/C269</f>
        <v>0.97218601373965119</v>
      </c>
      <c r="D270" s="171">
        <f>D268/D269</f>
        <v>0.98137437121329585</v>
      </c>
      <c r="E270" s="171">
        <f t="shared" ref="E270:N270" si="57">E268/E269</f>
        <v>0.98780199763089993</v>
      </c>
      <c r="F270" s="171">
        <f t="shared" si="57"/>
        <v>0.98750382108929768</v>
      </c>
      <c r="G270" s="171">
        <f t="shared" si="57"/>
        <v>0.98102380245237386</v>
      </c>
      <c r="H270" s="171">
        <f t="shared" si="57"/>
        <v>0.98525127650078892</v>
      </c>
      <c r="I270" s="171">
        <f t="shared" si="57"/>
        <v>0.9807286124494019</v>
      </c>
      <c r="J270" s="171">
        <f t="shared" si="57"/>
        <v>0.97863304049881472</v>
      </c>
      <c r="K270" s="171">
        <f t="shared" si="57"/>
        <v>0.97644444444444445</v>
      </c>
      <c r="L270" s="171">
        <f t="shared" si="57"/>
        <v>0.98054386209141231</v>
      </c>
      <c r="M270" s="171">
        <f t="shared" si="57"/>
        <v>0.98319935458779439</v>
      </c>
      <c r="N270" s="172">
        <f t="shared" si="57"/>
        <v>0.98238368834336565</v>
      </c>
    </row>
    <row r="271" spans="1:16" customFormat="1">
      <c r="A271" s="2" t="s">
        <v>261</v>
      </c>
      <c r="B271" s="4">
        <v>52</v>
      </c>
      <c r="C271" s="4">
        <v>63</v>
      </c>
      <c r="D271" s="4">
        <v>46</v>
      </c>
      <c r="E271" s="4">
        <v>46</v>
      </c>
      <c r="F271" s="4">
        <v>41</v>
      </c>
      <c r="G271" s="4">
        <v>42</v>
      </c>
      <c r="H271" s="4">
        <v>37</v>
      </c>
      <c r="I271" s="4">
        <v>45</v>
      </c>
      <c r="J271" s="4">
        <v>46</v>
      </c>
      <c r="K271" s="4">
        <v>53</v>
      </c>
      <c r="L271" s="4">
        <v>52</v>
      </c>
      <c r="M271" s="4">
        <v>66</v>
      </c>
      <c r="N271" s="99">
        <f>((B271*B267)+(C271*C267)+(D271*D267)+(E271*E267)+(F271*F267)+(G271*G267)+(H271*H267)+(I271*I267)+(J271*J267)+(K271*K267)+(L271*L267)+(M271*M267))/N267</f>
        <v>46.396993810786917</v>
      </c>
    </row>
    <row r="272" spans="1:16" customFormat="1">
      <c r="A272" s="168" t="s">
        <v>262</v>
      </c>
      <c r="B272" s="166">
        <f>B273+B275</f>
        <v>10</v>
      </c>
      <c r="C272" s="166">
        <f t="shared" ref="C272:H272" si="58">C273+C275</f>
        <v>19</v>
      </c>
      <c r="D272" s="166">
        <f t="shared" si="58"/>
        <v>20</v>
      </c>
      <c r="E272" s="166">
        <f t="shared" si="58"/>
        <v>29</v>
      </c>
      <c r="F272" s="166">
        <f t="shared" si="58"/>
        <v>30</v>
      </c>
      <c r="G272" s="166">
        <f t="shared" si="58"/>
        <v>37</v>
      </c>
      <c r="H272" s="166">
        <f t="shared" si="58"/>
        <v>27</v>
      </c>
      <c r="I272" s="166">
        <f>I273+I275</f>
        <v>21</v>
      </c>
      <c r="J272" s="166">
        <f>J273+J275</f>
        <v>19</v>
      </c>
      <c r="K272" s="166">
        <f>K273+K275</f>
        <v>16</v>
      </c>
      <c r="L272" s="166">
        <f>L273+L275</f>
        <v>10</v>
      </c>
      <c r="M272" s="166">
        <f>M273+M275</f>
        <v>20</v>
      </c>
      <c r="N272" s="167">
        <v>266</v>
      </c>
    </row>
    <row r="273" spans="1:14" customFormat="1">
      <c r="A273" s="2" t="s">
        <v>263</v>
      </c>
      <c r="B273" s="4">
        <v>2</v>
      </c>
      <c r="C273" s="4">
        <v>2</v>
      </c>
      <c r="D273" s="4">
        <v>1</v>
      </c>
      <c r="E273" s="4">
        <v>6</v>
      </c>
      <c r="F273" s="4">
        <v>4</v>
      </c>
      <c r="G273" s="4">
        <v>6</v>
      </c>
      <c r="H273" s="4">
        <v>4</v>
      </c>
      <c r="I273" s="4">
        <v>2</v>
      </c>
      <c r="J273" s="4">
        <v>3</v>
      </c>
      <c r="K273" s="4">
        <v>3</v>
      </c>
      <c r="L273" s="4">
        <v>1</v>
      </c>
      <c r="M273" s="4">
        <v>6</v>
      </c>
      <c r="N273" s="41">
        <v>41</v>
      </c>
    </row>
    <row r="274" spans="1:14" customFormat="1">
      <c r="A274" s="2" t="s">
        <v>264</v>
      </c>
      <c r="B274" s="12">
        <v>449500</v>
      </c>
      <c r="C274" s="12">
        <v>547500</v>
      </c>
      <c r="D274" s="12">
        <v>520000</v>
      </c>
      <c r="E274" s="12">
        <v>518083</v>
      </c>
      <c r="F274" s="12">
        <v>352880</v>
      </c>
      <c r="G274" s="12">
        <v>667483</v>
      </c>
      <c r="H274" s="12">
        <v>506625</v>
      </c>
      <c r="I274" s="12">
        <v>660000</v>
      </c>
      <c r="J274" s="12">
        <v>621667</v>
      </c>
      <c r="K274" s="12">
        <v>534967</v>
      </c>
      <c r="L274" s="12">
        <v>605000</v>
      </c>
      <c r="M274" s="12">
        <v>498864</v>
      </c>
      <c r="N274" s="39">
        <v>538622</v>
      </c>
    </row>
    <row r="275" spans="1:14" customFormat="1">
      <c r="A275" s="2" t="s">
        <v>265</v>
      </c>
      <c r="B275" s="4">
        <v>8</v>
      </c>
      <c r="C275" s="4">
        <v>17</v>
      </c>
      <c r="D275" s="4">
        <v>19</v>
      </c>
      <c r="E275" s="4">
        <v>23</v>
      </c>
      <c r="F275" s="4">
        <v>26</v>
      </c>
      <c r="G275" s="4">
        <v>31</v>
      </c>
      <c r="H275" s="4">
        <v>23</v>
      </c>
      <c r="I275" s="4">
        <v>19</v>
      </c>
      <c r="J275" s="4">
        <v>16</v>
      </c>
      <c r="K275" s="4">
        <v>13</v>
      </c>
      <c r="L275" s="4">
        <v>9</v>
      </c>
      <c r="M275" s="4">
        <v>14</v>
      </c>
      <c r="N275" s="41">
        <v>225</v>
      </c>
    </row>
    <row r="276" spans="1:14" customFormat="1">
      <c r="A276" s="2" t="s">
        <v>266</v>
      </c>
      <c r="B276" s="12">
        <v>428563</v>
      </c>
      <c r="C276" s="12">
        <v>454141</v>
      </c>
      <c r="D276" s="12">
        <v>481250</v>
      </c>
      <c r="E276" s="12">
        <v>548587</v>
      </c>
      <c r="F276" s="12">
        <v>574335</v>
      </c>
      <c r="G276" s="12">
        <v>524552</v>
      </c>
      <c r="H276" s="12">
        <v>532985</v>
      </c>
      <c r="I276" s="12">
        <v>484339</v>
      </c>
      <c r="J276" s="12">
        <v>505119</v>
      </c>
      <c r="K276" s="12">
        <v>510076</v>
      </c>
      <c r="L276" s="12">
        <v>604020</v>
      </c>
      <c r="M276" s="12">
        <v>524368</v>
      </c>
      <c r="N276" s="39">
        <v>520208</v>
      </c>
    </row>
    <row r="277" spans="1:14" customFormat="1">
      <c r="A277" s="168" t="s">
        <v>267</v>
      </c>
      <c r="B277" s="166">
        <f t="shared" ref="B277:M277" si="59">B278+B280</f>
        <v>26</v>
      </c>
      <c r="C277" s="166">
        <f t="shared" si="59"/>
        <v>24</v>
      </c>
      <c r="D277" s="166">
        <f t="shared" si="59"/>
        <v>39</v>
      </c>
      <c r="E277" s="166">
        <f t="shared" si="59"/>
        <v>64</v>
      </c>
      <c r="F277" s="166">
        <f t="shared" si="59"/>
        <v>73</v>
      </c>
      <c r="G277" s="166">
        <f t="shared" si="59"/>
        <v>73</v>
      </c>
      <c r="H277" s="166">
        <f t="shared" si="59"/>
        <v>67</v>
      </c>
      <c r="I277" s="166">
        <f t="shared" si="59"/>
        <v>56</v>
      </c>
      <c r="J277" s="166">
        <f t="shared" si="59"/>
        <v>39</v>
      </c>
      <c r="K277" s="166">
        <f t="shared" si="59"/>
        <v>56</v>
      </c>
      <c r="L277" s="166">
        <f t="shared" si="59"/>
        <v>31</v>
      </c>
      <c r="M277" s="166">
        <f t="shared" si="59"/>
        <v>45</v>
      </c>
      <c r="N277" s="167">
        <v>603</v>
      </c>
    </row>
    <row r="278" spans="1:14" customFormat="1">
      <c r="A278" s="2" t="s">
        <v>268</v>
      </c>
      <c r="B278" s="4">
        <v>6</v>
      </c>
      <c r="C278" s="4">
        <v>10</v>
      </c>
      <c r="D278" s="4">
        <v>8</v>
      </c>
      <c r="E278" s="4">
        <v>17</v>
      </c>
      <c r="F278" s="4">
        <v>16</v>
      </c>
      <c r="G278" s="4">
        <v>23</v>
      </c>
      <c r="H278" s="4">
        <v>14</v>
      </c>
      <c r="I278" s="4">
        <v>12</v>
      </c>
      <c r="J278" s="4">
        <v>9</v>
      </c>
      <c r="K278" s="4">
        <v>11</v>
      </c>
      <c r="L278" s="4">
        <v>11</v>
      </c>
      <c r="M278" s="4">
        <v>6</v>
      </c>
      <c r="N278" s="41">
        <v>144</v>
      </c>
    </row>
    <row r="279" spans="1:14" customFormat="1">
      <c r="A279" s="2" t="s">
        <v>269</v>
      </c>
      <c r="B279" s="12">
        <v>667333</v>
      </c>
      <c r="C279" s="12">
        <v>783500</v>
      </c>
      <c r="D279" s="12">
        <v>663813</v>
      </c>
      <c r="E279" s="12">
        <v>734856</v>
      </c>
      <c r="F279" s="12">
        <v>720753</v>
      </c>
      <c r="G279" s="12">
        <v>741844</v>
      </c>
      <c r="H279" s="12">
        <v>709071</v>
      </c>
      <c r="I279" s="12">
        <v>747983</v>
      </c>
      <c r="J279" s="12">
        <v>679500</v>
      </c>
      <c r="K279" s="12">
        <v>776409</v>
      </c>
      <c r="L279" s="12">
        <v>657318</v>
      </c>
      <c r="M279" s="12">
        <v>760167</v>
      </c>
      <c r="N279" s="39">
        <v>723860</v>
      </c>
    </row>
    <row r="280" spans="1:14" customFormat="1">
      <c r="A280" s="2" t="s">
        <v>270</v>
      </c>
      <c r="B280" s="4">
        <v>20</v>
      </c>
      <c r="C280" s="4">
        <v>14</v>
      </c>
      <c r="D280" s="4">
        <v>31</v>
      </c>
      <c r="E280" s="4">
        <v>47</v>
      </c>
      <c r="F280" s="4">
        <v>57</v>
      </c>
      <c r="G280" s="4">
        <v>50</v>
      </c>
      <c r="H280" s="4">
        <v>53</v>
      </c>
      <c r="I280" s="4">
        <v>44</v>
      </c>
      <c r="J280" s="4">
        <v>30</v>
      </c>
      <c r="K280" s="4">
        <v>45</v>
      </c>
      <c r="L280" s="4">
        <v>20</v>
      </c>
      <c r="M280" s="4">
        <v>39</v>
      </c>
      <c r="N280" s="41">
        <v>459</v>
      </c>
    </row>
    <row r="281" spans="1:14" customFormat="1">
      <c r="A281" s="2" t="s">
        <v>271</v>
      </c>
      <c r="B281" s="12">
        <v>614505</v>
      </c>
      <c r="C281" s="12">
        <v>543417</v>
      </c>
      <c r="D281" s="12">
        <v>646234</v>
      </c>
      <c r="E281" s="12">
        <v>676879</v>
      </c>
      <c r="F281" s="12">
        <v>670493</v>
      </c>
      <c r="G281" s="12">
        <v>740421</v>
      </c>
      <c r="H281" s="12">
        <v>725247</v>
      </c>
      <c r="I281" s="12">
        <v>646289</v>
      </c>
      <c r="J281" s="12">
        <v>670277</v>
      </c>
      <c r="K281" s="12">
        <v>643089</v>
      </c>
      <c r="L281" s="12">
        <v>667703</v>
      </c>
      <c r="M281" s="12">
        <v>703967</v>
      </c>
      <c r="N281" s="39">
        <v>676660</v>
      </c>
    </row>
    <row r="282" spans="1:14" customFormat="1">
      <c r="A282" s="168" t="s">
        <v>272</v>
      </c>
      <c r="B282" s="166">
        <f t="shared" ref="B282:M282" si="60">B283+B285</f>
        <v>9</v>
      </c>
      <c r="C282" s="166">
        <f t="shared" si="60"/>
        <v>13</v>
      </c>
      <c r="D282" s="166">
        <f t="shared" si="60"/>
        <v>19</v>
      </c>
      <c r="E282" s="166">
        <f t="shared" si="60"/>
        <v>29</v>
      </c>
      <c r="F282" s="166">
        <f t="shared" si="60"/>
        <v>22</v>
      </c>
      <c r="G282" s="166">
        <f t="shared" si="60"/>
        <v>32</v>
      </c>
      <c r="H282" s="166">
        <f t="shared" si="60"/>
        <v>32</v>
      </c>
      <c r="I282" s="166">
        <f t="shared" si="60"/>
        <v>21</v>
      </c>
      <c r="J282" s="166">
        <f t="shared" si="60"/>
        <v>13</v>
      </c>
      <c r="K282" s="166">
        <f t="shared" si="60"/>
        <v>21</v>
      </c>
      <c r="L282" s="166">
        <f t="shared" si="60"/>
        <v>19</v>
      </c>
      <c r="M282" s="166">
        <f t="shared" si="60"/>
        <v>31</v>
      </c>
      <c r="N282" s="167">
        <v>269</v>
      </c>
    </row>
    <row r="283" spans="1:14" customFormat="1">
      <c r="A283" s="2" t="s">
        <v>273</v>
      </c>
      <c r="B283" s="4">
        <v>4</v>
      </c>
      <c r="C283" s="4">
        <v>11</v>
      </c>
      <c r="D283" s="4">
        <v>17</v>
      </c>
      <c r="E283" s="4">
        <v>22</v>
      </c>
      <c r="F283" s="4">
        <v>12</v>
      </c>
      <c r="G283" s="4">
        <v>27</v>
      </c>
      <c r="H283" s="4">
        <v>26</v>
      </c>
      <c r="I283" s="4">
        <v>16</v>
      </c>
      <c r="J283" s="4">
        <v>10</v>
      </c>
      <c r="K283" s="4">
        <v>14</v>
      </c>
      <c r="L283" s="4">
        <v>12</v>
      </c>
      <c r="M283" s="4">
        <v>18</v>
      </c>
      <c r="N283" s="41">
        <v>193</v>
      </c>
    </row>
    <row r="284" spans="1:14" customFormat="1">
      <c r="A284" s="2" t="s">
        <v>274</v>
      </c>
      <c r="B284" s="12">
        <v>773125</v>
      </c>
      <c r="C284" s="12">
        <v>985289</v>
      </c>
      <c r="D284" s="12">
        <v>860563</v>
      </c>
      <c r="E284" s="12">
        <v>929139</v>
      </c>
      <c r="F284" s="12">
        <v>919042</v>
      </c>
      <c r="G284" s="12">
        <v>1028167</v>
      </c>
      <c r="H284" s="12">
        <v>834048</v>
      </c>
      <c r="I284" s="12">
        <v>945500</v>
      </c>
      <c r="J284" s="12">
        <v>1114240</v>
      </c>
      <c r="K284" s="12">
        <v>932171</v>
      </c>
      <c r="L284" s="12">
        <v>971817</v>
      </c>
      <c r="M284" s="12">
        <v>1019627</v>
      </c>
      <c r="N284" s="39">
        <v>945889</v>
      </c>
    </row>
    <row r="285" spans="1:14" customFormat="1">
      <c r="A285" s="2" t="s">
        <v>275</v>
      </c>
      <c r="B285" s="4">
        <v>5</v>
      </c>
      <c r="C285" s="4">
        <v>2</v>
      </c>
      <c r="D285" s="4">
        <v>2</v>
      </c>
      <c r="E285" s="4">
        <v>7</v>
      </c>
      <c r="F285" s="4">
        <v>10</v>
      </c>
      <c r="G285" s="4">
        <v>5</v>
      </c>
      <c r="H285" s="4">
        <v>6</v>
      </c>
      <c r="I285" s="4">
        <v>5</v>
      </c>
      <c r="J285" s="4">
        <v>3</v>
      </c>
      <c r="K285" s="4">
        <v>7</v>
      </c>
      <c r="L285" s="4">
        <v>7</v>
      </c>
      <c r="M285" s="4">
        <v>13</v>
      </c>
      <c r="N285" s="41">
        <v>76</v>
      </c>
    </row>
    <row r="286" spans="1:14" customFormat="1">
      <c r="A286" s="2" t="s">
        <v>276</v>
      </c>
      <c r="B286" s="12">
        <v>1115800</v>
      </c>
      <c r="C286" s="12">
        <v>882000</v>
      </c>
      <c r="D286" s="12">
        <v>1496133</v>
      </c>
      <c r="E286" s="12">
        <v>932429</v>
      </c>
      <c r="F286" s="12">
        <v>788290</v>
      </c>
      <c r="G286" s="12">
        <v>1125600</v>
      </c>
      <c r="H286" s="12">
        <v>1249500</v>
      </c>
      <c r="I286" s="12">
        <v>1102020</v>
      </c>
      <c r="J286" s="12">
        <v>1143333</v>
      </c>
      <c r="K286" s="12">
        <v>1383214</v>
      </c>
      <c r="L286" s="12">
        <v>822857</v>
      </c>
      <c r="M286" s="12">
        <v>958319</v>
      </c>
      <c r="N286" s="39">
        <v>1043175</v>
      </c>
    </row>
    <row r="287" spans="1:14" customFormat="1">
      <c r="A287" s="168" t="s">
        <v>277</v>
      </c>
      <c r="B287" s="166">
        <v>45</v>
      </c>
      <c r="C287" s="166">
        <v>44</v>
      </c>
      <c r="D287" s="166">
        <v>96</v>
      </c>
      <c r="E287" s="166">
        <v>103</v>
      </c>
      <c r="F287" s="166">
        <v>130</v>
      </c>
      <c r="G287" s="166">
        <v>123</v>
      </c>
      <c r="H287" s="166">
        <v>104</v>
      </c>
      <c r="I287" s="166">
        <v>113</v>
      </c>
      <c r="J287" s="166">
        <v>93</v>
      </c>
      <c r="K287" s="166">
        <v>91</v>
      </c>
      <c r="L287" s="166">
        <v>73</v>
      </c>
      <c r="M287" s="166">
        <v>83</v>
      </c>
      <c r="N287" s="167">
        <v>1124</v>
      </c>
    </row>
    <row r="288" spans="1:14" customFormat="1">
      <c r="A288" s="2" t="s">
        <v>278</v>
      </c>
      <c r="B288" s="12">
        <v>343987</v>
      </c>
      <c r="C288" s="12">
        <v>291169</v>
      </c>
      <c r="D288" s="12">
        <v>358070</v>
      </c>
      <c r="E288" s="12">
        <v>361264</v>
      </c>
      <c r="F288" s="12">
        <v>340961</v>
      </c>
      <c r="G288" s="12">
        <v>319646</v>
      </c>
      <c r="H288" s="12">
        <v>357093</v>
      </c>
      <c r="I288" s="12">
        <v>420573</v>
      </c>
      <c r="J288" s="12">
        <v>320691</v>
      </c>
      <c r="K288" s="12">
        <v>358393</v>
      </c>
      <c r="L288" s="12">
        <v>307742</v>
      </c>
      <c r="M288" s="12">
        <v>437926</v>
      </c>
      <c r="N288" s="39">
        <v>357074</v>
      </c>
    </row>
    <row r="289" spans="1:16" customFormat="1">
      <c r="A289" s="168" t="s">
        <v>279</v>
      </c>
      <c r="B289" s="169">
        <f>SUM(B290:B292)</f>
        <v>366</v>
      </c>
      <c r="C289" s="169">
        <f>SUM(C290:C292)</f>
        <v>396</v>
      </c>
      <c r="D289" s="169">
        <f>SUM(D290:D292)</f>
        <v>427</v>
      </c>
      <c r="E289" s="169">
        <f>SUM(E290:E292)</f>
        <v>476</v>
      </c>
      <c r="F289" s="169">
        <f t="shared" ref="F289:M289" si="61">SUM(F290:F292)</f>
        <v>517</v>
      </c>
      <c r="G289" s="169">
        <f t="shared" si="61"/>
        <v>522</v>
      </c>
      <c r="H289" s="166">
        <f t="shared" si="61"/>
        <v>508</v>
      </c>
      <c r="I289" s="169">
        <f t="shared" si="61"/>
        <v>496</v>
      </c>
      <c r="J289" s="169">
        <f t="shared" si="61"/>
        <v>575</v>
      </c>
      <c r="K289" s="169">
        <f t="shared" si="61"/>
        <v>569</v>
      </c>
      <c r="L289" s="169">
        <f t="shared" si="61"/>
        <v>498</v>
      </c>
      <c r="M289" s="169">
        <f t="shared" si="61"/>
        <v>386</v>
      </c>
      <c r="N289" s="170">
        <f>SUM(B289:M289)</f>
        <v>5736</v>
      </c>
    </row>
    <row r="290" spans="1:16" customFormat="1">
      <c r="A290" s="2" t="s">
        <v>280</v>
      </c>
      <c r="B290" s="11">
        <v>63</v>
      </c>
      <c r="C290" s="11">
        <v>69</v>
      </c>
      <c r="D290" s="11">
        <v>80</v>
      </c>
      <c r="E290" s="11">
        <v>102</v>
      </c>
      <c r="F290" s="11">
        <v>111</v>
      </c>
      <c r="G290" s="11">
        <v>109</v>
      </c>
      <c r="H290" s="11">
        <v>105</v>
      </c>
      <c r="I290" s="11">
        <v>89</v>
      </c>
      <c r="J290" s="11">
        <v>108</v>
      </c>
      <c r="K290" s="11">
        <v>105</v>
      </c>
      <c r="L290" s="11">
        <v>96</v>
      </c>
      <c r="M290" s="11">
        <v>74</v>
      </c>
      <c r="N290" s="41"/>
    </row>
    <row r="291" spans="1:16" customFormat="1">
      <c r="A291" s="2" t="s">
        <v>281</v>
      </c>
      <c r="B291" s="11">
        <v>98</v>
      </c>
      <c r="C291" s="11">
        <v>102</v>
      </c>
      <c r="D291" s="11">
        <v>122</v>
      </c>
      <c r="E291" s="11">
        <v>128</v>
      </c>
      <c r="F291" s="11">
        <v>140</v>
      </c>
      <c r="G291" s="11">
        <v>132</v>
      </c>
      <c r="H291" s="11">
        <v>120</v>
      </c>
      <c r="I291" s="11">
        <v>141</v>
      </c>
      <c r="J291" s="11">
        <v>159</v>
      </c>
      <c r="K291" s="11">
        <v>172</v>
      </c>
      <c r="L291" s="11">
        <v>140</v>
      </c>
      <c r="M291" s="11">
        <v>104</v>
      </c>
      <c r="N291" s="41"/>
    </row>
    <row r="292" spans="1:16" customFormat="1">
      <c r="A292" s="2" t="s">
        <v>282</v>
      </c>
      <c r="B292" s="11">
        <v>205</v>
      </c>
      <c r="C292" s="11">
        <v>225</v>
      </c>
      <c r="D292" s="11">
        <v>225</v>
      </c>
      <c r="E292" s="11">
        <v>246</v>
      </c>
      <c r="F292" s="11">
        <v>266</v>
      </c>
      <c r="G292" s="11">
        <v>281</v>
      </c>
      <c r="H292" s="11">
        <v>283</v>
      </c>
      <c r="I292" s="11">
        <v>266</v>
      </c>
      <c r="J292" s="11">
        <v>308</v>
      </c>
      <c r="K292" s="11">
        <v>292</v>
      </c>
      <c r="L292" s="11">
        <v>262</v>
      </c>
      <c r="M292" s="11">
        <v>208</v>
      </c>
      <c r="N292" s="41"/>
    </row>
    <row r="293" spans="1:16" customFormat="1">
      <c r="A293" s="168" t="s">
        <v>283</v>
      </c>
      <c r="B293" s="173">
        <f>B289/B267</f>
        <v>4.0666666666666664</v>
      </c>
      <c r="C293" s="173">
        <f>C289/C267</f>
        <v>3.96</v>
      </c>
      <c r="D293" s="173">
        <f>D289/D267</f>
        <v>2.4540229885057472</v>
      </c>
      <c r="E293" s="173">
        <f>E289/E267</f>
        <v>2.1155555555555554</v>
      </c>
      <c r="F293" s="173">
        <f t="shared" ref="F293:M293" si="62">F289/F267</f>
        <v>2.0274509803921568</v>
      </c>
      <c r="G293" s="173">
        <f t="shared" si="62"/>
        <v>1.969811320754717</v>
      </c>
      <c r="H293" s="173">
        <f t="shared" si="62"/>
        <v>2.2086956521739132</v>
      </c>
      <c r="I293" s="173">
        <f t="shared" si="62"/>
        <v>2.3507109004739335</v>
      </c>
      <c r="J293" s="173">
        <f t="shared" si="62"/>
        <v>3.5060975609756095</v>
      </c>
      <c r="K293" s="173">
        <f t="shared" si="62"/>
        <v>3.0923913043478262</v>
      </c>
      <c r="L293" s="173">
        <f t="shared" si="62"/>
        <v>3.744360902255639</v>
      </c>
      <c r="M293" s="173">
        <f t="shared" si="62"/>
        <v>2.1564245810055866</v>
      </c>
      <c r="N293" s="41"/>
    </row>
    <row r="294" spans="1:16" customFormat="1">
      <c r="A294" s="2" t="s">
        <v>284</v>
      </c>
      <c r="B294" s="11">
        <v>200</v>
      </c>
      <c r="C294" s="11">
        <v>240</v>
      </c>
      <c r="D294" s="11">
        <v>335</v>
      </c>
      <c r="E294" s="11">
        <v>358</v>
      </c>
      <c r="F294" s="11">
        <v>369</v>
      </c>
      <c r="G294" s="11">
        <v>319</v>
      </c>
      <c r="H294" s="4">
        <v>285</v>
      </c>
      <c r="I294" s="11">
        <v>251</v>
      </c>
      <c r="J294" s="11">
        <v>328</v>
      </c>
      <c r="K294" s="11">
        <v>264</v>
      </c>
      <c r="L294" s="11">
        <v>181</v>
      </c>
      <c r="M294" s="11">
        <v>116</v>
      </c>
      <c r="N294" s="38">
        <f>SUM(B294:M294)</f>
        <v>3246</v>
      </c>
    </row>
    <row r="295" spans="1:16" customFormat="1">
      <c r="A295" s="168" t="s">
        <v>285</v>
      </c>
      <c r="B295" s="169">
        <v>140</v>
      </c>
      <c r="C295" s="169">
        <v>178</v>
      </c>
      <c r="D295" s="169">
        <v>251</v>
      </c>
      <c r="E295" s="169">
        <v>281</v>
      </c>
      <c r="F295" s="169">
        <v>269</v>
      </c>
      <c r="G295" s="169">
        <v>249</v>
      </c>
      <c r="H295" s="166">
        <v>214</v>
      </c>
      <c r="I295" s="169">
        <v>194</v>
      </c>
      <c r="J295" s="169">
        <v>180</v>
      </c>
      <c r="K295" s="169">
        <v>166</v>
      </c>
      <c r="L295" s="169">
        <v>167</v>
      </c>
      <c r="M295" s="169">
        <v>136</v>
      </c>
      <c r="N295" s="170">
        <f>SUM(B295:M295)</f>
        <v>2425</v>
      </c>
    </row>
    <row r="296" spans="1:16" customFormat="1">
      <c r="A296" s="2"/>
      <c r="B296" s="11"/>
      <c r="C296" s="11"/>
      <c r="D296" s="11"/>
      <c r="E296" s="11"/>
      <c r="F296" s="11"/>
      <c r="G296" s="11"/>
      <c r="H296" s="4"/>
      <c r="I296" s="11"/>
      <c r="J296" s="11"/>
      <c r="K296" s="11"/>
      <c r="L296" s="11"/>
      <c r="M296" s="11"/>
      <c r="N296" s="89"/>
    </row>
    <row r="297" spans="1:16" customFormat="1">
      <c r="A297" s="2"/>
      <c r="B297" s="8" t="s">
        <v>9</v>
      </c>
      <c r="C297" s="8" t="s">
        <v>10</v>
      </c>
      <c r="D297" s="8" t="s">
        <v>11</v>
      </c>
      <c r="E297" s="8" t="s">
        <v>12</v>
      </c>
      <c r="F297" s="8" t="s">
        <v>13</v>
      </c>
      <c r="G297" s="8" t="s">
        <v>14</v>
      </c>
      <c r="H297" s="8" t="s">
        <v>15</v>
      </c>
      <c r="I297" s="8" t="s">
        <v>16</v>
      </c>
      <c r="J297" s="8" t="s">
        <v>17</v>
      </c>
      <c r="K297" s="8" t="s">
        <v>18</v>
      </c>
      <c r="L297" s="8" t="s">
        <v>19</v>
      </c>
      <c r="M297" s="8" t="s">
        <v>20</v>
      </c>
      <c r="N297" s="109" t="s">
        <v>286</v>
      </c>
    </row>
    <row r="298" spans="1:16" customFormat="1">
      <c r="A298" s="153" t="s">
        <v>744</v>
      </c>
      <c r="B298" s="154"/>
      <c r="C298" s="154"/>
      <c r="D298" s="154"/>
      <c r="E298" s="154"/>
      <c r="F298" s="154"/>
      <c r="G298" s="154"/>
      <c r="H298" s="154"/>
      <c r="I298" s="154"/>
      <c r="J298" s="154"/>
      <c r="K298" s="154"/>
      <c r="L298" s="154"/>
      <c r="M298" s="154"/>
      <c r="N298" s="155"/>
    </row>
    <row r="299" spans="1:16" s="60" customFormat="1">
      <c r="A299" s="156" t="s">
        <v>288</v>
      </c>
      <c r="B299" s="157">
        <f t="shared" ref="B299:M299" si="63">SUM(B304+B309+B314+B319)</f>
        <v>102</v>
      </c>
      <c r="C299" s="157">
        <f t="shared" si="63"/>
        <v>140</v>
      </c>
      <c r="D299" s="157">
        <f t="shared" si="63"/>
        <v>186</v>
      </c>
      <c r="E299" s="157">
        <f t="shared" si="63"/>
        <v>207</v>
      </c>
      <c r="F299" s="157">
        <f t="shared" si="63"/>
        <v>275</v>
      </c>
      <c r="G299" s="157">
        <f t="shared" si="63"/>
        <v>273</v>
      </c>
      <c r="H299" s="157">
        <f t="shared" si="63"/>
        <v>224</v>
      </c>
      <c r="I299" s="157">
        <f t="shared" si="63"/>
        <v>214</v>
      </c>
      <c r="J299" s="157">
        <f t="shared" si="63"/>
        <v>179</v>
      </c>
      <c r="K299" s="157">
        <f t="shared" si="63"/>
        <v>199</v>
      </c>
      <c r="L299" s="157">
        <f t="shared" si="63"/>
        <v>151</v>
      </c>
      <c r="M299" s="157">
        <f t="shared" si="63"/>
        <v>180</v>
      </c>
      <c r="N299" s="158">
        <v>2416</v>
      </c>
      <c r="P299"/>
    </row>
    <row r="300" spans="1:16" customFormat="1">
      <c r="A300" s="2" t="s">
        <v>289</v>
      </c>
      <c r="B300" s="12">
        <v>456064</v>
      </c>
      <c r="C300" s="12">
        <v>480290</v>
      </c>
      <c r="D300" s="12">
        <v>490152</v>
      </c>
      <c r="E300" s="12">
        <v>536868</v>
      </c>
      <c r="F300" s="12">
        <v>540063</v>
      </c>
      <c r="G300" s="12">
        <v>549389</v>
      </c>
      <c r="H300" s="12">
        <v>546012</v>
      </c>
      <c r="I300" s="12">
        <v>501251</v>
      </c>
      <c r="J300" s="12">
        <v>496288</v>
      </c>
      <c r="K300" s="12">
        <v>487284</v>
      </c>
      <c r="L300" s="12">
        <v>534841</v>
      </c>
      <c r="M300" s="12">
        <v>531191</v>
      </c>
      <c r="N300" s="39">
        <v>517859</v>
      </c>
    </row>
    <row r="301" spans="1:16" customFormat="1">
      <c r="A301" s="2" t="s">
        <v>290</v>
      </c>
      <c r="B301" s="12">
        <v>469845</v>
      </c>
      <c r="C301" s="12">
        <v>488447</v>
      </c>
      <c r="D301" s="12">
        <v>496655</v>
      </c>
      <c r="E301" s="12">
        <v>544309</v>
      </c>
      <c r="F301" s="12">
        <v>546537</v>
      </c>
      <c r="G301" s="12">
        <v>557824</v>
      </c>
      <c r="H301" s="12">
        <v>557518</v>
      </c>
      <c r="I301" s="12">
        <v>506499</v>
      </c>
      <c r="J301" s="12">
        <v>503502</v>
      </c>
      <c r="K301" s="12">
        <v>494980</v>
      </c>
      <c r="L301" s="12">
        <v>545870</v>
      </c>
      <c r="M301" s="12">
        <v>542835</v>
      </c>
      <c r="N301" s="39">
        <v>526032</v>
      </c>
    </row>
    <row r="302" spans="1:16" customFormat="1">
      <c r="A302" s="156" t="s">
        <v>26</v>
      </c>
      <c r="B302" s="159">
        <f t="shared" ref="B302:N302" si="64">B300/B301</f>
        <v>0.97066905043152529</v>
      </c>
      <c r="C302" s="159">
        <f t="shared" si="64"/>
        <v>0.98330013287009643</v>
      </c>
      <c r="D302" s="159">
        <f t="shared" si="64"/>
        <v>0.98690640384170103</v>
      </c>
      <c r="E302" s="159">
        <f t="shared" si="64"/>
        <v>0.98632945624636004</v>
      </c>
      <c r="F302" s="159">
        <f t="shared" si="64"/>
        <v>0.98815450738010413</v>
      </c>
      <c r="G302" s="159">
        <f t="shared" si="64"/>
        <v>0.98487874311610835</v>
      </c>
      <c r="H302" s="159">
        <f t="shared" si="64"/>
        <v>0.9793621013133208</v>
      </c>
      <c r="I302" s="159">
        <f t="shared" si="64"/>
        <v>0.98963867648307302</v>
      </c>
      <c r="J302" s="159">
        <f t="shared" si="64"/>
        <v>0.98567235085461424</v>
      </c>
      <c r="K302" s="159">
        <f t="shared" si="64"/>
        <v>0.98445189704634528</v>
      </c>
      <c r="L302" s="159">
        <f t="shared" si="64"/>
        <v>0.9797955557183945</v>
      </c>
      <c r="M302" s="159">
        <f t="shared" si="64"/>
        <v>0.97854965136735839</v>
      </c>
      <c r="N302" s="160">
        <f t="shared" si="64"/>
        <v>0.98446292240776223</v>
      </c>
    </row>
    <row r="303" spans="1:16" customFormat="1">
      <c r="A303" s="2" t="s">
        <v>291</v>
      </c>
      <c r="B303" s="4">
        <v>56</v>
      </c>
      <c r="C303" s="4">
        <v>66</v>
      </c>
      <c r="D303" s="4">
        <v>43</v>
      </c>
      <c r="E303" s="4">
        <v>43</v>
      </c>
      <c r="F303" s="4">
        <v>34</v>
      </c>
      <c r="G303" s="4">
        <v>27</v>
      </c>
      <c r="H303" s="4">
        <v>29</v>
      </c>
      <c r="I303" s="4">
        <v>28</v>
      </c>
      <c r="J303" s="4">
        <v>37</v>
      </c>
      <c r="K303" s="4">
        <v>38</v>
      </c>
      <c r="L303" s="4">
        <v>41</v>
      </c>
      <c r="M303" s="4">
        <v>47</v>
      </c>
      <c r="N303" s="99">
        <v>66</v>
      </c>
    </row>
    <row r="304" spans="1:16" customFormat="1">
      <c r="A304" s="156" t="s">
        <v>292</v>
      </c>
      <c r="B304" s="154">
        <f>B305+B307</f>
        <v>10</v>
      </c>
      <c r="C304" s="154">
        <f t="shared" ref="C304:H304" si="65">C305+C307</f>
        <v>10</v>
      </c>
      <c r="D304" s="154">
        <f t="shared" si="65"/>
        <v>17</v>
      </c>
      <c r="E304" s="154">
        <f t="shared" si="65"/>
        <v>24</v>
      </c>
      <c r="F304" s="154">
        <f t="shared" si="65"/>
        <v>36</v>
      </c>
      <c r="G304" s="154">
        <f t="shared" si="65"/>
        <v>24</v>
      </c>
      <c r="H304" s="154">
        <f t="shared" si="65"/>
        <v>27</v>
      </c>
      <c r="I304" s="154">
        <f>I305+I307</f>
        <v>26</v>
      </c>
      <c r="J304" s="154">
        <f>J305+J307</f>
        <v>16</v>
      </c>
      <c r="K304" s="154">
        <f>K305+K307</f>
        <v>19</v>
      </c>
      <c r="L304" s="154">
        <f>L305+L307</f>
        <v>16</v>
      </c>
      <c r="M304" s="154">
        <f>M305+M307</f>
        <v>24</v>
      </c>
      <c r="N304" s="155">
        <v>254</v>
      </c>
    </row>
    <row r="305" spans="1:14" customFormat="1">
      <c r="A305" s="2" t="s">
        <v>293</v>
      </c>
      <c r="B305" s="4">
        <v>3</v>
      </c>
      <c r="C305" s="4">
        <v>2</v>
      </c>
      <c r="D305" s="4">
        <v>4</v>
      </c>
      <c r="E305" s="4">
        <v>2</v>
      </c>
      <c r="F305" s="4">
        <v>5</v>
      </c>
      <c r="G305" s="4">
        <v>6</v>
      </c>
      <c r="H305" s="4">
        <v>5</v>
      </c>
      <c r="I305" s="4">
        <v>3</v>
      </c>
      <c r="J305" s="4">
        <v>1</v>
      </c>
      <c r="K305" s="4">
        <v>4</v>
      </c>
      <c r="L305" s="4">
        <v>2</v>
      </c>
      <c r="M305" s="4">
        <v>3</v>
      </c>
      <c r="N305" s="41">
        <v>41</v>
      </c>
    </row>
    <row r="306" spans="1:14" customFormat="1">
      <c r="A306" s="2" t="s">
        <v>294</v>
      </c>
      <c r="B306" s="12">
        <v>550000</v>
      </c>
      <c r="C306" s="12">
        <v>535250</v>
      </c>
      <c r="D306" s="12">
        <v>588250</v>
      </c>
      <c r="E306" s="12">
        <v>420000</v>
      </c>
      <c r="F306" s="12">
        <v>536980</v>
      </c>
      <c r="G306" s="12">
        <v>531500</v>
      </c>
      <c r="H306" s="12">
        <v>432960</v>
      </c>
      <c r="I306" s="12">
        <v>533333</v>
      </c>
      <c r="J306" s="12">
        <v>519900</v>
      </c>
      <c r="K306" s="12">
        <v>553625</v>
      </c>
      <c r="L306" s="12">
        <v>467500</v>
      </c>
      <c r="M306" s="12">
        <v>502967</v>
      </c>
      <c r="N306" s="39">
        <v>513549</v>
      </c>
    </row>
    <row r="307" spans="1:14" customFormat="1">
      <c r="A307" s="2" t="s">
        <v>295</v>
      </c>
      <c r="B307" s="4">
        <v>7</v>
      </c>
      <c r="C307" s="4">
        <v>8</v>
      </c>
      <c r="D307" s="4">
        <v>13</v>
      </c>
      <c r="E307" s="4">
        <v>22</v>
      </c>
      <c r="F307" s="4">
        <v>31</v>
      </c>
      <c r="G307" s="4">
        <v>18</v>
      </c>
      <c r="H307" s="4">
        <v>22</v>
      </c>
      <c r="I307" s="4">
        <v>23</v>
      </c>
      <c r="J307" s="4">
        <v>15</v>
      </c>
      <c r="K307" s="4">
        <v>15</v>
      </c>
      <c r="L307" s="4">
        <v>14</v>
      </c>
      <c r="M307" s="4">
        <v>21</v>
      </c>
      <c r="N307" s="41">
        <v>213</v>
      </c>
    </row>
    <row r="308" spans="1:14" customFormat="1">
      <c r="A308" s="2" t="s">
        <v>296</v>
      </c>
      <c r="B308" s="12">
        <v>563929</v>
      </c>
      <c r="C308" s="12">
        <v>468225</v>
      </c>
      <c r="D308" s="12">
        <v>480874</v>
      </c>
      <c r="E308" s="12">
        <v>514893</v>
      </c>
      <c r="F308" s="12">
        <v>533332</v>
      </c>
      <c r="G308" s="12">
        <v>544528</v>
      </c>
      <c r="H308" s="12">
        <v>576520</v>
      </c>
      <c r="I308" s="12">
        <v>550339</v>
      </c>
      <c r="J308" s="12">
        <v>545013</v>
      </c>
      <c r="K308" s="12">
        <v>503860</v>
      </c>
      <c r="L308" s="12">
        <v>527615</v>
      </c>
      <c r="M308" s="12">
        <v>512048</v>
      </c>
      <c r="N308" s="39">
        <v>525939</v>
      </c>
    </row>
    <row r="309" spans="1:14" customFormat="1">
      <c r="A309" s="156" t="s">
        <v>297</v>
      </c>
      <c r="B309" s="154">
        <f t="shared" ref="B309:M309" si="66">B310+B312</f>
        <v>32</v>
      </c>
      <c r="C309" s="154">
        <f t="shared" si="66"/>
        <v>44</v>
      </c>
      <c r="D309" s="154">
        <f t="shared" si="66"/>
        <v>59</v>
      </c>
      <c r="E309" s="154">
        <f t="shared" si="66"/>
        <v>58</v>
      </c>
      <c r="F309" s="154">
        <f t="shared" si="66"/>
        <v>80</v>
      </c>
      <c r="G309" s="154">
        <f t="shared" si="66"/>
        <v>82</v>
      </c>
      <c r="H309" s="154">
        <f t="shared" si="66"/>
        <v>60</v>
      </c>
      <c r="I309" s="154">
        <f t="shared" si="66"/>
        <v>47</v>
      </c>
      <c r="J309" s="154">
        <f t="shared" si="66"/>
        <v>50</v>
      </c>
      <c r="K309" s="154">
        <f t="shared" si="66"/>
        <v>62</v>
      </c>
      <c r="L309" s="154">
        <f t="shared" si="66"/>
        <v>34</v>
      </c>
      <c r="M309" s="154">
        <f t="shared" si="66"/>
        <v>51</v>
      </c>
      <c r="N309" s="155">
        <v>676</v>
      </c>
    </row>
    <row r="310" spans="1:14" customFormat="1">
      <c r="A310" s="2" t="s">
        <v>298</v>
      </c>
      <c r="B310" s="4">
        <v>6</v>
      </c>
      <c r="C310" s="4">
        <v>9</v>
      </c>
      <c r="D310" s="4">
        <v>16</v>
      </c>
      <c r="E310" s="4">
        <v>24</v>
      </c>
      <c r="F310" s="4">
        <v>28</v>
      </c>
      <c r="G310" s="4">
        <v>19</v>
      </c>
      <c r="H310" s="4">
        <v>22</v>
      </c>
      <c r="I310" s="4">
        <v>16</v>
      </c>
      <c r="J310" s="4">
        <v>20</v>
      </c>
      <c r="K310" s="4">
        <v>17</v>
      </c>
      <c r="L310" s="4">
        <v>8</v>
      </c>
      <c r="M310" s="4">
        <v>17</v>
      </c>
      <c r="N310" s="41">
        <v>206</v>
      </c>
    </row>
    <row r="311" spans="1:14" customFormat="1">
      <c r="A311" s="2" t="s">
        <v>299</v>
      </c>
      <c r="B311" s="12">
        <v>600150</v>
      </c>
      <c r="C311" s="12">
        <v>620917</v>
      </c>
      <c r="D311" s="12">
        <v>678625</v>
      </c>
      <c r="E311" s="12">
        <v>613015</v>
      </c>
      <c r="F311" s="12">
        <v>721189</v>
      </c>
      <c r="G311" s="12">
        <v>700711</v>
      </c>
      <c r="H311" s="12">
        <v>746077</v>
      </c>
      <c r="I311" s="12">
        <v>688619</v>
      </c>
      <c r="J311" s="12">
        <v>688105</v>
      </c>
      <c r="K311" s="12">
        <v>648003</v>
      </c>
      <c r="L311" s="12">
        <v>680500</v>
      </c>
      <c r="M311" s="12">
        <v>673683</v>
      </c>
      <c r="N311" s="39">
        <v>678367</v>
      </c>
    </row>
    <row r="312" spans="1:14" customFormat="1">
      <c r="A312" s="2" t="s">
        <v>300</v>
      </c>
      <c r="B312" s="4">
        <v>26</v>
      </c>
      <c r="C312" s="4">
        <v>35</v>
      </c>
      <c r="D312" s="4">
        <v>43</v>
      </c>
      <c r="E312" s="4">
        <v>34</v>
      </c>
      <c r="F312" s="4">
        <v>52</v>
      </c>
      <c r="G312" s="4">
        <v>63</v>
      </c>
      <c r="H312" s="4">
        <v>38</v>
      </c>
      <c r="I312" s="4">
        <v>31</v>
      </c>
      <c r="J312" s="4">
        <v>30</v>
      </c>
      <c r="K312" s="4">
        <v>45</v>
      </c>
      <c r="L312" s="4">
        <v>26</v>
      </c>
      <c r="M312" s="4">
        <v>34</v>
      </c>
      <c r="N312" s="41">
        <v>470</v>
      </c>
    </row>
    <row r="313" spans="1:14" customFormat="1">
      <c r="A313" s="2" t="s">
        <v>301</v>
      </c>
      <c r="B313" s="12">
        <v>570777</v>
      </c>
      <c r="C313" s="12">
        <v>635635</v>
      </c>
      <c r="D313" s="12">
        <v>584762</v>
      </c>
      <c r="E313" s="12">
        <v>561462</v>
      </c>
      <c r="F313" s="12">
        <v>650209</v>
      </c>
      <c r="G313" s="12">
        <v>657801</v>
      </c>
      <c r="H313" s="12">
        <v>609761</v>
      </c>
      <c r="I313" s="12">
        <v>587739</v>
      </c>
      <c r="J313" s="12">
        <v>638207</v>
      </c>
      <c r="K313" s="12">
        <v>617893</v>
      </c>
      <c r="L313" s="12">
        <v>659577</v>
      </c>
      <c r="M313" s="12">
        <v>620441</v>
      </c>
      <c r="N313" s="39">
        <v>618539</v>
      </c>
    </row>
    <row r="314" spans="1:14" customFormat="1">
      <c r="A314" s="156" t="s">
        <v>302</v>
      </c>
      <c r="B314" s="154">
        <f t="shared" ref="B314:M314" si="67">B315+B317</f>
        <v>11</v>
      </c>
      <c r="C314" s="154">
        <f t="shared" si="67"/>
        <v>17</v>
      </c>
      <c r="D314" s="154">
        <f t="shared" si="67"/>
        <v>20</v>
      </c>
      <c r="E314" s="154">
        <f t="shared" si="67"/>
        <v>34</v>
      </c>
      <c r="F314" s="154">
        <f t="shared" si="67"/>
        <v>45</v>
      </c>
      <c r="G314" s="154">
        <f t="shared" si="67"/>
        <v>36</v>
      </c>
      <c r="H314" s="154">
        <f t="shared" si="67"/>
        <v>35</v>
      </c>
      <c r="I314" s="154">
        <f t="shared" si="67"/>
        <v>39</v>
      </c>
      <c r="J314" s="154">
        <f t="shared" si="67"/>
        <v>21</v>
      </c>
      <c r="K314" s="154">
        <f t="shared" si="67"/>
        <v>26</v>
      </c>
      <c r="L314" s="154">
        <f t="shared" si="67"/>
        <v>19</v>
      </c>
      <c r="M314" s="154">
        <f t="shared" si="67"/>
        <v>23</v>
      </c>
      <c r="N314" s="155">
        <v>334</v>
      </c>
    </row>
    <row r="315" spans="1:14" customFormat="1">
      <c r="A315" s="2" t="s">
        <v>303</v>
      </c>
      <c r="B315" s="4">
        <v>8</v>
      </c>
      <c r="C315" s="4">
        <v>12</v>
      </c>
      <c r="D315" s="4">
        <v>12</v>
      </c>
      <c r="E315" s="4">
        <v>24</v>
      </c>
      <c r="F315" s="4">
        <v>31</v>
      </c>
      <c r="G315" s="4">
        <v>23</v>
      </c>
      <c r="H315" s="4">
        <v>24</v>
      </c>
      <c r="I315" s="4">
        <v>33</v>
      </c>
      <c r="J315" s="4">
        <v>15</v>
      </c>
      <c r="K315" s="4">
        <v>16</v>
      </c>
      <c r="L315" s="4">
        <v>14</v>
      </c>
      <c r="M315" s="4">
        <v>15</v>
      </c>
      <c r="N315" s="41">
        <v>232</v>
      </c>
    </row>
    <row r="316" spans="1:14" customFormat="1">
      <c r="A316" s="2" t="s">
        <v>304</v>
      </c>
      <c r="B316" s="12">
        <v>673000</v>
      </c>
      <c r="C316" s="12">
        <v>859887</v>
      </c>
      <c r="D316" s="12">
        <v>815940</v>
      </c>
      <c r="E316" s="12">
        <v>1188557</v>
      </c>
      <c r="F316" s="12">
        <v>904969</v>
      </c>
      <c r="G316" s="12">
        <v>897800</v>
      </c>
      <c r="H316" s="12">
        <v>870752</v>
      </c>
      <c r="I316" s="12">
        <v>826286</v>
      </c>
      <c r="J316" s="12">
        <v>860167</v>
      </c>
      <c r="K316" s="12">
        <v>777181</v>
      </c>
      <c r="L316" s="12">
        <v>1076408</v>
      </c>
      <c r="M316" s="12">
        <v>878749</v>
      </c>
      <c r="N316" s="39">
        <v>904961</v>
      </c>
    </row>
    <row r="317" spans="1:14" customFormat="1">
      <c r="A317" s="2" t="s">
        <v>305</v>
      </c>
      <c r="B317" s="4">
        <v>3</v>
      </c>
      <c r="C317" s="4">
        <v>5</v>
      </c>
      <c r="D317" s="4">
        <v>8</v>
      </c>
      <c r="E317" s="4">
        <v>10</v>
      </c>
      <c r="F317" s="4">
        <v>14</v>
      </c>
      <c r="G317" s="4">
        <v>13</v>
      </c>
      <c r="H317" s="4">
        <v>11</v>
      </c>
      <c r="I317" s="4">
        <v>6</v>
      </c>
      <c r="J317" s="4">
        <v>6</v>
      </c>
      <c r="K317" s="4">
        <v>10</v>
      </c>
      <c r="L317" s="4">
        <v>5</v>
      </c>
      <c r="M317" s="4">
        <v>8</v>
      </c>
      <c r="N317" s="41">
        <v>102</v>
      </c>
    </row>
    <row r="318" spans="1:14" customFormat="1">
      <c r="A318" s="2" t="s">
        <v>306</v>
      </c>
      <c r="B318" s="12">
        <v>637667</v>
      </c>
      <c r="C318" s="12">
        <v>757539</v>
      </c>
      <c r="D318" s="12">
        <v>1037156</v>
      </c>
      <c r="E318" s="12">
        <v>781300</v>
      </c>
      <c r="F318" s="12">
        <v>749979</v>
      </c>
      <c r="G318" s="12">
        <v>1269231</v>
      </c>
      <c r="H318" s="12">
        <v>1368409</v>
      </c>
      <c r="I318" s="12">
        <v>735167</v>
      </c>
      <c r="J318" s="12">
        <v>715333</v>
      </c>
      <c r="K318" s="12">
        <v>680240</v>
      </c>
      <c r="L318" s="12">
        <v>965200</v>
      </c>
      <c r="M318" s="12">
        <v>839000</v>
      </c>
      <c r="N318" s="39">
        <v>918588</v>
      </c>
    </row>
    <row r="319" spans="1:14" customFormat="1">
      <c r="A319" s="156" t="s">
        <v>307</v>
      </c>
      <c r="B319" s="154">
        <v>49</v>
      </c>
      <c r="C319" s="154">
        <v>69</v>
      </c>
      <c r="D319" s="154">
        <v>90</v>
      </c>
      <c r="E319" s="154">
        <v>91</v>
      </c>
      <c r="F319" s="154">
        <v>114</v>
      </c>
      <c r="G319" s="154">
        <v>131</v>
      </c>
      <c r="H319" s="154">
        <v>102</v>
      </c>
      <c r="I319" s="154">
        <v>102</v>
      </c>
      <c r="J319" s="154">
        <v>92</v>
      </c>
      <c r="K319" s="154">
        <v>92</v>
      </c>
      <c r="L319" s="154">
        <v>82</v>
      </c>
      <c r="M319" s="154">
        <v>82</v>
      </c>
      <c r="N319" s="155">
        <v>1152</v>
      </c>
    </row>
    <row r="320" spans="1:14" customFormat="1">
      <c r="A320" s="2" t="s">
        <v>308</v>
      </c>
      <c r="B320" s="12">
        <v>309855</v>
      </c>
      <c r="C320" s="12">
        <v>296847</v>
      </c>
      <c r="D320" s="12">
        <v>316362</v>
      </c>
      <c r="E320" s="12">
        <v>316742</v>
      </c>
      <c r="F320" s="12">
        <v>322293</v>
      </c>
      <c r="G320" s="12">
        <v>344186</v>
      </c>
      <c r="H320" s="12">
        <v>312973</v>
      </c>
      <c r="I320" s="12">
        <v>314645</v>
      </c>
      <c r="J320" s="12">
        <v>326497</v>
      </c>
      <c r="K320" s="12">
        <v>316724</v>
      </c>
      <c r="L320" s="12">
        <v>365253</v>
      </c>
      <c r="M320" s="12">
        <v>376972</v>
      </c>
      <c r="N320" s="39">
        <v>333302</v>
      </c>
    </row>
    <row r="321" spans="1:16" customFormat="1">
      <c r="A321" s="156" t="s">
        <v>309</v>
      </c>
      <c r="B321" s="157">
        <f>SUM(B322:B324)</f>
        <v>243</v>
      </c>
      <c r="C321" s="157">
        <f>SUM(C322:C324)</f>
        <v>255</v>
      </c>
      <c r="D321" s="157">
        <f>SUM(D322:D324)</f>
        <v>300</v>
      </c>
      <c r="E321" s="157">
        <f>SUM(E322:E324)</f>
        <v>311</v>
      </c>
      <c r="F321" s="157">
        <f t="shared" ref="F321:M321" si="68">SUM(F322:F324)</f>
        <v>388</v>
      </c>
      <c r="G321" s="157">
        <f t="shared" si="68"/>
        <v>403</v>
      </c>
      <c r="H321" s="154">
        <f t="shared" si="68"/>
        <v>416</v>
      </c>
      <c r="I321" s="157">
        <f t="shared" si="68"/>
        <v>388</v>
      </c>
      <c r="J321" s="157">
        <f t="shared" si="68"/>
        <v>479</v>
      </c>
      <c r="K321" s="157">
        <f t="shared" si="68"/>
        <v>490</v>
      </c>
      <c r="L321" s="157">
        <f t="shared" si="68"/>
        <v>429</v>
      </c>
      <c r="M321" s="157">
        <f t="shared" si="68"/>
        <v>354</v>
      </c>
      <c r="N321" s="158">
        <f>SUM(B321:M321)</f>
        <v>4456</v>
      </c>
    </row>
    <row r="322" spans="1:16" customFormat="1">
      <c r="A322" s="2" t="s">
        <v>310</v>
      </c>
      <c r="B322" s="11">
        <v>64</v>
      </c>
      <c r="C322" s="11">
        <v>67</v>
      </c>
      <c r="D322" s="11">
        <v>83</v>
      </c>
      <c r="E322" s="11">
        <v>81</v>
      </c>
      <c r="F322" s="11">
        <v>95</v>
      </c>
      <c r="G322" s="11">
        <v>92</v>
      </c>
      <c r="H322" s="11">
        <v>96</v>
      </c>
      <c r="I322" s="11">
        <v>90</v>
      </c>
      <c r="J322" s="11">
        <v>116</v>
      </c>
      <c r="K322" s="11">
        <v>118</v>
      </c>
      <c r="L322" s="11">
        <v>96</v>
      </c>
      <c r="M322" s="11">
        <v>70</v>
      </c>
      <c r="N322" s="41"/>
    </row>
    <row r="323" spans="1:16" customFormat="1">
      <c r="A323" s="2" t="s">
        <v>311</v>
      </c>
      <c r="B323" s="11">
        <v>63</v>
      </c>
      <c r="C323" s="11">
        <v>78</v>
      </c>
      <c r="D323" s="11">
        <v>75</v>
      </c>
      <c r="E323" s="11">
        <v>77</v>
      </c>
      <c r="F323" s="11">
        <v>84</v>
      </c>
      <c r="G323" s="11">
        <v>98</v>
      </c>
      <c r="H323" s="11">
        <v>98</v>
      </c>
      <c r="I323" s="11">
        <v>92</v>
      </c>
      <c r="J323" s="11">
        <v>119</v>
      </c>
      <c r="K323" s="11">
        <v>122</v>
      </c>
      <c r="L323" s="11">
        <v>105</v>
      </c>
      <c r="M323" s="11">
        <v>86</v>
      </c>
      <c r="N323" s="41"/>
    </row>
    <row r="324" spans="1:16" customFormat="1">
      <c r="A324" s="2" t="s">
        <v>312</v>
      </c>
      <c r="B324" s="11">
        <v>116</v>
      </c>
      <c r="C324" s="11">
        <v>110</v>
      </c>
      <c r="D324" s="11">
        <v>142</v>
      </c>
      <c r="E324" s="11">
        <v>153</v>
      </c>
      <c r="F324" s="11">
        <v>209</v>
      </c>
      <c r="G324" s="11">
        <v>213</v>
      </c>
      <c r="H324" s="11">
        <v>222</v>
      </c>
      <c r="I324" s="11">
        <v>206</v>
      </c>
      <c r="J324" s="11">
        <v>244</v>
      </c>
      <c r="K324" s="11">
        <v>250</v>
      </c>
      <c r="L324" s="11">
        <v>228</v>
      </c>
      <c r="M324" s="11">
        <v>198</v>
      </c>
      <c r="N324" s="41"/>
    </row>
    <row r="325" spans="1:16" customFormat="1">
      <c r="A325" s="156" t="s">
        <v>313</v>
      </c>
      <c r="B325" s="161">
        <f>B321/B299</f>
        <v>2.3823529411764706</v>
      </c>
      <c r="C325" s="161">
        <f>C321/C299</f>
        <v>1.8214285714285714</v>
      </c>
      <c r="D325" s="161">
        <f>D321/D299</f>
        <v>1.6129032258064515</v>
      </c>
      <c r="E325" s="161">
        <f>E321/E299</f>
        <v>1.5024154589371981</v>
      </c>
      <c r="F325" s="161">
        <f t="shared" ref="F325:M325" si="69">F321/F299</f>
        <v>1.4109090909090909</v>
      </c>
      <c r="G325" s="161">
        <f t="shared" si="69"/>
        <v>1.4761904761904763</v>
      </c>
      <c r="H325" s="161">
        <f t="shared" si="69"/>
        <v>1.8571428571428572</v>
      </c>
      <c r="I325" s="161">
        <f t="shared" si="69"/>
        <v>1.8130841121495327</v>
      </c>
      <c r="J325" s="161">
        <f t="shared" si="69"/>
        <v>2.6759776536312847</v>
      </c>
      <c r="K325" s="161">
        <f t="shared" si="69"/>
        <v>2.4623115577889445</v>
      </c>
      <c r="L325" s="161">
        <f t="shared" si="69"/>
        <v>2.8410596026490067</v>
      </c>
      <c r="M325" s="161">
        <f t="shared" si="69"/>
        <v>1.9666666666666666</v>
      </c>
      <c r="N325" s="41"/>
    </row>
    <row r="326" spans="1:16" customFormat="1">
      <c r="A326" s="2" t="s">
        <v>314</v>
      </c>
      <c r="B326" s="11">
        <v>201</v>
      </c>
      <c r="C326" s="11">
        <v>220</v>
      </c>
      <c r="D326" s="11">
        <v>287</v>
      </c>
      <c r="E326" s="11">
        <v>351</v>
      </c>
      <c r="F326" s="11">
        <v>380</v>
      </c>
      <c r="G326" s="11">
        <v>299</v>
      </c>
      <c r="H326" s="4">
        <v>262</v>
      </c>
      <c r="I326" s="11">
        <v>223</v>
      </c>
      <c r="J326" s="11">
        <v>335</v>
      </c>
      <c r="K326" s="11">
        <v>255</v>
      </c>
      <c r="L326" s="11">
        <v>185</v>
      </c>
      <c r="M326" s="11">
        <v>113</v>
      </c>
      <c r="N326" s="38"/>
    </row>
    <row r="327" spans="1:16" customFormat="1">
      <c r="A327" s="156" t="s">
        <v>315</v>
      </c>
      <c r="B327" s="157">
        <v>190</v>
      </c>
      <c r="C327" s="157">
        <v>207</v>
      </c>
      <c r="D327" s="157">
        <v>230</v>
      </c>
      <c r="E327" s="157">
        <v>318</v>
      </c>
      <c r="F327" s="157">
        <v>277</v>
      </c>
      <c r="G327" s="157">
        <v>257</v>
      </c>
      <c r="H327" s="154">
        <v>205</v>
      </c>
      <c r="I327" s="157">
        <v>198</v>
      </c>
      <c r="J327" s="157">
        <v>200</v>
      </c>
      <c r="K327" s="157">
        <v>187</v>
      </c>
      <c r="L327" s="157">
        <v>165</v>
      </c>
      <c r="M327" s="157">
        <v>111</v>
      </c>
      <c r="N327" s="158">
        <f>SUM(B327:M327)</f>
        <v>2545</v>
      </c>
    </row>
    <row r="328" spans="1:16" customFormat="1">
      <c r="A328" s="2"/>
      <c r="B328" s="11"/>
      <c r="C328" s="11"/>
      <c r="D328" s="11"/>
      <c r="E328" s="11"/>
      <c r="F328" s="11"/>
      <c r="G328" s="11"/>
      <c r="H328" s="4"/>
      <c r="I328" s="11"/>
      <c r="J328" s="11"/>
      <c r="K328" s="11"/>
      <c r="L328" s="11"/>
      <c r="M328" s="11"/>
      <c r="N328" s="89"/>
    </row>
    <row r="329" spans="1:16" customFormat="1">
      <c r="A329" s="151"/>
      <c r="B329" s="152" t="s">
        <v>9</v>
      </c>
      <c r="C329" s="152" t="s">
        <v>10</v>
      </c>
      <c r="D329" s="152" t="s">
        <v>11</v>
      </c>
      <c r="E329" s="152" t="s">
        <v>12</v>
      </c>
      <c r="F329" s="152" t="s">
        <v>13</v>
      </c>
      <c r="G329" s="152" t="s">
        <v>14</v>
      </c>
      <c r="H329" s="152" t="s">
        <v>15</v>
      </c>
      <c r="I329" s="152" t="s">
        <v>16</v>
      </c>
      <c r="J329" s="152" t="s">
        <v>17</v>
      </c>
      <c r="K329" s="152" t="s">
        <v>18</v>
      </c>
      <c r="L329" s="152" t="s">
        <v>19</v>
      </c>
      <c r="M329" s="152" t="s">
        <v>20</v>
      </c>
      <c r="N329" s="85" t="s">
        <v>316</v>
      </c>
    </row>
    <row r="330" spans="1:16" customFormat="1">
      <c r="A330" s="138" t="s">
        <v>745</v>
      </c>
      <c r="B330" s="139"/>
      <c r="C330" s="139"/>
      <c r="D330" s="139"/>
      <c r="E330" s="139"/>
      <c r="F330" s="139"/>
      <c r="G330" s="139"/>
      <c r="H330" s="139"/>
      <c r="I330" s="139"/>
      <c r="J330" s="139"/>
      <c r="K330" s="139"/>
      <c r="L330" s="139"/>
      <c r="M330" s="139"/>
      <c r="N330" s="140"/>
    </row>
    <row r="331" spans="1:16" s="60" customFormat="1">
      <c r="A331" s="141" t="s">
        <v>318</v>
      </c>
      <c r="B331" s="142">
        <f t="shared" ref="B331:M331" si="70">SUM(B336+B341+B346+B351)</f>
        <v>104</v>
      </c>
      <c r="C331" s="142">
        <f t="shared" si="70"/>
        <v>119</v>
      </c>
      <c r="D331" s="142">
        <f t="shared" si="70"/>
        <v>160</v>
      </c>
      <c r="E331" s="142">
        <f t="shared" si="70"/>
        <v>175</v>
      </c>
      <c r="F331" s="142">
        <f t="shared" si="70"/>
        <v>213</v>
      </c>
      <c r="G331" s="142">
        <f t="shared" si="70"/>
        <v>240</v>
      </c>
      <c r="H331" s="142">
        <f t="shared" si="70"/>
        <v>206</v>
      </c>
      <c r="I331" s="142">
        <f t="shared" si="70"/>
        <v>178</v>
      </c>
      <c r="J331" s="142">
        <f t="shared" si="70"/>
        <v>160</v>
      </c>
      <c r="K331" s="142">
        <f t="shared" si="70"/>
        <v>145</v>
      </c>
      <c r="L331" s="142">
        <f t="shared" si="70"/>
        <v>174</v>
      </c>
      <c r="M331" s="142">
        <f t="shared" si="70"/>
        <v>159</v>
      </c>
      <c r="N331" s="143">
        <v>2135</v>
      </c>
      <c r="P331"/>
    </row>
    <row r="332" spans="1:16" customFormat="1">
      <c r="A332" s="2" t="s">
        <v>319</v>
      </c>
      <c r="B332" s="12">
        <v>413701</v>
      </c>
      <c r="C332" s="12">
        <v>457800</v>
      </c>
      <c r="D332" s="12">
        <v>430886</v>
      </c>
      <c r="E332" s="12">
        <v>498577</v>
      </c>
      <c r="F332" s="12">
        <v>525996</v>
      </c>
      <c r="G332" s="12">
        <v>498915</v>
      </c>
      <c r="H332" s="12">
        <v>510419</v>
      </c>
      <c r="I332" s="12">
        <v>525572</v>
      </c>
      <c r="J332" s="12">
        <v>474878</v>
      </c>
      <c r="K332" s="12">
        <v>473418</v>
      </c>
      <c r="L332" s="12">
        <v>485681</v>
      </c>
      <c r="M332" s="12">
        <v>494414</v>
      </c>
      <c r="N332" s="39">
        <v>488014</v>
      </c>
    </row>
    <row r="333" spans="1:16" customFormat="1">
      <c r="A333" s="2" t="s">
        <v>320</v>
      </c>
      <c r="B333" s="12">
        <v>424380</v>
      </c>
      <c r="C333" s="12">
        <v>470080</v>
      </c>
      <c r="D333" s="12">
        <v>439243</v>
      </c>
      <c r="E333" s="12">
        <v>507754</v>
      </c>
      <c r="F333" s="12">
        <v>533945</v>
      </c>
      <c r="G333" s="12">
        <v>508150</v>
      </c>
      <c r="H333" s="12">
        <v>523208</v>
      </c>
      <c r="I333" s="12">
        <v>539978</v>
      </c>
      <c r="J333" s="12">
        <v>483839</v>
      </c>
      <c r="K333" s="12">
        <v>481904</v>
      </c>
      <c r="L333" s="12">
        <v>494066</v>
      </c>
      <c r="M333" s="12">
        <v>510426</v>
      </c>
      <c r="N333" s="39">
        <v>498446</v>
      </c>
    </row>
    <row r="334" spans="1:16" customFormat="1">
      <c r="A334" s="141" t="s">
        <v>26</v>
      </c>
      <c r="B334" s="144">
        <f t="shared" ref="B334:N334" si="71">B332/B333</f>
        <v>0.97483623167915545</v>
      </c>
      <c r="C334" s="144">
        <f t="shared" si="71"/>
        <v>0.97387678692988433</v>
      </c>
      <c r="D334" s="144">
        <f t="shared" si="71"/>
        <v>0.98097408495980587</v>
      </c>
      <c r="E334" s="144">
        <f t="shared" si="71"/>
        <v>0.98192628713904762</v>
      </c>
      <c r="F334" s="144">
        <f t="shared" si="71"/>
        <v>0.98511269887347952</v>
      </c>
      <c r="G334" s="144">
        <f t="shared" si="71"/>
        <v>0.98182623241168943</v>
      </c>
      <c r="H334" s="144">
        <f t="shared" si="71"/>
        <v>0.97555656641335764</v>
      </c>
      <c r="I334" s="144">
        <f t="shared" si="71"/>
        <v>0.97332113530551245</v>
      </c>
      <c r="J334" s="144">
        <f t="shared" si="71"/>
        <v>0.98147937640413441</v>
      </c>
      <c r="K334" s="144">
        <f t="shared" si="71"/>
        <v>0.98239068362163418</v>
      </c>
      <c r="L334" s="144">
        <f t="shared" si="71"/>
        <v>0.98302858322572284</v>
      </c>
      <c r="M334" s="144">
        <f t="shared" si="71"/>
        <v>0.96863012464098619</v>
      </c>
      <c r="N334" s="145">
        <f t="shared" si="71"/>
        <v>0.97907095252043352</v>
      </c>
    </row>
    <row r="335" spans="1:16" customFormat="1">
      <c r="A335" s="2" t="s">
        <v>321</v>
      </c>
      <c r="B335" s="4">
        <v>90</v>
      </c>
      <c r="C335" s="4">
        <v>85</v>
      </c>
      <c r="D335" s="4">
        <v>78</v>
      </c>
      <c r="E335" s="4">
        <v>68</v>
      </c>
      <c r="F335" s="4">
        <v>41</v>
      </c>
      <c r="G335" s="4">
        <v>50</v>
      </c>
      <c r="H335" s="4">
        <v>52</v>
      </c>
      <c r="I335" s="4">
        <v>52</v>
      </c>
      <c r="J335" s="4">
        <v>45</v>
      </c>
      <c r="K335" s="4">
        <v>40</v>
      </c>
      <c r="L335" s="4">
        <v>48</v>
      </c>
      <c r="M335" s="4">
        <v>56</v>
      </c>
      <c r="N335" s="99">
        <v>85</v>
      </c>
    </row>
    <row r="336" spans="1:16" customFormat="1">
      <c r="A336" s="141" t="s">
        <v>322</v>
      </c>
      <c r="B336" s="139">
        <f>B337+B339</f>
        <v>13</v>
      </c>
      <c r="C336" s="139">
        <f t="shared" ref="C336:H336" si="72">C337+C339</f>
        <v>13</v>
      </c>
      <c r="D336" s="139">
        <f t="shared" si="72"/>
        <v>16</v>
      </c>
      <c r="E336" s="139">
        <f t="shared" si="72"/>
        <v>20</v>
      </c>
      <c r="F336" s="139">
        <f t="shared" si="72"/>
        <v>26</v>
      </c>
      <c r="G336" s="139">
        <f t="shared" si="72"/>
        <v>29</v>
      </c>
      <c r="H336" s="139">
        <f t="shared" si="72"/>
        <v>23</v>
      </c>
      <c r="I336" s="139">
        <f>I337+I339</f>
        <v>19</v>
      </c>
      <c r="J336" s="139">
        <f>J337+J339</f>
        <v>19</v>
      </c>
      <c r="K336" s="139">
        <f>K337+K339</f>
        <v>13</v>
      </c>
      <c r="L336" s="139">
        <f>L337+L339</f>
        <v>20</v>
      </c>
      <c r="M336" s="139">
        <f>M337+M339</f>
        <v>20</v>
      </c>
      <c r="N336" s="140">
        <v>244</v>
      </c>
    </row>
    <row r="337" spans="1:14" customFormat="1">
      <c r="A337" s="2" t="s">
        <v>323</v>
      </c>
      <c r="B337" s="4">
        <v>1</v>
      </c>
      <c r="C337" s="4">
        <v>3</v>
      </c>
      <c r="D337" s="4">
        <v>0</v>
      </c>
      <c r="E337" s="4">
        <v>4</v>
      </c>
      <c r="F337" s="4">
        <v>3</v>
      </c>
      <c r="G337" s="4">
        <v>7</v>
      </c>
      <c r="H337" s="4">
        <v>3</v>
      </c>
      <c r="I337" s="4">
        <v>4</v>
      </c>
      <c r="J337" s="4">
        <v>4</v>
      </c>
      <c r="K337" s="4">
        <v>2</v>
      </c>
      <c r="L337" s="4">
        <v>4</v>
      </c>
      <c r="M337" s="4">
        <v>10</v>
      </c>
      <c r="N337" s="41">
        <v>53</v>
      </c>
    </row>
    <row r="338" spans="1:14" customFormat="1">
      <c r="A338" s="2" t="s">
        <v>324</v>
      </c>
      <c r="B338" s="12">
        <v>230700</v>
      </c>
      <c r="C338" s="12">
        <v>450333</v>
      </c>
      <c r="D338" s="12">
        <v>0</v>
      </c>
      <c r="E338" s="12">
        <v>513250</v>
      </c>
      <c r="F338" s="12">
        <v>662667</v>
      </c>
      <c r="G338" s="12">
        <v>551414</v>
      </c>
      <c r="H338" s="12">
        <v>493333</v>
      </c>
      <c r="I338" s="12">
        <v>577000</v>
      </c>
      <c r="J338" s="12">
        <v>490375</v>
      </c>
      <c r="K338" s="12">
        <v>273250</v>
      </c>
      <c r="L338" s="12">
        <v>392250</v>
      </c>
      <c r="M338" s="12">
        <v>511409</v>
      </c>
      <c r="N338" s="39">
        <v>485079</v>
      </c>
    </row>
    <row r="339" spans="1:14" customFormat="1">
      <c r="A339" s="2" t="s">
        <v>325</v>
      </c>
      <c r="B339" s="4">
        <v>12</v>
      </c>
      <c r="C339" s="4">
        <v>10</v>
      </c>
      <c r="D339" s="4">
        <v>16</v>
      </c>
      <c r="E339" s="4">
        <v>16</v>
      </c>
      <c r="F339" s="4">
        <v>23</v>
      </c>
      <c r="G339" s="4">
        <v>22</v>
      </c>
      <c r="H339" s="4">
        <v>20</v>
      </c>
      <c r="I339" s="4">
        <v>15</v>
      </c>
      <c r="J339" s="4">
        <v>15</v>
      </c>
      <c r="K339" s="4">
        <v>11</v>
      </c>
      <c r="L339" s="4">
        <v>16</v>
      </c>
      <c r="M339" s="4">
        <v>10</v>
      </c>
      <c r="N339" s="41">
        <v>191</v>
      </c>
    </row>
    <row r="340" spans="1:14" customFormat="1">
      <c r="A340" s="2" t="s">
        <v>326</v>
      </c>
      <c r="B340" s="12">
        <v>460063</v>
      </c>
      <c r="C340" s="12">
        <v>388650</v>
      </c>
      <c r="D340" s="12">
        <v>512588</v>
      </c>
      <c r="E340" s="12">
        <v>457688</v>
      </c>
      <c r="F340" s="12">
        <v>529500</v>
      </c>
      <c r="G340" s="12">
        <v>498905</v>
      </c>
      <c r="H340" s="12">
        <v>487250</v>
      </c>
      <c r="I340" s="12">
        <v>509833</v>
      </c>
      <c r="J340" s="12">
        <v>634586</v>
      </c>
      <c r="K340" s="12">
        <v>450961</v>
      </c>
      <c r="L340" s="12">
        <v>439394</v>
      </c>
      <c r="M340" s="12">
        <v>536054</v>
      </c>
      <c r="N340" s="39">
        <v>494826</v>
      </c>
    </row>
    <row r="341" spans="1:14" customFormat="1">
      <c r="A341" s="141" t="s">
        <v>327</v>
      </c>
      <c r="B341" s="139">
        <f t="shared" ref="B341:M341" si="73">B342+B344</f>
        <v>35</v>
      </c>
      <c r="C341" s="139">
        <f t="shared" si="73"/>
        <v>31</v>
      </c>
      <c r="D341" s="139">
        <f t="shared" si="73"/>
        <v>45</v>
      </c>
      <c r="E341" s="139">
        <f t="shared" si="73"/>
        <v>62</v>
      </c>
      <c r="F341" s="139">
        <f t="shared" si="73"/>
        <v>72</v>
      </c>
      <c r="G341" s="139">
        <f t="shared" si="73"/>
        <v>74</v>
      </c>
      <c r="H341" s="139">
        <f t="shared" si="73"/>
        <v>60</v>
      </c>
      <c r="I341" s="139">
        <f t="shared" si="73"/>
        <v>55</v>
      </c>
      <c r="J341" s="139">
        <f t="shared" si="73"/>
        <v>55</v>
      </c>
      <c r="K341" s="139">
        <f t="shared" si="73"/>
        <v>47</v>
      </c>
      <c r="L341" s="139">
        <f t="shared" si="73"/>
        <v>52</v>
      </c>
      <c r="M341" s="139">
        <f t="shared" si="73"/>
        <v>40</v>
      </c>
      <c r="N341" s="140">
        <v>654</v>
      </c>
    </row>
    <row r="342" spans="1:14" customFormat="1">
      <c r="A342" s="2" t="s">
        <v>328</v>
      </c>
      <c r="B342" s="4">
        <v>9</v>
      </c>
      <c r="C342" s="4">
        <v>6</v>
      </c>
      <c r="D342" s="4">
        <v>9</v>
      </c>
      <c r="E342" s="4">
        <v>16</v>
      </c>
      <c r="F342" s="4">
        <v>22</v>
      </c>
      <c r="G342" s="4">
        <v>24</v>
      </c>
      <c r="H342" s="4">
        <v>17</v>
      </c>
      <c r="I342" s="4">
        <v>10</v>
      </c>
      <c r="J342" s="4">
        <v>14</v>
      </c>
      <c r="K342" s="4">
        <v>11</v>
      </c>
      <c r="L342" s="4">
        <v>12</v>
      </c>
      <c r="M342" s="4">
        <v>8</v>
      </c>
      <c r="N342" s="41">
        <v>163</v>
      </c>
    </row>
    <row r="343" spans="1:14" customFormat="1">
      <c r="A343" s="2" t="s">
        <v>329</v>
      </c>
      <c r="B343" s="12">
        <v>577000</v>
      </c>
      <c r="C343" s="12">
        <v>716821</v>
      </c>
      <c r="D343" s="12">
        <v>572778</v>
      </c>
      <c r="E343" s="12">
        <v>727623</v>
      </c>
      <c r="F343" s="12">
        <v>608796</v>
      </c>
      <c r="G343" s="12">
        <v>609096</v>
      </c>
      <c r="H343" s="12">
        <v>641847</v>
      </c>
      <c r="I343" s="12">
        <v>616400</v>
      </c>
      <c r="J343" s="12">
        <v>642564</v>
      </c>
      <c r="K343" s="12">
        <v>592491</v>
      </c>
      <c r="L343" s="12">
        <v>705100</v>
      </c>
      <c r="M343" s="12">
        <v>636126</v>
      </c>
      <c r="N343" s="39">
        <v>631988</v>
      </c>
    </row>
    <row r="344" spans="1:14" customFormat="1">
      <c r="A344" s="2" t="s">
        <v>330</v>
      </c>
      <c r="B344" s="4">
        <v>26</v>
      </c>
      <c r="C344" s="4">
        <v>25</v>
      </c>
      <c r="D344" s="4">
        <v>36</v>
      </c>
      <c r="E344" s="4">
        <v>46</v>
      </c>
      <c r="F344" s="4">
        <v>50</v>
      </c>
      <c r="G344" s="4">
        <v>50</v>
      </c>
      <c r="H344" s="4">
        <v>43</v>
      </c>
      <c r="I344" s="4">
        <v>45</v>
      </c>
      <c r="J344" s="4">
        <v>41</v>
      </c>
      <c r="K344" s="4">
        <v>36</v>
      </c>
      <c r="L344" s="4">
        <v>40</v>
      </c>
      <c r="M344" s="4">
        <v>32</v>
      </c>
      <c r="N344" s="41">
        <v>491</v>
      </c>
    </row>
    <row r="345" spans="1:14" customFormat="1">
      <c r="A345" s="2" t="s">
        <v>331</v>
      </c>
      <c r="B345" s="12">
        <v>521424</v>
      </c>
      <c r="C345" s="12">
        <v>582678</v>
      </c>
      <c r="D345" s="12">
        <v>536458</v>
      </c>
      <c r="E345" s="12">
        <v>607388</v>
      </c>
      <c r="F345" s="12">
        <v>591633</v>
      </c>
      <c r="G345" s="12">
        <v>589804</v>
      </c>
      <c r="H345" s="12">
        <v>598758</v>
      </c>
      <c r="I345" s="12">
        <v>585369</v>
      </c>
      <c r="J345" s="12">
        <v>584066</v>
      </c>
      <c r="K345" s="12">
        <v>581511</v>
      </c>
      <c r="L345" s="12">
        <v>630749</v>
      </c>
      <c r="M345" s="12">
        <v>575583</v>
      </c>
      <c r="N345" s="39">
        <v>590552</v>
      </c>
    </row>
    <row r="346" spans="1:14" customFormat="1">
      <c r="A346" s="141" t="s">
        <v>332</v>
      </c>
      <c r="B346" s="139">
        <f t="shared" ref="B346:M346" si="74">B347+B349</f>
        <v>8</v>
      </c>
      <c r="C346" s="139">
        <f t="shared" si="74"/>
        <v>15</v>
      </c>
      <c r="D346" s="139">
        <f t="shared" si="74"/>
        <v>21</v>
      </c>
      <c r="E346" s="139">
        <f t="shared" si="74"/>
        <v>23</v>
      </c>
      <c r="F346" s="139">
        <f t="shared" si="74"/>
        <v>30</v>
      </c>
      <c r="G346" s="139">
        <f t="shared" si="74"/>
        <v>34</v>
      </c>
      <c r="H346" s="139">
        <f t="shared" si="74"/>
        <v>29</v>
      </c>
      <c r="I346" s="139">
        <f t="shared" si="74"/>
        <v>25</v>
      </c>
      <c r="J346" s="139">
        <f t="shared" si="74"/>
        <v>16</v>
      </c>
      <c r="K346" s="139">
        <f t="shared" si="74"/>
        <v>23</v>
      </c>
      <c r="L346" s="139">
        <f t="shared" si="74"/>
        <v>21</v>
      </c>
      <c r="M346" s="139">
        <f t="shared" si="74"/>
        <v>26</v>
      </c>
      <c r="N346" s="140">
        <v>281</v>
      </c>
    </row>
    <row r="347" spans="1:14" customFormat="1">
      <c r="A347" s="2" t="s">
        <v>333</v>
      </c>
      <c r="B347" s="4">
        <v>7</v>
      </c>
      <c r="C347" s="4">
        <v>7</v>
      </c>
      <c r="D347" s="4">
        <v>13</v>
      </c>
      <c r="E347" s="4">
        <v>16</v>
      </c>
      <c r="F347" s="4">
        <v>25</v>
      </c>
      <c r="G347" s="4">
        <v>27</v>
      </c>
      <c r="H347" s="4">
        <v>22</v>
      </c>
      <c r="I347" s="4">
        <v>17</v>
      </c>
      <c r="J347" s="4">
        <v>10</v>
      </c>
      <c r="K347" s="4">
        <v>18</v>
      </c>
      <c r="L347" s="4">
        <v>14</v>
      </c>
      <c r="M347" s="4">
        <v>15</v>
      </c>
      <c r="N347" s="41">
        <v>197</v>
      </c>
    </row>
    <row r="348" spans="1:14" customFormat="1">
      <c r="A348" s="2" t="s">
        <v>334</v>
      </c>
      <c r="B348" s="12">
        <v>765143</v>
      </c>
      <c r="C348" s="12">
        <v>706374</v>
      </c>
      <c r="D348" s="12">
        <v>736380</v>
      </c>
      <c r="E348" s="12">
        <v>722800</v>
      </c>
      <c r="F348" s="12">
        <v>952680</v>
      </c>
      <c r="G348" s="12">
        <v>839037</v>
      </c>
      <c r="H348" s="12">
        <v>888695</v>
      </c>
      <c r="I348" s="12">
        <v>783224</v>
      </c>
      <c r="J348" s="12">
        <v>653950</v>
      </c>
      <c r="K348" s="12">
        <v>688078</v>
      </c>
      <c r="L348" s="12">
        <v>848211</v>
      </c>
      <c r="M348" s="12">
        <v>646060</v>
      </c>
      <c r="N348" s="39">
        <v>808923</v>
      </c>
    </row>
    <row r="349" spans="1:14" customFormat="1">
      <c r="A349" s="2" t="s">
        <v>335</v>
      </c>
      <c r="B349" s="4">
        <v>1</v>
      </c>
      <c r="C349" s="4">
        <v>8</v>
      </c>
      <c r="D349" s="4">
        <v>8</v>
      </c>
      <c r="E349" s="4">
        <v>7</v>
      </c>
      <c r="F349" s="4">
        <v>5</v>
      </c>
      <c r="G349" s="4">
        <v>7</v>
      </c>
      <c r="H349" s="4">
        <v>7</v>
      </c>
      <c r="I349" s="4">
        <v>8</v>
      </c>
      <c r="J349" s="4">
        <v>6</v>
      </c>
      <c r="K349" s="4">
        <v>5</v>
      </c>
      <c r="L349" s="4">
        <v>7</v>
      </c>
      <c r="M349" s="4">
        <v>11</v>
      </c>
      <c r="N349" s="41">
        <v>84</v>
      </c>
    </row>
    <row r="350" spans="1:14" customFormat="1">
      <c r="A350" s="2" t="s">
        <v>336</v>
      </c>
      <c r="B350" s="12">
        <v>344500</v>
      </c>
      <c r="C350" s="12">
        <v>933425</v>
      </c>
      <c r="D350" s="12">
        <v>723500</v>
      </c>
      <c r="E350" s="12">
        <v>689414</v>
      </c>
      <c r="F350" s="12">
        <v>709898</v>
      </c>
      <c r="G350" s="12">
        <v>1041000</v>
      </c>
      <c r="H350" s="12">
        <v>1057143</v>
      </c>
      <c r="I350" s="12">
        <v>866365</v>
      </c>
      <c r="J350" s="12">
        <v>729583</v>
      </c>
      <c r="K350" s="12">
        <v>1088800</v>
      </c>
      <c r="L350" s="12">
        <v>940571</v>
      </c>
      <c r="M350" s="12">
        <v>992993</v>
      </c>
      <c r="N350" s="39">
        <v>885043</v>
      </c>
    </row>
    <row r="351" spans="1:14" customFormat="1">
      <c r="A351" s="141" t="s">
        <v>337</v>
      </c>
      <c r="B351" s="139">
        <v>48</v>
      </c>
      <c r="C351" s="139">
        <v>60</v>
      </c>
      <c r="D351" s="139">
        <v>78</v>
      </c>
      <c r="E351" s="139">
        <v>70</v>
      </c>
      <c r="F351" s="139">
        <v>85</v>
      </c>
      <c r="G351" s="139">
        <v>103</v>
      </c>
      <c r="H351" s="139">
        <v>94</v>
      </c>
      <c r="I351" s="139">
        <v>79</v>
      </c>
      <c r="J351" s="139">
        <v>70</v>
      </c>
      <c r="K351" s="139">
        <v>62</v>
      </c>
      <c r="L351" s="139">
        <v>81</v>
      </c>
      <c r="M351" s="139">
        <v>73</v>
      </c>
      <c r="N351" s="140">
        <v>956</v>
      </c>
    </row>
    <row r="352" spans="1:14" customFormat="1">
      <c r="A352" s="2" t="s">
        <v>338</v>
      </c>
      <c r="B352" s="12">
        <v>267144</v>
      </c>
      <c r="C352" s="12">
        <v>299347</v>
      </c>
      <c r="D352" s="12">
        <v>268101</v>
      </c>
      <c r="E352" s="12">
        <v>312894</v>
      </c>
      <c r="F352" s="12">
        <v>323870</v>
      </c>
      <c r="G352" s="12">
        <v>299556</v>
      </c>
      <c r="H352" s="12">
        <v>322469</v>
      </c>
      <c r="I352" s="12">
        <v>390442</v>
      </c>
      <c r="J352" s="12">
        <v>294865</v>
      </c>
      <c r="K352" s="12">
        <v>288021</v>
      </c>
      <c r="L352" s="12">
        <v>293323</v>
      </c>
      <c r="M352" s="12">
        <v>328982</v>
      </c>
      <c r="N352" s="39">
        <v>308590</v>
      </c>
    </row>
    <row r="353" spans="1:14" customFormat="1">
      <c r="A353" s="141" t="s">
        <v>339</v>
      </c>
      <c r="B353" s="142">
        <f>SUM(B354:B356)</f>
        <v>345</v>
      </c>
      <c r="C353" s="142">
        <f>SUM(C354:C356)</f>
        <v>369</v>
      </c>
      <c r="D353" s="142">
        <f>SUM(D354:D356)</f>
        <v>401</v>
      </c>
      <c r="E353" s="142">
        <f>SUM(E354:E356)</f>
        <v>417</v>
      </c>
      <c r="F353" s="142">
        <f t="shared" ref="F353:M353" si="75">SUM(F354:F356)</f>
        <v>416</v>
      </c>
      <c r="G353" s="142">
        <f t="shared" si="75"/>
        <v>417</v>
      </c>
      <c r="H353" s="139">
        <f t="shared" si="75"/>
        <v>370</v>
      </c>
      <c r="I353" s="142">
        <f t="shared" si="75"/>
        <v>368</v>
      </c>
      <c r="J353" s="142">
        <f t="shared" si="75"/>
        <v>431</v>
      </c>
      <c r="K353" s="142">
        <f t="shared" si="75"/>
        <v>384</v>
      </c>
      <c r="L353" s="142">
        <f t="shared" si="75"/>
        <v>335</v>
      </c>
      <c r="M353" s="142">
        <f t="shared" si="75"/>
        <v>261</v>
      </c>
      <c r="N353" s="143">
        <f>SUM(B353:M353)</f>
        <v>4514</v>
      </c>
    </row>
    <row r="354" spans="1:14" customFormat="1">
      <c r="A354" s="2" t="s">
        <v>340</v>
      </c>
      <c r="B354" s="11">
        <v>67</v>
      </c>
      <c r="C354" s="11">
        <v>82</v>
      </c>
      <c r="D354" s="11">
        <v>105</v>
      </c>
      <c r="E354" s="11">
        <v>111</v>
      </c>
      <c r="F354" s="11">
        <v>112</v>
      </c>
      <c r="G354" s="11">
        <v>104</v>
      </c>
      <c r="H354" s="11">
        <v>89</v>
      </c>
      <c r="I354" s="11">
        <v>90</v>
      </c>
      <c r="J354" s="11">
        <v>104</v>
      </c>
      <c r="K354" s="11">
        <v>98</v>
      </c>
      <c r="L354" s="11">
        <v>86</v>
      </c>
      <c r="M354" s="11">
        <v>70</v>
      </c>
      <c r="N354" s="41"/>
    </row>
    <row r="355" spans="1:14" customFormat="1">
      <c r="A355" s="2" t="s">
        <v>341</v>
      </c>
      <c r="B355" s="11">
        <v>112</v>
      </c>
      <c r="C355" s="11">
        <v>112</v>
      </c>
      <c r="D355" s="11">
        <v>113</v>
      </c>
      <c r="E355" s="11">
        <v>113</v>
      </c>
      <c r="F355" s="11">
        <v>123</v>
      </c>
      <c r="G355" s="11">
        <v>136</v>
      </c>
      <c r="H355" s="11">
        <v>118</v>
      </c>
      <c r="I355" s="11">
        <v>101</v>
      </c>
      <c r="J355" s="11">
        <v>126</v>
      </c>
      <c r="K355" s="11">
        <v>119</v>
      </c>
      <c r="L355" s="11">
        <v>97</v>
      </c>
      <c r="M355" s="11">
        <v>71</v>
      </c>
      <c r="N355" s="41"/>
    </row>
    <row r="356" spans="1:14" customFormat="1">
      <c r="A356" s="2" t="s">
        <v>342</v>
      </c>
      <c r="B356" s="11">
        <v>166</v>
      </c>
      <c r="C356" s="11">
        <v>175</v>
      </c>
      <c r="D356" s="11">
        <v>183</v>
      </c>
      <c r="E356" s="11">
        <v>193</v>
      </c>
      <c r="F356" s="11">
        <v>181</v>
      </c>
      <c r="G356" s="11">
        <v>177</v>
      </c>
      <c r="H356" s="11">
        <v>163</v>
      </c>
      <c r="I356" s="11">
        <v>177</v>
      </c>
      <c r="J356" s="11">
        <v>201</v>
      </c>
      <c r="K356" s="11">
        <v>167</v>
      </c>
      <c r="L356" s="11">
        <v>152</v>
      </c>
      <c r="M356" s="11">
        <v>120</v>
      </c>
      <c r="N356" s="41"/>
    </row>
    <row r="357" spans="1:14" customFormat="1">
      <c r="A357" s="141" t="s">
        <v>343</v>
      </c>
      <c r="B357" s="146">
        <f>B353/B331</f>
        <v>3.3173076923076925</v>
      </c>
      <c r="C357" s="146">
        <f>C353/C331</f>
        <v>3.1008403361344539</v>
      </c>
      <c r="D357" s="146">
        <f>D353/D331</f>
        <v>2.5062500000000001</v>
      </c>
      <c r="E357" s="146">
        <f>E353/E331</f>
        <v>2.382857142857143</v>
      </c>
      <c r="F357" s="146">
        <f t="shared" ref="F357:M357" si="76">F353/F331</f>
        <v>1.9530516431924883</v>
      </c>
      <c r="G357" s="146">
        <f t="shared" si="76"/>
        <v>1.7375</v>
      </c>
      <c r="H357" s="146">
        <f t="shared" si="76"/>
        <v>1.796116504854369</v>
      </c>
      <c r="I357" s="146">
        <f t="shared" si="76"/>
        <v>2.0674157303370788</v>
      </c>
      <c r="J357" s="146">
        <f t="shared" si="76"/>
        <v>2.6937500000000001</v>
      </c>
      <c r="K357" s="146">
        <f t="shared" si="76"/>
        <v>2.6482758620689655</v>
      </c>
      <c r="L357" s="146">
        <f t="shared" si="76"/>
        <v>1.9252873563218391</v>
      </c>
      <c r="M357" s="146">
        <f t="shared" si="76"/>
        <v>1.6415094339622642</v>
      </c>
      <c r="N357" s="41"/>
    </row>
    <row r="358" spans="1:14" customFormat="1">
      <c r="A358" s="2" t="s">
        <v>344</v>
      </c>
      <c r="B358" s="11">
        <v>174</v>
      </c>
      <c r="C358" s="11">
        <v>225</v>
      </c>
      <c r="D358" s="11">
        <v>312</v>
      </c>
      <c r="E358" s="11">
        <v>277</v>
      </c>
      <c r="F358" s="11">
        <v>265</v>
      </c>
      <c r="G358" s="11">
        <v>239</v>
      </c>
      <c r="H358" s="4">
        <v>176</v>
      </c>
      <c r="I358" s="11">
        <v>242</v>
      </c>
      <c r="J358" s="11">
        <v>266</v>
      </c>
      <c r="K358" s="11">
        <v>210</v>
      </c>
      <c r="L358" s="11">
        <v>142</v>
      </c>
      <c r="M358" s="11">
        <v>112</v>
      </c>
      <c r="N358" s="38">
        <f>SUM(B358:M358)</f>
        <v>2640</v>
      </c>
    </row>
    <row r="359" spans="1:14" customFormat="1">
      <c r="A359" s="141" t="s">
        <v>345</v>
      </c>
      <c r="B359" s="142">
        <v>154</v>
      </c>
      <c r="C359" s="142">
        <v>172</v>
      </c>
      <c r="D359" s="142">
        <v>256</v>
      </c>
      <c r="E359" s="142">
        <v>240</v>
      </c>
      <c r="F359" s="142">
        <v>245</v>
      </c>
      <c r="G359" s="142">
        <v>184</v>
      </c>
      <c r="H359" s="139">
        <v>188</v>
      </c>
      <c r="I359" s="142">
        <v>193</v>
      </c>
      <c r="J359" s="142">
        <v>165</v>
      </c>
      <c r="K359" s="142">
        <v>207</v>
      </c>
      <c r="L359" s="142">
        <v>155</v>
      </c>
      <c r="M359" s="142">
        <v>135</v>
      </c>
      <c r="N359" s="143">
        <f>SUM(B359:M359)</f>
        <v>2294</v>
      </c>
    </row>
    <row r="360" spans="1:14" customFormat="1">
      <c r="A360" s="19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34"/>
    </row>
    <row r="361" spans="1:14" customFormat="1">
      <c r="A361" s="2"/>
      <c r="B361" s="8" t="s">
        <v>9</v>
      </c>
      <c r="C361" s="8" t="s">
        <v>10</v>
      </c>
      <c r="D361" s="8" t="s">
        <v>11</v>
      </c>
      <c r="E361" s="8" t="s">
        <v>12</v>
      </c>
      <c r="F361" s="8" t="s">
        <v>13</v>
      </c>
      <c r="G361" s="8" t="s">
        <v>14</v>
      </c>
      <c r="H361" s="8" t="s">
        <v>15</v>
      </c>
      <c r="I361" s="8" t="s">
        <v>16</v>
      </c>
      <c r="J361" s="8" t="s">
        <v>17</v>
      </c>
      <c r="K361" s="8" t="s">
        <v>18</v>
      </c>
      <c r="L361" s="8" t="s">
        <v>19</v>
      </c>
      <c r="M361" s="8" t="s">
        <v>20</v>
      </c>
      <c r="N361" s="109" t="s">
        <v>346</v>
      </c>
    </row>
    <row r="362" spans="1:14" ht="12">
      <c r="A362" s="100" t="s">
        <v>746</v>
      </c>
      <c r="B362" s="101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  <c r="M362" s="101"/>
      <c r="N362" s="102"/>
    </row>
    <row r="363" spans="1:14" ht="12">
      <c r="A363" s="103" t="s">
        <v>348</v>
      </c>
      <c r="B363" s="104">
        <f t="shared" ref="B363:M363" si="77">SUM(B368+B373+B378+B383)</f>
        <v>116</v>
      </c>
      <c r="C363" s="104">
        <f t="shared" si="77"/>
        <v>138</v>
      </c>
      <c r="D363" s="104">
        <f t="shared" si="77"/>
        <v>171</v>
      </c>
      <c r="E363" s="104">
        <f t="shared" si="77"/>
        <v>167</v>
      </c>
      <c r="F363" s="104">
        <f t="shared" si="77"/>
        <v>198</v>
      </c>
      <c r="G363" s="104">
        <f t="shared" si="77"/>
        <v>213</v>
      </c>
      <c r="H363" s="104">
        <f t="shared" si="77"/>
        <v>186</v>
      </c>
      <c r="I363" s="104">
        <f t="shared" si="77"/>
        <v>166</v>
      </c>
      <c r="J363" s="104">
        <f t="shared" si="77"/>
        <v>124</v>
      </c>
      <c r="K363" s="104">
        <f t="shared" si="77"/>
        <v>138</v>
      </c>
      <c r="L363" s="104">
        <f t="shared" si="77"/>
        <v>147</v>
      </c>
      <c r="M363" s="104">
        <f t="shared" si="77"/>
        <v>139</v>
      </c>
      <c r="N363" s="105">
        <v>1985</v>
      </c>
    </row>
    <row r="364" spans="1:14" ht="12">
      <c r="A364" s="2" t="s">
        <v>349</v>
      </c>
      <c r="B364" s="12">
        <v>446281</v>
      </c>
      <c r="C364" s="12">
        <v>422854</v>
      </c>
      <c r="D364" s="12">
        <v>441099</v>
      </c>
      <c r="E364" s="12">
        <v>476050</v>
      </c>
      <c r="F364" s="12">
        <v>509182</v>
      </c>
      <c r="G364" s="12">
        <v>527810</v>
      </c>
      <c r="H364" s="12">
        <v>510927</v>
      </c>
      <c r="I364" s="12">
        <v>429034</v>
      </c>
      <c r="J364" s="12">
        <v>488724</v>
      </c>
      <c r="K364" s="12">
        <v>432792</v>
      </c>
      <c r="L364" s="12">
        <v>450602</v>
      </c>
      <c r="M364" s="12">
        <v>462373</v>
      </c>
      <c r="N364" s="39">
        <v>469664</v>
      </c>
    </row>
    <row r="365" spans="1:14" ht="12">
      <c r="A365" s="2" t="s">
        <v>350</v>
      </c>
      <c r="B365" s="12">
        <v>460022</v>
      </c>
      <c r="C365" s="12">
        <v>434830</v>
      </c>
      <c r="D365" s="12">
        <v>453841</v>
      </c>
      <c r="E365" s="12">
        <v>485213</v>
      </c>
      <c r="F365" s="12">
        <v>519049</v>
      </c>
      <c r="G365" s="12">
        <v>543461</v>
      </c>
      <c r="H365" s="12">
        <v>525157</v>
      </c>
      <c r="I365" s="12">
        <v>440532</v>
      </c>
      <c r="J365" s="12">
        <v>500510</v>
      </c>
      <c r="K365" s="12">
        <v>443729</v>
      </c>
      <c r="L365" s="12">
        <v>461672</v>
      </c>
      <c r="M365" s="12">
        <v>476051</v>
      </c>
      <c r="N365" s="39">
        <v>481657</v>
      </c>
    </row>
    <row r="366" spans="1:14" ht="12">
      <c r="A366" s="103" t="s">
        <v>26</v>
      </c>
      <c r="B366" s="106">
        <f t="shared" ref="B366:N366" si="78">B364/B365</f>
        <v>0.97012968944963507</v>
      </c>
      <c r="C366" s="106">
        <f t="shared" si="78"/>
        <v>0.97245820205597588</v>
      </c>
      <c r="D366" s="106">
        <f t="shared" si="78"/>
        <v>0.9719240879515072</v>
      </c>
      <c r="E366" s="106">
        <f t="shared" si="78"/>
        <v>0.9811155100955663</v>
      </c>
      <c r="F366" s="106">
        <f t="shared" si="78"/>
        <v>0.98099023406268004</v>
      </c>
      <c r="G366" s="106">
        <f t="shared" si="78"/>
        <v>0.97120124535155239</v>
      </c>
      <c r="H366" s="106">
        <f t="shared" si="78"/>
        <v>0.97290334128651046</v>
      </c>
      <c r="I366" s="106">
        <f t="shared" si="78"/>
        <v>0.97389973940599095</v>
      </c>
      <c r="J366" s="106">
        <f t="shared" si="78"/>
        <v>0.97645201894068046</v>
      </c>
      <c r="K366" s="106">
        <f t="shared" si="78"/>
        <v>0.97535207299951099</v>
      </c>
      <c r="L366" s="106">
        <f t="shared" si="78"/>
        <v>0.97602193765270584</v>
      </c>
      <c r="M366" s="106">
        <f t="shared" si="78"/>
        <v>0.97126778433403149</v>
      </c>
      <c r="N366" s="107">
        <f t="shared" si="78"/>
        <v>0.97510053834990462</v>
      </c>
    </row>
    <row r="367" spans="1:14" ht="12">
      <c r="A367" s="2" t="s">
        <v>351</v>
      </c>
      <c r="B367" s="4">
        <v>84</v>
      </c>
      <c r="C367" s="4">
        <v>82</v>
      </c>
      <c r="D367" s="4">
        <v>83</v>
      </c>
      <c r="E367" s="4">
        <v>66</v>
      </c>
      <c r="F367" s="4">
        <v>66</v>
      </c>
      <c r="G367" s="4">
        <v>74</v>
      </c>
      <c r="H367" s="4">
        <v>69</v>
      </c>
      <c r="I367" s="4">
        <v>50</v>
      </c>
      <c r="J367" s="4">
        <v>73</v>
      </c>
      <c r="K367" s="4">
        <v>67</v>
      </c>
      <c r="L367" s="4">
        <v>67</v>
      </c>
      <c r="M367" s="4">
        <v>79</v>
      </c>
      <c r="N367" s="99">
        <v>74</v>
      </c>
    </row>
    <row r="368" spans="1:14" ht="12">
      <c r="A368" s="103" t="s">
        <v>352</v>
      </c>
      <c r="B368" s="101">
        <f>B369+B371</f>
        <v>9</v>
      </c>
      <c r="C368" s="101">
        <f t="shared" ref="C368:H368" si="79">C369+C371</f>
        <v>17</v>
      </c>
      <c r="D368" s="101">
        <f t="shared" si="79"/>
        <v>23</v>
      </c>
      <c r="E368" s="101">
        <f t="shared" si="79"/>
        <v>20</v>
      </c>
      <c r="F368" s="101">
        <f t="shared" si="79"/>
        <v>24</v>
      </c>
      <c r="G368" s="101">
        <f t="shared" si="79"/>
        <v>18</v>
      </c>
      <c r="H368" s="101">
        <f t="shared" si="79"/>
        <v>29</v>
      </c>
      <c r="I368" s="101">
        <f>I369+I371</f>
        <v>16</v>
      </c>
      <c r="J368" s="101">
        <f>J369+J371</f>
        <v>10</v>
      </c>
      <c r="K368" s="101">
        <f>K369+K371</f>
        <v>12</v>
      </c>
      <c r="L368" s="101">
        <f>L369+L371</f>
        <v>10</v>
      </c>
      <c r="M368" s="101">
        <f>M369+M371</f>
        <v>24</v>
      </c>
      <c r="N368" s="102">
        <v>214</v>
      </c>
    </row>
    <row r="369" spans="1:14" ht="12">
      <c r="A369" s="2" t="s">
        <v>353</v>
      </c>
      <c r="B369" s="4">
        <v>1</v>
      </c>
      <c r="C369" s="4">
        <v>1</v>
      </c>
      <c r="D369" s="4">
        <v>5</v>
      </c>
      <c r="E369" s="4">
        <v>1</v>
      </c>
      <c r="F369" s="4">
        <v>4</v>
      </c>
      <c r="G369" s="4">
        <v>2</v>
      </c>
      <c r="H369" s="4">
        <v>10</v>
      </c>
      <c r="I369" s="4">
        <v>2</v>
      </c>
      <c r="J369" s="4">
        <v>2</v>
      </c>
      <c r="K369" s="4">
        <v>1</v>
      </c>
      <c r="L369" s="4">
        <v>2</v>
      </c>
      <c r="M369" s="4">
        <v>2</v>
      </c>
      <c r="N369" s="41">
        <f>SUM(B369:M369)</f>
        <v>33</v>
      </c>
    </row>
    <row r="370" spans="1:14" ht="12">
      <c r="A370" s="2" t="s">
        <v>354</v>
      </c>
      <c r="B370" s="12">
        <v>575000</v>
      </c>
      <c r="C370" s="12">
        <v>275000</v>
      </c>
      <c r="D370" s="12">
        <v>412800</v>
      </c>
      <c r="E370" s="12">
        <v>420000</v>
      </c>
      <c r="F370" s="12">
        <v>569375</v>
      </c>
      <c r="G370" s="12">
        <v>422500</v>
      </c>
      <c r="H370" s="12">
        <v>515380</v>
      </c>
      <c r="I370" s="12">
        <v>435000</v>
      </c>
      <c r="J370" s="12">
        <v>319000</v>
      </c>
      <c r="K370" s="12">
        <v>248000</v>
      </c>
      <c r="L370" s="12">
        <v>700000</v>
      </c>
      <c r="M370" s="12">
        <v>291950</v>
      </c>
      <c r="N370" s="39">
        <v>465158</v>
      </c>
    </row>
    <row r="371" spans="1:14" ht="12">
      <c r="A371" s="2" t="s">
        <v>355</v>
      </c>
      <c r="B371" s="4">
        <v>8</v>
      </c>
      <c r="C371" s="4">
        <v>16</v>
      </c>
      <c r="D371" s="4">
        <v>18</v>
      </c>
      <c r="E371" s="4">
        <v>19</v>
      </c>
      <c r="F371" s="4">
        <v>20</v>
      </c>
      <c r="G371" s="4">
        <v>16</v>
      </c>
      <c r="H371" s="4">
        <v>19</v>
      </c>
      <c r="I371" s="4">
        <v>14</v>
      </c>
      <c r="J371" s="4">
        <v>8</v>
      </c>
      <c r="K371" s="4">
        <v>11</v>
      </c>
      <c r="L371" s="4">
        <v>8</v>
      </c>
      <c r="M371" s="4">
        <v>22</v>
      </c>
      <c r="N371" s="41">
        <v>181</v>
      </c>
    </row>
    <row r="372" spans="1:14" ht="12">
      <c r="A372" s="2" t="s">
        <v>356</v>
      </c>
      <c r="B372" s="12">
        <v>485739</v>
      </c>
      <c r="C372" s="12">
        <v>409112</v>
      </c>
      <c r="D372" s="12">
        <v>493794</v>
      </c>
      <c r="E372" s="12">
        <v>456976</v>
      </c>
      <c r="F372" s="12">
        <v>443770</v>
      </c>
      <c r="G372" s="12">
        <v>479984</v>
      </c>
      <c r="H372" s="12">
        <v>485553</v>
      </c>
      <c r="I372" s="12">
        <v>495786</v>
      </c>
      <c r="J372" s="12">
        <v>599500</v>
      </c>
      <c r="K372" s="12">
        <v>453514</v>
      </c>
      <c r="L372" s="12">
        <v>478800</v>
      </c>
      <c r="M372" s="12">
        <v>471177</v>
      </c>
      <c r="N372" s="39">
        <v>472001</v>
      </c>
    </row>
    <row r="373" spans="1:14" ht="12">
      <c r="A373" s="103" t="s">
        <v>357</v>
      </c>
      <c r="B373" s="101">
        <f t="shared" ref="B373:M373" si="80">B374+B376</f>
        <v>31</v>
      </c>
      <c r="C373" s="101">
        <f t="shared" si="80"/>
        <v>33</v>
      </c>
      <c r="D373" s="101">
        <f t="shared" si="80"/>
        <v>44</v>
      </c>
      <c r="E373" s="101">
        <f>E374+E376</f>
        <v>52</v>
      </c>
      <c r="F373" s="101">
        <f t="shared" si="80"/>
        <v>59</v>
      </c>
      <c r="G373" s="101">
        <f t="shared" si="80"/>
        <v>62</v>
      </c>
      <c r="H373" s="101">
        <f t="shared" si="80"/>
        <v>53</v>
      </c>
      <c r="I373" s="101">
        <f t="shared" si="80"/>
        <v>55</v>
      </c>
      <c r="J373" s="101">
        <f t="shared" si="80"/>
        <v>32</v>
      </c>
      <c r="K373" s="101">
        <f t="shared" si="80"/>
        <v>45</v>
      </c>
      <c r="L373" s="101">
        <f t="shared" si="80"/>
        <v>48</v>
      </c>
      <c r="M373" s="101">
        <f t="shared" si="80"/>
        <v>43</v>
      </c>
      <c r="N373" s="102">
        <v>583</v>
      </c>
    </row>
    <row r="374" spans="1:14" ht="12">
      <c r="A374" s="2" t="s">
        <v>358</v>
      </c>
      <c r="B374" s="4">
        <v>6</v>
      </c>
      <c r="C374" s="4">
        <v>7</v>
      </c>
      <c r="D374" s="4">
        <v>14</v>
      </c>
      <c r="E374" s="4">
        <v>19</v>
      </c>
      <c r="F374" s="4">
        <v>18</v>
      </c>
      <c r="G374" s="4">
        <v>23</v>
      </c>
      <c r="H374" s="4">
        <v>14</v>
      </c>
      <c r="I374" s="4">
        <v>13</v>
      </c>
      <c r="J374" s="4">
        <v>11</v>
      </c>
      <c r="K374" s="4">
        <v>12</v>
      </c>
      <c r="L374" s="4">
        <v>13</v>
      </c>
      <c r="M374" s="4">
        <v>9</v>
      </c>
      <c r="N374" s="41">
        <v>166</v>
      </c>
    </row>
    <row r="375" spans="1:14" ht="12">
      <c r="A375" s="2" t="s">
        <v>359</v>
      </c>
      <c r="B375" s="12">
        <v>530317</v>
      </c>
      <c r="C375" s="12">
        <v>587457</v>
      </c>
      <c r="D375" s="12">
        <v>613500</v>
      </c>
      <c r="E375" s="12">
        <v>719442</v>
      </c>
      <c r="F375" s="12">
        <v>683050</v>
      </c>
      <c r="G375" s="12">
        <v>647761</v>
      </c>
      <c r="H375" s="12">
        <v>663475</v>
      </c>
      <c r="I375" s="12">
        <v>552200</v>
      </c>
      <c r="J375" s="12">
        <v>645000</v>
      </c>
      <c r="K375" s="12">
        <v>714851</v>
      </c>
      <c r="L375" s="12">
        <v>633854</v>
      </c>
      <c r="M375" s="12">
        <v>559111</v>
      </c>
      <c r="N375" s="39">
        <v>641808</v>
      </c>
    </row>
    <row r="376" spans="1:14" ht="12">
      <c r="A376" s="2" t="s">
        <v>360</v>
      </c>
      <c r="B376" s="4">
        <v>25</v>
      </c>
      <c r="C376" s="4">
        <v>26</v>
      </c>
      <c r="D376" s="4">
        <v>30</v>
      </c>
      <c r="E376" s="4">
        <v>33</v>
      </c>
      <c r="F376" s="4">
        <v>41</v>
      </c>
      <c r="G376" s="4">
        <v>39</v>
      </c>
      <c r="H376" s="4">
        <v>39</v>
      </c>
      <c r="I376" s="4">
        <v>42</v>
      </c>
      <c r="J376" s="4">
        <v>21</v>
      </c>
      <c r="K376" s="4">
        <v>33</v>
      </c>
      <c r="L376" s="4">
        <v>35</v>
      </c>
      <c r="M376" s="4">
        <v>34</v>
      </c>
      <c r="N376" s="41">
        <v>417</v>
      </c>
    </row>
    <row r="377" spans="1:14" ht="12">
      <c r="A377" s="2" t="s">
        <v>361</v>
      </c>
      <c r="B377" s="12">
        <v>625058</v>
      </c>
      <c r="C377" s="12">
        <v>550883</v>
      </c>
      <c r="D377" s="12">
        <v>581490</v>
      </c>
      <c r="E377" s="12">
        <v>599739</v>
      </c>
      <c r="F377" s="12">
        <v>578780</v>
      </c>
      <c r="G377" s="12">
        <v>613849</v>
      </c>
      <c r="H377" s="12">
        <v>668424</v>
      </c>
      <c r="I377" s="12">
        <v>586976</v>
      </c>
      <c r="J377" s="12">
        <v>534990</v>
      </c>
      <c r="K377" s="12">
        <v>617370</v>
      </c>
      <c r="L377" s="12">
        <v>594006</v>
      </c>
      <c r="M377" s="12">
        <v>601201</v>
      </c>
      <c r="N377" s="39">
        <v>600505</v>
      </c>
    </row>
    <row r="378" spans="1:14" ht="12">
      <c r="A378" s="103" t="s">
        <v>362</v>
      </c>
      <c r="B378" s="101">
        <f t="shared" ref="B378:M378" si="81">B379+B381</f>
        <v>14</v>
      </c>
      <c r="C378" s="101">
        <f t="shared" si="81"/>
        <v>18</v>
      </c>
      <c r="D378" s="101">
        <f t="shared" si="81"/>
        <v>23</v>
      </c>
      <c r="E378" s="101">
        <f t="shared" si="81"/>
        <v>19</v>
      </c>
      <c r="F378" s="101">
        <f t="shared" si="81"/>
        <v>33</v>
      </c>
      <c r="G378" s="101">
        <f t="shared" si="81"/>
        <v>43</v>
      </c>
      <c r="H378" s="101">
        <f t="shared" si="81"/>
        <v>22</v>
      </c>
      <c r="I378" s="101">
        <f t="shared" si="81"/>
        <v>13</v>
      </c>
      <c r="J378" s="101">
        <f t="shared" si="81"/>
        <v>28</v>
      </c>
      <c r="K378" s="101">
        <f t="shared" si="81"/>
        <v>11</v>
      </c>
      <c r="L378" s="101">
        <f t="shared" si="81"/>
        <v>17</v>
      </c>
      <c r="M378" s="101">
        <f t="shared" si="81"/>
        <v>13</v>
      </c>
      <c r="N378" s="102">
        <v>263</v>
      </c>
    </row>
    <row r="379" spans="1:14" ht="12">
      <c r="A379" s="2" t="s">
        <v>363</v>
      </c>
      <c r="B379" s="4">
        <v>8</v>
      </c>
      <c r="C379" s="4">
        <v>11</v>
      </c>
      <c r="D379" s="4">
        <v>16</v>
      </c>
      <c r="E379" s="4">
        <v>14</v>
      </c>
      <c r="F379" s="4">
        <v>21</v>
      </c>
      <c r="G379" s="4">
        <v>29</v>
      </c>
      <c r="H379" s="4">
        <v>14</v>
      </c>
      <c r="I379" s="4">
        <v>5</v>
      </c>
      <c r="J379" s="4">
        <v>20</v>
      </c>
      <c r="K379" s="4">
        <v>7</v>
      </c>
      <c r="L379" s="4">
        <v>12</v>
      </c>
      <c r="M379" s="4">
        <v>5</v>
      </c>
      <c r="N379" s="41">
        <v>166</v>
      </c>
    </row>
    <row r="380" spans="1:14" ht="12">
      <c r="A380" s="2" t="s">
        <v>364</v>
      </c>
      <c r="B380" s="12">
        <v>947663</v>
      </c>
      <c r="C380" s="12">
        <v>658182</v>
      </c>
      <c r="D380" s="12">
        <v>810617</v>
      </c>
      <c r="E380" s="12">
        <v>887815</v>
      </c>
      <c r="F380" s="12">
        <v>937138</v>
      </c>
      <c r="G380" s="12">
        <v>816271</v>
      </c>
      <c r="H380" s="12">
        <v>1006771</v>
      </c>
      <c r="I380" s="12">
        <v>737540</v>
      </c>
      <c r="J380" s="12">
        <v>873925</v>
      </c>
      <c r="K380" s="12">
        <v>520714</v>
      </c>
      <c r="L380" s="12">
        <v>684083</v>
      </c>
      <c r="M380" s="12">
        <v>874000</v>
      </c>
      <c r="N380" s="39">
        <v>827740</v>
      </c>
    </row>
    <row r="381" spans="1:14" ht="12">
      <c r="A381" s="2" t="s">
        <v>365</v>
      </c>
      <c r="B381" s="4">
        <v>6</v>
      </c>
      <c r="C381" s="4">
        <v>7</v>
      </c>
      <c r="D381" s="4">
        <v>7</v>
      </c>
      <c r="E381" s="4">
        <v>5</v>
      </c>
      <c r="F381" s="4">
        <v>12</v>
      </c>
      <c r="G381" s="4">
        <v>14</v>
      </c>
      <c r="H381" s="4">
        <v>8</v>
      </c>
      <c r="I381" s="4">
        <v>8</v>
      </c>
      <c r="J381" s="4">
        <v>8</v>
      </c>
      <c r="K381" s="4">
        <v>4</v>
      </c>
      <c r="L381" s="4">
        <v>5</v>
      </c>
      <c r="M381" s="4">
        <v>8</v>
      </c>
      <c r="N381" s="41">
        <v>97</v>
      </c>
    </row>
    <row r="382" spans="1:14" ht="12">
      <c r="A382" s="2" t="s">
        <v>366</v>
      </c>
      <c r="B382" s="12">
        <v>891000</v>
      </c>
      <c r="C382" s="12">
        <v>1028929</v>
      </c>
      <c r="D382" s="12">
        <v>704429</v>
      </c>
      <c r="E382" s="12">
        <v>646800</v>
      </c>
      <c r="F382" s="12">
        <v>769583</v>
      </c>
      <c r="G382" s="12">
        <v>1030636</v>
      </c>
      <c r="H382" s="12">
        <v>685438</v>
      </c>
      <c r="I382" s="12">
        <v>879353</v>
      </c>
      <c r="J382" s="12">
        <v>609675</v>
      </c>
      <c r="K382" s="12">
        <v>680750</v>
      </c>
      <c r="L382" s="12">
        <v>640000</v>
      </c>
      <c r="M382" s="12">
        <v>707361</v>
      </c>
      <c r="N382" s="39">
        <v>799940</v>
      </c>
    </row>
    <row r="383" spans="1:14" ht="12">
      <c r="A383" s="103" t="s">
        <v>367</v>
      </c>
      <c r="B383" s="101">
        <v>62</v>
      </c>
      <c r="C383" s="101">
        <v>70</v>
      </c>
      <c r="D383" s="101">
        <v>81</v>
      </c>
      <c r="E383" s="101">
        <v>76</v>
      </c>
      <c r="F383" s="101">
        <v>82</v>
      </c>
      <c r="G383" s="101">
        <v>90</v>
      </c>
      <c r="H383" s="101">
        <v>82</v>
      </c>
      <c r="I383" s="101">
        <v>82</v>
      </c>
      <c r="J383" s="101">
        <v>54</v>
      </c>
      <c r="K383" s="101">
        <v>70</v>
      </c>
      <c r="L383" s="101">
        <v>72</v>
      </c>
      <c r="M383" s="101">
        <v>59</v>
      </c>
      <c r="N383" s="102">
        <v>925</v>
      </c>
    </row>
    <row r="384" spans="1:14" ht="12">
      <c r="A384" s="2" t="s">
        <v>368</v>
      </c>
      <c r="B384" s="12">
        <v>251162</v>
      </c>
      <c r="C384" s="12">
        <v>266505</v>
      </c>
      <c r="D384" s="12">
        <v>253594</v>
      </c>
      <c r="E384" s="12">
        <v>279915</v>
      </c>
      <c r="F384" s="12">
        <v>301529</v>
      </c>
      <c r="G384" s="12">
        <v>299549</v>
      </c>
      <c r="H384" s="12">
        <v>313629</v>
      </c>
      <c r="I384" s="12">
        <v>254324</v>
      </c>
      <c r="J384" s="12">
        <v>274112</v>
      </c>
      <c r="K384" s="12">
        <v>273847</v>
      </c>
      <c r="L384" s="12">
        <v>285678</v>
      </c>
      <c r="M384" s="12">
        <v>302005</v>
      </c>
      <c r="N384" s="39">
        <v>280596</v>
      </c>
    </row>
    <row r="385" spans="1:14" ht="12">
      <c r="A385" s="103" t="s">
        <v>369</v>
      </c>
      <c r="B385" s="104">
        <f>SUM(B386:B388)</f>
        <v>475</v>
      </c>
      <c r="C385" s="104">
        <f>SUM(C386:C388)</f>
        <v>480</v>
      </c>
      <c r="D385" s="104">
        <f>SUM(D386:D388)</f>
        <v>540</v>
      </c>
      <c r="E385" s="104">
        <f>SUM(E386:E388)</f>
        <v>618</v>
      </c>
      <c r="F385" s="104">
        <f t="shared" ref="F385:M385" si="82">SUM(F386:F388)</f>
        <v>613</v>
      </c>
      <c r="G385" s="104">
        <f t="shared" si="82"/>
        <v>569</v>
      </c>
      <c r="H385" s="101">
        <f t="shared" si="82"/>
        <v>565</v>
      </c>
      <c r="I385" s="104">
        <f t="shared" si="82"/>
        <v>496</v>
      </c>
      <c r="J385" s="104">
        <f t="shared" si="82"/>
        <v>542</v>
      </c>
      <c r="K385" s="104">
        <f t="shared" si="82"/>
        <v>505</v>
      </c>
      <c r="L385" s="104">
        <f t="shared" si="82"/>
        <v>423</v>
      </c>
      <c r="M385" s="104">
        <f t="shared" si="82"/>
        <v>359</v>
      </c>
      <c r="N385" s="105">
        <f>SUM(B385:M385)</f>
        <v>6185</v>
      </c>
    </row>
    <row r="386" spans="1:14" ht="12">
      <c r="A386" s="2" t="s">
        <v>370</v>
      </c>
      <c r="B386" s="11">
        <v>80</v>
      </c>
      <c r="C386" s="11">
        <v>89</v>
      </c>
      <c r="D386" s="11">
        <v>109</v>
      </c>
      <c r="E386" s="11">
        <v>127</v>
      </c>
      <c r="F386" s="11">
        <v>123</v>
      </c>
      <c r="G386" s="11">
        <v>113</v>
      </c>
      <c r="H386" s="11">
        <v>112</v>
      </c>
      <c r="I386" s="11">
        <v>108</v>
      </c>
      <c r="J386" s="11">
        <v>115</v>
      </c>
      <c r="K386" s="11">
        <v>108</v>
      </c>
      <c r="L386" s="11">
        <v>88</v>
      </c>
      <c r="M386" s="11">
        <v>70</v>
      </c>
      <c r="N386" s="41"/>
    </row>
    <row r="387" spans="1:14" ht="12">
      <c r="A387" s="2" t="s">
        <v>371</v>
      </c>
      <c r="B387" s="11">
        <v>145</v>
      </c>
      <c r="C387" s="11">
        <v>153</v>
      </c>
      <c r="D387" s="11">
        <v>172</v>
      </c>
      <c r="E387" s="11">
        <v>201</v>
      </c>
      <c r="F387" s="11">
        <v>208</v>
      </c>
      <c r="G387" s="11">
        <v>204</v>
      </c>
      <c r="H387" s="11">
        <v>210</v>
      </c>
      <c r="I387" s="11">
        <v>176</v>
      </c>
      <c r="J387" s="11">
        <v>200</v>
      </c>
      <c r="K387" s="11">
        <v>182</v>
      </c>
      <c r="L387" s="11">
        <v>139</v>
      </c>
      <c r="M387" s="11">
        <v>126</v>
      </c>
      <c r="N387" s="41"/>
    </row>
    <row r="388" spans="1:14" ht="12">
      <c r="A388" s="2" t="s">
        <v>372</v>
      </c>
      <c r="B388" s="11">
        <v>250</v>
      </c>
      <c r="C388" s="11">
        <v>238</v>
      </c>
      <c r="D388" s="11">
        <v>259</v>
      </c>
      <c r="E388" s="11">
        <v>290</v>
      </c>
      <c r="F388" s="11">
        <v>282</v>
      </c>
      <c r="G388" s="11">
        <v>252</v>
      </c>
      <c r="H388" s="11">
        <v>243</v>
      </c>
      <c r="I388" s="11">
        <v>212</v>
      </c>
      <c r="J388" s="11">
        <v>227</v>
      </c>
      <c r="K388" s="11">
        <v>215</v>
      </c>
      <c r="L388" s="11">
        <v>196</v>
      </c>
      <c r="M388" s="11">
        <v>163</v>
      </c>
      <c r="N388" s="41"/>
    </row>
    <row r="389" spans="1:14" ht="12">
      <c r="A389" s="103" t="s">
        <v>373</v>
      </c>
      <c r="B389" s="108">
        <f>B385/B363</f>
        <v>4.0948275862068968</v>
      </c>
      <c r="C389" s="108">
        <f>C385/C363</f>
        <v>3.4782608695652173</v>
      </c>
      <c r="D389" s="108">
        <f>D385/D363</f>
        <v>3.1578947368421053</v>
      </c>
      <c r="E389" s="108">
        <f>E385/E363</f>
        <v>3.7005988023952097</v>
      </c>
      <c r="F389" s="108">
        <f t="shared" ref="F389:M389" si="83">F385/F363</f>
        <v>3.095959595959596</v>
      </c>
      <c r="G389" s="108">
        <f t="shared" si="83"/>
        <v>2.671361502347418</v>
      </c>
      <c r="H389" s="108">
        <f t="shared" si="83"/>
        <v>3.0376344086021505</v>
      </c>
      <c r="I389" s="108">
        <f t="shared" si="83"/>
        <v>2.9879518072289155</v>
      </c>
      <c r="J389" s="108">
        <f t="shared" si="83"/>
        <v>4.370967741935484</v>
      </c>
      <c r="K389" s="108">
        <f t="shared" si="83"/>
        <v>3.6594202898550723</v>
      </c>
      <c r="L389" s="108">
        <f t="shared" si="83"/>
        <v>2.8775510204081631</v>
      </c>
      <c r="M389" s="108">
        <f t="shared" si="83"/>
        <v>2.5827338129496402</v>
      </c>
      <c r="N389" s="41"/>
    </row>
    <row r="390" spans="1:14" ht="12">
      <c r="A390" s="2" t="s">
        <v>374</v>
      </c>
      <c r="B390" s="11">
        <v>176</v>
      </c>
      <c r="C390" s="11">
        <v>187</v>
      </c>
      <c r="D390" s="11">
        <v>319</v>
      </c>
      <c r="E390" s="11">
        <v>338</v>
      </c>
      <c r="F390" s="11">
        <v>300</v>
      </c>
      <c r="G390" s="11">
        <v>263</v>
      </c>
      <c r="H390" s="4">
        <v>221</v>
      </c>
      <c r="I390" s="11">
        <v>162</v>
      </c>
      <c r="J390" s="11">
        <v>275</v>
      </c>
      <c r="K390" s="11">
        <v>200</v>
      </c>
      <c r="L390" s="11">
        <v>157</v>
      </c>
      <c r="M390" s="11">
        <v>111</v>
      </c>
      <c r="N390" s="38">
        <f>SUM(B390:M390)</f>
        <v>2709</v>
      </c>
    </row>
    <row r="391" spans="1:14" ht="12">
      <c r="A391" s="103" t="s">
        <v>747</v>
      </c>
      <c r="B391" s="104">
        <v>179</v>
      </c>
      <c r="C391" s="104">
        <v>170</v>
      </c>
      <c r="D391" s="104">
        <v>224</v>
      </c>
      <c r="E391" s="104">
        <v>214</v>
      </c>
      <c r="F391" s="104">
        <v>235</v>
      </c>
      <c r="G391" s="104">
        <v>238</v>
      </c>
      <c r="H391" s="101">
        <v>157</v>
      </c>
      <c r="I391" s="104">
        <v>165</v>
      </c>
      <c r="J391" s="104">
        <v>159</v>
      </c>
      <c r="K391" s="104">
        <v>163</v>
      </c>
      <c r="L391" s="104">
        <v>165</v>
      </c>
      <c r="M391" s="104">
        <v>125</v>
      </c>
      <c r="N391" s="105">
        <f>SUM(B391:M391)</f>
        <v>2194</v>
      </c>
    </row>
    <row r="392" spans="1:14" ht="12">
      <c r="B392" s="11"/>
      <c r="C392" s="11"/>
      <c r="D392" s="11"/>
      <c r="E392" s="11"/>
      <c r="F392" s="11"/>
      <c r="G392" s="11"/>
      <c r="I392" s="11"/>
      <c r="J392" s="11"/>
      <c r="K392" s="11"/>
      <c r="L392" s="11"/>
      <c r="M392" s="11"/>
      <c r="N392" s="89"/>
    </row>
    <row r="393" spans="1:14" ht="12">
      <c r="B393" s="8" t="s">
        <v>9</v>
      </c>
      <c r="C393" s="8" t="s">
        <v>10</v>
      </c>
      <c r="D393" s="8" t="s">
        <v>11</v>
      </c>
      <c r="E393" s="8" t="s">
        <v>12</v>
      </c>
      <c r="F393" s="8" t="s">
        <v>13</v>
      </c>
      <c r="G393" s="8" t="s">
        <v>14</v>
      </c>
      <c r="H393" s="8" t="s">
        <v>15</v>
      </c>
      <c r="I393" s="8" t="s">
        <v>16</v>
      </c>
      <c r="J393" s="8" t="s">
        <v>17</v>
      </c>
      <c r="K393" s="8" t="s">
        <v>18</v>
      </c>
      <c r="L393" s="8" t="s">
        <v>19</v>
      </c>
      <c r="M393" s="8" t="s">
        <v>20</v>
      </c>
      <c r="N393" s="109" t="s">
        <v>376</v>
      </c>
    </row>
    <row r="394" spans="1:14" ht="12">
      <c r="A394" s="110" t="s">
        <v>748</v>
      </c>
      <c r="B394" s="111"/>
      <c r="C394" s="111"/>
      <c r="D394" s="111"/>
      <c r="E394" s="111"/>
      <c r="F394" s="111"/>
      <c r="G394" s="111"/>
      <c r="H394" s="111"/>
      <c r="I394" s="111"/>
      <c r="J394" s="111"/>
      <c r="K394" s="111"/>
      <c r="L394" s="111"/>
      <c r="M394" s="111"/>
      <c r="N394" s="112"/>
    </row>
    <row r="395" spans="1:14" ht="12">
      <c r="A395" s="113" t="s">
        <v>378</v>
      </c>
      <c r="B395" s="114">
        <f t="shared" ref="B395:M395" si="84">SUM(B400+B405+B410+B415)</f>
        <v>121</v>
      </c>
      <c r="C395" s="114">
        <f t="shared" si="84"/>
        <v>113</v>
      </c>
      <c r="D395" s="114">
        <f t="shared" si="84"/>
        <v>139</v>
      </c>
      <c r="E395" s="114">
        <f t="shared" si="84"/>
        <v>195</v>
      </c>
      <c r="F395" s="114">
        <f t="shared" si="84"/>
        <v>222</v>
      </c>
      <c r="G395" s="114">
        <f t="shared" si="84"/>
        <v>232</v>
      </c>
      <c r="H395" s="114">
        <f t="shared" si="84"/>
        <v>176</v>
      </c>
      <c r="I395" s="114">
        <f t="shared" si="84"/>
        <v>153</v>
      </c>
      <c r="J395" s="114">
        <f t="shared" si="84"/>
        <v>120</v>
      </c>
      <c r="K395" s="114">
        <f t="shared" si="84"/>
        <v>126</v>
      </c>
      <c r="L395" s="114">
        <f t="shared" si="84"/>
        <v>155</v>
      </c>
      <c r="M395" s="114">
        <f t="shared" si="84"/>
        <v>156</v>
      </c>
      <c r="N395" s="115">
        <v>1919</v>
      </c>
    </row>
    <row r="396" spans="1:14">
      <c r="A396" s="2" t="s">
        <v>379</v>
      </c>
      <c r="B396" s="137">
        <v>403869</v>
      </c>
      <c r="C396" s="137">
        <v>403735</v>
      </c>
      <c r="D396" s="137">
        <v>399366</v>
      </c>
      <c r="E396" s="137">
        <v>444160</v>
      </c>
      <c r="F396" s="137">
        <v>473672</v>
      </c>
      <c r="G396" s="137">
        <v>486615</v>
      </c>
      <c r="H396" s="137">
        <v>479559</v>
      </c>
      <c r="I396" s="137">
        <v>466017</v>
      </c>
      <c r="J396" s="137">
        <v>481402</v>
      </c>
      <c r="K396" s="137">
        <v>462807</v>
      </c>
      <c r="L396" s="137">
        <v>457067</v>
      </c>
      <c r="M396" s="137">
        <v>441286</v>
      </c>
      <c r="N396" s="39">
        <v>453998</v>
      </c>
    </row>
    <row r="397" spans="1:14">
      <c r="A397" s="2" t="s">
        <v>380</v>
      </c>
      <c r="B397" s="137">
        <v>416904</v>
      </c>
      <c r="C397" s="137">
        <v>413301</v>
      </c>
      <c r="D397" s="137">
        <v>408224</v>
      </c>
      <c r="E397" s="137">
        <v>454364</v>
      </c>
      <c r="F397" s="137">
        <v>484559</v>
      </c>
      <c r="G397" s="137">
        <v>499819</v>
      </c>
      <c r="H397" s="137">
        <v>492881</v>
      </c>
      <c r="I397" s="137">
        <v>484053</v>
      </c>
      <c r="J397" s="137">
        <v>494877</v>
      </c>
      <c r="K397" s="137">
        <v>475663</v>
      </c>
      <c r="L397" s="137">
        <v>472659</v>
      </c>
      <c r="M397" s="137">
        <v>457090</v>
      </c>
      <c r="N397" s="39">
        <v>466955</v>
      </c>
    </row>
    <row r="398" spans="1:14" ht="12">
      <c r="A398" s="113" t="s">
        <v>26</v>
      </c>
      <c r="B398" s="116">
        <f t="shared" ref="B398:N398" si="85">B396/B397</f>
        <v>0.96873380922226704</v>
      </c>
      <c r="C398" s="116">
        <f t="shared" si="85"/>
        <v>0.97685464104853359</v>
      </c>
      <c r="D398" s="116">
        <f t="shared" si="85"/>
        <v>0.97830112879203579</v>
      </c>
      <c r="E398" s="116">
        <f t="shared" si="85"/>
        <v>0.97754223486015612</v>
      </c>
      <c r="F398" s="116">
        <f t="shared" si="85"/>
        <v>0.97753214778798869</v>
      </c>
      <c r="G398" s="116">
        <f t="shared" si="85"/>
        <v>0.97358243684213686</v>
      </c>
      <c r="H398" s="116">
        <f t="shared" si="85"/>
        <v>0.97297116342484291</v>
      </c>
      <c r="I398" s="116">
        <f t="shared" si="85"/>
        <v>0.96273961735595071</v>
      </c>
      <c r="J398" s="116">
        <f t="shared" si="85"/>
        <v>0.97277101178676717</v>
      </c>
      <c r="K398" s="116">
        <f t="shared" si="85"/>
        <v>0.9729724615957096</v>
      </c>
      <c r="L398" s="116">
        <f t="shared" si="85"/>
        <v>0.96701215887140624</v>
      </c>
      <c r="M398" s="116">
        <f t="shared" si="85"/>
        <v>0.96542475223697743</v>
      </c>
      <c r="N398" s="117">
        <f t="shared" si="85"/>
        <v>0.97225214421089823</v>
      </c>
    </row>
    <row r="399" spans="1:14">
      <c r="A399" s="2" t="s">
        <v>381</v>
      </c>
      <c r="B399">
        <v>69</v>
      </c>
      <c r="C399">
        <v>63</v>
      </c>
      <c r="D399">
        <v>59</v>
      </c>
      <c r="E399">
        <v>57</v>
      </c>
      <c r="F399">
        <v>52</v>
      </c>
      <c r="G399">
        <v>48</v>
      </c>
      <c r="H399">
        <v>55</v>
      </c>
      <c r="I399">
        <v>55</v>
      </c>
      <c r="J399">
        <v>55</v>
      </c>
      <c r="K399">
        <v>66</v>
      </c>
      <c r="L399">
        <v>61</v>
      </c>
      <c r="M399">
        <v>80</v>
      </c>
      <c r="N399" s="99">
        <v>59</v>
      </c>
    </row>
    <row r="400" spans="1:14" ht="12">
      <c r="A400" s="113" t="s">
        <v>382</v>
      </c>
      <c r="B400" s="111">
        <f>B401+B403</f>
        <v>15</v>
      </c>
      <c r="C400" s="111">
        <f t="shared" ref="C400:H400" si="86">C401+C403</f>
        <v>15</v>
      </c>
      <c r="D400" s="111">
        <f t="shared" si="86"/>
        <v>20</v>
      </c>
      <c r="E400" s="111">
        <f t="shared" si="86"/>
        <v>19</v>
      </c>
      <c r="F400" s="111">
        <f t="shared" si="86"/>
        <v>25</v>
      </c>
      <c r="G400" s="111">
        <f t="shared" si="86"/>
        <v>27</v>
      </c>
      <c r="H400" s="111">
        <f t="shared" si="86"/>
        <v>22</v>
      </c>
      <c r="I400" s="111">
        <f>I401+I403</f>
        <v>14</v>
      </c>
      <c r="J400" s="111">
        <f>J401+J403</f>
        <v>11</v>
      </c>
      <c r="K400" s="111">
        <f>K401+K403</f>
        <v>11</v>
      </c>
      <c r="L400" s="111">
        <f>L401+L403</f>
        <v>16</v>
      </c>
      <c r="M400" s="111">
        <f>M401+M403</f>
        <v>23</v>
      </c>
      <c r="N400" s="112">
        <v>227</v>
      </c>
    </row>
    <row r="401" spans="1:14" ht="12">
      <c r="A401" s="2" t="s">
        <v>383</v>
      </c>
      <c r="B401" s="4">
        <v>3</v>
      </c>
      <c r="C401" s="4">
        <v>1</v>
      </c>
      <c r="D401" s="4">
        <v>0</v>
      </c>
      <c r="E401" s="4">
        <v>1</v>
      </c>
      <c r="F401" s="4">
        <v>3</v>
      </c>
      <c r="G401" s="4">
        <v>4</v>
      </c>
      <c r="H401" s="4">
        <v>1</v>
      </c>
      <c r="I401" s="4">
        <v>1</v>
      </c>
      <c r="J401" s="4">
        <v>0</v>
      </c>
      <c r="K401" s="4">
        <v>0</v>
      </c>
      <c r="L401" s="4">
        <v>1</v>
      </c>
      <c r="M401" s="4">
        <v>3</v>
      </c>
      <c r="N401" s="41">
        <v>27</v>
      </c>
    </row>
    <row r="402" spans="1:14">
      <c r="A402" s="2" t="s">
        <v>384</v>
      </c>
      <c r="B402" s="135">
        <v>321000</v>
      </c>
      <c r="C402" s="135">
        <v>535000</v>
      </c>
      <c r="D402" s="135">
        <v>218500</v>
      </c>
      <c r="E402" s="135">
        <v>296333</v>
      </c>
      <c r="F402" s="135">
        <v>473455</v>
      </c>
      <c r="G402" s="135">
        <v>517500</v>
      </c>
      <c r="H402" s="135">
        <v>384750</v>
      </c>
      <c r="I402" s="135">
        <v>440000</v>
      </c>
      <c r="J402" s="135">
        <v>205000</v>
      </c>
      <c r="K402" s="135">
        <v>0</v>
      </c>
      <c r="L402" s="135">
        <v>572000</v>
      </c>
      <c r="M402" s="135">
        <v>496225</v>
      </c>
      <c r="N402" s="39">
        <v>425445</v>
      </c>
    </row>
    <row r="403" spans="1:14">
      <c r="A403" s="2" t="s">
        <v>385</v>
      </c>
      <c r="B403">
        <v>12</v>
      </c>
      <c r="C403">
        <v>14</v>
      </c>
      <c r="D403">
        <v>20</v>
      </c>
      <c r="E403">
        <v>18</v>
      </c>
      <c r="F403">
        <v>22</v>
      </c>
      <c r="G403">
        <v>23</v>
      </c>
      <c r="H403">
        <v>21</v>
      </c>
      <c r="I403">
        <v>13</v>
      </c>
      <c r="J403">
        <v>11</v>
      </c>
      <c r="K403">
        <v>11</v>
      </c>
      <c r="L403">
        <v>15</v>
      </c>
      <c r="M403">
        <v>20</v>
      </c>
      <c r="N403" s="41">
        <v>200</v>
      </c>
    </row>
    <row r="404" spans="1:14">
      <c r="A404" s="2" t="s">
        <v>386</v>
      </c>
      <c r="B404" s="135">
        <v>338450</v>
      </c>
      <c r="C404" s="135">
        <v>448677</v>
      </c>
      <c r="D404" s="135">
        <v>468900</v>
      </c>
      <c r="E404" s="135">
        <v>523828</v>
      </c>
      <c r="F404" s="135">
        <v>468823</v>
      </c>
      <c r="G404" s="135">
        <v>458139</v>
      </c>
      <c r="H404" s="135">
        <v>471388</v>
      </c>
      <c r="I404" s="135">
        <v>425531</v>
      </c>
      <c r="J404" s="135">
        <v>493409</v>
      </c>
      <c r="K404" s="135">
        <v>511636</v>
      </c>
      <c r="L404" s="135">
        <v>426413</v>
      </c>
      <c r="M404" s="135">
        <v>449570</v>
      </c>
      <c r="N404" s="39">
        <v>459376</v>
      </c>
    </row>
    <row r="405" spans="1:14" ht="12">
      <c r="A405" s="113" t="s">
        <v>357</v>
      </c>
      <c r="B405" s="111">
        <f t="shared" ref="B405:M405" si="87">B406+B408</f>
        <v>22</v>
      </c>
      <c r="C405" s="111">
        <f t="shared" si="87"/>
        <v>22</v>
      </c>
      <c r="D405" s="111">
        <f t="shared" si="87"/>
        <v>30</v>
      </c>
      <c r="E405" s="111">
        <f t="shared" si="87"/>
        <v>57</v>
      </c>
      <c r="F405" s="111">
        <f t="shared" si="87"/>
        <v>75</v>
      </c>
      <c r="G405" s="111">
        <f t="shared" si="87"/>
        <v>70</v>
      </c>
      <c r="H405" s="111">
        <f t="shared" si="87"/>
        <v>51</v>
      </c>
      <c r="I405" s="111">
        <f t="shared" si="87"/>
        <v>39</v>
      </c>
      <c r="J405" s="111">
        <f t="shared" si="87"/>
        <v>39</v>
      </c>
      <c r="K405" s="111">
        <f t="shared" si="87"/>
        <v>37</v>
      </c>
      <c r="L405" s="111">
        <f t="shared" si="87"/>
        <v>53</v>
      </c>
      <c r="M405" s="111">
        <f t="shared" si="87"/>
        <v>38</v>
      </c>
      <c r="N405" s="112">
        <v>533</v>
      </c>
    </row>
    <row r="406" spans="1:14">
      <c r="A406" s="2" t="s">
        <v>387</v>
      </c>
      <c r="B406" s="34">
        <v>5</v>
      </c>
      <c r="C406" s="34">
        <v>7</v>
      </c>
      <c r="D406" s="34">
        <v>12</v>
      </c>
      <c r="E406" s="34">
        <v>16</v>
      </c>
      <c r="F406" s="34">
        <v>22</v>
      </c>
      <c r="G406" s="34">
        <v>16</v>
      </c>
      <c r="H406" s="34">
        <v>11</v>
      </c>
      <c r="I406" s="34">
        <v>7</v>
      </c>
      <c r="J406" s="34">
        <v>10</v>
      </c>
      <c r="K406" s="34">
        <v>10</v>
      </c>
      <c r="L406" s="34">
        <v>18</v>
      </c>
      <c r="M406" s="34">
        <v>11</v>
      </c>
      <c r="N406" s="41">
        <v>145</v>
      </c>
    </row>
    <row r="407" spans="1:14">
      <c r="A407" s="2" t="s">
        <v>388</v>
      </c>
      <c r="B407" s="135">
        <v>702700</v>
      </c>
      <c r="C407" s="135">
        <v>619250</v>
      </c>
      <c r="D407" s="135">
        <v>676683</v>
      </c>
      <c r="E407" s="135">
        <v>660885</v>
      </c>
      <c r="F407" s="135">
        <v>648212</v>
      </c>
      <c r="G407" s="135">
        <v>595394</v>
      </c>
      <c r="H407" s="135">
        <v>667136</v>
      </c>
      <c r="I407" s="135">
        <v>596714</v>
      </c>
      <c r="J407" s="135">
        <v>609400</v>
      </c>
      <c r="K407" s="135">
        <v>703500</v>
      </c>
      <c r="L407" s="135">
        <v>598246</v>
      </c>
      <c r="M407" s="135">
        <v>598205</v>
      </c>
      <c r="N407" s="39">
        <v>636709</v>
      </c>
    </row>
    <row r="408" spans="1:14">
      <c r="A408" s="2" t="s">
        <v>389</v>
      </c>
      <c r="B408">
        <v>17</v>
      </c>
      <c r="C408">
        <v>15</v>
      </c>
      <c r="D408">
        <v>18</v>
      </c>
      <c r="E408">
        <v>41</v>
      </c>
      <c r="F408">
        <v>53</v>
      </c>
      <c r="G408">
        <v>54</v>
      </c>
      <c r="H408">
        <v>40</v>
      </c>
      <c r="I408">
        <v>32</v>
      </c>
      <c r="J408">
        <v>29</v>
      </c>
      <c r="K408">
        <v>27</v>
      </c>
      <c r="L408">
        <v>35</v>
      </c>
      <c r="M408">
        <v>27</v>
      </c>
      <c r="N408" s="41">
        <v>388</v>
      </c>
    </row>
    <row r="409" spans="1:14">
      <c r="A409" s="2" t="s">
        <v>390</v>
      </c>
      <c r="B409" s="135">
        <v>634858</v>
      </c>
      <c r="C409" s="135">
        <v>489047</v>
      </c>
      <c r="D409" s="135">
        <v>597731</v>
      </c>
      <c r="E409" s="135">
        <v>546379</v>
      </c>
      <c r="F409" s="135">
        <v>618024</v>
      </c>
      <c r="G409" s="135">
        <v>608096</v>
      </c>
      <c r="H409" s="135">
        <v>566418</v>
      </c>
      <c r="I409" s="135">
        <v>719629</v>
      </c>
      <c r="J409" s="135">
        <v>703791</v>
      </c>
      <c r="K409" s="135">
        <v>620131</v>
      </c>
      <c r="L409" s="135">
        <v>481933</v>
      </c>
      <c r="M409" s="135">
        <v>625474</v>
      </c>
      <c r="N409" s="39">
        <v>601740</v>
      </c>
    </row>
    <row r="410" spans="1:14" ht="12">
      <c r="A410" s="113" t="s">
        <v>391</v>
      </c>
      <c r="B410" s="111">
        <f>B411+B413</f>
        <v>12</v>
      </c>
      <c r="C410" s="111">
        <f t="shared" ref="C410:M410" si="88">C411+C413</f>
        <v>11</v>
      </c>
      <c r="D410" s="111">
        <f t="shared" si="88"/>
        <v>12</v>
      </c>
      <c r="E410" s="111">
        <f t="shared" si="88"/>
        <v>20</v>
      </c>
      <c r="F410" s="111">
        <f t="shared" si="88"/>
        <v>24</v>
      </c>
      <c r="G410" s="111">
        <f t="shared" si="88"/>
        <v>34</v>
      </c>
      <c r="H410" s="111">
        <f t="shared" si="88"/>
        <v>22</v>
      </c>
      <c r="I410" s="111">
        <f t="shared" si="88"/>
        <v>26</v>
      </c>
      <c r="J410" s="111">
        <f t="shared" si="88"/>
        <v>12</v>
      </c>
      <c r="K410" s="111">
        <f t="shared" si="88"/>
        <v>13</v>
      </c>
      <c r="L410" s="111">
        <f t="shared" si="88"/>
        <v>20</v>
      </c>
      <c r="M410" s="111">
        <f t="shared" si="88"/>
        <v>14</v>
      </c>
      <c r="N410" s="112">
        <v>221</v>
      </c>
    </row>
    <row r="411" spans="1:14">
      <c r="A411" s="2" t="s">
        <v>392</v>
      </c>
      <c r="B411" s="34">
        <v>8</v>
      </c>
      <c r="C411" s="34">
        <v>10</v>
      </c>
      <c r="D411" s="34">
        <v>9</v>
      </c>
      <c r="E411" s="34">
        <v>14</v>
      </c>
      <c r="F411" s="34">
        <v>17</v>
      </c>
      <c r="G411" s="34">
        <v>25</v>
      </c>
      <c r="H411" s="34">
        <v>14</v>
      </c>
      <c r="I411" s="34">
        <v>22</v>
      </c>
      <c r="J411" s="34">
        <v>7</v>
      </c>
      <c r="K411" s="34">
        <v>11</v>
      </c>
      <c r="L411" s="34">
        <v>17</v>
      </c>
      <c r="M411" s="34">
        <v>10</v>
      </c>
      <c r="N411" s="41">
        <v>165</v>
      </c>
    </row>
    <row r="412" spans="1:14">
      <c r="A412" s="2" t="s">
        <v>393</v>
      </c>
      <c r="B412" s="136">
        <v>690688</v>
      </c>
      <c r="C412" s="136">
        <v>761840</v>
      </c>
      <c r="D412" s="136">
        <v>554889</v>
      </c>
      <c r="E412" s="136">
        <v>798637</v>
      </c>
      <c r="F412" s="136">
        <v>833759</v>
      </c>
      <c r="G412" s="136">
        <v>882022</v>
      </c>
      <c r="H412" s="136">
        <v>933764</v>
      </c>
      <c r="I412" s="136">
        <v>784101</v>
      </c>
      <c r="J412" s="136">
        <v>747503</v>
      </c>
      <c r="K412" s="136">
        <v>773061</v>
      </c>
      <c r="L412" s="136">
        <v>809341</v>
      </c>
      <c r="M412" s="136">
        <v>915606</v>
      </c>
      <c r="N412" s="39">
        <v>808468</v>
      </c>
    </row>
    <row r="413" spans="1:14">
      <c r="A413" s="2" t="s">
        <v>394</v>
      </c>
      <c r="B413">
        <v>4</v>
      </c>
      <c r="C413">
        <v>1</v>
      </c>
      <c r="D413">
        <v>3</v>
      </c>
      <c r="E413">
        <v>6</v>
      </c>
      <c r="F413">
        <v>7</v>
      </c>
      <c r="G413">
        <v>9</v>
      </c>
      <c r="H413">
        <v>8</v>
      </c>
      <c r="I413">
        <v>4</v>
      </c>
      <c r="J413">
        <v>5</v>
      </c>
      <c r="K413">
        <v>2</v>
      </c>
      <c r="L413">
        <v>3</v>
      </c>
      <c r="M413">
        <v>4</v>
      </c>
      <c r="N413" s="41">
        <v>56</v>
      </c>
    </row>
    <row r="414" spans="1:14">
      <c r="A414" s="2" t="s">
        <v>395</v>
      </c>
      <c r="B414" s="136">
        <v>656250</v>
      </c>
      <c r="C414" s="136">
        <v>924500</v>
      </c>
      <c r="D414" s="136">
        <v>885000</v>
      </c>
      <c r="E414" s="136">
        <v>661817</v>
      </c>
      <c r="F414" s="136">
        <v>813143</v>
      </c>
      <c r="G414" s="136">
        <v>719222</v>
      </c>
      <c r="H414" s="136">
        <v>853063</v>
      </c>
      <c r="I414" s="136">
        <v>616225</v>
      </c>
      <c r="J414" s="136">
        <v>662588</v>
      </c>
      <c r="K414" s="136">
        <v>1155000</v>
      </c>
      <c r="L414" s="136">
        <v>1028000</v>
      </c>
      <c r="M414" s="136">
        <v>724965</v>
      </c>
      <c r="N414" s="39">
        <v>772082</v>
      </c>
    </row>
    <row r="415" spans="1:14">
      <c r="A415" s="113" t="s">
        <v>396</v>
      </c>
      <c r="B415" s="162">
        <v>72</v>
      </c>
      <c r="C415" s="162">
        <v>65</v>
      </c>
      <c r="D415" s="162">
        <v>77</v>
      </c>
      <c r="E415" s="162">
        <v>99</v>
      </c>
      <c r="F415" s="162">
        <v>98</v>
      </c>
      <c r="G415" s="162">
        <v>101</v>
      </c>
      <c r="H415" s="162">
        <v>81</v>
      </c>
      <c r="I415" s="162">
        <v>74</v>
      </c>
      <c r="J415" s="162">
        <v>58</v>
      </c>
      <c r="K415" s="162">
        <v>65</v>
      </c>
      <c r="L415" s="162">
        <v>66</v>
      </c>
      <c r="M415" s="162">
        <v>81</v>
      </c>
      <c r="N415" s="112">
        <v>938</v>
      </c>
    </row>
    <row r="416" spans="1:14">
      <c r="A416" s="2" t="s">
        <v>397</v>
      </c>
      <c r="B416" s="137">
        <v>297043</v>
      </c>
      <c r="C416" s="137">
        <v>286034</v>
      </c>
      <c r="D416" s="137">
        <v>256967</v>
      </c>
      <c r="E416" s="137">
        <v>293476</v>
      </c>
      <c r="F416" s="137">
        <v>270805</v>
      </c>
      <c r="G416" s="137">
        <v>290483</v>
      </c>
      <c r="H416" s="137">
        <v>301428</v>
      </c>
      <c r="I416" s="137">
        <v>248762</v>
      </c>
      <c r="J416" s="137">
        <v>302892</v>
      </c>
      <c r="K416" s="137">
        <v>278362</v>
      </c>
      <c r="L416" s="137">
        <v>293915</v>
      </c>
      <c r="M416" s="137">
        <v>281255</v>
      </c>
      <c r="N416" s="39">
        <v>283025</v>
      </c>
    </row>
    <row r="417" spans="1:14" ht="12">
      <c r="A417" s="113" t="s">
        <v>398</v>
      </c>
      <c r="B417" s="114">
        <f>SUM(B418:B420)</f>
        <v>432</v>
      </c>
      <c r="C417" s="114">
        <f>SUM(C418:C420)</f>
        <v>479</v>
      </c>
      <c r="D417" s="114">
        <f>SUM(D418:D420)</f>
        <v>568</v>
      </c>
      <c r="E417" s="114">
        <f>SUM(E418:E420)</f>
        <v>646</v>
      </c>
      <c r="F417" s="114">
        <f t="shared" ref="F417:M417" si="89">SUM(F418:F420)</f>
        <v>626</v>
      </c>
      <c r="G417" s="114">
        <f t="shared" si="89"/>
        <v>637</v>
      </c>
      <c r="H417" s="111">
        <f t="shared" si="89"/>
        <v>661</v>
      </c>
      <c r="I417" s="114">
        <f t="shared" si="89"/>
        <v>645</v>
      </c>
      <c r="J417" s="114">
        <f t="shared" si="89"/>
        <v>746</v>
      </c>
      <c r="K417" s="114">
        <f t="shared" si="89"/>
        <v>715</v>
      </c>
      <c r="L417" s="114">
        <f t="shared" si="89"/>
        <v>625</v>
      </c>
      <c r="M417" s="114">
        <f t="shared" si="89"/>
        <v>532</v>
      </c>
      <c r="N417" s="115">
        <f>SUM(B417:M417)</f>
        <v>7312</v>
      </c>
    </row>
    <row r="418" spans="1:14">
      <c r="A418" s="2" t="s">
        <v>399</v>
      </c>
      <c r="B418">
        <v>70</v>
      </c>
      <c r="C418">
        <v>65</v>
      </c>
      <c r="D418">
        <v>72</v>
      </c>
      <c r="E418">
        <v>112</v>
      </c>
      <c r="F418">
        <v>94</v>
      </c>
      <c r="G418">
        <v>99</v>
      </c>
      <c r="H418">
        <v>103</v>
      </c>
      <c r="I418">
        <v>103</v>
      </c>
      <c r="J418">
        <v>129</v>
      </c>
      <c r="K418">
        <v>130</v>
      </c>
      <c r="L418">
        <v>104</v>
      </c>
      <c r="M418">
        <v>91</v>
      </c>
      <c r="N418" s="41"/>
    </row>
    <row r="419" spans="1:14">
      <c r="A419" s="2" t="s">
        <v>400</v>
      </c>
      <c r="B419">
        <v>124</v>
      </c>
      <c r="C419">
        <v>149</v>
      </c>
      <c r="D419">
        <v>186</v>
      </c>
      <c r="E419">
        <v>206</v>
      </c>
      <c r="F419">
        <v>201</v>
      </c>
      <c r="G419">
        <v>200</v>
      </c>
      <c r="H419">
        <v>193</v>
      </c>
      <c r="I419">
        <v>194</v>
      </c>
      <c r="J419">
        <v>230</v>
      </c>
      <c r="K419">
        <v>223</v>
      </c>
      <c r="L419">
        <v>188</v>
      </c>
      <c r="M419">
        <v>156</v>
      </c>
      <c r="N419" s="41"/>
    </row>
    <row r="420" spans="1:14">
      <c r="A420" s="2" t="s">
        <v>401</v>
      </c>
      <c r="B420">
        <v>238</v>
      </c>
      <c r="C420">
        <v>265</v>
      </c>
      <c r="D420">
        <v>310</v>
      </c>
      <c r="E420">
        <v>328</v>
      </c>
      <c r="F420">
        <v>331</v>
      </c>
      <c r="G420">
        <v>338</v>
      </c>
      <c r="H420">
        <v>365</v>
      </c>
      <c r="I420">
        <v>348</v>
      </c>
      <c r="J420">
        <v>387</v>
      </c>
      <c r="K420">
        <v>362</v>
      </c>
      <c r="L420">
        <v>333</v>
      </c>
      <c r="M420">
        <v>285</v>
      </c>
      <c r="N420" s="41"/>
    </row>
    <row r="421" spans="1:14" ht="12">
      <c r="A421" s="113" t="s">
        <v>402</v>
      </c>
      <c r="B421" s="118">
        <f>B417/B395</f>
        <v>3.5702479338842976</v>
      </c>
      <c r="C421" s="118">
        <f>C417/C395</f>
        <v>4.2389380530973453</v>
      </c>
      <c r="D421" s="118">
        <f>D417/D395</f>
        <v>4.0863309352517989</v>
      </c>
      <c r="E421" s="118">
        <f>E417/E395</f>
        <v>3.312820512820513</v>
      </c>
      <c r="F421" s="118">
        <f t="shared" ref="F421:M421" si="90">F417/F395</f>
        <v>2.8198198198198199</v>
      </c>
      <c r="G421" s="118">
        <f t="shared" si="90"/>
        <v>2.7456896551724137</v>
      </c>
      <c r="H421" s="118">
        <f t="shared" si="90"/>
        <v>3.7556818181818183</v>
      </c>
      <c r="I421" s="118">
        <f t="shared" si="90"/>
        <v>4.215686274509804</v>
      </c>
      <c r="J421" s="118">
        <f t="shared" si="90"/>
        <v>6.2166666666666668</v>
      </c>
      <c r="K421" s="118">
        <f t="shared" si="90"/>
        <v>5.6746031746031749</v>
      </c>
      <c r="L421" s="118">
        <f t="shared" si="90"/>
        <v>4.032258064516129</v>
      </c>
      <c r="M421" s="118">
        <f t="shared" si="90"/>
        <v>3.4102564102564101</v>
      </c>
      <c r="N421" s="41"/>
    </row>
    <row r="422" spans="1:14" ht="12">
      <c r="A422" s="2" t="s">
        <v>403</v>
      </c>
      <c r="B422" s="11">
        <v>222</v>
      </c>
      <c r="C422" s="11">
        <v>217</v>
      </c>
      <c r="D422" s="11">
        <v>386</v>
      </c>
      <c r="E422" s="11">
        <v>419</v>
      </c>
      <c r="F422" s="11">
        <v>255</v>
      </c>
      <c r="G422" s="11">
        <v>254</v>
      </c>
      <c r="H422" s="4">
        <v>266</v>
      </c>
      <c r="I422" s="11">
        <v>233</v>
      </c>
      <c r="J422" s="11">
        <v>333</v>
      </c>
      <c r="K422" s="11">
        <v>242</v>
      </c>
      <c r="L422" s="11">
        <v>170</v>
      </c>
      <c r="M422" s="11">
        <v>138</v>
      </c>
      <c r="N422" s="38">
        <f>SUM(B422:M422)</f>
        <v>3135</v>
      </c>
    </row>
    <row r="423" spans="1:14" ht="12">
      <c r="A423" s="113" t="s">
        <v>404</v>
      </c>
      <c r="B423" s="114">
        <v>149</v>
      </c>
      <c r="C423" s="114">
        <v>158</v>
      </c>
      <c r="D423" s="114">
        <v>263</v>
      </c>
      <c r="E423" s="114">
        <v>306</v>
      </c>
      <c r="F423" s="114">
        <v>204</v>
      </c>
      <c r="G423" s="114">
        <v>178</v>
      </c>
      <c r="H423" s="111">
        <v>144</v>
      </c>
      <c r="I423" s="114">
        <v>150</v>
      </c>
      <c r="J423" s="114">
        <v>149</v>
      </c>
      <c r="K423" s="114">
        <v>179</v>
      </c>
      <c r="L423" s="114">
        <v>157</v>
      </c>
      <c r="M423" s="114">
        <v>131</v>
      </c>
      <c r="N423" s="115">
        <f>SUM(B423:M423)</f>
        <v>2168</v>
      </c>
    </row>
    <row r="424" spans="1:14">
      <c r="A424" s="194"/>
      <c r="N424" s="34"/>
    </row>
    <row r="425" spans="1:14" ht="12">
      <c r="B425" s="8" t="s">
        <v>9</v>
      </c>
      <c r="C425" s="8" t="s">
        <v>10</v>
      </c>
      <c r="D425" s="8" t="s">
        <v>11</v>
      </c>
      <c r="E425" s="8" t="s">
        <v>12</v>
      </c>
      <c r="F425" s="8" t="s">
        <v>13</v>
      </c>
      <c r="G425" s="8" t="s">
        <v>14</v>
      </c>
      <c r="H425" s="8" t="s">
        <v>15</v>
      </c>
      <c r="I425" s="8" t="s">
        <v>16</v>
      </c>
      <c r="J425" s="8" t="s">
        <v>17</v>
      </c>
      <c r="K425" s="8" t="s">
        <v>18</v>
      </c>
      <c r="L425" s="8" t="s">
        <v>19</v>
      </c>
      <c r="M425" s="8" t="s">
        <v>20</v>
      </c>
      <c r="N425" s="109" t="s">
        <v>405</v>
      </c>
    </row>
    <row r="426" spans="1:14" ht="12">
      <c r="A426" s="90" t="s">
        <v>749</v>
      </c>
      <c r="B426" s="91"/>
      <c r="C426" s="91"/>
      <c r="D426" s="91"/>
      <c r="E426" s="91"/>
      <c r="F426" s="91"/>
      <c r="G426" s="91"/>
      <c r="H426" s="91"/>
      <c r="I426" s="91"/>
      <c r="J426" s="91"/>
      <c r="K426" s="91"/>
      <c r="L426" s="91"/>
      <c r="M426" s="91"/>
      <c r="N426" s="92"/>
    </row>
    <row r="427" spans="1:14" ht="12">
      <c r="A427" s="93" t="s">
        <v>407</v>
      </c>
      <c r="B427" s="94">
        <f>SUM(B432+B437+B442+B447)</f>
        <v>80</v>
      </c>
      <c r="C427" s="94">
        <f>SUM(C432+C437+C442+C447)</f>
        <v>121</v>
      </c>
      <c r="D427" s="94">
        <f>SUM(D432+D437+D442+D447)</f>
        <v>161</v>
      </c>
      <c r="E427" s="94">
        <f>SUM(E432+E437+E442+E447)</f>
        <v>157</v>
      </c>
      <c r="F427" s="94">
        <f t="shared" ref="F427:K427" si="91">SUM(F432+F437+F442+F447)</f>
        <v>197</v>
      </c>
      <c r="G427" s="94">
        <f t="shared" si="91"/>
        <v>211</v>
      </c>
      <c r="H427" s="94">
        <f t="shared" si="91"/>
        <v>233</v>
      </c>
      <c r="I427" s="94">
        <f t="shared" si="91"/>
        <v>179</v>
      </c>
      <c r="J427" s="94">
        <f t="shared" si="91"/>
        <v>159</v>
      </c>
      <c r="K427" s="94">
        <f t="shared" si="91"/>
        <v>177</v>
      </c>
      <c r="L427" s="94">
        <f>SUM(L432+L437+L442+L447)</f>
        <v>191</v>
      </c>
      <c r="M427" s="94">
        <f>SUM(M432+M437+M442+M447)</f>
        <v>123</v>
      </c>
      <c r="N427" s="95">
        <v>1990</v>
      </c>
    </row>
    <row r="428" spans="1:14">
      <c r="A428" s="2" t="s">
        <v>408</v>
      </c>
      <c r="B428" s="137">
        <v>396860</v>
      </c>
      <c r="C428" s="137">
        <v>354445</v>
      </c>
      <c r="D428" s="137">
        <v>412851</v>
      </c>
      <c r="E428" s="137">
        <v>433089</v>
      </c>
      <c r="F428" s="137">
        <v>408577</v>
      </c>
      <c r="G428" s="137">
        <v>450054</v>
      </c>
      <c r="H428" s="137">
        <v>461809</v>
      </c>
      <c r="I428" s="137">
        <v>437723</v>
      </c>
      <c r="J428" s="137">
        <v>430287</v>
      </c>
      <c r="K428" s="137">
        <v>414809</v>
      </c>
      <c r="L428" s="137">
        <v>436771</v>
      </c>
      <c r="M428" s="137">
        <v>459960</v>
      </c>
      <c r="N428" s="39">
        <v>428538</v>
      </c>
    </row>
    <row r="429" spans="1:14">
      <c r="A429" s="2" t="s">
        <v>409</v>
      </c>
      <c r="B429" s="137">
        <v>417502</v>
      </c>
      <c r="C429" s="137">
        <v>365652</v>
      </c>
      <c r="D429" s="137">
        <v>423817</v>
      </c>
      <c r="E429" s="137">
        <v>452086</v>
      </c>
      <c r="F429" s="137">
        <v>418661</v>
      </c>
      <c r="G429" s="137">
        <v>462496</v>
      </c>
      <c r="H429" s="137">
        <v>474145</v>
      </c>
      <c r="I429" s="137">
        <v>450964</v>
      </c>
      <c r="J429" s="137">
        <v>442554</v>
      </c>
      <c r="K429" s="137">
        <v>423495</v>
      </c>
      <c r="L429" s="137">
        <v>451859</v>
      </c>
      <c r="M429" s="137">
        <v>470998</v>
      </c>
      <c r="N429" s="39">
        <v>441278</v>
      </c>
    </row>
    <row r="430" spans="1:14" ht="12">
      <c r="A430" s="93" t="s">
        <v>750</v>
      </c>
      <c r="B430" s="96">
        <f t="shared" ref="B430:M430" si="92">B428/B429</f>
        <v>0.95055832067870338</v>
      </c>
      <c r="C430" s="96">
        <f t="shared" si="92"/>
        <v>0.96935063940577382</v>
      </c>
      <c r="D430" s="96">
        <f t="shared" si="92"/>
        <v>0.97412562497493027</v>
      </c>
      <c r="E430" s="96">
        <f t="shared" si="92"/>
        <v>0.95797923403954111</v>
      </c>
      <c r="F430" s="96">
        <f t="shared" si="92"/>
        <v>0.97591368672983636</v>
      </c>
      <c r="G430" s="96">
        <f t="shared" si="92"/>
        <v>0.97309814571369269</v>
      </c>
      <c r="H430" s="96">
        <f t="shared" si="92"/>
        <v>0.97398264244060362</v>
      </c>
      <c r="I430" s="96">
        <f t="shared" si="92"/>
        <v>0.97063845451078135</v>
      </c>
      <c r="J430" s="96">
        <f t="shared" si="92"/>
        <v>0.97228134871676675</v>
      </c>
      <c r="K430" s="96">
        <f t="shared" si="92"/>
        <v>0.97948972242883625</v>
      </c>
      <c r="L430" s="96">
        <f t="shared" si="92"/>
        <v>0.96660905282400045</v>
      </c>
      <c r="M430" s="96">
        <f t="shared" si="92"/>
        <v>0.9765646563255046</v>
      </c>
      <c r="N430" s="97">
        <f>N428/N429</f>
        <v>0.97112931077461373</v>
      </c>
    </row>
    <row r="431" spans="1:14">
      <c r="A431" s="2" t="s">
        <v>411</v>
      </c>
      <c r="B431">
        <v>98</v>
      </c>
      <c r="C431">
        <v>94</v>
      </c>
      <c r="D431">
        <v>81</v>
      </c>
      <c r="E431">
        <v>81</v>
      </c>
      <c r="F431">
        <v>62</v>
      </c>
      <c r="G431">
        <v>48</v>
      </c>
      <c r="H431">
        <v>65</v>
      </c>
      <c r="I431">
        <v>62</v>
      </c>
      <c r="J431">
        <v>63</v>
      </c>
      <c r="K431">
        <v>74</v>
      </c>
      <c r="L431">
        <v>58</v>
      </c>
      <c r="M431">
        <v>59</v>
      </c>
      <c r="N431" s="99">
        <v>68</v>
      </c>
    </row>
    <row r="432" spans="1:14" ht="12">
      <c r="A432" s="93" t="s">
        <v>412</v>
      </c>
      <c r="B432" s="91">
        <f>B433+B435</f>
        <v>4</v>
      </c>
      <c r="C432" s="91">
        <f t="shared" ref="C432:H432" si="93">C433+C435</f>
        <v>15</v>
      </c>
      <c r="D432" s="91">
        <f t="shared" si="93"/>
        <v>28</v>
      </c>
      <c r="E432" s="91">
        <f t="shared" si="93"/>
        <v>18</v>
      </c>
      <c r="F432" s="91">
        <f t="shared" si="93"/>
        <v>31</v>
      </c>
      <c r="G432" s="91">
        <f t="shared" si="93"/>
        <v>28</v>
      </c>
      <c r="H432" s="91">
        <f t="shared" si="93"/>
        <v>27</v>
      </c>
      <c r="I432" s="91">
        <f>I433+I435</f>
        <v>25</v>
      </c>
      <c r="J432" s="91">
        <f>J433+J435</f>
        <v>25</v>
      </c>
      <c r="K432" s="91">
        <f>K433+K435</f>
        <v>24</v>
      </c>
      <c r="L432" s="91">
        <f>L433+L435</f>
        <v>19</v>
      </c>
      <c r="M432" s="91">
        <f>M433+M435</f>
        <v>14</v>
      </c>
      <c r="N432" s="92">
        <v>258</v>
      </c>
    </row>
    <row r="433" spans="1:14">
      <c r="A433" s="2" t="s">
        <v>413</v>
      </c>
      <c r="B433" s="34">
        <v>1</v>
      </c>
      <c r="C433" s="34">
        <v>5</v>
      </c>
      <c r="D433" s="34">
        <v>8</v>
      </c>
      <c r="E433" s="34">
        <v>4</v>
      </c>
      <c r="F433" s="34">
        <v>7</v>
      </c>
      <c r="G433" s="34">
        <v>7</v>
      </c>
      <c r="H433" s="34">
        <v>5</v>
      </c>
      <c r="I433" s="34">
        <v>6</v>
      </c>
      <c r="J433" s="34">
        <v>2</v>
      </c>
      <c r="K433" s="34">
        <v>6</v>
      </c>
      <c r="L433" s="34">
        <v>3</v>
      </c>
      <c r="M433" s="34">
        <v>1</v>
      </c>
      <c r="N433" s="41">
        <v>55</v>
      </c>
    </row>
    <row r="434" spans="1:14">
      <c r="A434" s="2" t="s">
        <v>414</v>
      </c>
      <c r="B434" s="135">
        <v>515000</v>
      </c>
      <c r="C434" s="135">
        <v>360000</v>
      </c>
      <c r="D434" s="135">
        <v>467544</v>
      </c>
      <c r="E434" s="135">
        <v>528475</v>
      </c>
      <c r="F434" s="135">
        <v>500857</v>
      </c>
      <c r="G434" s="135">
        <v>361357</v>
      </c>
      <c r="H434" s="135">
        <v>427000</v>
      </c>
      <c r="I434" s="135">
        <v>484042</v>
      </c>
      <c r="J434" s="135">
        <v>410800</v>
      </c>
      <c r="K434" s="135">
        <v>403833</v>
      </c>
      <c r="L434" s="135">
        <v>574502</v>
      </c>
      <c r="M434" s="135">
        <v>359900</v>
      </c>
      <c r="N434" s="39">
        <v>446764</v>
      </c>
    </row>
    <row r="435" spans="1:14">
      <c r="A435" s="2" t="s">
        <v>415</v>
      </c>
      <c r="B435">
        <v>3</v>
      </c>
      <c r="C435">
        <v>10</v>
      </c>
      <c r="D435">
        <v>20</v>
      </c>
      <c r="E435">
        <v>14</v>
      </c>
      <c r="F435">
        <v>24</v>
      </c>
      <c r="G435">
        <v>21</v>
      </c>
      <c r="H435">
        <v>22</v>
      </c>
      <c r="I435">
        <v>19</v>
      </c>
      <c r="J435">
        <v>23</v>
      </c>
      <c r="K435">
        <v>18</v>
      </c>
      <c r="L435">
        <v>16</v>
      </c>
      <c r="M435">
        <v>13</v>
      </c>
      <c r="N435" s="41">
        <v>203</v>
      </c>
    </row>
    <row r="436" spans="1:14">
      <c r="A436" s="2" t="s">
        <v>416</v>
      </c>
      <c r="B436" s="135">
        <v>292667</v>
      </c>
      <c r="C436" s="135">
        <v>441240</v>
      </c>
      <c r="D436" s="135">
        <v>430058</v>
      </c>
      <c r="E436" s="135">
        <v>418786</v>
      </c>
      <c r="F436" s="135">
        <v>415856</v>
      </c>
      <c r="G436" s="135">
        <v>465033</v>
      </c>
      <c r="H436" s="135">
        <v>472664</v>
      </c>
      <c r="I436" s="135">
        <v>459330</v>
      </c>
      <c r="J436" s="135">
        <v>454739</v>
      </c>
      <c r="K436" s="135">
        <v>388403</v>
      </c>
      <c r="L436" s="135">
        <v>419181</v>
      </c>
      <c r="M436" s="135">
        <v>454077</v>
      </c>
      <c r="N436" s="39">
        <v>436881</v>
      </c>
    </row>
    <row r="437" spans="1:14" ht="12">
      <c r="A437" s="93" t="s">
        <v>417</v>
      </c>
      <c r="B437" s="91">
        <f>B438+B440</f>
        <v>20</v>
      </c>
      <c r="C437" s="91">
        <f t="shared" ref="C437:M437" si="94">C438+C440</f>
        <v>34</v>
      </c>
      <c r="D437" s="91">
        <f t="shared" si="94"/>
        <v>36</v>
      </c>
      <c r="E437" s="91">
        <f t="shared" si="94"/>
        <v>42</v>
      </c>
      <c r="F437" s="91">
        <f t="shared" si="94"/>
        <v>55</v>
      </c>
      <c r="G437" s="91">
        <f t="shared" si="94"/>
        <v>64</v>
      </c>
      <c r="H437" s="91">
        <f t="shared" si="94"/>
        <v>66</v>
      </c>
      <c r="I437" s="91">
        <f t="shared" si="94"/>
        <v>43</v>
      </c>
      <c r="J437" s="91">
        <f t="shared" si="94"/>
        <v>40</v>
      </c>
      <c r="K437" s="91">
        <f t="shared" si="94"/>
        <v>47</v>
      </c>
      <c r="L437" s="91">
        <f t="shared" si="94"/>
        <v>47</v>
      </c>
      <c r="M437" s="91">
        <f t="shared" si="94"/>
        <v>31</v>
      </c>
      <c r="N437" s="92">
        <v>525</v>
      </c>
    </row>
    <row r="438" spans="1:14">
      <c r="A438" s="2" t="s">
        <v>418</v>
      </c>
      <c r="B438" s="34">
        <v>6</v>
      </c>
      <c r="C438" s="34">
        <v>11</v>
      </c>
      <c r="D438" s="34">
        <v>6</v>
      </c>
      <c r="E438" s="34">
        <v>12</v>
      </c>
      <c r="F438" s="34">
        <v>12</v>
      </c>
      <c r="G438" s="34">
        <v>16</v>
      </c>
      <c r="H438" s="34">
        <v>26</v>
      </c>
      <c r="I438" s="34">
        <v>7</v>
      </c>
      <c r="J438" s="34">
        <v>10</v>
      </c>
      <c r="K438" s="34">
        <v>12</v>
      </c>
      <c r="L438" s="34">
        <v>10</v>
      </c>
      <c r="M438" s="34">
        <v>13</v>
      </c>
      <c r="N438" s="41">
        <v>141</v>
      </c>
    </row>
    <row r="439" spans="1:14">
      <c r="A439" s="2" t="s">
        <v>419</v>
      </c>
      <c r="B439" s="135">
        <v>454467</v>
      </c>
      <c r="C439" s="135">
        <v>549527</v>
      </c>
      <c r="D439" s="135">
        <v>452417</v>
      </c>
      <c r="E439" s="135">
        <v>618687</v>
      </c>
      <c r="F439" s="135">
        <v>603242</v>
      </c>
      <c r="G439" s="135">
        <v>653844</v>
      </c>
      <c r="H439" s="135">
        <v>615506</v>
      </c>
      <c r="I439" s="135">
        <v>589007</v>
      </c>
      <c r="J439" s="135">
        <v>671590</v>
      </c>
      <c r="K439" s="135">
        <v>628205</v>
      </c>
      <c r="L439" s="135">
        <v>580565</v>
      </c>
      <c r="M439" s="135">
        <v>603415</v>
      </c>
      <c r="N439" s="39">
        <v>600293</v>
      </c>
    </row>
    <row r="440" spans="1:14">
      <c r="A440" s="2" t="s">
        <v>420</v>
      </c>
      <c r="B440">
        <v>14</v>
      </c>
      <c r="C440">
        <v>23</v>
      </c>
      <c r="D440">
        <v>30</v>
      </c>
      <c r="E440">
        <v>30</v>
      </c>
      <c r="F440">
        <v>43</v>
      </c>
      <c r="G440">
        <v>48</v>
      </c>
      <c r="H440">
        <v>40</v>
      </c>
      <c r="I440">
        <v>36</v>
      </c>
      <c r="J440">
        <v>30</v>
      </c>
      <c r="K440">
        <v>35</v>
      </c>
      <c r="L440">
        <v>37</v>
      </c>
      <c r="M440">
        <v>18</v>
      </c>
      <c r="N440" s="41">
        <v>384</v>
      </c>
    </row>
    <row r="441" spans="1:14">
      <c r="A441" s="2" t="s">
        <v>421</v>
      </c>
      <c r="B441" s="135">
        <v>557636</v>
      </c>
      <c r="C441" s="135">
        <v>464191</v>
      </c>
      <c r="D441" s="135">
        <v>510130</v>
      </c>
      <c r="E441" s="135">
        <v>447783</v>
      </c>
      <c r="F441" s="135">
        <v>512301</v>
      </c>
      <c r="G441" s="135">
        <v>579263</v>
      </c>
      <c r="H441" s="135">
        <v>543648</v>
      </c>
      <c r="I441" s="135">
        <v>542157</v>
      </c>
      <c r="J441" s="135">
        <v>611146</v>
      </c>
      <c r="K441" s="135">
        <v>534940</v>
      </c>
      <c r="L441" s="135">
        <v>537458</v>
      </c>
      <c r="M441" s="135">
        <v>590400</v>
      </c>
      <c r="N441" s="39">
        <v>536167</v>
      </c>
    </row>
    <row r="442" spans="1:14" ht="12">
      <c r="A442" s="93" t="s">
        <v>422</v>
      </c>
      <c r="B442" s="91">
        <f>B443+B445</f>
        <v>6</v>
      </c>
      <c r="C442" s="91">
        <f t="shared" ref="C442:M442" si="95">C443+C445</f>
        <v>5</v>
      </c>
      <c r="D442" s="91">
        <f t="shared" si="95"/>
        <v>22</v>
      </c>
      <c r="E442" s="91">
        <f t="shared" si="95"/>
        <v>13</v>
      </c>
      <c r="F442" s="91">
        <f t="shared" si="95"/>
        <v>17</v>
      </c>
      <c r="G442" s="91">
        <f t="shared" si="95"/>
        <v>29</v>
      </c>
      <c r="H442" s="91">
        <f t="shared" si="95"/>
        <v>32</v>
      </c>
      <c r="I442" s="91">
        <f t="shared" si="95"/>
        <v>25</v>
      </c>
      <c r="J442" s="91">
        <f t="shared" si="95"/>
        <v>13</v>
      </c>
      <c r="K442" s="91">
        <f t="shared" si="95"/>
        <v>14</v>
      </c>
      <c r="L442" s="91">
        <f t="shared" si="95"/>
        <v>25</v>
      </c>
      <c r="M442" s="91">
        <f t="shared" si="95"/>
        <v>17</v>
      </c>
      <c r="N442" s="92">
        <v>218</v>
      </c>
    </row>
    <row r="443" spans="1:14">
      <c r="A443" s="2" t="s">
        <v>423</v>
      </c>
      <c r="B443" s="34">
        <v>4</v>
      </c>
      <c r="C443" s="34">
        <v>3</v>
      </c>
      <c r="D443" s="34">
        <v>20</v>
      </c>
      <c r="E443" s="34">
        <v>8</v>
      </c>
      <c r="F443" s="34">
        <v>11</v>
      </c>
      <c r="G443" s="34">
        <v>23</v>
      </c>
      <c r="H443" s="34">
        <v>26</v>
      </c>
      <c r="I443" s="34">
        <v>18</v>
      </c>
      <c r="J443" s="34">
        <v>11</v>
      </c>
      <c r="K443" s="34">
        <v>7</v>
      </c>
      <c r="L443" s="34">
        <v>16</v>
      </c>
      <c r="M443" s="34">
        <v>10</v>
      </c>
      <c r="N443" s="41">
        <v>157</v>
      </c>
    </row>
    <row r="444" spans="1:14">
      <c r="A444" s="2" t="s">
        <v>424</v>
      </c>
      <c r="B444" s="136">
        <v>820750</v>
      </c>
      <c r="C444" s="136">
        <v>707600</v>
      </c>
      <c r="D444" s="136">
        <v>672250</v>
      </c>
      <c r="E444" s="136">
        <v>878125</v>
      </c>
      <c r="F444" s="136">
        <v>852955</v>
      </c>
      <c r="G444" s="136">
        <v>680425</v>
      </c>
      <c r="H444" s="136">
        <v>806172</v>
      </c>
      <c r="I444" s="136">
        <v>701800</v>
      </c>
      <c r="J444" s="136">
        <v>693682</v>
      </c>
      <c r="K444" s="136">
        <v>771629</v>
      </c>
      <c r="L444" s="136">
        <v>752938</v>
      </c>
      <c r="M444" s="136">
        <v>685490</v>
      </c>
      <c r="N444" s="39">
        <v>741623</v>
      </c>
    </row>
    <row r="445" spans="1:14">
      <c r="A445" s="2" t="s">
        <v>425</v>
      </c>
      <c r="B445">
        <v>2</v>
      </c>
      <c r="C445">
        <v>2</v>
      </c>
      <c r="D445">
        <v>2</v>
      </c>
      <c r="E445">
        <v>5</v>
      </c>
      <c r="F445">
        <v>6</v>
      </c>
      <c r="G445">
        <v>6</v>
      </c>
      <c r="H445">
        <v>6</v>
      </c>
      <c r="I445">
        <v>7</v>
      </c>
      <c r="J445">
        <v>2</v>
      </c>
      <c r="K445">
        <v>7</v>
      </c>
      <c r="L445">
        <v>9</v>
      </c>
      <c r="M445">
        <v>7</v>
      </c>
      <c r="N445" s="41">
        <v>61</v>
      </c>
    </row>
    <row r="446" spans="1:14">
      <c r="A446" s="2" t="s">
        <v>426</v>
      </c>
      <c r="B446" s="136">
        <v>1187500</v>
      </c>
      <c r="C446" s="136">
        <v>747500</v>
      </c>
      <c r="D446" s="136">
        <v>775000</v>
      </c>
      <c r="E446" s="136">
        <v>958000</v>
      </c>
      <c r="F446" s="136">
        <v>594000</v>
      </c>
      <c r="G446" s="136">
        <v>518440</v>
      </c>
      <c r="H446" s="136">
        <v>630833</v>
      </c>
      <c r="I446" s="136">
        <v>970841</v>
      </c>
      <c r="J446" s="136">
        <v>831608</v>
      </c>
      <c r="K446" s="136">
        <v>727500</v>
      </c>
      <c r="L446" s="136">
        <v>767544</v>
      </c>
      <c r="M446" s="136">
        <v>913000</v>
      </c>
      <c r="N446" s="39">
        <v>779082</v>
      </c>
    </row>
    <row r="447" spans="1:14">
      <c r="A447" s="93" t="s">
        <v>427</v>
      </c>
      <c r="B447">
        <v>50</v>
      </c>
      <c r="C447">
        <v>67</v>
      </c>
      <c r="D447">
        <v>75</v>
      </c>
      <c r="E447">
        <v>84</v>
      </c>
      <c r="F447">
        <v>94</v>
      </c>
      <c r="G447">
        <v>90</v>
      </c>
      <c r="H447">
        <v>108</v>
      </c>
      <c r="I447">
        <v>86</v>
      </c>
      <c r="J447">
        <v>81</v>
      </c>
      <c r="K447">
        <v>92</v>
      </c>
      <c r="L447">
        <v>100</v>
      </c>
      <c r="M447">
        <v>61</v>
      </c>
      <c r="N447" s="92">
        <v>988</v>
      </c>
    </row>
    <row r="448" spans="1:14">
      <c r="A448" s="2" t="s">
        <v>428</v>
      </c>
      <c r="B448" s="137">
        <v>283282</v>
      </c>
      <c r="C448" s="137">
        <v>243829</v>
      </c>
      <c r="D448" s="137">
        <v>281522</v>
      </c>
      <c r="E448" s="137">
        <v>325540</v>
      </c>
      <c r="F448" s="137">
        <v>263711</v>
      </c>
      <c r="G448" s="137">
        <v>289031</v>
      </c>
      <c r="H448" s="137">
        <v>301605</v>
      </c>
      <c r="I448" s="137">
        <v>275022</v>
      </c>
      <c r="J448" s="137">
        <v>281370</v>
      </c>
      <c r="K448" s="137">
        <v>296214</v>
      </c>
      <c r="L448" s="137">
        <v>303463</v>
      </c>
      <c r="M448" s="137">
        <v>304832</v>
      </c>
      <c r="N448" s="39">
        <v>288432</v>
      </c>
    </row>
    <row r="449" spans="1:14" ht="12">
      <c r="A449" s="93" t="s">
        <v>429</v>
      </c>
      <c r="B449" s="94">
        <f>SUM(B450:B452)</f>
        <v>595</v>
      </c>
      <c r="C449" s="94">
        <f>SUM(C450:C452)</f>
        <v>618</v>
      </c>
      <c r="D449" s="94">
        <f>SUM(D450:D452)</f>
        <v>606</v>
      </c>
      <c r="E449" s="94">
        <f>SUM(E450:E452)</f>
        <v>622</v>
      </c>
      <c r="F449" s="94">
        <f t="shared" ref="F449:M449" si="96">SUM(F450:F452)</f>
        <v>588</v>
      </c>
      <c r="G449" s="94">
        <f t="shared" si="96"/>
        <v>566</v>
      </c>
      <c r="H449" s="91">
        <f t="shared" si="96"/>
        <v>532</v>
      </c>
      <c r="I449" s="94">
        <f t="shared" si="96"/>
        <v>516</v>
      </c>
      <c r="J449" s="94">
        <f t="shared" si="96"/>
        <v>498</v>
      </c>
      <c r="K449" s="94">
        <f t="shared" si="96"/>
        <v>487</v>
      </c>
      <c r="L449" s="94">
        <f t="shared" si="96"/>
        <v>465</v>
      </c>
      <c r="M449" s="94">
        <f t="shared" si="96"/>
        <v>403</v>
      </c>
      <c r="N449" s="41"/>
    </row>
    <row r="450" spans="1:14">
      <c r="A450" s="2" t="s">
        <v>430</v>
      </c>
      <c r="B450">
        <v>102</v>
      </c>
      <c r="C450">
        <v>106</v>
      </c>
      <c r="D450">
        <v>105</v>
      </c>
      <c r="E450">
        <v>119</v>
      </c>
      <c r="F450">
        <v>112</v>
      </c>
      <c r="G450">
        <v>104</v>
      </c>
      <c r="H450">
        <v>92</v>
      </c>
      <c r="I450">
        <v>81</v>
      </c>
      <c r="J450">
        <v>84</v>
      </c>
      <c r="K450">
        <v>84</v>
      </c>
      <c r="L450">
        <v>70</v>
      </c>
      <c r="M450">
        <v>64</v>
      </c>
      <c r="N450" s="41"/>
    </row>
    <row r="451" spans="1:14">
      <c r="A451" s="2" t="s">
        <v>431</v>
      </c>
      <c r="B451">
        <v>168</v>
      </c>
      <c r="C451">
        <v>181</v>
      </c>
      <c r="D451">
        <v>171</v>
      </c>
      <c r="E451">
        <v>189</v>
      </c>
      <c r="F451">
        <v>175</v>
      </c>
      <c r="G451">
        <v>174</v>
      </c>
      <c r="H451">
        <v>141</v>
      </c>
      <c r="I451">
        <v>158</v>
      </c>
      <c r="J451">
        <v>165</v>
      </c>
      <c r="K451">
        <v>148</v>
      </c>
      <c r="L451">
        <v>130</v>
      </c>
      <c r="M451">
        <v>108</v>
      </c>
      <c r="N451" s="41"/>
    </row>
    <row r="452" spans="1:14">
      <c r="A452" s="2" t="s">
        <v>432</v>
      </c>
      <c r="B452">
        <v>325</v>
      </c>
      <c r="C452">
        <v>331</v>
      </c>
      <c r="D452">
        <v>330</v>
      </c>
      <c r="E452">
        <v>314</v>
      </c>
      <c r="F452">
        <v>301</v>
      </c>
      <c r="G452">
        <v>288</v>
      </c>
      <c r="H452">
        <v>299</v>
      </c>
      <c r="I452">
        <v>277</v>
      </c>
      <c r="J452">
        <v>249</v>
      </c>
      <c r="K452">
        <v>255</v>
      </c>
      <c r="L452">
        <v>265</v>
      </c>
      <c r="M452">
        <v>231</v>
      </c>
      <c r="N452" s="41"/>
    </row>
    <row r="453" spans="1:14" ht="12">
      <c r="A453" s="93" t="s">
        <v>433</v>
      </c>
      <c r="B453" s="98">
        <f>B449/B427</f>
        <v>7.4375</v>
      </c>
      <c r="C453" s="98">
        <f>C449/C427</f>
        <v>5.1074380165289259</v>
      </c>
      <c r="D453" s="98">
        <f>D449/D427</f>
        <v>3.7639751552795033</v>
      </c>
      <c r="E453" s="98">
        <f>E449/E427</f>
        <v>3.9617834394904459</v>
      </c>
      <c r="F453" s="98">
        <f t="shared" ref="F453:M453" si="97">F449/F427</f>
        <v>2.984771573604061</v>
      </c>
      <c r="G453" s="98">
        <f t="shared" si="97"/>
        <v>2.6824644549763033</v>
      </c>
      <c r="H453" s="98">
        <f t="shared" si="97"/>
        <v>2.2832618025751072</v>
      </c>
      <c r="I453" s="98">
        <f t="shared" si="97"/>
        <v>2.8826815642458099</v>
      </c>
      <c r="J453" s="98">
        <f t="shared" si="97"/>
        <v>3.1320754716981134</v>
      </c>
      <c r="K453" s="98">
        <f t="shared" si="97"/>
        <v>2.7514124293785311</v>
      </c>
      <c r="L453" s="98">
        <f t="shared" si="97"/>
        <v>2.4345549738219896</v>
      </c>
      <c r="M453" s="98">
        <f t="shared" si="97"/>
        <v>3.2764227642276422</v>
      </c>
      <c r="N453" s="41"/>
    </row>
    <row r="454" spans="1:14" ht="12">
      <c r="A454" s="2" t="s">
        <v>434</v>
      </c>
      <c r="B454" s="11">
        <v>230</v>
      </c>
      <c r="C454" s="11">
        <v>268</v>
      </c>
      <c r="D454" s="11">
        <v>245</v>
      </c>
      <c r="E454" s="11">
        <v>330</v>
      </c>
      <c r="F454" s="11">
        <v>275</v>
      </c>
      <c r="G454" s="11">
        <v>245</v>
      </c>
      <c r="H454" s="4">
        <v>268</v>
      </c>
      <c r="I454" s="11">
        <v>241</v>
      </c>
      <c r="J454" s="11">
        <v>258</v>
      </c>
      <c r="K454" s="11">
        <v>260</v>
      </c>
      <c r="L454" s="11">
        <v>156</v>
      </c>
      <c r="M454" s="11">
        <v>130</v>
      </c>
      <c r="N454" s="38">
        <f>SUM(B454:M454)</f>
        <v>2906</v>
      </c>
    </row>
    <row r="455" spans="1:14" ht="12">
      <c r="A455" s="93" t="s">
        <v>435</v>
      </c>
      <c r="B455" s="94">
        <v>143</v>
      </c>
      <c r="C455" s="94">
        <v>178</v>
      </c>
      <c r="D455" s="94">
        <v>194</v>
      </c>
      <c r="E455" s="94">
        <v>249</v>
      </c>
      <c r="F455" s="94">
        <v>237</v>
      </c>
      <c r="G455" s="94">
        <v>208</v>
      </c>
      <c r="H455" s="91">
        <v>231</v>
      </c>
      <c r="I455" s="94">
        <v>179</v>
      </c>
      <c r="J455" s="94">
        <v>210</v>
      </c>
      <c r="K455" s="94">
        <v>181</v>
      </c>
      <c r="L455" s="94">
        <v>137</v>
      </c>
      <c r="M455" s="94">
        <v>117</v>
      </c>
      <c r="N455" s="38">
        <f>SUM(B455:M455)</f>
        <v>2264</v>
      </c>
    </row>
    <row r="456" spans="1:14" ht="12">
      <c r="B456" s="11"/>
      <c r="C456" s="11"/>
      <c r="D456" s="11"/>
      <c r="E456" s="11"/>
      <c r="F456" s="11"/>
      <c r="G456" s="11"/>
      <c r="I456" s="11"/>
      <c r="J456" s="11"/>
      <c r="K456" s="11"/>
      <c r="L456" s="11"/>
      <c r="M456" s="11"/>
      <c r="N456" s="89"/>
    </row>
    <row r="457" spans="1:14">
      <c r="B457" s="8" t="s">
        <v>9</v>
      </c>
      <c r="C457" s="8" t="s">
        <v>10</v>
      </c>
      <c r="D457" s="8" t="s">
        <v>11</v>
      </c>
      <c r="E457" s="8" t="s">
        <v>12</v>
      </c>
      <c r="F457" s="8" t="s">
        <v>13</v>
      </c>
      <c r="G457" s="8" t="s">
        <v>14</v>
      </c>
      <c r="H457" s="8" t="s">
        <v>15</v>
      </c>
      <c r="I457" s="8" t="s">
        <v>16</v>
      </c>
      <c r="J457" s="8" t="s">
        <v>17</v>
      </c>
      <c r="K457" s="8" t="s">
        <v>18</v>
      </c>
      <c r="L457" s="8" t="s">
        <v>19</v>
      </c>
      <c r="M457" s="8" t="s">
        <v>20</v>
      </c>
      <c r="N457" s="85" t="s">
        <v>436</v>
      </c>
    </row>
    <row r="458" spans="1:14" ht="12">
      <c r="A458" s="79" t="s">
        <v>751</v>
      </c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1"/>
    </row>
    <row r="459" spans="1:14" ht="12">
      <c r="A459" s="82" t="s">
        <v>438</v>
      </c>
      <c r="B459" s="83">
        <f>SUM(B464+B469+B474+B479)</f>
        <v>79</v>
      </c>
      <c r="C459" s="83">
        <f>SUM(C464+C469+C474+C479)</f>
        <v>121</v>
      </c>
      <c r="D459" s="83">
        <f>SUM(D464+D469+D474+D479)</f>
        <v>122</v>
      </c>
      <c r="E459" s="83">
        <f>SUM(E464+E469+E474+E479)</f>
        <v>168</v>
      </c>
      <c r="F459" s="83">
        <f t="shared" ref="F459:M459" si="98">SUM(F464+F469+F474+F479)</f>
        <v>193</v>
      </c>
      <c r="G459" s="83">
        <f t="shared" si="98"/>
        <v>204</v>
      </c>
      <c r="H459" s="83">
        <f t="shared" si="98"/>
        <v>195</v>
      </c>
      <c r="I459" s="83">
        <f t="shared" si="98"/>
        <v>180</v>
      </c>
      <c r="J459" s="83">
        <f t="shared" si="98"/>
        <v>170</v>
      </c>
      <c r="K459" s="83">
        <f t="shared" si="98"/>
        <v>157</v>
      </c>
      <c r="L459" s="83">
        <f t="shared" si="98"/>
        <v>86</v>
      </c>
      <c r="M459" s="83">
        <f t="shared" si="98"/>
        <v>151</v>
      </c>
      <c r="N459" s="86">
        <v>1826</v>
      </c>
    </row>
    <row r="460" spans="1:14">
      <c r="A460" s="2" t="s">
        <v>439</v>
      </c>
      <c r="B460" s="137">
        <v>490584</v>
      </c>
      <c r="C460" s="137">
        <v>460525</v>
      </c>
      <c r="D460" s="137">
        <v>474173</v>
      </c>
      <c r="E460" s="137">
        <v>470080</v>
      </c>
      <c r="F460" s="137">
        <v>491952</v>
      </c>
      <c r="G460" s="137">
        <v>490160</v>
      </c>
      <c r="H460" s="137">
        <v>514502</v>
      </c>
      <c r="I460" s="137">
        <v>457275</v>
      </c>
      <c r="J460" s="137">
        <v>442508</v>
      </c>
      <c r="K460" s="137">
        <v>436826</v>
      </c>
      <c r="L460" s="137">
        <v>407042</v>
      </c>
      <c r="M460" s="137">
        <v>457319</v>
      </c>
      <c r="N460" s="39">
        <v>469194</v>
      </c>
    </row>
    <row r="461" spans="1:14">
      <c r="A461" s="2" t="s">
        <v>440</v>
      </c>
      <c r="B461" s="137">
        <v>511725</v>
      </c>
      <c r="C461" s="137">
        <v>479531</v>
      </c>
      <c r="D461" s="137">
        <v>489261</v>
      </c>
      <c r="E461" s="137">
        <v>483974</v>
      </c>
      <c r="F461" s="137">
        <v>505547</v>
      </c>
      <c r="G461" s="137">
        <v>503747</v>
      </c>
      <c r="H461" s="137">
        <v>529019</v>
      </c>
      <c r="I461" s="137">
        <v>469749</v>
      </c>
      <c r="J461" s="137">
        <v>454174</v>
      </c>
      <c r="K461" s="137">
        <v>449871</v>
      </c>
      <c r="L461" s="137">
        <v>422015</v>
      </c>
      <c r="M461" s="137">
        <v>476094</v>
      </c>
      <c r="N461" s="39">
        <v>483855</v>
      </c>
    </row>
    <row r="462" spans="1:14" ht="12">
      <c r="A462" s="82" t="s">
        <v>752</v>
      </c>
      <c r="B462" s="87">
        <f t="shared" ref="B462:M462" si="99">B460/B461</f>
        <v>0.95868679466510331</v>
      </c>
      <c r="C462" s="87">
        <f t="shared" si="99"/>
        <v>0.96036544039905658</v>
      </c>
      <c r="D462" s="87">
        <f t="shared" si="99"/>
        <v>0.96916165400471321</v>
      </c>
      <c r="E462" s="87">
        <f t="shared" si="99"/>
        <v>0.97129184625620379</v>
      </c>
      <c r="F462" s="87">
        <f t="shared" si="99"/>
        <v>0.97310833611909475</v>
      </c>
      <c r="G462" s="87">
        <f t="shared" si="99"/>
        <v>0.97302812721465337</v>
      </c>
      <c r="H462" s="87">
        <f t="shared" si="99"/>
        <v>0.97255864156107819</v>
      </c>
      <c r="I462" s="87">
        <f t="shared" si="99"/>
        <v>0.97344539317805889</v>
      </c>
      <c r="J462" s="87">
        <f t="shared" si="99"/>
        <v>0.97431380924491495</v>
      </c>
      <c r="K462" s="87">
        <f t="shared" si="99"/>
        <v>0.97100279858003735</v>
      </c>
      <c r="L462" s="87">
        <f t="shared" si="99"/>
        <v>0.96452021847564662</v>
      </c>
      <c r="M462" s="87">
        <f t="shared" si="99"/>
        <v>0.96056451036980095</v>
      </c>
      <c r="N462" s="88">
        <v>0.93591180047449107</v>
      </c>
    </row>
    <row r="463" spans="1:14">
      <c r="A463" s="2" t="s">
        <v>441</v>
      </c>
      <c r="B463">
        <v>104</v>
      </c>
      <c r="C463">
        <v>96</v>
      </c>
      <c r="D463">
        <v>78</v>
      </c>
      <c r="E463">
        <v>86</v>
      </c>
      <c r="F463">
        <v>76</v>
      </c>
      <c r="G463">
        <v>77</v>
      </c>
      <c r="H463">
        <v>88</v>
      </c>
      <c r="I463">
        <v>83</v>
      </c>
      <c r="J463">
        <v>87</v>
      </c>
      <c r="K463">
        <v>68</v>
      </c>
      <c r="L463">
        <v>85</v>
      </c>
      <c r="M463">
        <v>84</v>
      </c>
      <c r="N463" s="38">
        <v>83</v>
      </c>
    </row>
    <row r="464" spans="1:14" ht="12">
      <c r="A464" s="82" t="s">
        <v>442</v>
      </c>
      <c r="B464" s="80">
        <f>B465+B467</f>
        <v>11</v>
      </c>
      <c r="C464" s="80">
        <f>C465+C467</f>
        <v>21</v>
      </c>
      <c r="D464" s="80">
        <f t="shared" ref="D464:M464" si="100">D465+D467</f>
        <v>9</v>
      </c>
      <c r="E464" s="80">
        <f t="shared" si="100"/>
        <v>15</v>
      </c>
      <c r="F464" s="80">
        <f t="shared" si="100"/>
        <v>31</v>
      </c>
      <c r="G464" s="80">
        <f t="shared" si="100"/>
        <v>30</v>
      </c>
      <c r="H464" s="80">
        <f t="shared" si="100"/>
        <v>27</v>
      </c>
      <c r="I464" s="80">
        <f t="shared" si="100"/>
        <v>20</v>
      </c>
      <c r="J464" s="80">
        <f t="shared" si="100"/>
        <v>20</v>
      </c>
      <c r="K464" s="80">
        <f t="shared" si="100"/>
        <v>26</v>
      </c>
      <c r="L464" s="80">
        <f t="shared" si="100"/>
        <v>16</v>
      </c>
      <c r="M464" s="80">
        <f t="shared" si="100"/>
        <v>19</v>
      </c>
      <c r="N464" s="81">
        <v>245</v>
      </c>
    </row>
    <row r="465" spans="1:14">
      <c r="A465" s="2" t="s">
        <v>443</v>
      </c>
      <c r="B465" s="34">
        <v>1</v>
      </c>
      <c r="C465" s="34">
        <v>2</v>
      </c>
      <c r="D465" s="34">
        <v>2</v>
      </c>
      <c r="E465" s="34">
        <v>0</v>
      </c>
      <c r="F465" s="34">
        <v>4</v>
      </c>
      <c r="G465" s="34">
        <v>3</v>
      </c>
      <c r="H465" s="34">
        <v>7</v>
      </c>
      <c r="I465" s="34">
        <v>3</v>
      </c>
      <c r="J465" s="34">
        <v>4</v>
      </c>
      <c r="K465" s="34">
        <v>7</v>
      </c>
      <c r="L465" s="34">
        <v>4</v>
      </c>
      <c r="M465" s="34">
        <v>4</v>
      </c>
      <c r="N465" s="41">
        <v>41</v>
      </c>
    </row>
    <row r="466" spans="1:14">
      <c r="A466" s="2" t="s">
        <v>444</v>
      </c>
      <c r="B466" s="135">
        <v>515000</v>
      </c>
      <c r="C466" s="135">
        <v>424500</v>
      </c>
      <c r="D466" s="135">
        <v>527500</v>
      </c>
      <c r="E466" s="135">
        <v>0</v>
      </c>
      <c r="F466" s="135">
        <v>481125</v>
      </c>
      <c r="G466" s="135">
        <v>391667</v>
      </c>
      <c r="H466" s="135">
        <v>526571</v>
      </c>
      <c r="I466" s="135">
        <v>469833</v>
      </c>
      <c r="J466" s="135">
        <v>423250</v>
      </c>
      <c r="K466" s="135">
        <v>398986</v>
      </c>
      <c r="L466" s="135">
        <v>476250</v>
      </c>
      <c r="M466" s="135">
        <v>427475</v>
      </c>
      <c r="N466" s="39">
        <v>456459</v>
      </c>
    </row>
    <row r="467" spans="1:14">
      <c r="A467" s="2" t="s">
        <v>445</v>
      </c>
      <c r="B467">
        <v>10</v>
      </c>
      <c r="C467">
        <v>19</v>
      </c>
      <c r="D467">
        <v>7</v>
      </c>
      <c r="E467">
        <v>15</v>
      </c>
      <c r="F467">
        <v>27</v>
      </c>
      <c r="G467">
        <v>27</v>
      </c>
      <c r="H467">
        <v>20</v>
      </c>
      <c r="I467">
        <v>17</v>
      </c>
      <c r="J467">
        <v>16</v>
      </c>
      <c r="K467">
        <v>19</v>
      </c>
      <c r="L467">
        <v>12</v>
      </c>
      <c r="M467">
        <v>15</v>
      </c>
      <c r="N467" s="41">
        <v>204</v>
      </c>
    </row>
    <row r="468" spans="1:14">
      <c r="A468" s="2" t="s">
        <v>446</v>
      </c>
      <c r="B468" s="135">
        <v>501450</v>
      </c>
      <c r="C468" s="135">
        <v>501953</v>
      </c>
      <c r="D468" s="135">
        <v>496286</v>
      </c>
      <c r="E468" s="135">
        <v>451967</v>
      </c>
      <c r="F468" s="135">
        <v>428187</v>
      </c>
      <c r="G468" s="135">
        <v>460490</v>
      </c>
      <c r="H468" s="135">
        <v>449040</v>
      </c>
      <c r="I468" s="135">
        <v>498437</v>
      </c>
      <c r="J468" s="135">
        <v>385312</v>
      </c>
      <c r="K468" s="135">
        <v>457789</v>
      </c>
      <c r="L468" s="135">
        <v>393083</v>
      </c>
      <c r="M468" s="135">
        <v>421734</v>
      </c>
      <c r="N468" s="39">
        <v>451763</v>
      </c>
    </row>
    <row r="469" spans="1:14" ht="12">
      <c r="A469" s="82" t="s">
        <v>447</v>
      </c>
      <c r="B469" s="80">
        <f>B470+B472</f>
        <v>20</v>
      </c>
      <c r="C469" s="80">
        <f t="shared" ref="C469:M469" si="101">C470+C472</f>
        <v>24</v>
      </c>
      <c r="D469" s="80">
        <f t="shared" si="101"/>
        <v>39</v>
      </c>
      <c r="E469" s="80">
        <f t="shared" si="101"/>
        <v>52</v>
      </c>
      <c r="F469" s="80">
        <f t="shared" si="101"/>
        <v>49</v>
      </c>
      <c r="G469" s="80">
        <f t="shared" si="101"/>
        <v>57</v>
      </c>
      <c r="H469" s="80">
        <f t="shared" si="101"/>
        <v>56</v>
      </c>
      <c r="I469" s="80">
        <f t="shared" si="101"/>
        <v>52</v>
      </c>
      <c r="J469" s="80">
        <f t="shared" si="101"/>
        <v>51</v>
      </c>
      <c r="K469" s="80">
        <f t="shared" si="101"/>
        <v>43</v>
      </c>
      <c r="L469" s="80">
        <f t="shared" si="101"/>
        <v>23</v>
      </c>
      <c r="M469" s="80">
        <f t="shared" si="101"/>
        <v>38</v>
      </c>
      <c r="N469" s="81">
        <v>504</v>
      </c>
    </row>
    <row r="470" spans="1:14">
      <c r="A470" s="2" t="s">
        <v>448</v>
      </c>
      <c r="B470" s="34">
        <v>4</v>
      </c>
      <c r="C470" s="34">
        <v>8</v>
      </c>
      <c r="D470" s="34">
        <v>9</v>
      </c>
      <c r="E470" s="34">
        <v>12</v>
      </c>
      <c r="F470" s="34">
        <v>14</v>
      </c>
      <c r="G470" s="34">
        <v>12</v>
      </c>
      <c r="H470" s="34">
        <v>21</v>
      </c>
      <c r="I470" s="34">
        <v>7</v>
      </c>
      <c r="J470" s="34">
        <v>19</v>
      </c>
      <c r="K470" s="34">
        <v>10</v>
      </c>
      <c r="L470" s="34">
        <v>3</v>
      </c>
      <c r="M470" s="34">
        <v>13</v>
      </c>
      <c r="N470" s="41">
        <v>132</v>
      </c>
    </row>
    <row r="471" spans="1:14">
      <c r="A471" s="2" t="s">
        <v>449</v>
      </c>
      <c r="B471" s="135">
        <v>551250</v>
      </c>
      <c r="C471" s="135">
        <v>624500</v>
      </c>
      <c r="D471" s="135">
        <v>662211</v>
      </c>
      <c r="E471" s="135">
        <v>577417</v>
      </c>
      <c r="F471" s="135">
        <v>710205</v>
      </c>
      <c r="G471" s="135">
        <v>666805</v>
      </c>
      <c r="H471" s="135">
        <v>625693</v>
      </c>
      <c r="I471" s="135">
        <v>730714</v>
      </c>
      <c r="J471" s="135">
        <v>565526</v>
      </c>
      <c r="K471" s="135">
        <v>518203</v>
      </c>
      <c r="L471" s="135">
        <v>548333</v>
      </c>
      <c r="M471" s="135">
        <v>585012</v>
      </c>
      <c r="N471" s="39">
        <v>617168</v>
      </c>
    </row>
    <row r="472" spans="1:14">
      <c r="A472" s="2" t="s">
        <v>450</v>
      </c>
      <c r="B472">
        <v>16</v>
      </c>
      <c r="C472">
        <v>16</v>
      </c>
      <c r="D472">
        <v>30</v>
      </c>
      <c r="E472">
        <v>40</v>
      </c>
      <c r="F472">
        <v>35</v>
      </c>
      <c r="G472">
        <v>45</v>
      </c>
      <c r="H472">
        <v>35</v>
      </c>
      <c r="I472">
        <v>45</v>
      </c>
      <c r="J472">
        <v>32</v>
      </c>
      <c r="K472">
        <v>33</v>
      </c>
      <c r="L472">
        <v>20</v>
      </c>
      <c r="M472">
        <v>25</v>
      </c>
      <c r="N472" s="41">
        <v>372</v>
      </c>
    </row>
    <row r="473" spans="1:14">
      <c r="A473" s="2" t="s">
        <v>451</v>
      </c>
      <c r="B473" s="135">
        <v>552438</v>
      </c>
      <c r="C473" s="135">
        <v>521963</v>
      </c>
      <c r="D473" s="135">
        <v>580180</v>
      </c>
      <c r="E473" s="135">
        <v>582910</v>
      </c>
      <c r="F473" s="135">
        <v>593023</v>
      </c>
      <c r="G473" s="135">
        <v>576558</v>
      </c>
      <c r="H473" s="135">
        <v>590909</v>
      </c>
      <c r="I473" s="135">
        <v>529852</v>
      </c>
      <c r="J473" s="135">
        <v>579923</v>
      </c>
      <c r="K473" s="135">
        <v>494625</v>
      </c>
      <c r="L473" s="135">
        <v>490898</v>
      </c>
      <c r="M473" s="135">
        <v>566872</v>
      </c>
      <c r="N473" s="39">
        <v>559162</v>
      </c>
    </row>
    <row r="474" spans="1:14" ht="12">
      <c r="A474" s="82" t="s">
        <v>452</v>
      </c>
      <c r="B474" s="80">
        <f>B475+B477</f>
        <v>8</v>
      </c>
      <c r="C474" s="80">
        <f t="shared" ref="C474:M474" si="102">C475+C477</f>
        <v>13</v>
      </c>
      <c r="D474" s="80">
        <f t="shared" si="102"/>
        <v>14</v>
      </c>
      <c r="E474" s="80">
        <f t="shared" si="102"/>
        <v>19</v>
      </c>
      <c r="F474" s="80">
        <f t="shared" si="102"/>
        <v>22</v>
      </c>
      <c r="G474" s="80">
        <f t="shared" si="102"/>
        <v>28</v>
      </c>
      <c r="H474" s="80">
        <f t="shared" si="102"/>
        <v>25</v>
      </c>
      <c r="I474" s="80">
        <f t="shared" si="102"/>
        <v>19</v>
      </c>
      <c r="J474" s="80">
        <f t="shared" si="102"/>
        <v>12</v>
      </c>
      <c r="K474" s="80">
        <f t="shared" si="102"/>
        <v>20</v>
      </c>
      <c r="L474" s="80">
        <f t="shared" si="102"/>
        <v>8</v>
      </c>
      <c r="M474" s="80">
        <f t="shared" si="102"/>
        <v>22</v>
      </c>
      <c r="N474" s="81">
        <v>210</v>
      </c>
    </row>
    <row r="475" spans="1:14">
      <c r="A475" s="2" t="s">
        <v>453</v>
      </c>
      <c r="B475" s="34">
        <v>6</v>
      </c>
      <c r="C475" s="34">
        <v>7</v>
      </c>
      <c r="D475" s="34">
        <v>11</v>
      </c>
      <c r="E475" s="34">
        <v>9</v>
      </c>
      <c r="F475" s="34">
        <v>18</v>
      </c>
      <c r="G475" s="34">
        <v>20</v>
      </c>
      <c r="H475" s="34">
        <v>16</v>
      </c>
      <c r="I475" s="34">
        <v>12</v>
      </c>
      <c r="J475" s="34">
        <v>9</v>
      </c>
      <c r="K475" s="34">
        <v>14</v>
      </c>
      <c r="L475" s="34">
        <v>6</v>
      </c>
      <c r="M475" s="34">
        <v>13</v>
      </c>
      <c r="N475" s="41">
        <v>141</v>
      </c>
    </row>
    <row r="476" spans="1:14">
      <c r="A476" s="2" t="s">
        <v>454</v>
      </c>
      <c r="B476" s="136">
        <v>1367083</v>
      </c>
      <c r="C476" s="136">
        <v>1123429</v>
      </c>
      <c r="D476" s="136">
        <v>807000</v>
      </c>
      <c r="E476" s="136">
        <v>678584</v>
      </c>
      <c r="F476" s="136">
        <v>935750</v>
      </c>
      <c r="G476" s="136">
        <v>901290</v>
      </c>
      <c r="H476" s="136">
        <v>1044719</v>
      </c>
      <c r="I476" s="136">
        <v>860208</v>
      </c>
      <c r="J476" s="136">
        <v>823811</v>
      </c>
      <c r="K476" s="136">
        <v>874008</v>
      </c>
      <c r="L476" s="136">
        <v>799852</v>
      </c>
      <c r="M476" s="136">
        <v>881000</v>
      </c>
      <c r="N476" s="39">
        <v>913905</v>
      </c>
    </row>
    <row r="477" spans="1:14">
      <c r="A477" s="2" t="s">
        <v>455</v>
      </c>
      <c r="B477">
        <v>2</v>
      </c>
      <c r="C477">
        <v>6</v>
      </c>
      <c r="D477">
        <v>3</v>
      </c>
      <c r="E477">
        <v>10</v>
      </c>
      <c r="F477">
        <v>4</v>
      </c>
      <c r="G477">
        <v>8</v>
      </c>
      <c r="H477">
        <v>9</v>
      </c>
      <c r="I477">
        <v>7</v>
      </c>
      <c r="J477">
        <v>3</v>
      </c>
      <c r="K477">
        <v>6</v>
      </c>
      <c r="L477">
        <v>2</v>
      </c>
      <c r="M477">
        <v>9</v>
      </c>
      <c r="N477" s="41">
        <v>69</v>
      </c>
    </row>
    <row r="478" spans="1:14">
      <c r="A478" s="2" t="s">
        <v>456</v>
      </c>
      <c r="B478" s="136">
        <v>637500</v>
      </c>
      <c r="C478" s="136">
        <v>1005583</v>
      </c>
      <c r="D478" s="136">
        <v>716667</v>
      </c>
      <c r="E478" s="136">
        <v>841490</v>
      </c>
      <c r="F478" s="136">
        <v>902500</v>
      </c>
      <c r="G478" s="136">
        <v>978875</v>
      </c>
      <c r="H478" s="136">
        <v>996944</v>
      </c>
      <c r="I478" s="136">
        <v>765129</v>
      </c>
      <c r="J478" s="136">
        <v>1068333</v>
      </c>
      <c r="K478" s="136">
        <v>680817</v>
      </c>
      <c r="L478" s="136">
        <v>827500</v>
      </c>
      <c r="M478" s="136">
        <v>682211</v>
      </c>
      <c r="N478" s="39">
        <v>851125</v>
      </c>
    </row>
    <row r="479" spans="1:14">
      <c r="A479" s="82" t="s">
        <v>457</v>
      </c>
      <c r="B479" s="163">
        <v>40</v>
      </c>
      <c r="C479" s="163">
        <v>63</v>
      </c>
      <c r="D479" s="163">
        <v>60</v>
      </c>
      <c r="E479" s="163">
        <v>82</v>
      </c>
      <c r="F479" s="163">
        <v>91</v>
      </c>
      <c r="G479" s="163">
        <v>89</v>
      </c>
      <c r="H479" s="163">
        <v>87</v>
      </c>
      <c r="I479" s="163">
        <v>89</v>
      </c>
      <c r="J479" s="163">
        <v>87</v>
      </c>
      <c r="K479" s="163">
        <v>68</v>
      </c>
      <c r="L479" s="163">
        <v>39</v>
      </c>
      <c r="M479" s="163">
        <v>72</v>
      </c>
      <c r="N479" s="81">
        <v>867</v>
      </c>
    </row>
    <row r="480" spans="1:14">
      <c r="A480" s="2" t="s">
        <v>458</v>
      </c>
      <c r="B480" s="137">
        <v>317628</v>
      </c>
      <c r="C480" s="137">
        <v>287183</v>
      </c>
      <c r="D480" s="137">
        <v>315464</v>
      </c>
      <c r="E480" s="137">
        <v>334469</v>
      </c>
      <c r="F480" s="137">
        <v>333066</v>
      </c>
      <c r="G480" s="137">
        <v>298662</v>
      </c>
      <c r="H480" s="137">
        <v>323582</v>
      </c>
      <c r="I480" s="137">
        <v>312244</v>
      </c>
      <c r="J480" s="137">
        <v>315476</v>
      </c>
      <c r="K480" s="137">
        <v>283310</v>
      </c>
      <c r="L480" s="137">
        <v>268374</v>
      </c>
      <c r="M480" s="137">
        <v>300686</v>
      </c>
      <c r="N480" s="39">
        <v>310047</v>
      </c>
    </row>
    <row r="481" spans="1:14" ht="12">
      <c r="A481" s="82" t="s">
        <v>459</v>
      </c>
      <c r="B481" s="83">
        <f>SUM(B482:B484)</f>
        <v>708</v>
      </c>
      <c r="C481" s="83">
        <f>SUM(C482:C484)</f>
        <v>758</v>
      </c>
      <c r="D481" s="83">
        <f>SUM(D482:D484)</f>
        <v>795</v>
      </c>
      <c r="E481" s="83">
        <f>SUM(E482:E484)</f>
        <v>824</v>
      </c>
      <c r="F481" s="83">
        <f t="shared" ref="F481:M481" si="103">SUM(F482:F484)</f>
        <v>814</v>
      </c>
      <c r="G481" s="83">
        <f t="shared" si="103"/>
        <v>796</v>
      </c>
      <c r="H481" s="80">
        <f t="shared" si="103"/>
        <v>762</v>
      </c>
      <c r="I481" s="83">
        <f t="shared" si="103"/>
        <v>724</v>
      </c>
      <c r="J481" s="83">
        <f t="shared" si="103"/>
        <v>732</v>
      </c>
      <c r="K481" s="83">
        <f t="shared" si="103"/>
        <v>681</v>
      </c>
      <c r="L481" s="83">
        <f t="shared" si="103"/>
        <v>640</v>
      </c>
      <c r="M481" s="83">
        <f t="shared" si="103"/>
        <v>590</v>
      </c>
      <c r="N481" s="41"/>
    </row>
    <row r="482" spans="1:14">
      <c r="A482" s="2" t="s">
        <v>460</v>
      </c>
      <c r="B482">
        <v>108</v>
      </c>
      <c r="C482">
        <v>128</v>
      </c>
      <c r="D482">
        <v>120</v>
      </c>
      <c r="E482">
        <v>140</v>
      </c>
      <c r="F482">
        <v>133</v>
      </c>
      <c r="G482">
        <v>133</v>
      </c>
      <c r="H482">
        <v>139</v>
      </c>
      <c r="I482">
        <v>126</v>
      </c>
      <c r="J482">
        <v>128</v>
      </c>
      <c r="K482">
        <v>124</v>
      </c>
      <c r="L482">
        <v>112</v>
      </c>
      <c r="M482">
        <v>98</v>
      </c>
      <c r="N482" s="41"/>
    </row>
    <row r="483" spans="1:14">
      <c r="A483" s="2" t="s">
        <v>461</v>
      </c>
      <c r="B483">
        <v>199</v>
      </c>
      <c r="C483">
        <v>220</v>
      </c>
      <c r="D483">
        <v>244</v>
      </c>
      <c r="E483">
        <v>251</v>
      </c>
      <c r="F483">
        <v>250</v>
      </c>
      <c r="G483">
        <v>250</v>
      </c>
      <c r="H483">
        <v>219</v>
      </c>
      <c r="I483">
        <v>202</v>
      </c>
      <c r="J483">
        <v>197</v>
      </c>
      <c r="K483">
        <v>194</v>
      </c>
      <c r="L483">
        <v>187</v>
      </c>
      <c r="M483">
        <v>164</v>
      </c>
      <c r="N483" s="41"/>
    </row>
    <row r="484" spans="1:14">
      <c r="A484" s="2" t="s">
        <v>462</v>
      </c>
      <c r="B484">
        <v>401</v>
      </c>
      <c r="C484">
        <v>410</v>
      </c>
      <c r="D484">
        <v>431</v>
      </c>
      <c r="E484">
        <v>433</v>
      </c>
      <c r="F484">
        <v>431</v>
      </c>
      <c r="G484">
        <v>413</v>
      </c>
      <c r="H484">
        <v>404</v>
      </c>
      <c r="I484">
        <v>396</v>
      </c>
      <c r="J484">
        <v>407</v>
      </c>
      <c r="K484">
        <v>363</v>
      </c>
      <c r="L484">
        <v>341</v>
      </c>
      <c r="M484">
        <v>328</v>
      </c>
      <c r="N484" s="41"/>
    </row>
    <row r="485" spans="1:14" ht="12">
      <c r="A485" s="82" t="s">
        <v>463</v>
      </c>
      <c r="B485" s="84">
        <f t="shared" ref="B485:M485" si="104">B481/B459</f>
        <v>8.962025316455696</v>
      </c>
      <c r="C485" s="84">
        <f t="shared" si="104"/>
        <v>6.2644628099173554</v>
      </c>
      <c r="D485" s="84">
        <f>D481/D459</f>
        <v>6.5163934426229506</v>
      </c>
      <c r="E485" s="84">
        <f>E481/E459</f>
        <v>4.9047619047619051</v>
      </c>
      <c r="F485" s="84">
        <f t="shared" si="104"/>
        <v>4.2176165803108807</v>
      </c>
      <c r="G485" s="84">
        <f t="shared" si="104"/>
        <v>3.9019607843137254</v>
      </c>
      <c r="H485" s="84">
        <f t="shared" si="104"/>
        <v>3.9076923076923076</v>
      </c>
      <c r="I485" s="84">
        <f t="shared" si="104"/>
        <v>4.0222222222222221</v>
      </c>
      <c r="J485" s="84">
        <f t="shared" si="104"/>
        <v>4.3058823529411763</v>
      </c>
      <c r="K485" s="84">
        <f t="shared" si="104"/>
        <v>4.3375796178343951</v>
      </c>
      <c r="L485" s="84">
        <f t="shared" si="104"/>
        <v>7.441860465116279</v>
      </c>
      <c r="M485" s="84">
        <f t="shared" si="104"/>
        <v>3.9072847682119205</v>
      </c>
      <c r="N485" s="41"/>
    </row>
    <row r="486" spans="1:14" ht="12">
      <c r="A486" s="2" t="s">
        <v>464</v>
      </c>
      <c r="B486" s="11">
        <v>272</v>
      </c>
      <c r="C486" s="11">
        <v>279</v>
      </c>
      <c r="D486" s="11">
        <v>323</v>
      </c>
      <c r="E486" s="11">
        <v>358</v>
      </c>
      <c r="F486" s="11">
        <v>329</v>
      </c>
      <c r="G486" s="11">
        <v>286</v>
      </c>
      <c r="H486" s="4">
        <v>255</v>
      </c>
      <c r="I486" s="11">
        <v>227</v>
      </c>
      <c r="J486" s="11">
        <v>254</v>
      </c>
      <c r="K486" s="11">
        <v>230</v>
      </c>
      <c r="L486" s="11">
        <v>194</v>
      </c>
      <c r="M486" s="11">
        <v>142</v>
      </c>
      <c r="N486" s="38"/>
    </row>
    <row r="487" spans="1:14" ht="12">
      <c r="A487" s="82" t="s">
        <v>465</v>
      </c>
      <c r="B487" s="83">
        <v>123</v>
      </c>
      <c r="C487" s="83">
        <v>134</v>
      </c>
      <c r="D487" s="83">
        <v>181</v>
      </c>
      <c r="E487" s="83">
        <v>224</v>
      </c>
      <c r="F487" s="83">
        <v>207</v>
      </c>
      <c r="G487" s="83">
        <v>198</v>
      </c>
      <c r="H487" s="80">
        <v>173</v>
      </c>
      <c r="I487" s="83">
        <v>160</v>
      </c>
      <c r="J487" s="83">
        <v>157</v>
      </c>
      <c r="K487" s="83">
        <v>141</v>
      </c>
      <c r="L487" s="83">
        <v>127</v>
      </c>
      <c r="M487" s="83">
        <v>106</v>
      </c>
      <c r="N487" s="38"/>
    </row>
    <row r="488" spans="1:14">
      <c r="B488" s="8" t="s">
        <v>9</v>
      </c>
      <c r="C488" s="8" t="s">
        <v>10</v>
      </c>
      <c r="D488" s="8" t="s">
        <v>11</v>
      </c>
      <c r="E488" s="8" t="s">
        <v>12</v>
      </c>
      <c r="F488" s="8" t="s">
        <v>13</v>
      </c>
      <c r="G488" s="8" t="s">
        <v>14</v>
      </c>
      <c r="H488" s="8" t="s">
        <v>15</v>
      </c>
      <c r="I488" s="8" t="s">
        <v>16</v>
      </c>
      <c r="J488" s="8" t="s">
        <v>17</v>
      </c>
      <c r="K488" s="8" t="s">
        <v>18</v>
      </c>
      <c r="L488" s="8" t="s">
        <v>19</v>
      </c>
      <c r="M488" s="8" t="s">
        <v>20</v>
      </c>
      <c r="N488" s="85" t="s">
        <v>466</v>
      </c>
    </row>
    <row r="489" spans="1:14" ht="12">
      <c r="A489" s="54" t="s">
        <v>753</v>
      </c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6"/>
    </row>
    <row r="490" spans="1:14" ht="12">
      <c r="A490" s="2" t="s">
        <v>468</v>
      </c>
      <c r="B490" s="11">
        <f>SUM(B495+B500+B505+B510)</f>
        <v>141</v>
      </c>
      <c r="C490" s="11">
        <f t="shared" ref="C490:M490" si="105">SUM(C495+C500+C505+C510)</f>
        <v>192</v>
      </c>
      <c r="D490" s="11">
        <f t="shared" si="105"/>
        <v>199</v>
      </c>
      <c r="E490" s="11">
        <v>204</v>
      </c>
      <c r="F490" s="11">
        <f t="shared" si="105"/>
        <v>221</v>
      </c>
      <c r="G490" s="11">
        <f t="shared" si="105"/>
        <v>243</v>
      </c>
      <c r="H490" s="11">
        <v>213</v>
      </c>
      <c r="I490" s="11">
        <f t="shared" si="105"/>
        <v>228</v>
      </c>
      <c r="J490" s="11">
        <f t="shared" si="105"/>
        <v>144</v>
      </c>
      <c r="K490" s="11">
        <f t="shared" si="105"/>
        <v>157</v>
      </c>
      <c r="L490" s="11">
        <f t="shared" si="105"/>
        <v>161</v>
      </c>
      <c r="M490" s="11">
        <f t="shared" si="105"/>
        <v>160</v>
      </c>
      <c r="N490" s="38">
        <v>2284</v>
      </c>
    </row>
    <row r="491" spans="1:14">
      <c r="A491" s="2" t="s">
        <v>469</v>
      </c>
      <c r="B491" s="137">
        <v>476913</v>
      </c>
      <c r="C491" s="137">
        <v>470835</v>
      </c>
      <c r="D491" s="137">
        <v>520752</v>
      </c>
      <c r="E491" s="137">
        <v>495373</v>
      </c>
      <c r="F491" s="137">
        <v>533933</v>
      </c>
      <c r="G491" s="137">
        <v>533421</v>
      </c>
      <c r="H491" s="137">
        <v>499362</v>
      </c>
      <c r="I491" s="137">
        <v>494874</v>
      </c>
      <c r="J491" s="137">
        <v>479923</v>
      </c>
      <c r="K491" s="137">
        <v>502846</v>
      </c>
      <c r="L491" s="137">
        <v>494652</v>
      </c>
      <c r="M491" s="137">
        <v>505576</v>
      </c>
      <c r="N491" s="39">
        <v>502684</v>
      </c>
    </row>
    <row r="492" spans="1:14">
      <c r="A492" s="2" t="s">
        <v>470</v>
      </c>
      <c r="B492" s="137">
        <v>489017</v>
      </c>
      <c r="C492" s="137">
        <v>484951</v>
      </c>
      <c r="D492" s="137">
        <v>536831</v>
      </c>
      <c r="E492" s="137">
        <v>506139</v>
      </c>
      <c r="F492" s="137">
        <v>546522</v>
      </c>
      <c r="G492" s="137">
        <v>542286</v>
      </c>
      <c r="H492" s="137">
        <v>510304</v>
      </c>
      <c r="I492" s="137">
        <v>507090</v>
      </c>
      <c r="J492" s="137">
        <v>492053</v>
      </c>
      <c r="K492" s="137">
        <v>522374</v>
      </c>
      <c r="L492" s="137">
        <v>504148</v>
      </c>
      <c r="M492" s="137">
        <v>519278</v>
      </c>
      <c r="N492" s="39">
        <v>515219</v>
      </c>
    </row>
    <row r="493" spans="1:14" ht="12">
      <c r="A493" s="2" t="s">
        <v>754</v>
      </c>
      <c r="B493" s="3">
        <f>B491/B492</f>
        <v>0.97524830425118147</v>
      </c>
      <c r="C493" s="3">
        <f t="shared" ref="C493:N493" si="106">C491/C492</f>
        <v>0.97089190454293317</v>
      </c>
      <c r="D493" s="3">
        <f t="shared" si="106"/>
        <v>0.97004830197958014</v>
      </c>
      <c r="E493" s="3">
        <f t="shared" si="106"/>
        <v>0.97872916333260229</v>
      </c>
      <c r="F493" s="3">
        <f t="shared" si="106"/>
        <v>0.97696524568086918</v>
      </c>
      <c r="G493" s="3">
        <f t="shared" si="106"/>
        <v>0.98365253759086535</v>
      </c>
      <c r="H493" s="3">
        <f t="shared" si="106"/>
        <v>0.97855787922493254</v>
      </c>
      <c r="I493" s="3">
        <f t="shared" si="106"/>
        <v>0.9759096018458262</v>
      </c>
      <c r="J493" s="3">
        <f t="shared" si="106"/>
        <v>0.97534818403708545</v>
      </c>
      <c r="K493" s="3">
        <f t="shared" si="106"/>
        <v>0.96261682242990654</v>
      </c>
      <c r="L493" s="3">
        <f t="shared" si="106"/>
        <v>0.98116426128835188</v>
      </c>
      <c r="M493" s="3">
        <f t="shared" si="106"/>
        <v>0.97361336316963165</v>
      </c>
      <c r="N493" s="40">
        <f t="shared" si="106"/>
        <v>0.97567054010042331</v>
      </c>
    </row>
    <row r="494" spans="1:14">
      <c r="A494" s="2" t="s">
        <v>471</v>
      </c>
      <c r="B494">
        <v>90</v>
      </c>
      <c r="C494">
        <v>108</v>
      </c>
      <c r="D494">
        <v>106</v>
      </c>
      <c r="E494">
        <v>75</v>
      </c>
      <c r="F494">
        <v>59</v>
      </c>
      <c r="G494">
        <v>54</v>
      </c>
      <c r="H494">
        <v>74</v>
      </c>
      <c r="I494">
        <v>72</v>
      </c>
      <c r="J494">
        <v>79</v>
      </c>
      <c r="K494">
        <v>82</v>
      </c>
      <c r="L494">
        <v>61</v>
      </c>
      <c r="M494">
        <v>86</v>
      </c>
      <c r="N494" s="41">
        <v>78</v>
      </c>
    </row>
    <row r="495" spans="1:14" ht="12">
      <c r="A495" s="57" t="s">
        <v>472</v>
      </c>
      <c r="B495" s="55">
        <f>B496+B498</f>
        <v>18</v>
      </c>
      <c r="C495" s="55">
        <f t="shared" ref="C495:M495" si="107">C496+C498</f>
        <v>28</v>
      </c>
      <c r="D495" s="55">
        <f t="shared" si="107"/>
        <v>22</v>
      </c>
      <c r="E495" s="55">
        <f t="shared" si="107"/>
        <v>24</v>
      </c>
      <c r="F495" s="55">
        <f t="shared" si="107"/>
        <v>30</v>
      </c>
      <c r="G495" s="55">
        <f t="shared" si="107"/>
        <v>34</v>
      </c>
      <c r="H495" s="55">
        <v>22</v>
      </c>
      <c r="I495" s="55">
        <f t="shared" si="107"/>
        <v>31</v>
      </c>
      <c r="J495" s="55">
        <f t="shared" si="107"/>
        <v>15</v>
      </c>
      <c r="K495" s="55">
        <f t="shared" si="107"/>
        <v>24</v>
      </c>
      <c r="L495" s="55">
        <f t="shared" si="107"/>
        <v>13</v>
      </c>
      <c r="M495" s="55">
        <f t="shared" si="107"/>
        <v>21</v>
      </c>
      <c r="N495" s="56">
        <f>N496+N498</f>
        <v>289</v>
      </c>
    </row>
    <row r="496" spans="1:14">
      <c r="A496" s="2" t="s">
        <v>473</v>
      </c>
      <c r="B496" s="34">
        <v>2</v>
      </c>
      <c r="C496" s="34">
        <v>3</v>
      </c>
      <c r="D496" s="34">
        <v>2</v>
      </c>
      <c r="E496" s="34">
        <v>4</v>
      </c>
      <c r="F496" s="34">
        <v>6</v>
      </c>
      <c r="G496" s="34">
        <v>6</v>
      </c>
      <c r="H496" s="34">
        <v>3</v>
      </c>
      <c r="I496" s="34">
        <v>9</v>
      </c>
      <c r="J496" s="34">
        <v>4</v>
      </c>
      <c r="K496" s="34">
        <v>6</v>
      </c>
      <c r="L496" s="34">
        <v>4</v>
      </c>
      <c r="M496" s="34">
        <v>3</v>
      </c>
      <c r="N496" s="41">
        <v>52</v>
      </c>
    </row>
    <row r="497" spans="1:14">
      <c r="A497" s="2" t="s">
        <v>474</v>
      </c>
      <c r="B497" s="135">
        <v>386500</v>
      </c>
      <c r="C497" s="135">
        <v>315000</v>
      </c>
      <c r="D497" s="135">
        <v>383700</v>
      </c>
      <c r="E497" s="135">
        <v>540975</v>
      </c>
      <c r="F497" s="135">
        <v>459583</v>
      </c>
      <c r="G497" s="135">
        <v>498709</v>
      </c>
      <c r="H497" s="135">
        <v>421667</v>
      </c>
      <c r="I497" s="135">
        <v>523274</v>
      </c>
      <c r="J497" s="135">
        <v>493750</v>
      </c>
      <c r="K497" s="135">
        <v>405333</v>
      </c>
      <c r="L497" s="135">
        <v>404250</v>
      </c>
      <c r="M497" s="135">
        <v>505000</v>
      </c>
      <c r="N497" s="39">
        <v>459856</v>
      </c>
    </row>
    <row r="498" spans="1:14">
      <c r="A498" s="2" t="s">
        <v>475</v>
      </c>
      <c r="B498">
        <v>16</v>
      </c>
      <c r="C498">
        <v>25</v>
      </c>
      <c r="D498">
        <v>20</v>
      </c>
      <c r="E498">
        <v>20</v>
      </c>
      <c r="F498">
        <v>24</v>
      </c>
      <c r="G498">
        <v>28</v>
      </c>
      <c r="H498">
        <v>26</v>
      </c>
      <c r="I498">
        <v>22</v>
      </c>
      <c r="J498">
        <v>11</v>
      </c>
      <c r="K498">
        <v>18</v>
      </c>
      <c r="L498">
        <v>9</v>
      </c>
      <c r="M498">
        <v>18</v>
      </c>
      <c r="N498" s="41">
        <v>237</v>
      </c>
    </row>
    <row r="499" spans="1:14">
      <c r="A499" s="2" t="s">
        <v>476</v>
      </c>
      <c r="B499" s="135">
        <v>462750</v>
      </c>
      <c r="C499" s="135">
        <v>440300</v>
      </c>
      <c r="D499" s="135">
        <v>497885</v>
      </c>
      <c r="E499" s="135">
        <v>499515</v>
      </c>
      <c r="F499" s="135">
        <v>504919</v>
      </c>
      <c r="G499" s="135">
        <v>492266</v>
      </c>
      <c r="H499" s="135">
        <v>498542</v>
      </c>
      <c r="I499" s="135">
        <v>479125</v>
      </c>
      <c r="J499" s="135">
        <v>489159</v>
      </c>
      <c r="K499" s="135">
        <v>512326</v>
      </c>
      <c r="L499" s="135">
        <v>501933</v>
      </c>
      <c r="M499" s="135">
        <v>454222</v>
      </c>
      <c r="N499" s="39">
        <v>485485</v>
      </c>
    </row>
    <row r="500" spans="1:14" ht="12">
      <c r="A500" s="57" t="s">
        <v>477</v>
      </c>
      <c r="B500" s="55">
        <f>B501+B503</f>
        <v>51</v>
      </c>
      <c r="C500" s="55">
        <f t="shared" ref="C500:M500" si="108">C501+C503</f>
        <v>56</v>
      </c>
      <c r="D500" s="55">
        <f t="shared" si="108"/>
        <v>65</v>
      </c>
      <c r="E500" s="55">
        <f t="shared" si="108"/>
        <v>59</v>
      </c>
      <c r="F500" s="55">
        <f t="shared" si="108"/>
        <v>60</v>
      </c>
      <c r="G500" s="55">
        <f t="shared" si="108"/>
        <v>72</v>
      </c>
      <c r="H500" s="55">
        <v>60</v>
      </c>
      <c r="I500" s="55">
        <f t="shared" si="108"/>
        <v>61</v>
      </c>
      <c r="J500" s="55">
        <f t="shared" si="108"/>
        <v>41</v>
      </c>
      <c r="K500" s="55">
        <f t="shared" si="108"/>
        <v>28</v>
      </c>
      <c r="L500" s="55">
        <f t="shared" si="108"/>
        <v>39</v>
      </c>
      <c r="M500" s="55">
        <f t="shared" si="108"/>
        <v>40</v>
      </c>
      <c r="N500" s="56">
        <f>N501+N503</f>
        <v>634</v>
      </c>
    </row>
    <row r="501" spans="1:14">
      <c r="A501" s="2" t="s">
        <v>478</v>
      </c>
      <c r="B501" s="34">
        <v>13</v>
      </c>
      <c r="C501" s="34">
        <v>17</v>
      </c>
      <c r="D501" s="34">
        <v>19</v>
      </c>
      <c r="E501" s="34">
        <v>17</v>
      </c>
      <c r="F501" s="34">
        <v>23</v>
      </c>
      <c r="G501" s="34">
        <v>25</v>
      </c>
      <c r="H501" s="34">
        <v>11</v>
      </c>
      <c r="I501" s="34">
        <v>15</v>
      </c>
      <c r="J501" s="34">
        <v>13</v>
      </c>
      <c r="K501" s="34">
        <v>4</v>
      </c>
      <c r="L501" s="34">
        <v>7</v>
      </c>
      <c r="M501" s="34">
        <v>12</v>
      </c>
      <c r="N501" s="41">
        <v>176</v>
      </c>
    </row>
    <row r="502" spans="1:14">
      <c r="A502" s="2" t="s">
        <v>479</v>
      </c>
      <c r="B502" s="135">
        <v>607846</v>
      </c>
      <c r="C502" s="135">
        <v>660823</v>
      </c>
      <c r="D502" s="135">
        <v>630316</v>
      </c>
      <c r="E502" s="135">
        <v>621971</v>
      </c>
      <c r="F502" s="135">
        <v>683924</v>
      </c>
      <c r="G502" s="135">
        <v>675187</v>
      </c>
      <c r="H502" s="135">
        <v>691818</v>
      </c>
      <c r="I502" s="135">
        <v>624033</v>
      </c>
      <c r="J502" s="135">
        <v>680048</v>
      </c>
      <c r="K502" s="135">
        <v>598750</v>
      </c>
      <c r="L502" s="135">
        <v>719929</v>
      </c>
      <c r="M502" s="135">
        <v>648833</v>
      </c>
      <c r="N502" s="39">
        <v>655267</v>
      </c>
    </row>
    <row r="503" spans="1:14">
      <c r="A503" s="2" t="s">
        <v>480</v>
      </c>
      <c r="B503">
        <v>38</v>
      </c>
      <c r="C503">
        <v>39</v>
      </c>
      <c r="D503">
        <v>46</v>
      </c>
      <c r="E503">
        <v>42</v>
      </c>
      <c r="F503">
        <v>37</v>
      </c>
      <c r="G503">
        <v>47</v>
      </c>
      <c r="H503">
        <v>51</v>
      </c>
      <c r="I503">
        <v>46</v>
      </c>
      <c r="J503">
        <v>28</v>
      </c>
      <c r="K503">
        <v>24</v>
      </c>
      <c r="L503">
        <v>32</v>
      </c>
      <c r="M503">
        <v>28</v>
      </c>
      <c r="N503" s="41">
        <v>458</v>
      </c>
    </row>
    <row r="504" spans="1:14">
      <c r="A504" s="2" t="s">
        <v>481</v>
      </c>
      <c r="B504" s="135">
        <v>543581</v>
      </c>
      <c r="C504" s="135">
        <v>548631</v>
      </c>
      <c r="D504" s="135">
        <v>617074</v>
      </c>
      <c r="E504" s="135">
        <v>571217</v>
      </c>
      <c r="F504" s="135">
        <v>660615</v>
      </c>
      <c r="G504" s="135">
        <v>650437</v>
      </c>
      <c r="H504" s="135">
        <v>616400</v>
      </c>
      <c r="I504" s="135">
        <v>576291</v>
      </c>
      <c r="J504" s="135">
        <v>650315</v>
      </c>
      <c r="K504" s="135">
        <v>597033</v>
      </c>
      <c r="L504" s="135">
        <v>615697</v>
      </c>
      <c r="M504" s="135">
        <v>633546</v>
      </c>
      <c r="N504" s="39">
        <v>605606</v>
      </c>
    </row>
    <row r="505" spans="1:14" ht="12">
      <c r="A505" s="57" t="s">
        <v>482</v>
      </c>
      <c r="B505" s="55">
        <f>B506+B508</f>
        <v>10</v>
      </c>
      <c r="C505" s="55">
        <f t="shared" ref="C505:M505" si="109">C506+C508</f>
        <v>20</v>
      </c>
      <c r="D505" s="55">
        <f t="shared" si="109"/>
        <v>25</v>
      </c>
      <c r="E505" s="55">
        <f t="shared" si="109"/>
        <v>25</v>
      </c>
      <c r="F505" s="55">
        <f t="shared" si="109"/>
        <v>29</v>
      </c>
      <c r="G505" s="55">
        <f t="shared" si="109"/>
        <v>32</v>
      </c>
      <c r="H505" s="55">
        <v>24</v>
      </c>
      <c r="I505" s="55">
        <f t="shared" si="109"/>
        <v>30</v>
      </c>
      <c r="J505" s="55">
        <f t="shared" si="109"/>
        <v>11</v>
      </c>
      <c r="K505" s="55">
        <f t="shared" si="109"/>
        <v>21</v>
      </c>
      <c r="L505" s="55">
        <f t="shared" si="109"/>
        <v>22</v>
      </c>
      <c r="M505" s="55">
        <f t="shared" si="109"/>
        <v>22</v>
      </c>
      <c r="N505" s="56">
        <f>N506+N508</f>
        <v>273</v>
      </c>
    </row>
    <row r="506" spans="1:14">
      <c r="A506" s="2" t="s">
        <v>483</v>
      </c>
      <c r="B506" s="34">
        <v>8</v>
      </c>
      <c r="C506" s="34">
        <v>12</v>
      </c>
      <c r="D506" s="34">
        <v>17</v>
      </c>
      <c r="E506" s="34">
        <v>22</v>
      </c>
      <c r="F506" s="34">
        <v>23</v>
      </c>
      <c r="G506" s="34">
        <v>24</v>
      </c>
      <c r="H506" s="34">
        <v>20</v>
      </c>
      <c r="I506" s="34">
        <v>22</v>
      </c>
      <c r="J506" s="34">
        <v>9</v>
      </c>
      <c r="K506" s="34">
        <v>14</v>
      </c>
      <c r="L506" s="34">
        <v>16</v>
      </c>
      <c r="M506" s="34">
        <v>15</v>
      </c>
      <c r="N506" s="41">
        <v>202</v>
      </c>
    </row>
    <row r="507" spans="1:14">
      <c r="A507" s="2" t="s">
        <v>484</v>
      </c>
      <c r="B507" s="136">
        <v>744563</v>
      </c>
      <c r="C507" s="136">
        <v>911208</v>
      </c>
      <c r="D507" s="136">
        <v>762124</v>
      </c>
      <c r="E507" s="136">
        <v>896523</v>
      </c>
      <c r="F507" s="136">
        <v>904365</v>
      </c>
      <c r="G507" s="136">
        <v>1079996</v>
      </c>
      <c r="H507" s="136">
        <v>901390</v>
      </c>
      <c r="I507" s="136">
        <v>955409</v>
      </c>
      <c r="J507" s="136">
        <v>862378</v>
      </c>
      <c r="K507" s="136">
        <v>1008925</v>
      </c>
      <c r="L507" s="136">
        <v>1065913</v>
      </c>
      <c r="M507" s="136">
        <v>920559</v>
      </c>
      <c r="N507" s="39">
        <v>931124</v>
      </c>
    </row>
    <row r="508" spans="1:14">
      <c r="A508" s="2" t="s">
        <v>485</v>
      </c>
      <c r="B508">
        <v>2</v>
      </c>
      <c r="C508">
        <v>8</v>
      </c>
      <c r="D508">
        <v>8</v>
      </c>
      <c r="E508">
        <v>3</v>
      </c>
      <c r="F508">
        <v>6</v>
      </c>
      <c r="G508">
        <v>8</v>
      </c>
      <c r="H508">
        <v>6</v>
      </c>
      <c r="I508">
        <v>8</v>
      </c>
      <c r="J508">
        <v>2</v>
      </c>
      <c r="K508">
        <v>7</v>
      </c>
      <c r="L508">
        <v>6</v>
      </c>
      <c r="M508">
        <v>7</v>
      </c>
      <c r="N508" s="41">
        <v>71</v>
      </c>
    </row>
    <row r="509" spans="1:14">
      <c r="A509" s="2" t="s">
        <v>486</v>
      </c>
      <c r="B509" s="136">
        <v>915473</v>
      </c>
      <c r="C509" s="136">
        <v>745125</v>
      </c>
      <c r="D509" s="136">
        <v>1021669</v>
      </c>
      <c r="E509" s="136">
        <v>1347667</v>
      </c>
      <c r="F509" s="136">
        <v>1004750</v>
      </c>
      <c r="G509" s="136">
        <v>630869</v>
      </c>
      <c r="H509" s="136">
        <v>963941</v>
      </c>
      <c r="I509" s="136">
        <v>754713</v>
      </c>
      <c r="J509" s="136">
        <v>691150</v>
      </c>
      <c r="K509" s="136">
        <v>959220</v>
      </c>
      <c r="L509" s="136">
        <v>709417</v>
      </c>
      <c r="M509" s="136">
        <v>848388</v>
      </c>
      <c r="N509" s="39">
        <v>861932</v>
      </c>
    </row>
    <row r="510" spans="1:14">
      <c r="A510" s="57" t="s">
        <v>487</v>
      </c>
      <c r="B510" s="164">
        <v>62</v>
      </c>
      <c r="C510" s="164">
        <v>88</v>
      </c>
      <c r="D510" s="164">
        <v>87</v>
      </c>
      <c r="E510" s="164">
        <v>106</v>
      </c>
      <c r="F510" s="164">
        <v>102</v>
      </c>
      <c r="G510" s="164">
        <v>105</v>
      </c>
      <c r="H510" s="164">
        <v>105</v>
      </c>
      <c r="I510" s="164">
        <v>106</v>
      </c>
      <c r="J510" s="164">
        <v>77</v>
      </c>
      <c r="K510" s="164">
        <v>84</v>
      </c>
      <c r="L510" s="164">
        <v>87</v>
      </c>
      <c r="M510" s="164">
        <v>77</v>
      </c>
      <c r="N510" s="56">
        <v>1086</v>
      </c>
    </row>
    <row r="511" spans="1:14">
      <c r="A511" s="2" t="s">
        <v>488</v>
      </c>
      <c r="B511" s="137">
        <v>363131</v>
      </c>
      <c r="C511" s="137">
        <v>331109</v>
      </c>
      <c r="D511" s="137">
        <v>361078</v>
      </c>
      <c r="E511" s="137">
        <v>335137</v>
      </c>
      <c r="F511" s="137">
        <v>354135</v>
      </c>
      <c r="G511" s="137">
        <v>327890</v>
      </c>
      <c r="H511" s="137">
        <v>321652</v>
      </c>
      <c r="I511" s="137">
        <v>326929</v>
      </c>
      <c r="J511" s="137">
        <v>331948</v>
      </c>
      <c r="K511" s="137">
        <v>353925</v>
      </c>
      <c r="L511" s="137">
        <v>315536</v>
      </c>
      <c r="M511" s="137">
        <v>336737</v>
      </c>
      <c r="N511" s="39">
        <v>337236</v>
      </c>
    </row>
    <row r="512" spans="1:14" ht="12">
      <c r="A512" s="57" t="s">
        <v>489</v>
      </c>
      <c r="B512" s="55">
        <f>SUM(B513:B515)</f>
        <v>684</v>
      </c>
      <c r="C512" s="55">
        <f t="shared" ref="C512:M512" si="110">SUM(C513:C515)</f>
        <v>663</v>
      </c>
      <c r="D512" s="55">
        <f t="shared" si="110"/>
        <v>764</v>
      </c>
      <c r="E512" s="55">
        <f t="shared" si="110"/>
        <v>861</v>
      </c>
      <c r="F512" s="55">
        <f t="shared" si="110"/>
        <v>928</v>
      </c>
      <c r="G512" s="55">
        <f t="shared" si="110"/>
        <v>904</v>
      </c>
      <c r="H512" s="55">
        <v>920</v>
      </c>
      <c r="I512" s="55">
        <f t="shared" si="110"/>
        <v>837</v>
      </c>
      <c r="J512" s="55">
        <f t="shared" si="110"/>
        <v>897</v>
      </c>
      <c r="K512" s="55">
        <f t="shared" si="110"/>
        <v>854</v>
      </c>
      <c r="L512" s="55">
        <f t="shared" si="110"/>
        <v>819</v>
      </c>
      <c r="M512" s="55">
        <f t="shared" si="110"/>
        <v>718</v>
      </c>
      <c r="N512" s="41"/>
    </row>
    <row r="513" spans="1:14">
      <c r="A513" s="2" t="s">
        <v>490</v>
      </c>
      <c r="B513">
        <v>98</v>
      </c>
      <c r="C513">
        <v>100</v>
      </c>
      <c r="D513">
        <v>108</v>
      </c>
      <c r="E513">
        <v>116</v>
      </c>
      <c r="F513">
        <v>123</v>
      </c>
      <c r="G513">
        <v>127</v>
      </c>
      <c r="H513">
        <v>139</v>
      </c>
      <c r="I513">
        <v>131</v>
      </c>
      <c r="J513">
        <v>146</v>
      </c>
      <c r="K513">
        <v>135</v>
      </c>
      <c r="L513">
        <v>124</v>
      </c>
      <c r="M513">
        <v>102</v>
      </c>
      <c r="N513" s="41"/>
    </row>
    <row r="514" spans="1:14">
      <c r="A514" s="2" t="s">
        <v>491</v>
      </c>
      <c r="B514">
        <v>195</v>
      </c>
      <c r="C514">
        <v>194</v>
      </c>
      <c r="D514">
        <v>236</v>
      </c>
      <c r="E514">
        <v>277</v>
      </c>
      <c r="F514">
        <v>293</v>
      </c>
      <c r="G514">
        <v>262</v>
      </c>
      <c r="H514">
        <v>241</v>
      </c>
      <c r="I514">
        <v>240</v>
      </c>
      <c r="J514">
        <v>275</v>
      </c>
      <c r="K514">
        <v>245</v>
      </c>
      <c r="L514">
        <v>240</v>
      </c>
      <c r="M514">
        <v>204</v>
      </c>
      <c r="N514" s="41"/>
    </row>
    <row r="515" spans="1:14">
      <c r="A515" s="2" t="s">
        <v>492</v>
      </c>
      <c r="B515">
        <v>391</v>
      </c>
      <c r="C515">
        <v>369</v>
      </c>
      <c r="D515">
        <v>420</v>
      </c>
      <c r="E515">
        <v>468</v>
      </c>
      <c r="F515">
        <v>512</v>
      </c>
      <c r="G515">
        <v>515</v>
      </c>
      <c r="H515">
        <v>465</v>
      </c>
      <c r="I515">
        <v>466</v>
      </c>
      <c r="J515">
        <v>476</v>
      </c>
      <c r="K515">
        <v>474</v>
      </c>
      <c r="L515">
        <v>455</v>
      </c>
      <c r="M515">
        <v>412</v>
      </c>
      <c r="N515" s="41"/>
    </row>
    <row r="516" spans="1:14" ht="12">
      <c r="A516" s="57" t="s">
        <v>493</v>
      </c>
      <c r="B516" s="69">
        <f t="shared" ref="B516:G516" si="111">B512/B490</f>
        <v>4.8510638297872344</v>
      </c>
      <c r="C516" s="69">
        <f t="shared" si="111"/>
        <v>3.453125</v>
      </c>
      <c r="D516" s="69">
        <f t="shared" si="111"/>
        <v>3.8391959798994977</v>
      </c>
      <c r="E516" s="69">
        <f t="shared" si="111"/>
        <v>4.2205882352941178</v>
      </c>
      <c r="F516" s="69">
        <f t="shared" si="111"/>
        <v>4.1990950226244346</v>
      </c>
      <c r="G516" s="69">
        <f t="shared" si="111"/>
        <v>3.7201646090534979</v>
      </c>
      <c r="H516" s="69">
        <f t="shared" ref="H516:M516" si="112">H512/H490</f>
        <v>4.31924882629108</v>
      </c>
      <c r="I516" s="69">
        <f t="shared" si="112"/>
        <v>3.6710526315789473</v>
      </c>
      <c r="J516" s="69">
        <f t="shared" si="112"/>
        <v>6.229166666666667</v>
      </c>
      <c r="K516" s="69">
        <f t="shared" si="112"/>
        <v>5.4394904458598727</v>
      </c>
      <c r="L516" s="69">
        <f t="shared" si="112"/>
        <v>5.0869565217391308</v>
      </c>
      <c r="M516" s="69">
        <f t="shared" si="112"/>
        <v>4.4874999999999998</v>
      </c>
      <c r="N516" s="41"/>
    </row>
    <row r="517" spans="1:14" ht="12">
      <c r="A517" s="2" t="s">
        <v>494</v>
      </c>
      <c r="B517" s="4">
        <v>296</v>
      </c>
      <c r="C517" s="4">
        <v>247</v>
      </c>
      <c r="D517" s="4">
        <v>432</v>
      </c>
      <c r="E517" s="4">
        <v>425</v>
      </c>
      <c r="F517" s="4">
        <v>413</v>
      </c>
      <c r="G517" s="4">
        <v>364</v>
      </c>
      <c r="H517" s="4">
        <v>323</v>
      </c>
      <c r="I517" s="4">
        <v>296</v>
      </c>
      <c r="J517" s="4">
        <v>329</v>
      </c>
      <c r="K517" s="4">
        <v>296</v>
      </c>
      <c r="L517" s="4">
        <v>205</v>
      </c>
      <c r="M517" s="4">
        <v>141</v>
      </c>
      <c r="N517" s="41"/>
    </row>
    <row r="518" spans="1:14" ht="12">
      <c r="A518" s="57" t="s">
        <v>495</v>
      </c>
      <c r="B518" s="55">
        <v>227</v>
      </c>
      <c r="C518" s="55">
        <v>173</v>
      </c>
      <c r="D518" s="55">
        <v>255</v>
      </c>
      <c r="E518" s="55">
        <v>225</v>
      </c>
      <c r="F518" s="55">
        <v>208</v>
      </c>
      <c r="G518" s="55">
        <v>233</v>
      </c>
      <c r="H518" s="55">
        <v>201</v>
      </c>
      <c r="I518" s="55">
        <v>160</v>
      </c>
      <c r="J518" s="55">
        <v>141</v>
      </c>
      <c r="K518" s="55">
        <v>147</v>
      </c>
      <c r="L518" s="55">
        <v>109</v>
      </c>
      <c r="M518" s="55">
        <v>109</v>
      </c>
      <c r="N518" s="41"/>
    </row>
    <row r="519" spans="1:14" ht="12">
      <c r="B519" s="8" t="s">
        <v>9</v>
      </c>
      <c r="C519" s="8" t="s">
        <v>10</v>
      </c>
      <c r="D519" s="8" t="s">
        <v>11</v>
      </c>
      <c r="E519" s="8" t="s">
        <v>12</v>
      </c>
      <c r="F519" s="8" t="s">
        <v>13</v>
      </c>
      <c r="G519" s="8" t="s">
        <v>14</v>
      </c>
      <c r="H519" s="8" t="s">
        <v>15</v>
      </c>
      <c r="I519" s="8" t="s">
        <v>16</v>
      </c>
      <c r="J519" s="8" t="s">
        <v>17</v>
      </c>
      <c r="K519" s="8" t="s">
        <v>18</v>
      </c>
      <c r="L519" s="8" t="s">
        <v>19</v>
      </c>
      <c r="M519" s="8" t="s">
        <v>20</v>
      </c>
      <c r="N519" s="36" t="s">
        <v>496</v>
      </c>
    </row>
    <row r="520" spans="1:14" ht="12">
      <c r="A520" s="9" t="s">
        <v>755</v>
      </c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37"/>
    </row>
    <row r="521" spans="1:14" ht="12">
      <c r="A521" s="2" t="s">
        <v>498</v>
      </c>
      <c r="B521" s="11">
        <f>SUM(B526+B531+B536+B541)</f>
        <v>150</v>
      </c>
      <c r="C521" s="11">
        <f t="shared" ref="C521:M521" si="113">SUM(C526+C531+C536+C541)</f>
        <v>179</v>
      </c>
      <c r="D521" s="11">
        <f t="shared" si="113"/>
        <v>230</v>
      </c>
      <c r="E521" s="11">
        <f t="shared" si="113"/>
        <v>217</v>
      </c>
      <c r="F521" s="11">
        <f t="shared" si="113"/>
        <v>255</v>
      </c>
      <c r="G521" s="11">
        <f t="shared" si="113"/>
        <v>273</v>
      </c>
      <c r="H521" s="11">
        <f t="shared" si="113"/>
        <v>206</v>
      </c>
      <c r="I521" s="11">
        <f t="shared" si="113"/>
        <v>255</v>
      </c>
      <c r="J521" s="11">
        <f t="shared" si="113"/>
        <v>181</v>
      </c>
      <c r="K521" s="11">
        <f t="shared" si="113"/>
        <v>218</v>
      </c>
      <c r="L521" s="11">
        <f t="shared" si="113"/>
        <v>176</v>
      </c>
      <c r="M521" s="11">
        <f t="shared" si="113"/>
        <v>198</v>
      </c>
      <c r="N521" s="38">
        <v>2541</v>
      </c>
    </row>
    <row r="522" spans="1:14">
      <c r="A522" s="2" t="s">
        <v>499</v>
      </c>
      <c r="B522" s="137">
        <v>515778</v>
      </c>
      <c r="C522" s="137">
        <v>486673</v>
      </c>
      <c r="D522" s="137">
        <v>480365</v>
      </c>
      <c r="E522" s="137">
        <v>506215</v>
      </c>
      <c r="F522" s="137">
        <v>528179</v>
      </c>
      <c r="G522" s="137">
        <v>552981</v>
      </c>
      <c r="H522" s="137">
        <v>492450</v>
      </c>
      <c r="I522" s="137">
        <v>524541</v>
      </c>
      <c r="J522" s="137">
        <v>486248</v>
      </c>
      <c r="K522" s="137">
        <v>473388</v>
      </c>
      <c r="L522" s="137">
        <v>486717</v>
      </c>
      <c r="M522" s="137">
        <v>507436</v>
      </c>
      <c r="N522" s="39">
        <v>505503</v>
      </c>
    </row>
    <row r="523" spans="1:14">
      <c r="A523" s="2" t="s">
        <v>500</v>
      </c>
      <c r="B523" s="137">
        <v>526636</v>
      </c>
      <c r="C523" s="137">
        <v>497351</v>
      </c>
      <c r="D523" s="137">
        <v>485356</v>
      </c>
      <c r="E523" s="137">
        <v>512740</v>
      </c>
      <c r="F523" s="137">
        <v>535384</v>
      </c>
      <c r="G523" s="137">
        <v>562212</v>
      </c>
      <c r="H523" s="137">
        <v>502973</v>
      </c>
      <c r="I523" s="137">
        <v>536087</v>
      </c>
      <c r="J523" s="137">
        <v>498356</v>
      </c>
      <c r="K523" s="137">
        <v>481221</v>
      </c>
      <c r="L523" s="137">
        <v>498712</v>
      </c>
      <c r="M523" s="137">
        <v>521505</v>
      </c>
      <c r="N523" s="39">
        <v>515106</v>
      </c>
    </row>
    <row r="524" spans="1:14" ht="12">
      <c r="A524" s="2" t="s">
        <v>756</v>
      </c>
      <c r="B524" s="3">
        <f t="shared" ref="B524:N524" si="114">B522/B523</f>
        <v>0.97938234378204303</v>
      </c>
      <c r="C524" s="3">
        <f t="shared" si="114"/>
        <v>0.97853025328188747</v>
      </c>
      <c r="D524" s="3">
        <f t="shared" si="114"/>
        <v>0.98971682641195324</v>
      </c>
      <c r="E524" s="3">
        <f t="shared" si="114"/>
        <v>0.98727425205757302</v>
      </c>
      <c r="F524" s="3">
        <f t="shared" si="114"/>
        <v>0.9865423695889306</v>
      </c>
      <c r="G524" s="3">
        <f t="shared" si="114"/>
        <v>0.98358092676783848</v>
      </c>
      <c r="H524" s="3">
        <f t="shared" si="114"/>
        <v>0.97907839983458356</v>
      </c>
      <c r="I524" s="3">
        <f t="shared" si="114"/>
        <v>0.97846245105738439</v>
      </c>
      <c r="J524" s="3">
        <f t="shared" si="114"/>
        <v>0.97570411513054922</v>
      </c>
      <c r="K524" s="3">
        <f t="shared" si="114"/>
        <v>0.98372265549508442</v>
      </c>
      <c r="L524" s="3">
        <f t="shared" si="114"/>
        <v>0.97594804215659536</v>
      </c>
      <c r="M524" s="3">
        <f t="shared" si="114"/>
        <v>0.97302231042847143</v>
      </c>
      <c r="N524" s="40">
        <f t="shared" si="114"/>
        <v>0.98135723520984031</v>
      </c>
    </row>
    <row r="525" spans="1:14">
      <c r="A525" s="2" t="s">
        <v>501</v>
      </c>
      <c r="B525">
        <v>51</v>
      </c>
      <c r="C525">
        <v>66</v>
      </c>
      <c r="D525">
        <v>53</v>
      </c>
      <c r="E525">
        <v>47</v>
      </c>
      <c r="F525">
        <v>53</v>
      </c>
      <c r="G525">
        <v>49</v>
      </c>
      <c r="H525">
        <v>64</v>
      </c>
      <c r="I525">
        <v>64</v>
      </c>
      <c r="J525">
        <v>69</v>
      </c>
      <c r="K525">
        <v>81</v>
      </c>
      <c r="L525">
        <v>70</v>
      </c>
      <c r="M525">
        <v>80</v>
      </c>
      <c r="N525" s="41">
        <v>62</v>
      </c>
    </row>
    <row r="526" spans="1:14" ht="12">
      <c r="A526" s="13" t="s">
        <v>502</v>
      </c>
      <c r="B526" s="10">
        <f t="shared" ref="B526:M526" si="115">SUM(B527+B529)</f>
        <v>15</v>
      </c>
      <c r="C526" s="10">
        <f t="shared" si="115"/>
        <v>31</v>
      </c>
      <c r="D526" s="10">
        <f t="shared" si="115"/>
        <v>32</v>
      </c>
      <c r="E526" s="10">
        <f t="shared" si="115"/>
        <v>24</v>
      </c>
      <c r="F526" s="10">
        <f t="shared" si="115"/>
        <v>41</v>
      </c>
      <c r="G526" s="10">
        <f t="shared" si="115"/>
        <v>40</v>
      </c>
      <c r="H526" s="10">
        <f t="shared" si="115"/>
        <v>34</v>
      </c>
      <c r="I526" s="10">
        <f t="shared" si="115"/>
        <v>31</v>
      </c>
      <c r="J526" s="10">
        <f t="shared" si="115"/>
        <v>21</v>
      </c>
      <c r="K526" s="10">
        <f t="shared" si="115"/>
        <v>29</v>
      </c>
      <c r="L526" s="10">
        <f t="shared" si="115"/>
        <v>19</v>
      </c>
      <c r="M526" s="10">
        <f t="shared" si="115"/>
        <v>21</v>
      </c>
      <c r="N526" s="37">
        <f>N527+N529</f>
        <v>338</v>
      </c>
    </row>
    <row r="527" spans="1:14">
      <c r="A527" s="2" t="s">
        <v>503</v>
      </c>
      <c r="B527" s="34">
        <v>7</v>
      </c>
      <c r="C527" s="34">
        <v>4</v>
      </c>
      <c r="D527" s="34">
        <v>6</v>
      </c>
      <c r="E527" s="34">
        <v>4</v>
      </c>
      <c r="F527" s="34">
        <v>10</v>
      </c>
      <c r="G527" s="34">
        <v>9</v>
      </c>
      <c r="H527" s="34">
        <v>6</v>
      </c>
      <c r="I527" s="34">
        <v>8</v>
      </c>
      <c r="J527" s="34">
        <v>5</v>
      </c>
      <c r="K527" s="34">
        <v>7</v>
      </c>
      <c r="L527" s="34">
        <v>4</v>
      </c>
      <c r="M527" s="34">
        <v>8</v>
      </c>
      <c r="N527" s="41">
        <v>78</v>
      </c>
    </row>
    <row r="528" spans="1:14">
      <c r="A528" s="2" t="s">
        <v>504</v>
      </c>
      <c r="B528" s="135">
        <v>497700</v>
      </c>
      <c r="C528" s="135">
        <v>399475</v>
      </c>
      <c r="D528" s="135">
        <v>491650</v>
      </c>
      <c r="E528" s="135">
        <v>353085</v>
      </c>
      <c r="F528" s="135">
        <v>474470</v>
      </c>
      <c r="G528" s="135">
        <v>412556</v>
      </c>
      <c r="H528" s="135">
        <v>419400</v>
      </c>
      <c r="I528" s="135">
        <v>534913</v>
      </c>
      <c r="J528" s="135">
        <v>554000</v>
      </c>
      <c r="K528" s="135">
        <v>501286</v>
      </c>
      <c r="L528" s="135">
        <v>457225</v>
      </c>
      <c r="M528" s="135">
        <v>429475</v>
      </c>
      <c r="N528" s="39">
        <v>464630</v>
      </c>
    </row>
    <row r="529" spans="1:14">
      <c r="A529" s="2" t="s">
        <v>505</v>
      </c>
      <c r="B529">
        <v>8</v>
      </c>
      <c r="C529">
        <v>27</v>
      </c>
      <c r="D529">
        <v>26</v>
      </c>
      <c r="E529">
        <v>20</v>
      </c>
      <c r="F529">
        <v>31</v>
      </c>
      <c r="G529">
        <v>31</v>
      </c>
      <c r="H529">
        <v>28</v>
      </c>
      <c r="I529">
        <v>23</v>
      </c>
      <c r="J529">
        <v>16</v>
      </c>
      <c r="K529">
        <v>22</v>
      </c>
      <c r="L529">
        <v>15</v>
      </c>
      <c r="M529">
        <v>13</v>
      </c>
      <c r="N529" s="41">
        <v>260</v>
      </c>
    </row>
    <row r="530" spans="1:14">
      <c r="A530" s="2" t="s">
        <v>506</v>
      </c>
      <c r="B530" s="135">
        <v>446544</v>
      </c>
      <c r="C530" s="135">
        <v>505856</v>
      </c>
      <c r="D530" s="135">
        <v>475969</v>
      </c>
      <c r="E530" s="135">
        <v>448360</v>
      </c>
      <c r="F530" s="135">
        <v>495036</v>
      </c>
      <c r="G530" s="135">
        <v>496605</v>
      </c>
      <c r="H530" s="135">
        <v>484917</v>
      </c>
      <c r="I530" s="135">
        <v>480091</v>
      </c>
      <c r="J530" s="135">
        <v>447706</v>
      </c>
      <c r="K530" s="135">
        <v>491518</v>
      </c>
      <c r="L530" s="135">
        <v>386508</v>
      </c>
      <c r="M530" s="135">
        <v>473986</v>
      </c>
      <c r="N530" s="39">
        <v>476422</v>
      </c>
    </row>
    <row r="531" spans="1:14" ht="12">
      <c r="A531" s="13" t="s">
        <v>507</v>
      </c>
      <c r="B531" s="10">
        <f t="shared" ref="B531:M531" si="116">SUM(B532+B534)</f>
        <v>35</v>
      </c>
      <c r="C531" s="10">
        <f t="shared" si="116"/>
        <v>42</v>
      </c>
      <c r="D531" s="10">
        <f t="shared" si="116"/>
        <v>60</v>
      </c>
      <c r="E531" s="10">
        <f t="shared" si="116"/>
        <v>45</v>
      </c>
      <c r="F531" s="10">
        <f t="shared" si="116"/>
        <v>73</v>
      </c>
      <c r="G531" s="10">
        <f t="shared" si="116"/>
        <v>61</v>
      </c>
      <c r="H531" s="10">
        <f t="shared" si="116"/>
        <v>57</v>
      </c>
      <c r="I531" s="10">
        <f t="shared" si="116"/>
        <v>72</v>
      </c>
      <c r="J531" s="10">
        <f t="shared" si="116"/>
        <v>40</v>
      </c>
      <c r="K531" s="10">
        <f t="shared" si="116"/>
        <v>60</v>
      </c>
      <c r="L531" s="10">
        <f t="shared" si="116"/>
        <v>49</v>
      </c>
      <c r="M531" s="10">
        <f t="shared" si="116"/>
        <v>51</v>
      </c>
      <c r="N531" s="37">
        <f>N532+N534</f>
        <v>645</v>
      </c>
    </row>
    <row r="532" spans="1:14">
      <c r="A532" s="2" t="s">
        <v>508</v>
      </c>
      <c r="B532" s="34">
        <v>7</v>
      </c>
      <c r="C532" s="34">
        <v>9</v>
      </c>
      <c r="D532" s="34">
        <v>15</v>
      </c>
      <c r="E532" s="34">
        <v>13</v>
      </c>
      <c r="F532" s="34">
        <v>19</v>
      </c>
      <c r="G532" s="34">
        <v>15</v>
      </c>
      <c r="H532" s="34">
        <v>12</v>
      </c>
      <c r="I532" s="34">
        <v>18</v>
      </c>
      <c r="J532" s="34">
        <v>13</v>
      </c>
      <c r="K532" s="34">
        <v>10</v>
      </c>
      <c r="L532" s="34">
        <v>15</v>
      </c>
      <c r="M532" s="34">
        <v>9</v>
      </c>
      <c r="N532" s="41">
        <v>155</v>
      </c>
    </row>
    <row r="533" spans="1:14">
      <c r="A533" s="2" t="s">
        <v>509</v>
      </c>
      <c r="B533" s="135">
        <v>645714</v>
      </c>
      <c r="C533" s="135">
        <v>616256</v>
      </c>
      <c r="D533" s="135">
        <v>618487</v>
      </c>
      <c r="E533" s="135">
        <v>705385</v>
      </c>
      <c r="F533" s="135">
        <v>617468</v>
      </c>
      <c r="G533" s="135">
        <v>643367</v>
      </c>
      <c r="H533" s="135">
        <v>833983</v>
      </c>
      <c r="I533" s="135">
        <v>747428</v>
      </c>
      <c r="J533" s="135">
        <v>663838</v>
      </c>
      <c r="K533" s="135">
        <v>697195</v>
      </c>
      <c r="L533" s="135">
        <v>689258</v>
      </c>
      <c r="M533" s="135">
        <v>535200</v>
      </c>
      <c r="N533" s="39">
        <v>671710</v>
      </c>
    </row>
    <row r="534" spans="1:14">
      <c r="A534" s="2" t="s">
        <v>510</v>
      </c>
      <c r="B534">
        <v>28</v>
      </c>
      <c r="C534">
        <v>33</v>
      </c>
      <c r="D534">
        <v>45</v>
      </c>
      <c r="E534">
        <v>32</v>
      </c>
      <c r="F534">
        <v>54</v>
      </c>
      <c r="G534">
        <v>46</v>
      </c>
      <c r="H534">
        <v>45</v>
      </c>
      <c r="I534">
        <v>54</v>
      </c>
      <c r="J534">
        <v>27</v>
      </c>
      <c r="K534">
        <v>50</v>
      </c>
      <c r="L534">
        <v>34</v>
      </c>
      <c r="M534">
        <v>42</v>
      </c>
      <c r="N534" s="41">
        <v>490</v>
      </c>
    </row>
    <row r="535" spans="1:14">
      <c r="A535" s="2" t="s">
        <v>511</v>
      </c>
      <c r="B535" s="135">
        <v>666746</v>
      </c>
      <c r="C535" s="135">
        <v>589303</v>
      </c>
      <c r="D535" s="135">
        <v>664620</v>
      </c>
      <c r="E535" s="135">
        <v>652086</v>
      </c>
      <c r="F535" s="135">
        <v>607750</v>
      </c>
      <c r="G535" s="135">
        <v>701319</v>
      </c>
      <c r="H535" s="135">
        <v>604560</v>
      </c>
      <c r="I535" s="135">
        <v>681984</v>
      </c>
      <c r="J535" s="135">
        <v>639667</v>
      </c>
      <c r="K535" s="135">
        <v>627733</v>
      </c>
      <c r="L535" s="135">
        <v>564000</v>
      </c>
      <c r="M535" s="135">
        <v>685295</v>
      </c>
      <c r="N535" s="39">
        <v>642078</v>
      </c>
    </row>
    <row r="536" spans="1:14" ht="12">
      <c r="A536" s="13" t="s">
        <v>512</v>
      </c>
      <c r="B536" s="10">
        <f t="shared" ref="B536:L536" si="117">SUM(B537+B539)</f>
        <v>16</v>
      </c>
      <c r="C536" s="10">
        <f t="shared" si="117"/>
        <v>16</v>
      </c>
      <c r="D536" s="10">
        <f t="shared" si="117"/>
        <v>19</v>
      </c>
      <c r="E536" s="10">
        <f t="shared" si="117"/>
        <v>22</v>
      </c>
      <c r="F536" s="10">
        <f t="shared" si="117"/>
        <v>30</v>
      </c>
      <c r="G536" s="10">
        <f t="shared" si="117"/>
        <v>44</v>
      </c>
      <c r="H536" s="10">
        <f t="shared" si="117"/>
        <v>18</v>
      </c>
      <c r="I536" s="10">
        <f t="shared" si="117"/>
        <v>28</v>
      </c>
      <c r="J536" s="10">
        <f t="shared" si="117"/>
        <v>19</v>
      </c>
      <c r="K536" s="10">
        <f t="shared" si="117"/>
        <v>14</v>
      </c>
      <c r="L536" s="10">
        <f t="shared" si="117"/>
        <v>26</v>
      </c>
      <c r="M536" s="10">
        <f>SUM(M537+M539)</f>
        <v>31</v>
      </c>
      <c r="N536" s="37">
        <f>N537+N539</f>
        <v>283</v>
      </c>
    </row>
    <row r="537" spans="1:14">
      <c r="A537" s="2" t="s">
        <v>513</v>
      </c>
      <c r="B537" s="34">
        <v>12</v>
      </c>
      <c r="C537" s="34">
        <v>9</v>
      </c>
      <c r="D537" s="34">
        <v>14</v>
      </c>
      <c r="E537" s="34">
        <v>17</v>
      </c>
      <c r="F537" s="34">
        <v>20</v>
      </c>
      <c r="G537" s="34">
        <v>27</v>
      </c>
      <c r="H537" s="34">
        <v>10</v>
      </c>
      <c r="I537" s="34">
        <v>16</v>
      </c>
      <c r="J537" s="34">
        <v>9</v>
      </c>
      <c r="K537" s="34">
        <v>9</v>
      </c>
      <c r="L537" s="34">
        <v>20</v>
      </c>
      <c r="M537" s="34">
        <v>18</v>
      </c>
      <c r="N537" s="41">
        <v>181</v>
      </c>
    </row>
    <row r="538" spans="1:14">
      <c r="A538" s="2" t="s">
        <v>514</v>
      </c>
      <c r="B538" s="136">
        <v>1041575</v>
      </c>
      <c r="C538" s="136">
        <v>643278</v>
      </c>
      <c r="D538" s="136">
        <v>729118</v>
      </c>
      <c r="E538" s="136">
        <v>927562</v>
      </c>
      <c r="F538" s="136">
        <v>1044865</v>
      </c>
      <c r="G538" s="136">
        <v>986950</v>
      </c>
      <c r="H538" s="136">
        <v>888100</v>
      </c>
      <c r="I538" s="136">
        <v>1222294</v>
      </c>
      <c r="J538" s="136">
        <v>827389</v>
      </c>
      <c r="K538" s="136">
        <v>721546</v>
      </c>
      <c r="L538" s="136">
        <v>851604</v>
      </c>
      <c r="M538" s="136">
        <v>803106</v>
      </c>
      <c r="N538" s="39">
        <v>915335</v>
      </c>
    </row>
    <row r="539" spans="1:14">
      <c r="A539" s="2" t="s">
        <v>515</v>
      </c>
      <c r="B539">
        <v>4</v>
      </c>
      <c r="C539">
        <v>7</v>
      </c>
      <c r="D539">
        <v>5</v>
      </c>
      <c r="E539">
        <v>5</v>
      </c>
      <c r="F539">
        <v>10</v>
      </c>
      <c r="G539">
        <v>17</v>
      </c>
      <c r="H539">
        <v>8</v>
      </c>
      <c r="I539">
        <v>12</v>
      </c>
      <c r="J539">
        <v>10</v>
      </c>
      <c r="K539">
        <v>5</v>
      </c>
      <c r="L539">
        <v>6</v>
      </c>
      <c r="M539">
        <v>13</v>
      </c>
      <c r="N539" s="41">
        <v>102</v>
      </c>
    </row>
    <row r="540" spans="1:14">
      <c r="A540" s="2" t="s">
        <v>516</v>
      </c>
      <c r="B540" s="136">
        <v>1051000</v>
      </c>
      <c r="C540" s="136">
        <v>1224364</v>
      </c>
      <c r="D540" s="136">
        <v>799598</v>
      </c>
      <c r="E540" s="136">
        <v>911500</v>
      </c>
      <c r="F540" s="136">
        <v>966800</v>
      </c>
      <c r="G540" s="136">
        <v>920737</v>
      </c>
      <c r="H540" s="136">
        <v>857579</v>
      </c>
      <c r="I540" s="136">
        <v>720354</v>
      </c>
      <c r="J540" s="136">
        <v>867150</v>
      </c>
      <c r="K540" s="136">
        <v>733620</v>
      </c>
      <c r="L540" s="136">
        <v>864601</v>
      </c>
      <c r="M540" s="136">
        <v>710924</v>
      </c>
      <c r="N540" s="39">
        <v>871810</v>
      </c>
    </row>
    <row r="541" spans="1:14">
      <c r="A541" s="13" t="s">
        <v>517</v>
      </c>
      <c r="B541">
        <v>84</v>
      </c>
      <c r="C541">
        <v>90</v>
      </c>
      <c r="D541">
        <v>119</v>
      </c>
      <c r="E541">
        <v>126</v>
      </c>
      <c r="F541">
        <v>111</v>
      </c>
      <c r="G541">
        <v>128</v>
      </c>
      <c r="H541">
        <v>97</v>
      </c>
      <c r="I541">
        <v>124</v>
      </c>
      <c r="J541">
        <v>101</v>
      </c>
      <c r="K541">
        <v>115</v>
      </c>
      <c r="L541">
        <v>82</v>
      </c>
      <c r="M541">
        <v>95</v>
      </c>
      <c r="N541" s="37">
        <v>1272</v>
      </c>
    </row>
    <row r="542" spans="1:14">
      <c r="A542" s="2" t="s">
        <v>518</v>
      </c>
      <c r="B542" s="137">
        <v>362127</v>
      </c>
      <c r="C542" s="137">
        <v>361168</v>
      </c>
      <c r="D542" s="137">
        <v>350992</v>
      </c>
      <c r="E542" s="137">
        <v>389733</v>
      </c>
      <c r="F542" s="137">
        <v>355668</v>
      </c>
      <c r="G542" s="137">
        <v>372225</v>
      </c>
      <c r="H542" s="137">
        <v>334468</v>
      </c>
      <c r="I542" s="137">
        <v>322215</v>
      </c>
      <c r="J542" s="137">
        <v>357016</v>
      </c>
      <c r="K542" s="137">
        <v>351991</v>
      </c>
      <c r="L542" s="137">
        <v>320745</v>
      </c>
      <c r="M542" s="137">
        <v>353979</v>
      </c>
      <c r="N542" s="39">
        <v>353606</v>
      </c>
    </row>
    <row r="543" spans="1:14" ht="12">
      <c r="A543" s="13" t="s">
        <v>519</v>
      </c>
      <c r="B543" s="10">
        <f>SUM(B544:B546)</f>
        <v>582</v>
      </c>
      <c r="C543" s="10">
        <f t="shared" ref="C543:M543" si="118">SUM(C544:C546)</f>
        <v>671</v>
      </c>
      <c r="D543" s="10">
        <f t="shared" si="118"/>
        <v>853</v>
      </c>
      <c r="E543" s="10">
        <f t="shared" si="118"/>
        <v>954</v>
      </c>
      <c r="F543" s="10">
        <f t="shared" si="118"/>
        <v>1108</v>
      </c>
      <c r="G543" s="10">
        <f t="shared" si="118"/>
        <v>1189</v>
      </c>
      <c r="H543" s="10">
        <f t="shared" si="118"/>
        <v>1143</v>
      </c>
      <c r="I543" s="10">
        <f t="shared" si="118"/>
        <v>1069</v>
      </c>
      <c r="J543" s="10">
        <f t="shared" si="118"/>
        <v>1101</v>
      </c>
      <c r="K543" s="10">
        <f t="shared" si="118"/>
        <v>1039</v>
      </c>
      <c r="L543" s="10">
        <f t="shared" si="118"/>
        <v>887</v>
      </c>
      <c r="M543" s="10">
        <f t="shared" si="118"/>
        <v>734</v>
      </c>
      <c r="N543" s="41"/>
    </row>
    <row r="544" spans="1:14">
      <c r="A544" s="2" t="s">
        <v>520</v>
      </c>
      <c r="B544">
        <v>60</v>
      </c>
      <c r="C544">
        <v>59</v>
      </c>
      <c r="D544">
        <v>85</v>
      </c>
      <c r="E544">
        <v>107</v>
      </c>
      <c r="F544">
        <v>131</v>
      </c>
      <c r="G544">
        <v>153</v>
      </c>
      <c r="H544">
        <v>164</v>
      </c>
      <c r="I544">
        <v>147</v>
      </c>
      <c r="J544">
        <v>170</v>
      </c>
      <c r="K544">
        <v>161</v>
      </c>
      <c r="L544">
        <v>144</v>
      </c>
      <c r="M544">
        <v>122</v>
      </c>
      <c r="N544" s="41"/>
    </row>
    <row r="545" spans="1:14">
      <c r="A545" s="2" t="s">
        <v>521</v>
      </c>
      <c r="B545">
        <v>190</v>
      </c>
      <c r="C545">
        <v>220</v>
      </c>
      <c r="D545">
        <v>286</v>
      </c>
      <c r="E545">
        <v>313</v>
      </c>
      <c r="F545">
        <v>346</v>
      </c>
      <c r="G545">
        <v>354</v>
      </c>
      <c r="H545">
        <v>343</v>
      </c>
      <c r="I545">
        <v>322</v>
      </c>
      <c r="J545">
        <v>353</v>
      </c>
      <c r="K545">
        <v>340</v>
      </c>
      <c r="L545">
        <v>273</v>
      </c>
      <c r="M545">
        <v>214</v>
      </c>
      <c r="N545" s="41"/>
    </row>
    <row r="546" spans="1:14">
      <c r="A546" s="2" t="s">
        <v>522</v>
      </c>
      <c r="B546">
        <v>332</v>
      </c>
      <c r="C546">
        <v>392</v>
      </c>
      <c r="D546">
        <v>482</v>
      </c>
      <c r="E546">
        <v>534</v>
      </c>
      <c r="F546">
        <v>631</v>
      </c>
      <c r="G546">
        <v>682</v>
      </c>
      <c r="H546">
        <v>636</v>
      </c>
      <c r="I546">
        <v>600</v>
      </c>
      <c r="J546">
        <v>578</v>
      </c>
      <c r="K546">
        <v>538</v>
      </c>
      <c r="L546">
        <v>470</v>
      </c>
      <c r="M546">
        <v>398</v>
      </c>
      <c r="N546" s="41"/>
    </row>
    <row r="547" spans="1:14" ht="12">
      <c r="A547" s="13" t="s">
        <v>523</v>
      </c>
      <c r="B547" s="70">
        <f>B543/B521</f>
        <v>3.88</v>
      </c>
      <c r="C547" s="70">
        <f t="shared" ref="C547:M547" si="119">C543/C521</f>
        <v>3.7486033519553073</v>
      </c>
      <c r="D547" s="70">
        <f t="shared" si="119"/>
        <v>3.7086956521739132</v>
      </c>
      <c r="E547" s="70">
        <f t="shared" si="119"/>
        <v>4.3963133640552998</v>
      </c>
      <c r="F547" s="70">
        <f t="shared" si="119"/>
        <v>4.3450980392156859</v>
      </c>
      <c r="G547" s="70">
        <f t="shared" si="119"/>
        <v>4.3553113553113549</v>
      </c>
      <c r="H547" s="70">
        <f t="shared" si="119"/>
        <v>5.5485436893203888</v>
      </c>
      <c r="I547" s="70">
        <f t="shared" si="119"/>
        <v>4.1921568627450982</v>
      </c>
      <c r="J547" s="70">
        <f t="shared" si="119"/>
        <v>6.0828729281767959</v>
      </c>
      <c r="K547" s="70">
        <f t="shared" si="119"/>
        <v>4.7660550458715596</v>
      </c>
      <c r="L547" s="70">
        <f t="shared" si="119"/>
        <v>5.0397727272727275</v>
      </c>
      <c r="M547" s="70">
        <f t="shared" si="119"/>
        <v>3.7070707070707072</v>
      </c>
      <c r="N547" s="41"/>
    </row>
    <row r="548" spans="1:14" ht="12">
      <c r="A548" s="2" t="s">
        <v>524</v>
      </c>
      <c r="B548" s="4">
        <v>354</v>
      </c>
      <c r="C548" s="4">
        <v>361</v>
      </c>
      <c r="D548" s="4">
        <v>580</v>
      </c>
      <c r="E548" s="4">
        <v>464</v>
      </c>
      <c r="F548" s="4">
        <v>544</v>
      </c>
      <c r="G548" s="4">
        <v>524</v>
      </c>
      <c r="H548" s="4">
        <v>379</v>
      </c>
      <c r="I548" s="4">
        <v>335</v>
      </c>
      <c r="J548" s="4">
        <v>411</v>
      </c>
      <c r="K548" s="4">
        <v>343</v>
      </c>
      <c r="L548" s="4">
        <v>213</v>
      </c>
      <c r="M548" s="4">
        <v>172</v>
      </c>
      <c r="N548" s="41"/>
    </row>
    <row r="549" spans="1:14" ht="12">
      <c r="A549" s="13" t="s">
        <v>757</v>
      </c>
      <c r="B549" s="10">
        <v>212</v>
      </c>
      <c r="C549" s="10">
        <v>182</v>
      </c>
      <c r="D549" s="10">
        <v>259</v>
      </c>
      <c r="E549" s="10">
        <v>235</v>
      </c>
      <c r="F549" s="10">
        <v>220</v>
      </c>
      <c r="G549" s="10">
        <v>207</v>
      </c>
      <c r="H549" s="10">
        <v>191</v>
      </c>
      <c r="I549" s="10">
        <v>211</v>
      </c>
      <c r="J549" s="10">
        <v>169</v>
      </c>
      <c r="K549" s="10">
        <v>171</v>
      </c>
      <c r="L549" s="10">
        <v>180</v>
      </c>
      <c r="M549" s="10">
        <v>153</v>
      </c>
      <c r="N549" s="41"/>
    </row>
    <row r="550" spans="1:14" ht="12">
      <c r="B550" s="8" t="s">
        <v>9</v>
      </c>
      <c r="C550" s="8" t="s">
        <v>10</v>
      </c>
      <c r="D550" s="8" t="s">
        <v>11</v>
      </c>
      <c r="E550" s="8" t="s">
        <v>12</v>
      </c>
      <c r="F550" s="8" t="s">
        <v>13</v>
      </c>
      <c r="G550" s="8" t="s">
        <v>14</v>
      </c>
      <c r="H550" s="8" t="s">
        <v>15</v>
      </c>
      <c r="I550" s="8" t="s">
        <v>16</v>
      </c>
      <c r="J550" s="8" t="s">
        <v>17</v>
      </c>
      <c r="K550" s="8" t="s">
        <v>18</v>
      </c>
      <c r="L550" s="8" t="s">
        <v>19</v>
      </c>
      <c r="M550" s="8" t="s">
        <v>20</v>
      </c>
      <c r="N550" s="36" t="s">
        <v>526</v>
      </c>
    </row>
    <row r="551" spans="1:14" ht="12">
      <c r="A551" s="14" t="s">
        <v>758</v>
      </c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42"/>
    </row>
    <row r="552" spans="1:14" ht="12">
      <c r="A552" s="2" t="s">
        <v>528</v>
      </c>
      <c r="B552" s="11">
        <f>SUM(B557+B562+B567+B572)</f>
        <v>186</v>
      </c>
      <c r="C552" s="11">
        <f t="shared" ref="C552:K552" si="120">SUM(C557+C562+C567+C572)</f>
        <v>222</v>
      </c>
      <c r="D552" s="11">
        <f t="shared" si="120"/>
        <v>316</v>
      </c>
      <c r="E552" s="11">
        <f t="shared" si="120"/>
        <v>294</v>
      </c>
      <c r="F552" s="11">
        <f t="shared" si="120"/>
        <v>339</v>
      </c>
      <c r="G552" s="11">
        <f t="shared" si="120"/>
        <v>363</v>
      </c>
      <c r="H552" s="11">
        <f t="shared" si="120"/>
        <v>302</v>
      </c>
      <c r="I552" s="11">
        <f t="shared" si="120"/>
        <v>304</v>
      </c>
      <c r="J552" s="11">
        <f t="shared" si="120"/>
        <v>228</v>
      </c>
      <c r="K552" s="11">
        <f t="shared" si="120"/>
        <v>198</v>
      </c>
      <c r="L552" s="11">
        <v>205</v>
      </c>
      <c r="M552" s="11">
        <v>258</v>
      </c>
      <c r="N552" s="38">
        <v>3239</v>
      </c>
    </row>
    <row r="553" spans="1:14">
      <c r="A553" s="2" t="s">
        <v>529</v>
      </c>
      <c r="B553" s="137">
        <v>430658</v>
      </c>
      <c r="C553" s="137">
        <v>438133</v>
      </c>
      <c r="D553" s="137">
        <v>461537</v>
      </c>
      <c r="E553" s="137">
        <v>469918</v>
      </c>
      <c r="F553" s="137">
        <v>509919</v>
      </c>
      <c r="G553" s="137">
        <v>496712</v>
      </c>
      <c r="H553" s="137">
        <v>525150</v>
      </c>
      <c r="I553" s="137">
        <v>501562</v>
      </c>
      <c r="J553" s="137">
        <v>494841</v>
      </c>
      <c r="K553" s="137">
        <v>514868</v>
      </c>
      <c r="L553" s="137">
        <v>497608</v>
      </c>
      <c r="M553" s="137">
        <v>501958</v>
      </c>
      <c r="N553" s="39">
        <v>488977</v>
      </c>
    </row>
    <row r="554" spans="1:14">
      <c r="A554" s="2" t="s">
        <v>530</v>
      </c>
      <c r="B554" s="137">
        <v>436310</v>
      </c>
      <c r="C554" s="137">
        <v>441344</v>
      </c>
      <c r="D554" s="137">
        <v>455793</v>
      </c>
      <c r="E554" s="137">
        <v>460632</v>
      </c>
      <c r="F554" s="137">
        <v>500509</v>
      </c>
      <c r="G554" s="137">
        <v>492466</v>
      </c>
      <c r="H554" s="137">
        <v>524845</v>
      </c>
      <c r="I554" s="137">
        <v>503961</v>
      </c>
      <c r="J554" s="137">
        <v>496612</v>
      </c>
      <c r="K554" s="137">
        <v>520435</v>
      </c>
      <c r="L554" s="137">
        <v>504534</v>
      </c>
      <c r="M554" s="137">
        <v>509900</v>
      </c>
      <c r="N554" s="39">
        <v>488438</v>
      </c>
    </row>
    <row r="555" spans="1:14" ht="12">
      <c r="A555" s="2" t="s">
        <v>756</v>
      </c>
      <c r="B555" s="3">
        <f t="shared" ref="B555:N555" si="121">B553/B554</f>
        <v>0.98704590772615797</v>
      </c>
      <c r="C555" s="3">
        <f t="shared" si="121"/>
        <v>0.99272449608468682</v>
      </c>
      <c r="D555" s="3">
        <f t="shared" si="121"/>
        <v>1.0126022119690299</v>
      </c>
      <c r="E555" s="3">
        <f t="shared" si="121"/>
        <v>1.0201592594522308</v>
      </c>
      <c r="F555" s="3">
        <f t="shared" si="121"/>
        <v>1.0188008607237833</v>
      </c>
      <c r="G555" s="3">
        <f t="shared" si="121"/>
        <v>1.008621915015453</v>
      </c>
      <c r="H555" s="3">
        <f t="shared" si="121"/>
        <v>1.0005811239508808</v>
      </c>
      <c r="I555" s="3">
        <f t="shared" si="121"/>
        <v>0.99523971100938369</v>
      </c>
      <c r="J555" s="3">
        <f t="shared" si="121"/>
        <v>0.99643383567050337</v>
      </c>
      <c r="K555" s="3">
        <f t="shared" si="121"/>
        <v>0.98930317907135379</v>
      </c>
      <c r="L555" s="3">
        <f t="shared" si="121"/>
        <v>0.98627248114101329</v>
      </c>
      <c r="M555" s="3">
        <f t="shared" si="121"/>
        <v>0.9844243969405766</v>
      </c>
      <c r="N555" s="40">
        <f t="shared" si="121"/>
        <v>1.0011035177443197</v>
      </c>
    </row>
    <row r="556" spans="1:14">
      <c r="A556" s="2" t="s">
        <v>531</v>
      </c>
      <c r="B556">
        <v>39</v>
      </c>
      <c r="C556">
        <v>22</v>
      </c>
      <c r="D556">
        <v>24</v>
      </c>
      <c r="E556">
        <v>11</v>
      </c>
      <c r="F556">
        <v>11</v>
      </c>
      <c r="G556">
        <v>13</v>
      </c>
      <c r="H556">
        <v>18</v>
      </c>
      <c r="I556">
        <v>22</v>
      </c>
      <c r="J556">
        <v>25</v>
      </c>
      <c r="K556">
        <v>31</v>
      </c>
      <c r="L556">
        <v>34</v>
      </c>
      <c r="M556">
        <v>35</v>
      </c>
      <c r="N556" s="41">
        <v>22</v>
      </c>
    </row>
    <row r="557" spans="1:14" ht="12">
      <c r="A557" s="16" t="s">
        <v>532</v>
      </c>
      <c r="B557" s="15">
        <f t="shared" ref="B557:N557" si="122">SUM(B558+B560)</f>
        <v>21</v>
      </c>
      <c r="C557" s="15">
        <f t="shared" si="122"/>
        <v>28</v>
      </c>
      <c r="D557" s="15">
        <f t="shared" si="122"/>
        <v>44</v>
      </c>
      <c r="E557" s="15">
        <f t="shared" si="122"/>
        <v>44</v>
      </c>
      <c r="F557" s="15">
        <f t="shared" si="122"/>
        <v>38</v>
      </c>
      <c r="G557" s="15">
        <f t="shared" si="122"/>
        <v>43</v>
      </c>
      <c r="H557" s="15">
        <f t="shared" si="122"/>
        <v>40</v>
      </c>
      <c r="I557" s="15">
        <f t="shared" si="122"/>
        <v>41</v>
      </c>
      <c r="J557" s="15">
        <f t="shared" si="122"/>
        <v>20</v>
      </c>
      <c r="K557" s="15">
        <f t="shared" si="122"/>
        <v>27</v>
      </c>
      <c r="L557" s="15">
        <v>22</v>
      </c>
      <c r="M557" s="15">
        <f t="shared" si="122"/>
        <v>27</v>
      </c>
      <c r="N557" s="53">
        <f t="shared" si="122"/>
        <v>401</v>
      </c>
    </row>
    <row r="558" spans="1:14">
      <c r="A558" s="2" t="s">
        <v>533</v>
      </c>
      <c r="B558" s="34">
        <v>0</v>
      </c>
      <c r="C558" s="34">
        <v>12</v>
      </c>
      <c r="D558" s="34">
        <v>10</v>
      </c>
      <c r="E558" s="34">
        <v>8</v>
      </c>
      <c r="F558" s="34">
        <v>13</v>
      </c>
      <c r="G558" s="34">
        <v>13</v>
      </c>
      <c r="H558" s="34">
        <v>8</v>
      </c>
      <c r="I558" s="34">
        <v>7</v>
      </c>
      <c r="J558" s="34">
        <v>5</v>
      </c>
      <c r="K558" s="34">
        <v>7</v>
      </c>
      <c r="L558" s="34">
        <v>3</v>
      </c>
      <c r="M558" s="34">
        <v>3</v>
      </c>
      <c r="N558" s="41">
        <v>89</v>
      </c>
    </row>
    <row r="559" spans="1:14">
      <c r="A559" s="2" t="s">
        <v>534</v>
      </c>
      <c r="B559" s="135">
        <v>0</v>
      </c>
      <c r="C559" s="135">
        <v>410558</v>
      </c>
      <c r="D559" s="135">
        <v>416170</v>
      </c>
      <c r="E559" s="135">
        <v>457825</v>
      </c>
      <c r="F559" s="135">
        <v>502616</v>
      </c>
      <c r="G559" s="135">
        <v>442908</v>
      </c>
      <c r="H559" s="135">
        <v>492314</v>
      </c>
      <c r="I559" s="135">
        <v>467329</v>
      </c>
      <c r="J559" s="135">
        <v>619705</v>
      </c>
      <c r="K559" s="135">
        <v>534271</v>
      </c>
      <c r="L559" s="135">
        <v>644000</v>
      </c>
      <c r="M559" s="135">
        <v>522333</v>
      </c>
      <c r="N559" s="39">
        <v>478540</v>
      </c>
    </row>
    <row r="560" spans="1:14">
      <c r="A560" s="2" t="s">
        <v>535</v>
      </c>
      <c r="B560">
        <v>21</v>
      </c>
      <c r="C560">
        <v>16</v>
      </c>
      <c r="D560">
        <v>34</v>
      </c>
      <c r="E560">
        <v>36</v>
      </c>
      <c r="F560">
        <v>25</v>
      </c>
      <c r="G560">
        <v>30</v>
      </c>
      <c r="H560">
        <v>32</v>
      </c>
      <c r="I560">
        <v>34</v>
      </c>
      <c r="J560">
        <v>15</v>
      </c>
      <c r="K560">
        <v>20</v>
      </c>
      <c r="L560">
        <v>25</v>
      </c>
      <c r="M560">
        <v>24</v>
      </c>
      <c r="N560" s="38">
        <v>312</v>
      </c>
    </row>
    <row r="561" spans="1:14">
      <c r="A561" s="2" t="s">
        <v>536</v>
      </c>
      <c r="B561" s="135">
        <v>391462</v>
      </c>
      <c r="C561" s="135">
        <v>426566</v>
      </c>
      <c r="D561" s="135">
        <v>560597</v>
      </c>
      <c r="E561" s="135">
        <v>492769</v>
      </c>
      <c r="F561" s="135">
        <v>526461</v>
      </c>
      <c r="G561" s="135">
        <v>493330</v>
      </c>
      <c r="H561" s="135">
        <v>468627</v>
      </c>
      <c r="I561" s="135">
        <v>492978</v>
      </c>
      <c r="J561" s="135">
        <v>504953</v>
      </c>
      <c r="K561" s="135">
        <v>492290</v>
      </c>
      <c r="L561" s="135">
        <v>469765</v>
      </c>
      <c r="M561" s="135">
        <v>499698</v>
      </c>
      <c r="N561" s="39">
        <v>489492</v>
      </c>
    </row>
    <row r="562" spans="1:14" ht="12">
      <c r="A562" s="16" t="s">
        <v>537</v>
      </c>
      <c r="B562" s="15">
        <f t="shared" ref="B562:N562" si="123">SUM(B563+B565)</f>
        <v>49</v>
      </c>
      <c r="C562" s="15">
        <f t="shared" si="123"/>
        <v>35</v>
      </c>
      <c r="D562" s="15">
        <f t="shared" si="123"/>
        <v>61</v>
      </c>
      <c r="E562" s="15">
        <f t="shared" si="123"/>
        <v>63</v>
      </c>
      <c r="F562" s="15">
        <f t="shared" si="123"/>
        <v>93</v>
      </c>
      <c r="G562" s="15">
        <f t="shared" si="123"/>
        <v>95</v>
      </c>
      <c r="H562" s="15">
        <f t="shared" si="123"/>
        <v>84</v>
      </c>
      <c r="I562" s="15">
        <f t="shared" si="123"/>
        <v>74</v>
      </c>
      <c r="J562" s="15">
        <f t="shared" si="123"/>
        <v>54</v>
      </c>
      <c r="K562" s="15">
        <f t="shared" si="123"/>
        <v>57</v>
      </c>
      <c r="L562" s="15">
        <v>62</v>
      </c>
      <c r="M562" s="15">
        <f t="shared" si="123"/>
        <v>60</v>
      </c>
      <c r="N562" s="53">
        <f t="shared" si="123"/>
        <v>786</v>
      </c>
    </row>
    <row r="563" spans="1:14">
      <c r="A563" s="2" t="s">
        <v>538</v>
      </c>
      <c r="B563" s="34">
        <v>16</v>
      </c>
      <c r="C563" s="34">
        <v>7</v>
      </c>
      <c r="D563" s="34">
        <v>20</v>
      </c>
      <c r="E563" s="34">
        <v>21</v>
      </c>
      <c r="F563" s="34">
        <v>28</v>
      </c>
      <c r="G563" s="34">
        <v>25</v>
      </c>
      <c r="H563" s="34">
        <v>25</v>
      </c>
      <c r="I563" s="34">
        <v>17</v>
      </c>
      <c r="J563" s="34">
        <v>14</v>
      </c>
      <c r="K563" s="34">
        <v>14</v>
      </c>
      <c r="L563" s="34">
        <v>19</v>
      </c>
      <c r="M563" s="34">
        <v>17</v>
      </c>
      <c r="N563" s="38">
        <v>223</v>
      </c>
    </row>
    <row r="564" spans="1:14">
      <c r="A564" s="2" t="s">
        <v>539</v>
      </c>
      <c r="B564" s="135">
        <v>601906</v>
      </c>
      <c r="C564" s="135">
        <v>534414</v>
      </c>
      <c r="D564" s="135">
        <v>659736</v>
      </c>
      <c r="E564" s="135">
        <v>645314</v>
      </c>
      <c r="F564" s="135">
        <v>632672</v>
      </c>
      <c r="G564" s="135">
        <v>684260</v>
      </c>
      <c r="H564" s="135">
        <v>703796</v>
      </c>
      <c r="I564" s="135">
        <v>639549</v>
      </c>
      <c r="J564" s="135">
        <v>692120</v>
      </c>
      <c r="K564" s="135">
        <v>607467</v>
      </c>
      <c r="L564" s="135">
        <v>598206</v>
      </c>
      <c r="M564" s="135">
        <v>632814</v>
      </c>
      <c r="N564" s="39">
        <v>644503</v>
      </c>
    </row>
    <row r="565" spans="1:14">
      <c r="A565" s="2" t="s">
        <v>540</v>
      </c>
      <c r="B565">
        <v>33</v>
      </c>
      <c r="C565">
        <v>28</v>
      </c>
      <c r="D565">
        <v>41</v>
      </c>
      <c r="E565">
        <v>42</v>
      </c>
      <c r="F565">
        <v>65</v>
      </c>
      <c r="G565">
        <v>70</v>
      </c>
      <c r="H565">
        <v>59</v>
      </c>
      <c r="I565">
        <v>57</v>
      </c>
      <c r="J565">
        <v>40</v>
      </c>
      <c r="K565">
        <v>43</v>
      </c>
      <c r="L565">
        <v>42</v>
      </c>
      <c r="M565">
        <v>43</v>
      </c>
      <c r="N565" s="38">
        <v>563</v>
      </c>
    </row>
    <row r="566" spans="1:14">
      <c r="A566" s="2" t="s">
        <v>541</v>
      </c>
      <c r="B566" s="135">
        <v>572553</v>
      </c>
      <c r="C566" s="135">
        <v>593940</v>
      </c>
      <c r="D566" s="135">
        <v>620009</v>
      </c>
      <c r="E566" s="135">
        <v>688242</v>
      </c>
      <c r="F566" s="135">
        <v>655999</v>
      </c>
      <c r="G566" s="135">
        <v>609789</v>
      </c>
      <c r="H566" s="135">
        <v>673771</v>
      </c>
      <c r="I566" s="135">
        <v>622863</v>
      </c>
      <c r="J566" s="135">
        <v>646559</v>
      </c>
      <c r="K566" s="135">
        <v>666753</v>
      </c>
      <c r="L566" s="135">
        <v>658542</v>
      </c>
      <c r="M566" s="135">
        <v>567214</v>
      </c>
      <c r="N566" s="39">
        <v>634127</v>
      </c>
    </row>
    <row r="567" spans="1:14" ht="12">
      <c r="A567" s="16" t="s">
        <v>542</v>
      </c>
      <c r="B567" s="15">
        <f t="shared" ref="B567:N567" si="124">SUM(B568+B570)</f>
        <v>13</v>
      </c>
      <c r="C567" s="15">
        <f t="shared" si="124"/>
        <v>25</v>
      </c>
      <c r="D567" s="15">
        <f t="shared" si="124"/>
        <v>31</v>
      </c>
      <c r="E567" s="15">
        <f t="shared" si="124"/>
        <v>21</v>
      </c>
      <c r="F567" s="15">
        <f t="shared" si="124"/>
        <v>36</v>
      </c>
      <c r="G567" s="15">
        <f t="shared" si="124"/>
        <v>35</v>
      </c>
      <c r="H567" s="15">
        <f t="shared" si="124"/>
        <v>32</v>
      </c>
      <c r="I567" s="15">
        <f t="shared" si="124"/>
        <v>35</v>
      </c>
      <c r="J567" s="15">
        <f t="shared" si="124"/>
        <v>16</v>
      </c>
      <c r="K567" s="15">
        <f t="shared" si="124"/>
        <v>21</v>
      </c>
      <c r="L567" s="15">
        <f t="shared" si="124"/>
        <v>21</v>
      </c>
      <c r="M567" s="15">
        <f t="shared" si="124"/>
        <v>26</v>
      </c>
      <c r="N567" s="53">
        <f t="shared" si="124"/>
        <v>312</v>
      </c>
    </row>
    <row r="568" spans="1:14">
      <c r="A568" s="2" t="s">
        <v>543</v>
      </c>
      <c r="B568" s="34">
        <v>10</v>
      </c>
      <c r="C568" s="34">
        <v>16</v>
      </c>
      <c r="D568" s="34">
        <v>19</v>
      </c>
      <c r="E568" s="34">
        <v>13</v>
      </c>
      <c r="F568" s="34">
        <v>23</v>
      </c>
      <c r="G568" s="34">
        <v>23</v>
      </c>
      <c r="H568" s="34">
        <v>20</v>
      </c>
      <c r="I568" s="34">
        <v>29</v>
      </c>
      <c r="J568" s="34">
        <v>10</v>
      </c>
      <c r="K568" s="34">
        <v>16</v>
      </c>
      <c r="L568" s="34">
        <v>13</v>
      </c>
      <c r="M568" s="34">
        <v>17</v>
      </c>
      <c r="N568" s="38">
        <v>209</v>
      </c>
    </row>
    <row r="569" spans="1:14">
      <c r="A569" s="2" t="s">
        <v>544</v>
      </c>
      <c r="B569" s="136">
        <v>1057900</v>
      </c>
      <c r="C569" s="136">
        <v>905206</v>
      </c>
      <c r="D569" s="136">
        <v>903574</v>
      </c>
      <c r="E569" s="136">
        <v>727115</v>
      </c>
      <c r="F569" s="136">
        <v>858049</v>
      </c>
      <c r="G569" s="136">
        <v>824535</v>
      </c>
      <c r="H569" s="136">
        <v>1005271</v>
      </c>
      <c r="I569" s="136">
        <v>857887</v>
      </c>
      <c r="J569" s="136">
        <v>1319181</v>
      </c>
      <c r="K569" s="136">
        <v>790088</v>
      </c>
      <c r="L569" s="136">
        <v>790002</v>
      </c>
      <c r="M569" s="136">
        <v>976595</v>
      </c>
      <c r="N569" s="39">
        <v>899864</v>
      </c>
    </row>
    <row r="570" spans="1:14">
      <c r="A570" s="2" t="s">
        <v>545</v>
      </c>
      <c r="B570">
        <v>3</v>
      </c>
      <c r="C570">
        <v>9</v>
      </c>
      <c r="D570">
        <v>12</v>
      </c>
      <c r="E570">
        <v>8</v>
      </c>
      <c r="F570">
        <v>13</v>
      </c>
      <c r="G570">
        <v>12</v>
      </c>
      <c r="H570">
        <v>12</v>
      </c>
      <c r="I570">
        <v>6</v>
      </c>
      <c r="J570">
        <v>6</v>
      </c>
      <c r="K570">
        <v>5</v>
      </c>
      <c r="L570">
        <v>8</v>
      </c>
      <c r="M570">
        <v>9</v>
      </c>
      <c r="N570" s="38">
        <v>103</v>
      </c>
    </row>
    <row r="571" spans="1:14">
      <c r="A571" s="2" t="s">
        <v>546</v>
      </c>
      <c r="B571" s="136">
        <v>487666</v>
      </c>
      <c r="C571" s="136">
        <v>845889</v>
      </c>
      <c r="D571" s="136">
        <v>755967</v>
      </c>
      <c r="E571" s="136">
        <v>1330875</v>
      </c>
      <c r="F571" s="136">
        <v>1136632</v>
      </c>
      <c r="G571" s="136">
        <v>997246</v>
      </c>
      <c r="H571" s="136">
        <v>1150858</v>
      </c>
      <c r="I571" s="136">
        <v>587567</v>
      </c>
      <c r="J571" s="136">
        <v>1124167</v>
      </c>
      <c r="K571" s="136">
        <v>648700</v>
      </c>
      <c r="L571" s="136">
        <v>1033500</v>
      </c>
      <c r="M571" s="136">
        <v>1189743</v>
      </c>
      <c r="N571" s="39">
        <v>988715</v>
      </c>
    </row>
    <row r="572" spans="1:14">
      <c r="A572" s="16" t="s">
        <v>547</v>
      </c>
      <c r="B572">
        <v>103</v>
      </c>
      <c r="C572">
        <v>134</v>
      </c>
      <c r="D572">
        <v>180</v>
      </c>
      <c r="E572">
        <v>166</v>
      </c>
      <c r="F572">
        <v>172</v>
      </c>
      <c r="G572">
        <v>190</v>
      </c>
      <c r="H572">
        <v>146</v>
      </c>
      <c r="I572">
        <v>154</v>
      </c>
      <c r="J572">
        <v>138</v>
      </c>
      <c r="K572">
        <v>93</v>
      </c>
      <c r="L572">
        <v>118</v>
      </c>
      <c r="M572">
        <v>144</v>
      </c>
      <c r="N572" s="53">
        <v>1738</v>
      </c>
    </row>
    <row r="573" spans="1:14">
      <c r="A573" s="2" t="s">
        <v>548</v>
      </c>
      <c r="B573" s="137">
        <v>304028</v>
      </c>
      <c r="C573" s="137">
        <v>321241</v>
      </c>
      <c r="D573" s="137">
        <v>321598</v>
      </c>
      <c r="E573" s="137">
        <v>326484</v>
      </c>
      <c r="F573" s="137">
        <v>338958</v>
      </c>
      <c r="G573" s="137">
        <v>363292</v>
      </c>
      <c r="H573" s="137">
        <v>331491</v>
      </c>
      <c r="I573" s="137">
        <v>374432</v>
      </c>
      <c r="J573" s="137">
        <v>338130</v>
      </c>
      <c r="K573" s="137">
        <v>379552</v>
      </c>
      <c r="L573" s="137">
        <v>357762</v>
      </c>
      <c r="M573" s="137">
        <v>369637</v>
      </c>
      <c r="N573" s="39">
        <v>343634</v>
      </c>
    </row>
    <row r="574" spans="1:14" ht="12">
      <c r="A574" s="16" t="s">
        <v>549</v>
      </c>
      <c r="B574" s="15">
        <f>SUM(B575:B577)</f>
        <v>146</v>
      </c>
      <c r="C574" s="15">
        <f t="shared" ref="C574:M574" si="125">SUM(C575:C577)</f>
        <v>132</v>
      </c>
      <c r="D574" s="15">
        <f t="shared" si="125"/>
        <v>168</v>
      </c>
      <c r="E574" s="15">
        <f t="shared" si="125"/>
        <v>235</v>
      </c>
      <c r="F574" s="15">
        <f t="shared" si="125"/>
        <v>262</v>
      </c>
      <c r="G574" s="15">
        <f t="shared" si="125"/>
        <v>340</v>
      </c>
      <c r="H574" s="15">
        <f t="shared" si="125"/>
        <v>418</v>
      </c>
      <c r="I574" s="15">
        <f t="shared" si="125"/>
        <v>429</v>
      </c>
      <c r="J574" s="15">
        <f t="shared" si="125"/>
        <v>652</v>
      </c>
      <c r="K574" s="15">
        <f t="shared" si="125"/>
        <v>708</v>
      </c>
      <c r="L574" s="15">
        <f t="shared" si="125"/>
        <v>696</v>
      </c>
      <c r="M574" s="15">
        <f t="shared" si="125"/>
        <v>576</v>
      </c>
      <c r="N574" s="41"/>
    </row>
    <row r="575" spans="1:14">
      <c r="A575" s="2" t="s">
        <v>550</v>
      </c>
      <c r="B575">
        <v>42</v>
      </c>
      <c r="C575">
        <v>47</v>
      </c>
      <c r="D575">
        <v>44</v>
      </c>
      <c r="E575">
        <v>55</v>
      </c>
      <c r="F575">
        <v>45</v>
      </c>
      <c r="G575">
        <v>54</v>
      </c>
      <c r="H575">
        <v>60</v>
      </c>
      <c r="I575">
        <v>54</v>
      </c>
      <c r="J575">
        <v>89</v>
      </c>
      <c r="K575">
        <v>99</v>
      </c>
      <c r="L575">
        <v>93</v>
      </c>
      <c r="M575">
        <v>76</v>
      </c>
      <c r="N575" s="41"/>
    </row>
    <row r="576" spans="1:14">
      <c r="A576" s="2" t="s">
        <v>551</v>
      </c>
      <c r="B576">
        <v>40</v>
      </c>
      <c r="C576">
        <v>38</v>
      </c>
      <c r="D576">
        <v>51</v>
      </c>
      <c r="E576">
        <v>76</v>
      </c>
      <c r="F576">
        <v>110</v>
      </c>
      <c r="G576">
        <v>130</v>
      </c>
      <c r="H576">
        <v>169</v>
      </c>
      <c r="I576">
        <v>151</v>
      </c>
      <c r="J576">
        <v>234</v>
      </c>
      <c r="K576">
        <v>258</v>
      </c>
      <c r="L576">
        <v>239</v>
      </c>
      <c r="M576">
        <v>185</v>
      </c>
      <c r="N576" s="41"/>
    </row>
    <row r="577" spans="1:14">
      <c r="A577" s="2" t="s">
        <v>552</v>
      </c>
      <c r="B577">
        <v>64</v>
      </c>
      <c r="C577">
        <v>47</v>
      </c>
      <c r="D577">
        <v>73</v>
      </c>
      <c r="E577">
        <v>104</v>
      </c>
      <c r="F577">
        <v>107</v>
      </c>
      <c r="G577">
        <v>156</v>
      </c>
      <c r="H577">
        <v>189</v>
      </c>
      <c r="I577">
        <v>224</v>
      </c>
      <c r="J577">
        <v>329</v>
      </c>
      <c r="K577">
        <v>351</v>
      </c>
      <c r="L577">
        <v>364</v>
      </c>
      <c r="M577">
        <v>315</v>
      </c>
      <c r="N577" s="41"/>
    </row>
    <row r="578" spans="1:14" ht="12">
      <c r="A578" s="16" t="s">
        <v>553</v>
      </c>
      <c r="B578" s="71">
        <f>B574/B552</f>
        <v>0.78494623655913975</v>
      </c>
      <c r="C578" s="71">
        <f t="shared" ref="C578:M578" si="126">C574/C552</f>
        <v>0.59459459459459463</v>
      </c>
      <c r="D578" s="71">
        <f t="shared" si="126"/>
        <v>0.53164556962025311</v>
      </c>
      <c r="E578" s="71">
        <f t="shared" si="126"/>
        <v>0.79931972789115646</v>
      </c>
      <c r="F578" s="71">
        <f t="shared" si="126"/>
        <v>0.77286135693215341</v>
      </c>
      <c r="G578" s="71">
        <f t="shared" si="126"/>
        <v>0.9366391184573003</v>
      </c>
      <c r="H578" s="71">
        <f t="shared" si="126"/>
        <v>1.3841059602649006</v>
      </c>
      <c r="I578" s="71">
        <f t="shared" si="126"/>
        <v>1.4111842105263157</v>
      </c>
      <c r="J578" s="71">
        <f t="shared" si="126"/>
        <v>2.8596491228070176</v>
      </c>
      <c r="K578" s="71">
        <f t="shared" si="126"/>
        <v>3.5757575757575757</v>
      </c>
      <c r="L578" s="71">
        <f t="shared" si="126"/>
        <v>3.3951219512195121</v>
      </c>
      <c r="M578" s="71">
        <f t="shared" si="126"/>
        <v>2.2325581395348837</v>
      </c>
      <c r="N578" s="41"/>
    </row>
    <row r="579" spans="1:14" ht="12">
      <c r="A579" s="2" t="s">
        <v>554</v>
      </c>
      <c r="B579" s="4">
        <v>186</v>
      </c>
      <c r="C579" s="4">
        <v>268</v>
      </c>
      <c r="D579" s="4">
        <v>357</v>
      </c>
      <c r="E579" s="4">
        <v>431</v>
      </c>
      <c r="F579" s="4">
        <v>414</v>
      </c>
      <c r="G579" s="4">
        <v>493</v>
      </c>
      <c r="H579" s="4">
        <v>420</v>
      </c>
      <c r="I579" s="4">
        <v>372</v>
      </c>
      <c r="J579" s="4">
        <v>548</v>
      </c>
      <c r="K579" s="4">
        <v>475</v>
      </c>
      <c r="L579" s="4">
        <v>340</v>
      </c>
      <c r="M579" s="4">
        <v>255</v>
      </c>
      <c r="N579" s="41"/>
    </row>
    <row r="580" spans="1:14" ht="12">
      <c r="A580" s="16" t="s">
        <v>759</v>
      </c>
      <c r="B580" s="15">
        <v>223</v>
      </c>
      <c r="C580" s="15">
        <v>264</v>
      </c>
      <c r="D580" s="15">
        <v>290</v>
      </c>
      <c r="E580" s="15">
        <v>340</v>
      </c>
      <c r="F580" s="15">
        <v>345</v>
      </c>
      <c r="G580" s="15">
        <v>328</v>
      </c>
      <c r="H580" s="15">
        <v>265</v>
      </c>
      <c r="I580" s="15">
        <v>238</v>
      </c>
      <c r="J580" s="15">
        <v>194</v>
      </c>
      <c r="K580" s="15">
        <v>232</v>
      </c>
      <c r="L580" s="15">
        <v>184</v>
      </c>
      <c r="M580" s="15">
        <v>210</v>
      </c>
      <c r="N580" s="41"/>
    </row>
    <row r="581" spans="1:14" ht="12">
      <c r="B581" s="8" t="s">
        <v>9</v>
      </c>
      <c r="C581" s="8" t="s">
        <v>10</v>
      </c>
      <c r="D581" s="8" t="s">
        <v>11</v>
      </c>
      <c r="E581" s="8" t="s">
        <v>12</v>
      </c>
      <c r="F581" s="8" t="s">
        <v>13</v>
      </c>
      <c r="G581" s="8" t="s">
        <v>14</v>
      </c>
      <c r="H581" s="8" t="s">
        <v>15</v>
      </c>
      <c r="I581" s="8" t="s">
        <v>16</v>
      </c>
      <c r="J581" s="8" t="s">
        <v>17</v>
      </c>
      <c r="K581" s="8" t="s">
        <v>18</v>
      </c>
      <c r="L581" s="8" t="s">
        <v>19</v>
      </c>
      <c r="M581" s="8" t="s">
        <v>20</v>
      </c>
      <c r="N581" s="36" t="s">
        <v>556</v>
      </c>
    </row>
    <row r="582" spans="1:14" ht="12">
      <c r="A582" s="17" t="s">
        <v>760</v>
      </c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43"/>
    </row>
    <row r="583" spans="1:14" ht="12">
      <c r="A583" s="2" t="s">
        <v>558</v>
      </c>
      <c r="B583" s="4">
        <f>SUM(B588+B593+B598+B603)</f>
        <v>203</v>
      </c>
      <c r="C583" s="4">
        <f t="shared" ref="C583:M583" si="127">SUM(C588+C593+C598+C603)</f>
        <v>198</v>
      </c>
      <c r="D583" s="4">
        <f t="shared" si="127"/>
        <v>268</v>
      </c>
      <c r="E583" s="4">
        <f t="shared" si="127"/>
        <v>286</v>
      </c>
      <c r="F583" s="4">
        <f t="shared" si="127"/>
        <v>291</v>
      </c>
      <c r="G583" s="4">
        <f t="shared" si="127"/>
        <v>402</v>
      </c>
      <c r="H583" s="4">
        <f t="shared" si="127"/>
        <v>353</v>
      </c>
      <c r="I583" s="4">
        <f t="shared" si="127"/>
        <v>348</v>
      </c>
      <c r="J583" s="4">
        <f t="shared" si="127"/>
        <v>299</v>
      </c>
      <c r="K583" s="4">
        <f t="shared" si="127"/>
        <v>261</v>
      </c>
      <c r="L583" s="4">
        <f t="shared" si="127"/>
        <v>292</v>
      </c>
      <c r="M583" s="4">
        <f t="shared" si="127"/>
        <v>297</v>
      </c>
      <c r="N583" s="38">
        <v>3499</v>
      </c>
    </row>
    <row r="584" spans="1:14">
      <c r="A584" s="2" t="s">
        <v>559</v>
      </c>
      <c r="B584" s="137">
        <v>341119</v>
      </c>
      <c r="C584" s="137">
        <v>348372</v>
      </c>
      <c r="D584" s="137">
        <v>350806</v>
      </c>
      <c r="E584" s="137">
        <v>415886</v>
      </c>
      <c r="F584" s="137">
        <v>418858</v>
      </c>
      <c r="G584" s="137">
        <v>430090</v>
      </c>
      <c r="H584" s="137">
        <v>410997</v>
      </c>
      <c r="I584" s="137">
        <v>407528</v>
      </c>
      <c r="J584" s="137">
        <v>392792</v>
      </c>
      <c r="K584" s="137">
        <v>400467</v>
      </c>
      <c r="L584" s="137">
        <v>413955</v>
      </c>
      <c r="M584" s="137">
        <v>451744</v>
      </c>
      <c r="N584" s="39">
        <v>403035</v>
      </c>
    </row>
    <row r="585" spans="1:14">
      <c r="A585" s="2" t="s">
        <v>560</v>
      </c>
      <c r="B585" s="137">
        <v>343699</v>
      </c>
      <c r="C585" s="137">
        <v>349115</v>
      </c>
      <c r="D585" s="137">
        <v>347931</v>
      </c>
      <c r="E585" s="137">
        <v>407652</v>
      </c>
      <c r="F585" s="137">
        <v>413800</v>
      </c>
      <c r="G585" s="137">
        <v>423968</v>
      </c>
      <c r="H585" s="137">
        <v>406810</v>
      </c>
      <c r="I585" s="137">
        <v>406806</v>
      </c>
      <c r="J585" s="137">
        <v>394563</v>
      </c>
      <c r="K585" s="137">
        <v>400618</v>
      </c>
      <c r="L585" s="137">
        <v>415890</v>
      </c>
      <c r="M585" s="137">
        <v>454586</v>
      </c>
      <c r="N585" s="39">
        <v>401281</v>
      </c>
    </row>
    <row r="586" spans="1:14" ht="12">
      <c r="A586" s="2" t="s">
        <v>756</v>
      </c>
      <c r="B586" s="3">
        <f t="shared" ref="B586:N586" si="128">B584/B585</f>
        <v>0.99249343175278371</v>
      </c>
      <c r="C586" s="3">
        <f t="shared" si="128"/>
        <v>0.99787176145396217</v>
      </c>
      <c r="D586" s="3">
        <f t="shared" si="128"/>
        <v>1.0082631326326197</v>
      </c>
      <c r="E586" s="3">
        <f t="shared" si="128"/>
        <v>1.0201986007673212</v>
      </c>
      <c r="F586" s="3">
        <f t="shared" si="128"/>
        <v>1.0122232962783955</v>
      </c>
      <c r="G586" s="3">
        <f t="shared" si="128"/>
        <v>1.0144397690391729</v>
      </c>
      <c r="H586" s="3">
        <f t="shared" si="128"/>
        <v>1.0102922740345617</v>
      </c>
      <c r="I586" s="3">
        <f t="shared" si="128"/>
        <v>1.0017748017482535</v>
      </c>
      <c r="J586" s="3">
        <f t="shared" si="128"/>
        <v>0.99551148992683047</v>
      </c>
      <c r="K586" s="3">
        <f t="shared" si="128"/>
        <v>0.99962308233778807</v>
      </c>
      <c r="L586" s="3">
        <f t="shared" si="128"/>
        <v>0.99534732741830767</v>
      </c>
      <c r="M586" s="3">
        <f t="shared" si="128"/>
        <v>0.99374815766433633</v>
      </c>
      <c r="N586" s="40">
        <f t="shared" si="128"/>
        <v>1.0043710018665224</v>
      </c>
    </row>
    <row r="587" spans="1:14">
      <c r="A587" s="2" t="s">
        <v>561</v>
      </c>
      <c r="B587">
        <v>23</v>
      </c>
      <c r="C587">
        <v>19</v>
      </c>
      <c r="D587">
        <v>15</v>
      </c>
      <c r="E587">
        <v>12</v>
      </c>
      <c r="F587">
        <v>12</v>
      </c>
      <c r="G587">
        <v>13</v>
      </c>
      <c r="H587">
        <v>15</v>
      </c>
      <c r="I587">
        <v>15</v>
      </c>
      <c r="J587">
        <v>26</v>
      </c>
      <c r="K587">
        <v>19</v>
      </c>
      <c r="L587">
        <v>30</v>
      </c>
      <c r="M587">
        <v>23</v>
      </c>
      <c r="N587" s="41">
        <v>18</v>
      </c>
    </row>
    <row r="588" spans="1:14" ht="12">
      <c r="A588" s="19" t="s">
        <v>562</v>
      </c>
      <c r="B588" s="18">
        <f t="shared" ref="B588:N588" si="129">SUM(B589+B591)</f>
        <v>20</v>
      </c>
      <c r="C588" s="18">
        <f t="shared" si="129"/>
        <v>33</v>
      </c>
      <c r="D588" s="18">
        <f t="shared" si="129"/>
        <v>23</v>
      </c>
      <c r="E588" s="18">
        <f t="shared" si="129"/>
        <v>34</v>
      </c>
      <c r="F588" s="18">
        <f t="shared" si="129"/>
        <v>36</v>
      </c>
      <c r="G588" s="18">
        <f t="shared" si="129"/>
        <v>37</v>
      </c>
      <c r="H588" s="18">
        <f t="shared" si="129"/>
        <v>42</v>
      </c>
      <c r="I588" s="18">
        <f t="shared" si="129"/>
        <v>56</v>
      </c>
      <c r="J588" s="18">
        <f t="shared" si="129"/>
        <v>37</v>
      </c>
      <c r="K588" s="18">
        <f t="shared" si="129"/>
        <v>31</v>
      </c>
      <c r="L588" s="18">
        <f t="shared" si="129"/>
        <v>35</v>
      </c>
      <c r="M588" s="18">
        <f t="shared" si="129"/>
        <v>35</v>
      </c>
      <c r="N588" s="52">
        <f t="shared" si="129"/>
        <v>419</v>
      </c>
    </row>
    <row r="589" spans="1:14">
      <c r="A589" s="2" t="s">
        <v>563</v>
      </c>
      <c r="B589" s="34">
        <v>6</v>
      </c>
      <c r="C589" s="34">
        <v>16</v>
      </c>
      <c r="D589" s="34">
        <v>6</v>
      </c>
      <c r="E589" s="34">
        <v>6</v>
      </c>
      <c r="F589" s="34">
        <v>8</v>
      </c>
      <c r="G589" s="34">
        <v>6</v>
      </c>
      <c r="H589" s="34">
        <v>6</v>
      </c>
      <c r="I589" s="34">
        <v>11</v>
      </c>
      <c r="J589" s="34">
        <v>10</v>
      </c>
      <c r="K589" s="34">
        <v>4</v>
      </c>
      <c r="L589" s="34">
        <v>2</v>
      </c>
      <c r="M589" s="34">
        <v>1</v>
      </c>
      <c r="N589" s="41">
        <v>82</v>
      </c>
    </row>
    <row r="590" spans="1:14">
      <c r="A590" s="2" t="s">
        <v>564</v>
      </c>
      <c r="B590" s="135">
        <v>289367</v>
      </c>
      <c r="C590" s="135">
        <v>200288</v>
      </c>
      <c r="D590" s="135">
        <v>328967</v>
      </c>
      <c r="E590" s="135">
        <v>392848</v>
      </c>
      <c r="F590" s="135">
        <v>417013</v>
      </c>
      <c r="G590" s="135">
        <v>350883</v>
      </c>
      <c r="H590" s="135">
        <v>353167</v>
      </c>
      <c r="I590" s="135">
        <v>379627</v>
      </c>
      <c r="J590" s="135">
        <v>315816</v>
      </c>
      <c r="K590" s="135">
        <v>542925</v>
      </c>
      <c r="L590" s="135">
        <v>410500</v>
      </c>
      <c r="M590" s="135">
        <v>513500</v>
      </c>
      <c r="N590" s="39">
        <v>337468</v>
      </c>
    </row>
    <row r="591" spans="1:14">
      <c r="A591" s="2" t="s">
        <v>565</v>
      </c>
      <c r="B591">
        <v>14</v>
      </c>
      <c r="C591">
        <v>17</v>
      </c>
      <c r="D591">
        <v>17</v>
      </c>
      <c r="E591">
        <v>28</v>
      </c>
      <c r="F591">
        <v>28</v>
      </c>
      <c r="G591">
        <v>31</v>
      </c>
      <c r="H591">
        <v>36</v>
      </c>
      <c r="I591">
        <v>45</v>
      </c>
      <c r="J591">
        <v>27</v>
      </c>
      <c r="K591">
        <v>27</v>
      </c>
      <c r="L591">
        <v>33</v>
      </c>
      <c r="M591">
        <v>34</v>
      </c>
      <c r="N591" s="38">
        <v>337</v>
      </c>
    </row>
    <row r="592" spans="1:14">
      <c r="A592" s="2" t="s">
        <v>566</v>
      </c>
      <c r="B592" s="135">
        <v>345964</v>
      </c>
      <c r="C592" s="135">
        <v>341649</v>
      </c>
      <c r="D592" s="135">
        <v>363592</v>
      </c>
      <c r="E592" s="135">
        <v>448758</v>
      </c>
      <c r="F592" s="135">
        <v>432184</v>
      </c>
      <c r="G592" s="135">
        <v>424632</v>
      </c>
      <c r="H592" s="135">
        <v>420962</v>
      </c>
      <c r="I592" s="135">
        <v>423750</v>
      </c>
      <c r="J592" s="135">
        <v>422648</v>
      </c>
      <c r="K592" s="135">
        <v>373096</v>
      </c>
      <c r="L592" s="135">
        <v>429187</v>
      </c>
      <c r="M592" s="135">
        <v>440135</v>
      </c>
      <c r="N592" s="39">
        <v>413943</v>
      </c>
    </row>
    <row r="593" spans="1:14" ht="12">
      <c r="A593" s="19" t="s">
        <v>567</v>
      </c>
      <c r="B593" s="18">
        <f t="shared" ref="B593:N593" si="130">SUM(B594+B596)</f>
        <v>55</v>
      </c>
      <c r="C593" s="18">
        <f t="shared" si="130"/>
        <v>42</v>
      </c>
      <c r="D593" s="18">
        <f t="shared" si="130"/>
        <v>57</v>
      </c>
      <c r="E593" s="18">
        <f t="shared" si="130"/>
        <v>73</v>
      </c>
      <c r="F593" s="18">
        <f t="shared" si="130"/>
        <v>74</v>
      </c>
      <c r="G593" s="18">
        <f t="shared" si="130"/>
        <v>111</v>
      </c>
      <c r="H593" s="18">
        <f t="shared" si="130"/>
        <v>95</v>
      </c>
      <c r="I593" s="18">
        <f t="shared" si="130"/>
        <v>66</v>
      </c>
      <c r="J593" s="18">
        <f t="shared" si="130"/>
        <v>82</v>
      </c>
      <c r="K593" s="18">
        <f t="shared" si="130"/>
        <v>60</v>
      </c>
      <c r="L593" s="18">
        <f t="shared" si="130"/>
        <v>77</v>
      </c>
      <c r="M593" s="18">
        <f t="shared" si="130"/>
        <v>77</v>
      </c>
      <c r="N593" s="52">
        <f t="shared" si="130"/>
        <v>869</v>
      </c>
    </row>
    <row r="594" spans="1:14">
      <c r="A594" s="2" t="s">
        <v>568</v>
      </c>
      <c r="B594" s="34">
        <v>15</v>
      </c>
      <c r="C594" s="34">
        <v>16</v>
      </c>
      <c r="D594" s="34">
        <v>21</v>
      </c>
      <c r="E594" s="34">
        <v>27</v>
      </c>
      <c r="F594" s="34">
        <v>25</v>
      </c>
      <c r="G594" s="34">
        <v>38</v>
      </c>
      <c r="H594" s="34">
        <v>31</v>
      </c>
      <c r="I594" s="34">
        <v>22</v>
      </c>
      <c r="J594" s="34">
        <v>19</v>
      </c>
      <c r="K594" s="34">
        <v>15</v>
      </c>
      <c r="L594" s="34">
        <v>22</v>
      </c>
      <c r="M594" s="34">
        <v>20</v>
      </c>
      <c r="N594" s="38">
        <v>271</v>
      </c>
    </row>
    <row r="595" spans="1:14">
      <c r="A595" s="2" t="s">
        <v>569</v>
      </c>
      <c r="B595" s="135">
        <v>488040</v>
      </c>
      <c r="C595" s="135">
        <v>511884</v>
      </c>
      <c r="D595" s="135">
        <v>531919</v>
      </c>
      <c r="E595" s="135">
        <v>610608</v>
      </c>
      <c r="F595" s="135">
        <v>549387</v>
      </c>
      <c r="G595" s="135">
        <v>606562</v>
      </c>
      <c r="H595" s="135">
        <v>564506</v>
      </c>
      <c r="I595" s="135">
        <v>623411</v>
      </c>
      <c r="J595" s="135">
        <v>551837</v>
      </c>
      <c r="K595" s="135">
        <v>580787</v>
      </c>
      <c r="L595" s="135">
        <v>576941</v>
      </c>
      <c r="M595" s="135">
        <v>656828</v>
      </c>
      <c r="N595" s="39">
        <v>576355</v>
      </c>
    </row>
    <row r="596" spans="1:14">
      <c r="A596" s="2" t="s">
        <v>570</v>
      </c>
      <c r="B596">
        <v>40</v>
      </c>
      <c r="C596">
        <v>26</v>
      </c>
      <c r="D596">
        <v>36</v>
      </c>
      <c r="E596">
        <v>46</v>
      </c>
      <c r="F596">
        <v>49</v>
      </c>
      <c r="G596">
        <v>73</v>
      </c>
      <c r="H596">
        <v>64</v>
      </c>
      <c r="I596">
        <v>44</v>
      </c>
      <c r="J596">
        <v>63</v>
      </c>
      <c r="K596">
        <v>45</v>
      </c>
      <c r="L596">
        <v>55</v>
      </c>
      <c r="M596">
        <v>57</v>
      </c>
      <c r="N596" s="38">
        <v>598</v>
      </c>
    </row>
    <row r="597" spans="1:14">
      <c r="A597" s="2" t="s">
        <v>571</v>
      </c>
      <c r="B597" s="135">
        <v>481562</v>
      </c>
      <c r="C597" s="135">
        <v>620633</v>
      </c>
      <c r="D597" s="135">
        <v>440614</v>
      </c>
      <c r="E597" s="135">
        <v>533305</v>
      </c>
      <c r="F597" s="135">
        <v>497130</v>
      </c>
      <c r="G597" s="135">
        <v>566997</v>
      </c>
      <c r="H597" s="135">
        <v>560263</v>
      </c>
      <c r="I597" s="135">
        <v>570245</v>
      </c>
      <c r="J597" s="135">
        <v>517569</v>
      </c>
      <c r="K597" s="135">
        <v>554088</v>
      </c>
      <c r="L597" s="135">
        <v>568009</v>
      </c>
      <c r="M597" s="135">
        <v>575980</v>
      </c>
      <c r="N597" s="39">
        <v>541978</v>
      </c>
    </row>
    <row r="598" spans="1:14" ht="12">
      <c r="A598" s="19" t="s">
        <v>572</v>
      </c>
      <c r="B598" s="18">
        <f t="shared" ref="B598:M598" si="131">SUM(B599+B601)</f>
        <v>21</v>
      </c>
      <c r="C598" s="18">
        <f t="shared" si="131"/>
        <v>19</v>
      </c>
      <c r="D598" s="18">
        <f t="shared" si="131"/>
        <v>22</v>
      </c>
      <c r="E598" s="18">
        <f t="shared" si="131"/>
        <v>39</v>
      </c>
      <c r="F598" s="18">
        <f t="shared" si="131"/>
        <v>29</v>
      </c>
      <c r="G598" s="18">
        <f t="shared" si="131"/>
        <v>45</v>
      </c>
      <c r="H598" s="18">
        <f t="shared" si="131"/>
        <v>34</v>
      </c>
      <c r="I598" s="18">
        <f t="shared" si="131"/>
        <v>39</v>
      </c>
      <c r="J598" s="18">
        <f t="shared" si="131"/>
        <v>24</v>
      </c>
      <c r="K598" s="18">
        <f t="shared" si="131"/>
        <v>22</v>
      </c>
      <c r="L598" s="18">
        <f t="shared" si="131"/>
        <v>21</v>
      </c>
      <c r="M598" s="18">
        <f t="shared" si="131"/>
        <v>28</v>
      </c>
      <c r="N598" s="52">
        <f>SUM(N599+N601)</f>
        <v>343</v>
      </c>
    </row>
    <row r="599" spans="1:14">
      <c r="A599" s="2" t="s">
        <v>573</v>
      </c>
      <c r="B599" s="34">
        <v>12</v>
      </c>
      <c r="C599" s="34">
        <v>12</v>
      </c>
      <c r="D599" s="34">
        <v>13</v>
      </c>
      <c r="E599" s="34">
        <v>31</v>
      </c>
      <c r="F599" s="34">
        <v>16</v>
      </c>
      <c r="G599" s="34">
        <v>36</v>
      </c>
      <c r="H599" s="34">
        <v>18</v>
      </c>
      <c r="I599" s="34">
        <v>32</v>
      </c>
      <c r="J599" s="34">
        <v>17</v>
      </c>
      <c r="K599" s="34">
        <v>18</v>
      </c>
      <c r="L599" s="34">
        <v>14</v>
      </c>
      <c r="M599" s="34">
        <v>22</v>
      </c>
      <c r="N599" s="38">
        <v>241</v>
      </c>
    </row>
    <row r="600" spans="1:14">
      <c r="A600" s="2" t="s">
        <v>574</v>
      </c>
      <c r="B600" s="136">
        <v>515637</v>
      </c>
      <c r="C600" s="136">
        <v>626825</v>
      </c>
      <c r="D600" s="136">
        <v>634397</v>
      </c>
      <c r="E600" s="136">
        <v>703145</v>
      </c>
      <c r="F600" s="136">
        <v>685200</v>
      </c>
      <c r="G600" s="136">
        <v>766843</v>
      </c>
      <c r="H600" s="136">
        <v>728583</v>
      </c>
      <c r="I600" s="136">
        <v>694541</v>
      </c>
      <c r="J600" s="136">
        <v>681929</v>
      </c>
      <c r="K600" s="136">
        <v>714250</v>
      </c>
      <c r="L600" s="136">
        <v>662314</v>
      </c>
      <c r="M600" s="136">
        <v>880457</v>
      </c>
      <c r="N600" s="39">
        <v>708528</v>
      </c>
    </row>
    <row r="601" spans="1:14">
      <c r="A601" s="2" t="s">
        <v>575</v>
      </c>
      <c r="B601">
        <v>9</v>
      </c>
      <c r="C601">
        <v>7</v>
      </c>
      <c r="D601">
        <v>9</v>
      </c>
      <c r="E601">
        <v>8</v>
      </c>
      <c r="F601">
        <v>13</v>
      </c>
      <c r="G601">
        <v>9</v>
      </c>
      <c r="H601">
        <v>16</v>
      </c>
      <c r="I601">
        <v>7</v>
      </c>
      <c r="J601">
        <v>7</v>
      </c>
      <c r="K601">
        <v>4</v>
      </c>
      <c r="L601">
        <v>7</v>
      </c>
      <c r="M601">
        <v>6</v>
      </c>
      <c r="N601" s="38">
        <v>102</v>
      </c>
    </row>
    <row r="602" spans="1:14">
      <c r="A602" s="2" t="s">
        <v>576</v>
      </c>
      <c r="B602" s="136">
        <v>651988</v>
      </c>
      <c r="C602" s="136">
        <v>554593</v>
      </c>
      <c r="D602" s="136">
        <v>883000</v>
      </c>
      <c r="E602" s="136">
        <v>679782</v>
      </c>
      <c r="F602" s="136">
        <v>1229769</v>
      </c>
      <c r="G602" s="136">
        <v>855989</v>
      </c>
      <c r="H602" s="136">
        <v>734140</v>
      </c>
      <c r="I602" s="136">
        <v>551343</v>
      </c>
      <c r="J602" s="136">
        <v>597957</v>
      </c>
      <c r="K602" s="136">
        <v>942000</v>
      </c>
      <c r="L602" s="136">
        <v>814836</v>
      </c>
      <c r="M602" s="136">
        <v>852333</v>
      </c>
      <c r="N602" s="38">
        <v>796112</v>
      </c>
    </row>
    <row r="603" spans="1:14">
      <c r="A603" s="19" t="s">
        <v>577</v>
      </c>
      <c r="B603">
        <v>107</v>
      </c>
      <c r="C603">
        <v>104</v>
      </c>
      <c r="D603">
        <v>166</v>
      </c>
      <c r="E603">
        <v>140</v>
      </c>
      <c r="F603">
        <v>152</v>
      </c>
      <c r="G603">
        <v>209</v>
      </c>
      <c r="H603">
        <v>182</v>
      </c>
      <c r="I603">
        <v>187</v>
      </c>
      <c r="J603">
        <v>156</v>
      </c>
      <c r="K603">
        <v>148</v>
      </c>
      <c r="L603">
        <v>159</v>
      </c>
      <c r="M603">
        <v>157</v>
      </c>
      <c r="N603" s="52">
        <v>1867</v>
      </c>
    </row>
    <row r="604" spans="1:14">
      <c r="A604" s="2" t="s">
        <v>578</v>
      </c>
      <c r="B604" s="137">
        <v>223550</v>
      </c>
      <c r="C604" s="137">
        <v>233022</v>
      </c>
      <c r="D604" s="137">
        <v>256835</v>
      </c>
      <c r="E604" s="137">
        <v>255478</v>
      </c>
      <c r="F604" s="137">
        <v>272408</v>
      </c>
      <c r="G604" s="137">
        <v>276922</v>
      </c>
      <c r="H604" s="137">
        <v>272478</v>
      </c>
      <c r="I604" s="137">
        <v>287083</v>
      </c>
      <c r="J604" s="137">
        <v>282083</v>
      </c>
      <c r="K604" s="137">
        <v>283826</v>
      </c>
      <c r="L604" s="137">
        <v>295480</v>
      </c>
      <c r="M604" s="137">
        <v>307251</v>
      </c>
      <c r="N604" s="39">
        <v>273350</v>
      </c>
    </row>
    <row r="605" spans="1:14" ht="12">
      <c r="A605" s="19" t="s">
        <v>579</v>
      </c>
      <c r="B605" s="18">
        <f>SUM(B606:B608)</f>
        <v>97</v>
      </c>
      <c r="C605" s="18">
        <f t="shared" ref="C605:M605" si="132">SUM(C606:C608)</f>
        <v>126</v>
      </c>
      <c r="D605" s="18">
        <f t="shared" si="132"/>
        <v>121</v>
      </c>
      <c r="E605" s="18">
        <f t="shared" si="132"/>
        <v>212</v>
      </c>
      <c r="F605" s="18">
        <f t="shared" si="132"/>
        <v>209</v>
      </c>
      <c r="G605" s="18">
        <f t="shared" si="132"/>
        <v>268</v>
      </c>
      <c r="H605" s="18">
        <f t="shared" si="132"/>
        <v>311</v>
      </c>
      <c r="I605" s="18">
        <f t="shared" si="132"/>
        <v>266</v>
      </c>
      <c r="J605" s="18">
        <f t="shared" si="132"/>
        <v>299</v>
      </c>
      <c r="K605" s="18">
        <f t="shared" si="132"/>
        <v>324</v>
      </c>
      <c r="L605" s="18">
        <f t="shared" si="132"/>
        <v>229</v>
      </c>
      <c r="M605" s="18">
        <f t="shared" si="132"/>
        <v>151</v>
      </c>
      <c r="N605" s="41"/>
    </row>
    <row r="606" spans="1:14">
      <c r="A606" s="2" t="s">
        <v>580</v>
      </c>
      <c r="B606">
        <v>25</v>
      </c>
      <c r="C606">
        <v>35</v>
      </c>
      <c r="D606">
        <v>29</v>
      </c>
      <c r="E606">
        <v>57</v>
      </c>
      <c r="F606">
        <v>57</v>
      </c>
      <c r="G606">
        <v>67</v>
      </c>
      <c r="H606">
        <v>73</v>
      </c>
      <c r="I606">
        <v>63</v>
      </c>
      <c r="J606">
        <v>67</v>
      </c>
      <c r="K606">
        <v>81</v>
      </c>
      <c r="L606">
        <v>63</v>
      </c>
      <c r="M606">
        <v>45</v>
      </c>
      <c r="N606" s="41"/>
    </row>
    <row r="607" spans="1:14">
      <c r="A607" s="2" t="s">
        <v>581</v>
      </c>
      <c r="B607">
        <v>28</v>
      </c>
      <c r="C607">
        <v>36</v>
      </c>
      <c r="D607">
        <v>40</v>
      </c>
      <c r="E607">
        <v>65</v>
      </c>
      <c r="F607">
        <v>65</v>
      </c>
      <c r="G607">
        <v>95</v>
      </c>
      <c r="H607">
        <v>107</v>
      </c>
      <c r="I607">
        <v>91</v>
      </c>
      <c r="J607">
        <v>111</v>
      </c>
      <c r="K607">
        <v>110</v>
      </c>
      <c r="L607">
        <v>74</v>
      </c>
      <c r="M607">
        <v>46</v>
      </c>
      <c r="N607" s="41"/>
    </row>
    <row r="608" spans="1:14">
      <c r="A608" s="2" t="s">
        <v>582</v>
      </c>
      <c r="B608">
        <v>44</v>
      </c>
      <c r="C608">
        <v>55</v>
      </c>
      <c r="D608">
        <v>52</v>
      </c>
      <c r="E608">
        <v>90</v>
      </c>
      <c r="F608">
        <v>87</v>
      </c>
      <c r="G608">
        <v>106</v>
      </c>
      <c r="H608">
        <v>131</v>
      </c>
      <c r="I608">
        <v>112</v>
      </c>
      <c r="J608">
        <v>121</v>
      </c>
      <c r="K608">
        <v>133</v>
      </c>
      <c r="L608">
        <v>92</v>
      </c>
      <c r="M608">
        <v>60</v>
      </c>
      <c r="N608" s="41"/>
    </row>
    <row r="609" spans="1:14" ht="12">
      <c r="A609" s="19" t="s">
        <v>583</v>
      </c>
      <c r="B609" s="72">
        <f>B605/B583</f>
        <v>0.47783251231527096</v>
      </c>
      <c r="C609" s="72">
        <f t="shared" ref="C609:M609" si="133">C605/C583</f>
        <v>0.63636363636363635</v>
      </c>
      <c r="D609" s="72">
        <f t="shared" si="133"/>
        <v>0.45149253731343286</v>
      </c>
      <c r="E609" s="72">
        <f t="shared" si="133"/>
        <v>0.74125874125874125</v>
      </c>
      <c r="F609" s="72">
        <f t="shared" si="133"/>
        <v>0.71821305841924399</v>
      </c>
      <c r="G609" s="72">
        <f t="shared" si="133"/>
        <v>0.66666666666666663</v>
      </c>
      <c r="H609" s="72">
        <f t="shared" si="133"/>
        <v>0.88101983002832862</v>
      </c>
      <c r="I609" s="72">
        <f t="shared" si="133"/>
        <v>0.76436781609195403</v>
      </c>
      <c r="J609" s="72">
        <f t="shared" si="133"/>
        <v>1</v>
      </c>
      <c r="K609" s="72">
        <f t="shared" si="133"/>
        <v>1.2413793103448276</v>
      </c>
      <c r="L609" s="72">
        <f t="shared" si="133"/>
        <v>0.78424657534246578</v>
      </c>
      <c r="M609" s="72">
        <f t="shared" si="133"/>
        <v>0.50841750841750843</v>
      </c>
      <c r="N609" s="41"/>
    </row>
    <row r="610" spans="1:14" ht="12">
      <c r="A610" s="2" t="s">
        <v>584</v>
      </c>
      <c r="B610" s="4">
        <v>212</v>
      </c>
      <c r="C610" s="4">
        <v>258</v>
      </c>
      <c r="D610" s="4">
        <v>348</v>
      </c>
      <c r="E610" s="4">
        <v>387</v>
      </c>
      <c r="F610" s="4">
        <v>431</v>
      </c>
      <c r="G610" s="4">
        <v>463</v>
      </c>
      <c r="H610" s="4">
        <v>413</v>
      </c>
      <c r="I610" s="4">
        <v>329</v>
      </c>
      <c r="J610" s="4">
        <v>376</v>
      </c>
      <c r="K610" s="4">
        <v>347</v>
      </c>
      <c r="L610" s="4">
        <v>137</v>
      </c>
      <c r="M610" s="4">
        <v>198</v>
      </c>
      <c r="N610" s="41"/>
    </row>
    <row r="611" spans="1:14" ht="12">
      <c r="A611" s="19" t="s">
        <v>761</v>
      </c>
      <c r="B611" s="18">
        <v>219</v>
      </c>
      <c r="C611" s="18">
        <v>229</v>
      </c>
      <c r="D611" s="18">
        <v>324</v>
      </c>
      <c r="E611" s="18">
        <v>278</v>
      </c>
      <c r="F611" s="18">
        <v>389</v>
      </c>
      <c r="G611" s="18">
        <v>351</v>
      </c>
      <c r="H611" s="18">
        <v>311</v>
      </c>
      <c r="I611" s="18">
        <v>308</v>
      </c>
      <c r="J611" s="18">
        <v>293</v>
      </c>
      <c r="K611" s="18">
        <v>280</v>
      </c>
      <c r="L611" s="18">
        <v>261</v>
      </c>
      <c r="M611" s="18">
        <v>232</v>
      </c>
      <c r="N611" s="41"/>
    </row>
    <row r="612" spans="1:14" ht="12">
      <c r="B612" s="8" t="s">
        <v>9</v>
      </c>
      <c r="C612" s="8" t="s">
        <v>10</v>
      </c>
      <c r="D612" s="8" t="s">
        <v>11</v>
      </c>
      <c r="E612" s="8" t="s">
        <v>12</v>
      </c>
      <c r="F612" s="8" t="s">
        <v>13</v>
      </c>
      <c r="G612" s="8" t="s">
        <v>14</v>
      </c>
      <c r="H612" s="8" t="s">
        <v>15</v>
      </c>
      <c r="I612" s="8" t="s">
        <v>16</v>
      </c>
      <c r="J612" s="8" t="s">
        <v>17</v>
      </c>
      <c r="K612" s="8" t="s">
        <v>18</v>
      </c>
      <c r="L612" s="8" t="s">
        <v>19</v>
      </c>
      <c r="M612" s="8" t="s">
        <v>20</v>
      </c>
      <c r="N612" s="36" t="s">
        <v>586</v>
      </c>
    </row>
    <row r="613" spans="1:14" ht="12">
      <c r="A613" s="20" t="s">
        <v>762</v>
      </c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44"/>
    </row>
    <row r="614" spans="1:14" ht="12">
      <c r="A614" s="2" t="s">
        <v>588</v>
      </c>
      <c r="B614" s="11">
        <f>SUM(B619+B624+B629+B634)</f>
        <v>213</v>
      </c>
      <c r="C614" s="11">
        <f t="shared" ref="C614:M614" si="134">SUM(C619+C624+C629+C634)</f>
        <v>197</v>
      </c>
      <c r="D614" s="11">
        <f t="shared" si="134"/>
        <v>245</v>
      </c>
      <c r="E614" s="11">
        <f t="shared" si="134"/>
        <v>254</v>
      </c>
      <c r="F614" s="11">
        <f t="shared" si="134"/>
        <v>280</v>
      </c>
      <c r="G614" s="11">
        <f t="shared" si="134"/>
        <v>314</v>
      </c>
      <c r="H614" s="11">
        <f t="shared" si="134"/>
        <v>350</v>
      </c>
      <c r="I614" s="11">
        <f t="shared" si="134"/>
        <v>309</v>
      </c>
      <c r="J614" s="4">
        <f t="shared" si="134"/>
        <v>288</v>
      </c>
      <c r="K614" s="4">
        <f t="shared" si="134"/>
        <v>260</v>
      </c>
      <c r="L614" s="4">
        <f t="shared" si="134"/>
        <v>217</v>
      </c>
      <c r="M614" s="4">
        <f t="shared" si="134"/>
        <v>287</v>
      </c>
      <c r="N614" s="38">
        <v>3233</v>
      </c>
    </row>
    <row r="615" spans="1:14">
      <c r="A615" s="2" t="s">
        <v>589</v>
      </c>
      <c r="B615" s="137">
        <v>332087</v>
      </c>
      <c r="C615" s="137">
        <v>309344</v>
      </c>
      <c r="D615" s="137">
        <v>336216</v>
      </c>
      <c r="E615" s="137">
        <v>324209</v>
      </c>
      <c r="F615" s="137">
        <v>349764</v>
      </c>
      <c r="G615" s="137">
        <v>357386</v>
      </c>
      <c r="H615" s="137">
        <v>362059</v>
      </c>
      <c r="I615" s="137">
        <v>340346</v>
      </c>
      <c r="J615" s="137">
        <v>333740</v>
      </c>
      <c r="K615" s="137">
        <v>325064</v>
      </c>
      <c r="L615" s="137">
        <v>386299</v>
      </c>
      <c r="M615" s="137">
        <v>346338</v>
      </c>
      <c r="N615" s="39">
        <v>342997</v>
      </c>
    </row>
    <row r="616" spans="1:14">
      <c r="A616" s="2" t="s">
        <v>590</v>
      </c>
      <c r="B616" s="137">
        <v>337979</v>
      </c>
      <c r="C616" s="137">
        <v>312528</v>
      </c>
      <c r="D616" s="137">
        <v>338284</v>
      </c>
      <c r="E616" s="137">
        <v>326463</v>
      </c>
      <c r="F616" s="137">
        <v>349293</v>
      </c>
      <c r="G616" s="137">
        <v>360435</v>
      </c>
      <c r="H616" s="137">
        <v>360407</v>
      </c>
      <c r="I616" s="137">
        <v>340710</v>
      </c>
      <c r="J616" s="137">
        <v>334232</v>
      </c>
      <c r="K616" s="137">
        <v>324978</v>
      </c>
      <c r="L616" s="137">
        <v>388734</v>
      </c>
      <c r="M616" s="137">
        <v>347217</v>
      </c>
      <c r="N616" s="39">
        <v>344309</v>
      </c>
    </row>
    <row r="617" spans="1:14" ht="12">
      <c r="A617" s="2" t="s">
        <v>756</v>
      </c>
      <c r="B617" s="3">
        <f t="shared" ref="B617:N617" si="135">B615/B616</f>
        <v>0.98256696421967049</v>
      </c>
      <c r="C617" s="3">
        <f t="shared" si="135"/>
        <v>0.98981211283469006</v>
      </c>
      <c r="D617" s="3">
        <f t="shared" si="135"/>
        <v>0.99388679334523655</v>
      </c>
      <c r="E617" s="3">
        <f t="shared" si="135"/>
        <v>0.99309569537742404</v>
      </c>
      <c r="F617" s="3">
        <f t="shared" si="135"/>
        <v>1.0013484381307385</v>
      </c>
      <c r="G617" s="3">
        <f t="shared" si="135"/>
        <v>0.99154077711653976</v>
      </c>
      <c r="H617" s="3">
        <f t="shared" si="135"/>
        <v>1.0045837067537533</v>
      </c>
      <c r="I617" s="3">
        <f t="shared" si="135"/>
        <v>0.9989316427460303</v>
      </c>
      <c r="J617" s="3">
        <f t="shared" si="135"/>
        <v>0.99852796859666337</v>
      </c>
      <c r="K617" s="3">
        <f t="shared" si="135"/>
        <v>1.0002646332982541</v>
      </c>
      <c r="L617" s="3">
        <f t="shared" si="135"/>
        <v>0.99373607659736474</v>
      </c>
      <c r="M617" s="3">
        <f t="shared" si="135"/>
        <v>0.99746844192536654</v>
      </c>
      <c r="N617" s="40">
        <f t="shared" si="135"/>
        <v>0.99618946934294483</v>
      </c>
    </row>
    <row r="618" spans="1:14">
      <c r="A618" s="2" t="s">
        <v>591</v>
      </c>
      <c r="B618">
        <v>37</v>
      </c>
      <c r="C618">
        <v>35</v>
      </c>
      <c r="D618">
        <v>32</v>
      </c>
      <c r="E618">
        <v>27</v>
      </c>
      <c r="F618">
        <v>17</v>
      </c>
      <c r="G618">
        <v>18</v>
      </c>
      <c r="H618">
        <v>18</v>
      </c>
      <c r="I618">
        <v>18</v>
      </c>
      <c r="J618">
        <v>16</v>
      </c>
      <c r="K618">
        <v>17</v>
      </c>
      <c r="L618">
        <v>20</v>
      </c>
      <c r="M618">
        <v>20</v>
      </c>
      <c r="N618" s="41">
        <v>22</v>
      </c>
    </row>
    <row r="619" spans="1:14" ht="12">
      <c r="A619" s="22" t="s">
        <v>592</v>
      </c>
      <c r="B619" s="21">
        <v>21</v>
      </c>
      <c r="C619" s="21">
        <v>25</v>
      </c>
      <c r="D619" s="21">
        <v>24</v>
      </c>
      <c r="E619" s="21">
        <v>32</v>
      </c>
      <c r="F619" s="21">
        <v>32</v>
      </c>
      <c r="G619" s="21">
        <v>45</v>
      </c>
      <c r="H619" s="21">
        <f t="shared" ref="H619:N619" si="136">SUM(H620+H622)</f>
        <v>40</v>
      </c>
      <c r="I619" s="21">
        <f t="shared" si="136"/>
        <v>40</v>
      </c>
      <c r="J619" s="21">
        <f t="shared" si="136"/>
        <v>25</v>
      </c>
      <c r="K619" s="21">
        <f t="shared" si="136"/>
        <v>38</v>
      </c>
      <c r="L619" s="21">
        <f t="shared" si="136"/>
        <v>22</v>
      </c>
      <c r="M619" s="21">
        <f t="shared" si="136"/>
        <v>45</v>
      </c>
      <c r="N619" s="51">
        <f t="shared" si="136"/>
        <v>411</v>
      </c>
    </row>
    <row r="620" spans="1:14">
      <c r="A620" s="2" t="s">
        <v>593</v>
      </c>
      <c r="B620" s="34">
        <v>5</v>
      </c>
      <c r="C620" s="34">
        <v>7</v>
      </c>
      <c r="D620" s="34">
        <v>8</v>
      </c>
      <c r="E620" s="34">
        <v>4</v>
      </c>
      <c r="F620" s="34">
        <v>9</v>
      </c>
      <c r="G620" s="34">
        <v>14</v>
      </c>
      <c r="H620" s="34">
        <v>9</v>
      </c>
      <c r="I620" s="34">
        <v>3</v>
      </c>
      <c r="J620" s="34">
        <v>5</v>
      </c>
      <c r="K620" s="34">
        <v>16</v>
      </c>
      <c r="L620" s="34">
        <v>6</v>
      </c>
      <c r="M620" s="34">
        <v>9</v>
      </c>
      <c r="N620" s="41">
        <v>95</v>
      </c>
    </row>
    <row r="621" spans="1:14">
      <c r="A621" s="2" t="s">
        <v>594</v>
      </c>
      <c r="B621" s="135">
        <v>242580</v>
      </c>
      <c r="C621" s="135">
        <v>235429</v>
      </c>
      <c r="D621" s="135">
        <v>225994</v>
      </c>
      <c r="E621" s="135">
        <v>188475</v>
      </c>
      <c r="F621" s="135">
        <v>283444</v>
      </c>
      <c r="G621" s="135">
        <v>299314</v>
      </c>
      <c r="H621" s="135">
        <v>314726</v>
      </c>
      <c r="I621" s="135">
        <v>340967</v>
      </c>
      <c r="J621" s="135">
        <v>316500</v>
      </c>
      <c r="K621" s="135">
        <v>366413</v>
      </c>
      <c r="L621" s="135">
        <v>331500</v>
      </c>
      <c r="M621" s="135">
        <v>354756</v>
      </c>
      <c r="N621" s="39">
        <v>301542</v>
      </c>
    </row>
    <row r="622" spans="1:14">
      <c r="A622" s="2" t="s">
        <v>595</v>
      </c>
      <c r="B622">
        <v>17</v>
      </c>
      <c r="C622">
        <v>22</v>
      </c>
      <c r="D622">
        <v>21</v>
      </c>
      <c r="E622">
        <v>30</v>
      </c>
      <c r="F622">
        <v>27</v>
      </c>
      <c r="G622">
        <v>37</v>
      </c>
      <c r="H622">
        <v>31</v>
      </c>
      <c r="I622">
        <v>37</v>
      </c>
      <c r="J622">
        <v>20</v>
      </c>
      <c r="K622">
        <v>22</v>
      </c>
      <c r="L622">
        <v>16</v>
      </c>
      <c r="M622">
        <v>36</v>
      </c>
      <c r="N622" s="38">
        <v>316</v>
      </c>
    </row>
    <row r="623" spans="1:14">
      <c r="A623" s="2" t="s">
        <v>596</v>
      </c>
      <c r="B623" s="135">
        <v>377309</v>
      </c>
      <c r="C623" s="135">
        <v>314976</v>
      </c>
      <c r="D623" s="135">
        <v>315176</v>
      </c>
      <c r="E623" s="135">
        <v>345583</v>
      </c>
      <c r="F623" s="135">
        <v>355812</v>
      </c>
      <c r="G623" s="135">
        <v>350120</v>
      </c>
      <c r="H623" s="135">
        <v>373077</v>
      </c>
      <c r="I623" s="135">
        <v>363686</v>
      </c>
      <c r="J623" s="135">
        <v>360360</v>
      </c>
      <c r="K623" s="135">
        <v>372064</v>
      </c>
      <c r="L623" s="135">
        <v>328986</v>
      </c>
      <c r="M623" s="135">
        <v>378633</v>
      </c>
      <c r="N623" s="39">
        <v>355064</v>
      </c>
    </row>
    <row r="624" spans="1:14" ht="12">
      <c r="A624" s="22" t="s">
        <v>597</v>
      </c>
      <c r="B624" s="21">
        <v>50</v>
      </c>
      <c r="C624" s="21">
        <v>56</v>
      </c>
      <c r="D624" s="21">
        <v>74</v>
      </c>
      <c r="E624" s="21">
        <v>63</v>
      </c>
      <c r="F624" s="21">
        <v>75</v>
      </c>
      <c r="G624" s="21">
        <v>89</v>
      </c>
      <c r="H624" s="21">
        <f>SUM(H625+H627)</f>
        <v>98</v>
      </c>
      <c r="I624" s="21">
        <f>SUM(I625+I627)</f>
        <v>84</v>
      </c>
      <c r="J624" s="21">
        <v>71</v>
      </c>
      <c r="K624" s="21">
        <f>SUM(K625+K627)</f>
        <v>61</v>
      </c>
      <c r="L624" s="21">
        <f>SUM(L625+L627)</f>
        <v>74</v>
      </c>
      <c r="M624" s="21">
        <f>SUM(M625+M627)</f>
        <v>69</v>
      </c>
      <c r="N624" s="51">
        <f>SUM(N625+N627)</f>
        <v>860</v>
      </c>
    </row>
    <row r="625" spans="1:14">
      <c r="A625" s="2" t="s">
        <v>598</v>
      </c>
      <c r="B625" s="34">
        <v>13</v>
      </c>
      <c r="C625" s="34">
        <v>19</v>
      </c>
      <c r="D625" s="34">
        <v>12</v>
      </c>
      <c r="E625" s="34">
        <v>17</v>
      </c>
      <c r="F625" s="34">
        <v>16</v>
      </c>
      <c r="G625" s="34">
        <v>24</v>
      </c>
      <c r="H625" s="34">
        <v>30</v>
      </c>
      <c r="I625" s="34">
        <v>10</v>
      </c>
      <c r="J625" s="34">
        <v>17</v>
      </c>
      <c r="K625" s="34">
        <v>17</v>
      </c>
      <c r="L625" s="34">
        <v>25</v>
      </c>
      <c r="M625" s="34">
        <v>24</v>
      </c>
      <c r="N625" s="38">
        <v>224</v>
      </c>
    </row>
    <row r="626" spans="1:14">
      <c r="A626" s="2" t="s">
        <v>599</v>
      </c>
      <c r="B626" s="135">
        <v>422797</v>
      </c>
      <c r="C626" s="135">
        <v>409871</v>
      </c>
      <c r="D626" s="135">
        <v>557267</v>
      </c>
      <c r="E626" s="135">
        <v>443970</v>
      </c>
      <c r="F626" s="135">
        <v>566988</v>
      </c>
      <c r="G626" s="135">
        <v>463426</v>
      </c>
      <c r="H626" s="135">
        <v>458869</v>
      </c>
      <c r="I626" s="135">
        <v>355500</v>
      </c>
      <c r="J626" s="135">
        <v>466368</v>
      </c>
      <c r="K626" s="135">
        <v>483450</v>
      </c>
      <c r="L626" s="135">
        <v>495371</v>
      </c>
      <c r="M626" s="135">
        <v>490919</v>
      </c>
      <c r="N626" s="39">
        <v>470299</v>
      </c>
    </row>
    <row r="627" spans="1:14">
      <c r="A627" s="2" t="s">
        <v>600</v>
      </c>
      <c r="B627">
        <v>34</v>
      </c>
      <c r="C627">
        <v>34</v>
      </c>
      <c r="D627">
        <v>59</v>
      </c>
      <c r="E627">
        <v>45</v>
      </c>
      <c r="F627">
        <v>62</v>
      </c>
      <c r="G627">
        <v>66</v>
      </c>
      <c r="H627">
        <v>68</v>
      </c>
      <c r="I627">
        <v>74</v>
      </c>
      <c r="J627">
        <v>56</v>
      </c>
      <c r="K627">
        <v>44</v>
      </c>
      <c r="L627">
        <v>49</v>
      </c>
      <c r="M627">
        <v>45</v>
      </c>
      <c r="N627" s="38">
        <v>636</v>
      </c>
    </row>
    <row r="628" spans="1:14">
      <c r="A628" s="2" t="s">
        <v>601</v>
      </c>
      <c r="B628" s="135">
        <v>513554</v>
      </c>
      <c r="C628" s="135">
        <v>449140</v>
      </c>
      <c r="D628" s="135">
        <v>426312</v>
      </c>
      <c r="E628" s="135">
        <v>459386</v>
      </c>
      <c r="F628" s="135">
        <v>434560</v>
      </c>
      <c r="G628" s="135">
        <v>464144</v>
      </c>
      <c r="H628" s="135">
        <v>471978</v>
      </c>
      <c r="I628" s="135">
        <v>448554</v>
      </c>
      <c r="J628" s="135">
        <v>433842</v>
      </c>
      <c r="K628" s="135">
        <v>408731</v>
      </c>
      <c r="L628" s="135">
        <v>488273</v>
      </c>
      <c r="M628" s="135">
        <v>477158</v>
      </c>
      <c r="N628" s="39">
        <v>454555</v>
      </c>
    </row>
    <row r="629" spans="1:14" ht="12">
      <c r="A629" s="22" t="s">
        <v>602</v>
      </c>
      <c r="B629" s="21">
        <v>28</v>
      </c>
      <c r="C629" s="21">
        <v>14</v>
      </c>
      <c r="D629" s="21">
        <v>30</v>
      </c>
      <c r="E629" s="21">
        <v>28</v>
      </c>
      <c r="F629" s="21">
        <v>29</v>
      </c>
      <c r="G629" s="21">
        <v>36</v>
      </c>
      <c r="H629" s="21">
        <f t="shared" ref="H629:N629" si="137">SUM(H630+H632)</f>
        <v>51</v>
      </c>
      <c r="I629" s="21">
        <f t="shared" si="137"/>
        <v>29</v>
      </c>
      <c r="J629" s="21">
        <f t="shared" si="137"/>
        <v>29</v>
      </c>
      <c r="K629" s="21">
        <f t="shared" si="137"/>
        <v>24</v>
      </c>
      <c r="L629" s="21">
        <f t="shared" si="137"/>
        <v>23</v>
      </c>
      <c r="M629" s="21">
        <f t="shared" si="137"/>
        <v>23</v>
      </c>
      <c r="N629" s="21">
        <f t="shared" si="137"/>
        <v>344</v>
      </c>
    </row>
    <row r="630" spans="1:14">
      <c r="A630" s="2" t="s">
        <v>603</v>
      </c>
      <c r="B630" s="34">
        <v>12</v>
      </c>
      <c r="C630" s="34">
        <v>8</v>
      </c>
      <c r="D630" s="34">
        <v>16</v>
      </c>
      <c r="E630" s="34">
        <v>21</v>
      </c>
      <c r="F630" s="34">
        <v>21</v>
      </c>
      <c r="G630" s="34">
        <v>29</v>
      </c>
      <c r="H630" s="34">
        <v>34</v>
      </c>
      <c r="I630" s="34">
        <v>20</v>
      </c>
      <c r="J630" s="34">
        <v>19</v>
      </c>
      <c r="K630" s="34">
        <v>11</v>
      </c>
      <c r="L630" s="34">
        <v>15</v>
      </c>
      <c r="M630" s="34">
        <v>13</v>
      </c>
      <c r="N630" s="38">
        <v>219</v>
      </c>
    </row>
    <row r="631" spans="1:14">
      <c r="A631" s="2" t="s">
        <v>604</v>
      </c>
      <c r="B631" s="136">
        <v>704533</v>
      </c>
      <c r="C631" s="136">
        <v>530688</v>
      </c>
      <c r="D631" s="136">
        <v>700583</v>
      </c>
      <c r="E631" s="136">
        <v>522456</v>
      </c>
      <c r="F631" s="136">
        <v>705882</v>
      </c>
      <c r="G631" s="136">
        <v>667024</v>
      </c>
      <c r="H631" s="136">
        <v>620344</v>
      </c>
      <c r="I631" s="136">
        <v>568750</v>
      </c>
      <c r="J631" s="136">
        <v>547205</v>
      </c>
      <c r="K631" s="136">
        <v>600909</v>
      </c>
      <c r="L631" s="136">
        <v>759060</v>
      </c>
      <c r="M631" s="136">
        <v>583845</v>
      </c>
      <c r="N631" s="39">
        <v>627843</v>
      </c>
    </row>
    <row r="632" spans="1:14">
      <c r="A632" s="2" t="s">
        <v>605</v>
      </c>
      <c r="B632">
        <v>16</v>
      </c>
      <c r="C632">
        <v>7</v>
      </c>
      <c r="D632">
        <v>12</v>
      </c>
      <c r="E632">
        <v>7</v>
      </c>
      <c r="F632">
        <v>8</v>
      </c>
      <c r="G632">
        <v>8</v>
      </c>
      <c r="H632">
        <v>17</v>
      </c>
      <c r="I632">
        <v>9</v>
      </c>
      <c r="J632">
        <v>10</v>
      </c>
      <c r="K632">
        <v>13</v>
      </c>
      <c r="L632">
        <v>8</v>
      </c>
      <c r="M632">
        <v>10</v>
      </c>
      <c r="N632" s="38">
        <v>125</v>
      </c>
    </row>
    <row r="633" spans="1:14">
      <c r="A633" s="2" t="s">
        <v>606</v>
      </c>
      <c r="B633" s="136">
        <v>460907</v>
      </c>
      <c r="C633" s="136">
        <v>569371</v>
      </c>
      <c r="D633" s="136">
        <v>570863</v>
      </c>
      <c r="E633" s="136">
        <v>784606</v>
      </c>
      <c r="F633" s="136">
        <v>758044</v>
      </c>
      <c r="G633" s="136">
        <v>743738</v>
      </c>
      <c r="H633" s="136">
        <v>479876</v>
      </c>
      <c r="I633" s="136">
        <v>684378</v>
      </c>
      <c r="J633" s="136">
        <v>788108</v>
      </c>
      <c r="K633" s="136">
        <v>707563</v>
      </c>
      <c r="L633" s="136">
        <v>656838</v>
      </c>
      <c r="M633" s="136">
        <v>713094</v>
      </c>
      <c r="N633" s="39">
        <v>635994</v>
      </c>
    </row>
    <row r="634" spans="1:14">
      <c r="A634" s="22" t="s">
        <v>607</v>
      </c>
      <c r="B634">
        <v>114</v>
      </c>
      <c r="C634">
        <v>102</v>
      </c>
      <c r="D634">
        <v>117</v>
      </c>
      <c r="E634">
        <v>131</v>
      </c>
      <c r="F634">
        <v>144</v>
      </c>
      <c r="G634">
        <v>144</v>
      </c>
      <c r="H634">
        <v>161</v>
      </c>
      <c r="I634">
        <v>156</v>
      </c>
      <c r="J634">
        <v>163</v>
      </c>
      <c r="K634">
        <v>137</v>
      </c>
      <c r="L634">
        <v>98</v>
      </c>
      <c r="M634">
        <v>150</v>
      </c>
      <c r="N634" s="51">
        <v>1617</v>
      </c>
    </row>
    <row r="635" spans="1:14">
      <c r="A635" s="2" t="s">
        <v>608</v>
      </c>
      <c r="B635" s="137">
        <v>207518</v>
      </c>
      <c r="C635" s="137">
        <v>212672</v>
      </c>
      <c r="D635" s="137">
        <v>205530</v>
      </c>
      <c r="E635" s="137">
        <v>205102</v>
      </c>
      <c r="F635" s="137">
        <v>217513</v>
      </c>
      <c r="G635" s="137">
        <v>214385</v>
      </c>
      <c r="H635" s="137">
        <v>231135</v>
      </c>
      <c r="I635" s="137">
        <v>233367</v>
      </c>
      <c r="J635" s="137">
        <v>230022</v>
      </c>
      <c r="K635" s="137">
        <v>207720</v>
      </c>
      <c r="L635" s="137">
        <v>241060</v>
      </c>
      <c r="M635" s="137">
        <v>230668</v>
      </c>
      <c r="N635" s="39">
        <v>220316</v>
      </c>
    </row>
    <row r="636" spans="1:14" ht="12">
      <c r="A636" s="22" t="s">
        <v>609</v>
      </c>
      <c r="B636" s="21">
        <f>SUM(B637:B639)</f>
        <v>208</v>
      </c>
      <c r="C636" s="21">
        <f t="shared" ref="C636:M636" si="138">SUM(C637:C639)</f>
        <v>197</v>
      </c>
      <c r="D636" s="21">
        <f t="shared" si="138"/>
        <v>180</v>
      </c>
      <c r="E636" s="21">
        <f t="shared" si="138"/>
        <v>205</v>
      </c>
      <c r="F636" s="21">
        <f t="shared" si="138"/>
        <v>231</v>
      </c>
      <c r="G636" s="21">
        <f t="shared" si="138"/>
        <v>205</v>
      </c>
      <c r="H636" s="21">
        <f t="shared" si="138"/>
        <v>200</v>
      </c>
      <c r="I636" s="21">
        <f t="shared" si="138"/>
        <v>186</v>
      </c>
      <c r="J636" s="21">
        <f t="shared" si="138"/>
        <v>237</v>
      </c>
      <c r="K636" s="21">
        <f t="shared" si="138"/>
        <v>219</v>
      </c>
      <c r="L636" s="21">
        <f t="shared" si="138"/>
        <v>180</v>
      </c>
      <c r="M636" s="21">
        <f t="shared" si="138"/>
        <v>126</v>
      </c>
      <c r="N636" s="41"/>
    </row>
    <row r="637" spans="1:14">
      <c r="A637" s="2" t="s">
        <v>610</v>
      </c>
      <c r="B637">
        <v>43</v>
      </c>
      <c r="C637">
        <v>45</v>
      </c>
      <c r="D637">
        <v>45</v>
      </c>
      <c r="E637">
        <v>61</v>
      </c>
      <c r="F637">
        <v>62</v>
      </c>
      <c r="G637">
        <v>46</v>
      </c>
      <c r="H637">
        <v>49</v>
      </c>
      <c r="I637">
        <v>41</v>
      </c>
      <c r="J637">
        <v>61</v>
      </c>
      <c r="K637">
        <v>61</v>
      </c>
      <c r="L637">
        <v>51</v>
      </c>
      <c r="M637">
        <v>40</v>
      </c>
      <c r="N637" s="41"/>
    </row>
    <row r="638" spans="1:14">
      <c r="A638" s="2" t="s">
        <v>611</v>
      </c>
      <c r="B638">
        <v>74</v>
      </c>
      <c r="C638">
        <v>65</v>
      </c>
      <c r="D638">
        <v>63</v>
      </c>
      <c r="E638">
        <v>87</v>
      </c>
      <c r="F638">
        <v>96</v>
      </c>
      <c r="G638">
        <v>81</v>
      </c>
      <c r="H638">
        <v>71</v>
      </c>
      <c r="I638">
        <v>75</v>
      </c>
      <c r="J638">
        <v>87</v>
      </c>
      <c r="K638">
        <v>80</v>
      </c>
      <c r="L638">
        <v>53</v>
      </c>
      <c r="M638">
        <v>34</v>
      </c>
      <c r="N638" s="41"/>
    </row>
    <row r="639" spans="1:14">
      <c r="A639" s="2" t="s">
        <v>612</v>
      </c>
      <c r="B639">
        <v>91</v>
      </c>
      <c r="C639">
        <v>87</v>
      </c>
      <c r="D639">
        <v>72</v>
      </c>
      <c r="E639">
        <v>57</v>
      </c>
      <c r="F639">
        <v>73</v>
      </c>
      <c r="G639">
        <v>78</v>
      </c>
      <c r="H639">
        <v>80</v>
      </c>
      <c r="I639">
        <v>70</v>
      </c>
      <c r="J639">
        <v>89</v>
      </c>
      <c r="K639">
        <v>78</v>
      </c>
      <c r="L639">
        <v>76</v>
      </c>
      <c r="M639">
        <v>52</v>
      </c>
      <c r="N639" s="41"/>
    </row>
    <row r="640" spans="1:14" ht="12">
      <c r="A640" s="22" t="s">
        <v>613</v>
      </c>
      <c r="B640" s="73">
        <f>B636/B614</f>
        <v>0.97652582159624413</v>
      </c>
      <c r="C640" s="73">
        <f t="shared" ref="C640:M640" si="139">C636/C614</f>
        <v>1</v>
      </c>
      <c r="D640" s="73">
        <f t="shared" si="139"/>
        <v>0.73469387755102045</v>
      </c>
      <c r="E640" s="73">
        <f t="shared" si="139"/>
        <v>0.80708661417322836</v>
      </c>
      <c r="F640" s="73">
        <f t="shared" si="139"/>
        <v>0.82499999999999996</v>
      </c>
      <c r="G640" s="73">
        <f t="shared" si="139"/>
        <v>0.65286624203821653</v>
      </c>
      <c r="H640" s="73">
        <f t="shared" si="139"/>
        <v>0.5714285714285714</v>
      </c>
      <c r="I640" s="73">
        <f t="shared" si="139"/>
        <v>0.60194174757281549</v>
      </c>
      <c r="J640" s="73">
        <f t="shared" si="139"/>
        <v>0.82291666666666663</v>
      </c>
      <c r="K640" s="73">
        <f t="shared" si="139"/>
        <v>0.84230769230769231</v>
      </c>
      <c r="L640" s="73">
        <f t="shared" si="139"/>
        <v>0.82949308755760365</v>
      </c>
      <c r="M640" s="73">
        <f t="shared" si="139"/>
        <v>0.43902439024390244</v>
      </c>
      <c r="N640" s="41"/>
    </row>
    <row r="641" spans="1:14" ht="12">
      <c r="A641" s="2" t="s">
        <v>614</v>
      </c>
      <c r="B641" s="4">
        <v>268</v>
      </c>
      <c r="C641" s="4">
        <v>215</v>
      </c>
      <c r="D641" s="4">
        <v>329</v>
      </c>
      <c r="E641" s="4">
        <v>362</v>
      </c>
      <c r="F641" s="4">
        <v>379</v>
      </c>
      <c r="G641" s="4">
        <v>337</v>
      </c>
      <c r="H641" s="4">
        <v>329</v>
      </c>
      <c r="I641" s="4">
        <v>280</v>
      </c>
      <c r="J641" s="4">
        <v>325</v>
      </c>
      <c r="K641" s="4">
        <v>312</v>
      </c>
      <c r="L641" s="4">
        <v>212</v>
      </c>
      <c r="M641" s="4">
        <v>150</v>
      </c>
      <c r="N641" s="41"/>
    </row>
    <row r="642" spans="1:14" ht="12">
      <c r="A642" s="22" t="s">
        <v>763</v>
      </c>
      <c r="B642" s="21">
        <v>253</v>
      </c>
      <c r="C642" s="21">
        <v>209</v>
      </c>
      <c r="D642" s="21">
        <v>311</v>
      </c>
      <c r="E642" s="21">
        <v>308</v>
      </c>
      <c r="F642" s="21">
        <v>318</v>
      </c>
      <c r="G642" s="21">
        <v>331</v>
      </c>
      <c r="H642" s="21">
        <v>296</v>
      </c>
      <c r="I642" s="21">
        <v>274</v>
      </c>
      <c r="J642" s="21">
        <v>251</v>
      </c>
      <c r="K642" s="21">
        <v>267</v>
      </c>
      <c r="L642" s="21">
        <v>212</v>
      </c>
      <c r="M642" s="21">
        <v>172</v>
      </c>
      <c r="N642" s="41"/>
    </row>
    <row r="643" spans="1:14" ht="12">
      <c r="B643" s="8" t="s">
        <v>9</v>
      </c>
      <c r="C643" s="8" t="s">
        <v>10</v>
      </c>
      <c r="D643" s="8" t="s">
        <v>11</v>
      </c>
      <c r="E643" s="8" t="s">
        <v>12</v>
      </c>
      <c r="F643" s="8" t="s">
        <v>13</v>
      </c>
      <c r="G643" s="8" t="s">
        <v>14</v>
      </c>
      <c r="H643" s="8" t="s">
        <v>15</v>
      </c>
      <c r="I643" s="8" t="s">
        <v>16</v>
      </c>
      <c r="J643" s="8" t="s">
        <v>17</v>
      </c>
      <c r="K643" s="8" t="s">
        <v>18</v>
      </c>
      <c r="L643" s="8" t="s">
        <v>19</v>
      </c>
      <c r="M643" s="8" t="s">
        <v>20</v>
      </c>
      <c r="N643" s="36" t="s">
        <v>616</v>
      </c>
    </row>
    <row r="644" spans="1:14" ht="12">
      <c r="A644" s="23" t="s">
        <v>764</v>
      </c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45"/>
    </row>
    <row r="645" spans="1:14" ht="12">
      <c r="A645" s="2" t="s">
        <v>618</v>
      </c>
      <c r="B645" s="4">
        <f t="shared" ref="B645:M645" si="140">SUM(B650+B655+B660+B665)</f>
        <v>184</v>
      </c>
      <c r="C645" s="4">
        <f t="shared" si="140"/>
        <v>157</v>
      </c>
      <c r="D645" s="4">
        <f t="shared" si="140"/>
        <v>221</v>
      </c>
      <c r="E645" s="4">
        <f t="shared" si="140"/>
        <v>226</v>
      </c>
      <c r="F645" s="4">
        <f t="shared" si="140"/>
        <v>301</v>
      </c>
      <c r="G645" s="4">
        <f t="shared" si="140"/>
        <v>304</v>
      </c>
      <c r="H645" s="4">
        <f t="shared" si="140"/>
        <v>320</v>
      </c>
      <c r="I645" s="4">
        <f t="shared" si="140"/>
        <v>291</v>
      </c>
      <c r="J645" s="4">
        <f t="shared" si="140"/>
        <v>267</v>
      </c>
      <c r="K645" s="4">
        <f t="shared" si="140"/>
        <v>271</v>
      </c>
      <c r="L645" s="4">
        <f t="shared" si="140"/>
        <v>231</v>
      </c>
      <c r="M645" s="4">
        <f t="shared" si="140"/>
        <v>266</v>
      </c>
      <c r="N645" s="38">
        <v>3056</v>
      </c>
    </row>
    <row r="646" spans="1:14">
      <c r="A646" s="2" t="s">
        <v>619</v>
      </c>
      <c r="B646" s="137">
        <v>277098</v>
      </c>
      <c r="C646" s="137">
        <v>273922</v>
      </c>
      <c r="D646" s="137">
        <v>266796</v>
      </c>
      <c r="E646" s="137">
        <v>284855</v>
      </c>
      <c r="F646" s="137">
        <v>309968</v>
      </c>
      <c r="G646" s="137">
        <v>308972</v>
      </c>
      <c r="H646" s="137">
        <v>302503</v>
      </c>
      <c r="I646" s="137">
        <v>293572</v>
      </c>
      <c r="J646" s="137">
        <v>296226</v>
      </c>
      <c r="K646" s="137">
        <v>302716</v>
      </c>
      <c r="L646" s="137">
        <v>318474</v>
      </c>
      <c r="M646" s="137">
        <v>336613</v>
      </c>
      <c r="N646" s="39">
        <v>299634</v>
      </c>
    </row>
    <row r="647" spans="1:14">
      <c r="A647" s="25" t="s">
        <v>620</v>
      </c>
      <c r="B647" s="137">
        <v>497330</v>
      </c>
      <c r="C647" s="137">
        <v>274690</v>
      </c>
      <c r="D647" s="137">
        <v>267098</v>
      </c>
      <c r="E647" s="137">
        <v>283644</v>
      </c>
      <c r="F647" s="137">
        <v>307886</v>
      </c>
      <c r="G647" s="137">
        <v>308491</v>
      </c>
      <c r="H647" s="137">
        <v>300935</v>
      </c>
      <c r="I647" s="137">
        <v>292550</v>
      </c>
      <c r="J647" s="137">
        <v>297202</v>
      </c>
      <c r="K647" s="137">
        <v>302125</v>
      </c>
      <c r="L647" s="137">
        <v>324469</v>
      </c>
      <c r="M647" s="137">
        <v>340727</v>
      </c>
      <c r="N647" s="39">
        <v>313702</v>
      </c>
    </row>
    <row r="648" spans="1:14" ht="12">
      <c r="A648" s="2" t="s">
        <v>756</v>
      </c>
      <c r="B648" s="3">
        <f t="shared" ref="B648:N648" si="141">B646/B647</f>
        <v>0.55717129471377158</v>
      </c>
      <c r="C648" s="3">
        <f t="shared" si="141"/>
        <v>0.99720412100913758</v>
      </c>
      <c r="D648" s="3">
        <f t="shared" si="141"/>
        <v>0.99886932886056801</v>
      </c>
      <c r="E648" s="3">
        <f t="shared" si="141"/>
        <v>1.0042694363356883</v>
      </c>
      <c r="F648" s="3">
        <f t="shared" si="141"/>
        <v>1.0067622431679257</v>
      </c>
      <c r="G648" s="3">
        <f t="shared" si="141"/>
        <v>1.0015592026995925</v>
      </c>
      <c r="H648" s="3">
        <f t="shared" si="141"/>
        <v>1.0052104275009555</v>
      </c>
      <c r="I648" s="3">
        <f t="shared" si="141"/>
        <v>1.0034934199282175</v>
      </c>
      <c r="J648" s="3">
        <f t="shared" si="141"/>
        <v>0.99671603825007904</v>
      </c>
      <c r="K648" s="3">
        <f t="shared" si="141"/>
        <v>1.0019561439801408</v>
      </c>
      <c r="L648" s="3">
        <f t="shared" si="141"/>
        <v>0.98152365865460178</v>
      </c>
      <c r="M648" s="3">
        <f t="shared" si="141"/>
        <v>0.98792581744329033</v>
      </c>
      <c r="N648" s="40">
        <f t="shared" si="141"/>
        <v>0.95515489222255512</v>
      </c>
    </row>
    <row r="649" spans="1:14">
      <c r="A649" s="2" t="s">
        <v>621</v>
      </c>
      <c r="B649">
        <v>36</v>
      </c>
      <c r="C649">
        <v>29</v>
      </c>
      <c r="D649">
        <v>31</v>
      </c>
      <c r="E649">
        <v>22</v>
      </c>
      <c r="F649">
        <v>24</v>
      </c>
      <c r="G649">
        <v>25</v>
      </c>
      <c r="H649">
        <v>19</v>
      </c>
      <c r="I649">
        <v>18</v>
      </c>
      <c r="J649">
        <v>20</v>
      </c>
      <c r="K649">
        <v>22</v>
      </c>
      <c r="L649">
        <v>34</v>
      </c>
      <c r="M649">
        <v>28</v>
      </c>
      <c r="N649" s="41">
        <v>25</v>
      </c>
    </row>
    <row r="650" spans="1:14" ht="12">
      <c r="A650" s="26" t="s">
        <v>622</v>
      </c>
      <c r="B650" s="24">
        <v>26</v>
      </c>
      <c r="C650" s="24">
        <v>10</v>
      </c>
      <c r="D650" s="24">
        <v>31</v>
      </c>
      <c r="E650" s="24">
        <f t="shared" ref="E650:N650" si="142">SUM(E651+E653)</f>
        <v>29</v>
      </c>
      <c r="F650" s="24">
        <f t="shared" si="142"/>
        <v>38</v>
      </c>
      <c r="G650" s="24">
        <f t="shared" si="142"/>
        <v>26</v>
      </c>
      <c r="H650" s="24">
        <f>SUM(H651+H653)</f>
        <v>37</v>
      </c>
      <c r="I650" s="24">
        <f t="shared" si="142"/>
        <v>27</v>
      </c>
      <c r="J650" s="24">
        <f t="shared" si="142"/>
        <v>42</v>
      </c>
      <c r="K650" s="24">
        <f t="shared" si="142"/>
        <v>29</v>
      </c>
      <c r="L650" s="24">
        <f t="shared" si="142"/>
        <v>31</v>
      </c>
      <c r="M650" s="24">
        <f t="shared" si="142"/>
        <v>24</v>
      </c>
      <c r="N650" s="50">
        <f t="shared" si="142"/>
        <v>357</v>
      </c>
    </row>
    <row r="651" spans="1:14">
      <c r="A651" s="2" t="s">
        <v>623</v>
      </c>
      <c r="B651" s="34">
        <v>8</v>
      </c>
      <c r="C651" s="34">
        <v>6</v>
      </c>
      <c r="D651" s="34">
        <v>7</v>
      </c>
      <c r="E651" s="34">
        <v>8</v>
      </c>
      <c r="F651" s="34">
        <v>7</v>
      </c>
      <c r="G651" s="34">
        <v>8</v>
      </c>
      <c r="H651" s="34">
        <v>8</v>
      </c>
      <c r="I651" s="34">
        <v>7</v>
      </c>
      <c r="J651" s="34">
        <v>8</v>
      </c>
      <c r="K651" s="34">
        <v>6</v>
      </c>
      <c r="L651" s="34">
        <v>6</v>
      </c>
      <c r="M651" s="34">
        <v>3</v>
      </c>
      <c r="N651" s="41">
        <v>82</v>
      </c>
    </row>
    <row r="652" spans="1:14">
      <c r="A652" s="2" t="s">
        <v>624</v>
      </c>
      <c r="B652" s="135">
        <v>261863</v>
      </c>
      <c r="C652" s="135">
        <v>148827</v>
      </c>
      <c r="D652" s="135">
        <v>211178</v>
      </c>
      <c r="E652" s="135">
        <v>358938</v>
      </c>
      <c r="F652" s="135">
        <v>173857</v>
      </c>
      <c r="G652" s="135">
        <v>261625</v>
      </c>
      <c r="H652" s="135">
        <v>290873</v>
      </c>
      <c r="I652" s="135">
        <v>309026</v>
      </c>
      <c r="J652" s="135">
        <v>277588</v>
      </c>
      <c r="K652" s="135">
        <v>273350</v>
      </c>
      <c r="L652" s="135">
        <v>317977</v>
      </c>
      <c r="M652" s="135">
        <v>344700</v>
      </c>
      <c r="N652" s="39">
        <v>267567</v>
      </c>
    </row>
    <row r="653" spans="1:14">
      <c r="A653" s="2" t="s">
        <v>625</v>
      </c>
      <c r="B653">
        <v>20</v>
      </c>
      <c r="C653">
        <v>7</v>
      </c>
      <c r="D653">
        <v>26</v>
      </c>
      <c r="E653">
        <v>21</v>
      </c>
      <c r="F653">
        <v>31</v>
      </c>
      <c r="G653">
        <v>18</v>
      </c>
      <c r="H653">
        <v>29</v>
      </c>
      <c r="I653">
        <v>20</v>
      </c>
      <c r="J653">
        <v>34</v>
      </c>
      <c r="K653">
        <v>23</v>
      </c>
      <c r="L653">
        <v>25</v>
      </c>
      <c r="M653">
        <v>21</v>
      </c>
      <c r="N653" s="38">
        <v>275</v>
      </c>
    </row>
    <row r="654" spans="1:14">
      <c r="A654" s="2" t="s">
        <v>626</v>
      </c>
      <c r="B654" s="135">
        <v>288683</v>
      </c>
      <c r="C654" s="135">
        <v>229929</v>
      </c>
      <c r="D654" s="135">
        <v>274575</v>
      </c>
      <c r="E654" s="135">
        <v>276702</v>
      </c>
      <c r="F654" s="135">
        <v>291211</v>
      </c>
      <c r="G654" s="135">
        <v>308580</v>
      </c>
      <c r="H654" s="135">
        <v>309899</v>
      </c>
      <c r="I654" s="135">
        <v>315809</v>
      </c>
      <c r="J654" s="135">
        <v>293435</v>
      </c>
      <c r="K654" s="135">
        <v>309556</v>
      </c>
      <c r="L654" s="135">
        <v>285424</v>
      </c>
      <c r="M654" s="135">
        <v>332687</v>
      </c>
      <c r="N654" s="39">
        <v>296133</v>
      </c>
    </row>
    <row r="655" spans="1:14" ht="12">
      <c r="A655" s="26" t="s">
        <v>627</v>
      </c>
      <c r="B655" s="24">
        <v>47</v>
      </c>
      <c r="C655" s="24">
        <v>47</v>
      </c>
      <c r="D655" s="24">
        <v>50</v>
      </c>
      <c r="E655" s="24">
        <f t="shared" ref="E655:N655" si="143">SUM(E656+E658)</f>
        <v>50</v>
      </c>
      <c r="F655" s="24">
        <f t="shared" si="143"/>
        <v>92</v>
      </c>
      <c r="G655" s="24">
        <f t="shared" si="143"/>
        <v>86</v>
      </c>
      <c r="H655" s="24">
        <f t="shared" si="143"/>
        <v>78</v>
      </c>
      <c r="I655" s="24">
        <f t="shared" si="143"/>
        <v>70</v>
      </c>
      <c r="J655" s="24">
        <f t="shared" si="143"/>
        <v>59</v>
      </c>
      <c r="K655" s="24">
        <f t="shared" si="143"/>
        <v>67</v>
      </c>
      <c r="L655" s="24">
        <f t="shared" si="143"/>
        <v>62</v>
      </c>
      <c r="M655" s="24">
        <f t="shared" si="143"/>
        <v>71</v>
      </c>
      <c r="N655" s="50">
        <f t="shared" si="143"/>
        <v>787</v>
      </c>
    </row>
    <row r="656" spans="1:14">
      <c r="A656" s="2" t="s">
        <v>628</v>
      </c>
      <c r="B656" s="34">
        <v>17</v>
      </c>
      <c r="C656" s="34">
        <v>12</v>
      </c>
      <c r="D656" s="34">
        <v>7</v>
      </c>
      <c r="E656" s="34">
        <v>12</v>
      </c>
      <c r="F656" s="34">
        <v>25</v>
      </c>
      <c r="G656" s="34">
        <v>22</v>
      </c>
      <c r="H656" s="34">
        <v>17</v>
      </c>
      <c r="I656" s="34">
        <v>21</v>
      </c>
      <c r="J656" s="34">
        <v>15</v>
      </c>
      <c r="K656" s="34">
        <v>13</v>
      </c>
      <c r="L656" s="34">
        <v>21</v>
      </c>
      <c r="M656" s="34">
        <v>14</v>
      </c>
      <c r="N656" s="38">
        <v>196</v>
      </c>
    </row>
    <row r="657" spans="1:14">
      <c r="A657" s="2" t="s">
        <v>629</v>
      </c>
      <c r="B657" s="135">
        <v>346555</v>
      </c>
      <c r="C657" s="135">
        <v>409007</v>
      </c>
      <c r="D657" s="135">
        <v>422042</v>
      </c>
      <c r="E657" s="135">
        <v>396383</v>
      </c>
      <c r="F657" s="135">
        <v>436550</v>
      </c>
      <c r="G657" s="135">
        <v>528511</v>
      </c>
      <c r="H657" s="135">
        <v>447827</v>
      </c>
      <c r="I657" s="135">
        <v>399067</v>
      </c>
      <c r="J657" s="135">
        <v>409678</v>
      </c>
      <c r="K657" s="135">
        <v>453516</v>
      </c>
      <c r="L657" s="135">
        <v>442067</v>
      </c>
      <c r="M657" s="135">
        <v>465698</v>
      </c>
      <c r="N657" s="39">
        <v>403423</v>
      </c>
    </row>
    <row r="658" spans="1:14">
      <c r="A658" s="2" t="s">
        <v>630</v>
      </c>
      <c r="B658">
        <v>33</v>
      </c>
      <c r="C658">
        <v>40</v>
      </c>
      <c r="D658">
        <v>43</v>
      </c>
      <c r="E658">
        <v>38</v>
      </c>
      <c r="F658">
        <v>67</v>
      </c>
      <c r="G658">
        <v>64</v>
      </c>
      <c r="H658">
        <v>61</v>
      </c>
      <c r="I658">
        <v>49</v>
      </c>
      <c r="J658">
        <v>44</v>
      </c>
      <c r="K658">
        <v>54</v>
      </c>
      <c r="L658">
        <v>41</v>
      </c>
      <c r="M658">
        <v>57</v>
      </c>
      <c r="N658" s="38">
        <v>591</v>
      </c>
    </row>
    <row r="659" spans="1:14">
      <c r="A659" s="2" t="s">
        <v>631</v>
      </c>
      <c r="B659" s="135">
        <v>356364</v>
      </c>
      <c r="C659" s="135">
        <v>362243</v>
      </c>
      <c r="D659" s="135">
        <v>354638</v>
      </c>
      <c r="E659" s="135">
        <v>445891</v>
      </c>
      <c r="F659" s="135">
        <v>408457</v>
      </c>
      <c r="G659" s="135">
        <v>390039</v>
      </c>
      <c r="H659" s="135">
        <v>392403</v>
      </c>
      <c r="I659" s="135">
        <v>381444</v>
      </c>
      <c r="J659" s="135">
        <v>417365</v>
      </c>
      <c r="K659" s="135">
        <v>428234</v>
      </c>
      <c r="L659" s="135">
        <v>444772</v>
      </c>
      <c r="M659" s="135">
        <v>443851</v>
      </c>
      <c r="N659" s="39">
        <v>403423</v>
      </c>
    </row>
    <row r="660" spans="1:14" ht="12">
      <c r="A660" s="26" t="s">
        <v>632</v>
      </c>
      <c r="B660" s="24">
        <v>18</v>
      </c>
      <c r="C660" s="24">
        <v>21</v>
      </c>
      <c r="D660" s="24">
        <v>25</v>
      </c>
      <c r="E660" s="24">
        <f t="shared" ref="E660:N660" si="144">SUM(E661+E663)</f>
        <v>30</v>
      </c>
      <c r="F660" s="24">
        <f t="shared" si="144"/>
        <v>37</v>
      </c>
      <c r="G660" s="24">
        <f t="shared" si="144"/>
        <v>33</v>
      </c>
      <c r="H660" s="24">
        <f t="shared" si="144"/>
        <v>40</v>
      </c>
      <c r="I660" s="24">
        <f t="shared" si="144"/>
        <v>29</v>
      </c>
      <c r="J660" s="24">
        <f t="shared" si="144"/>
        <v>21</v>
      </c>
      <c r="K660" s="24">
        <f t="shared" si="144"/>
        <v>27</v>
      </c>
      <c r="L660" s="24">
        <f t="shared" si="144"/>
        <v>24</v>
      </c>
      <c r="M660" s="24">
        <f t="shared" si="144"/>
        <v>35</v>
      </c>
      <c r="N660" s="50">
        <f t="shared" si="144"/>
        <v>342</v>
      </c>
    </row>
    <row r="661" spans="1:14">
      <c r="A661" s="2" t="s">
        <v>765</v>
      </c>
      <c r="B661" s="34">
        <v>12</v>
      </c>
      <c r="C661" s="34">
        <v>12</v>
      </c>
      <c r="D661" s="34">
        <v>17</v>
      </c>
      <c r="E661" s="34">
        <v>14</v>
      </c>
      <c r="F661" s="34">
        <v>20</v>
      </c>
      <c r="G661" s="34">
        <v>21</v>
      </c>
      <c r="H661" s="34">
        <v>30</v>
      </c>
      <c r="I661" s="34">
        <v>16</v>
      </c>
      <c r="J661" s="34">
        <v>16</v>
      </c>
      <c r="K661" s="34">
        <v>16</v>
      </c>
      <c r="L661" s="34">
        <v>18</v>
      </c>
      <c r="M661" s="34">
        <v>22</v>
      </c>
      <c r="N661" s="38">
        <v>214</v>
      </c>
    </row>
    <row r="662" spans="1:14">
      <c r="A662" s="2" t="s">
        <v>766</v>
      </c>
      <c r="B662" s="136">
        <v>576994</v>
      </c>
      <c r="C662" s="136">
        <v>511408</v>
      </c>
      <c r="D662" s="136">
        <v>512544</v>
      </c>
      <c r="E662" s="136">
        <v>401289</v>
      </c>
      <c r="F662" s="136">
        <v>543714</v>
      </c>
      <c r="G662" s="136">
        <v>587908</v>
      </c>
      <c r="H662" s="136">
        <v>599035</v>
      </c>
      <c r="I662" s="136">
        <v>554607</v>
      </c>
      <c r="J662" s="136">
        <v>651156</v>
      </c>
      <c r="K662" s="136">
        <v>572892</v>
      </c>
      <c r="L662" s="136">
        <v>649361</v>
      </c>
      <c r="M662" s="136">
        <v>611203</v>
      </c>
      <c r="N662" s="39">
        <v>570921</v>
      </c>
    </row>
    <row r="663" spans="1:14">
      <c r="A663" s="2" t="s">
        <v>767</v>
      </c>
      <c r="B663">
        <v>8</v>
      </c>
      <c r="C663">
        <v>8</v>
      </c>
      <c r="D663">
        <v>9</v>
      </c>
      <c r="E663">
        <v>16</v>
      </c>
      <c r="F663">
        <v>17</v>
      </c>
      <c r="G663">
        <v>12</v>
      </c>
      <c r="H663">
        <v>10</v>
      </c>
      <c r="I663">
        <v>13</v>
      </c>
      <c r="J663">
        <v>5</v>
      </c>
      <c r="K663">
        <v>11</v>
      </c>
      <c r="L663">
        <v>6</v>
      </c>
      <c r="M663">
        <v>13</v>
      </c>
      <c r="N663" s="38">
        <v>128</v>
      </c>
    </row>
    <row r="664" spans="1:14">
      <c r="A664" s="2" t="s">
        <v>768</v>
      </c>
      <c r="B664" s="136">
        <v>654569</v>
      </c>
      <c r="C664" s="136">
        <v>456251</v>
      </c>
      <c r="D664" s="136">
        <v>486079</v>
      </c>
      <c r="E664" s="136">
        <v>518457</v>
      </c>
      <c r="F664" s="136">
        <v>709656</v>
      </c>
      <c r="G664" s="136">
        <v>622253</v>
      </c>
      <c r="H664" s="136">
        <v>613925</v>
      </c>
      <c r="I664" s="136">
        <v>692131</v>
      </c>
      <c r="J664" s="136">
        <v>535018</v>
      </c>
      <c r="K664" s="136">
        <v>707840</v>
      </c>
      <c r="L664" s="136">
        <v>643397</v>
      </c>
      <c r="M664" s="136">
        <v>704690</v>
      </c>
      <c r="N664" s="39">
        <v>622714</v>
      </c>
    </row>
    <row r="665" spans="1:14">
      <c r="A665" s="26" t="s">
        <v>637</v>
      </c>
      <c r="B665">
        <v>93</v>
      </c>
      <c r="C665">
        <v>79</v>
      </c>
      <c r="D665">
        <v>115</v>
      </c>
      <c r="E665">
        <v>117</v>
      </c>
      <c r="F665">
        <v>134</v>
      </c>
      <c r="G665">
        <v>159</v>
      </c>
      <c r="H665">
        <v>165</v>
      </c>
      <c r="I665">
        <v>165</v>
      </c>
      <c r="J665">
        <v>145</v>
      </c>
      <c r="K665">
        <v>148</v>
      </c>
      <c r="L665">
        <v>114</v>
      </c>
      <c r="M665">
        <v>136</v>
      </c>
      <c r="N665" s="50">
        <v>1570</v>
      </c>
    </row>
    <row r="666" spans="1:14">
      <c r="A666" s="2" t="s">
        <v>638</v>
      </c>
      <c r="B666" s="137">
        <v>163927</v>
      </c>
      <c r="C666" s="137">
        <v>167546</v>
      </c>
      <c r="D666" s="137">
        <v>172638</v>
      </c>
      <c r="E666" s="137">
        <v>171635</v>
      </c>
      <c r="F666" s="137">
        <v>162962</v>
      </c>
      <c r="G666" s="137">
        <v>187907</v>
      </c>
      <c r="H666" s="137">
        <v>180769</v>
      </c>
      <c r="I666" s="137">
        <v>193985</v>
      </c>
      <c r="J666" s="137">
        <v>202013</v>
      </c>
      <c r="K666" s="137">
        <v>184482</v>
      </c>
      <c r="L666" s="137">
        <v>188210</v>
      </c>
      <c r="M666" s="137">
        <v>199204</v>
      </c>
      <c r="N666" s="39">
        <v>182871</v>
      </c>
    </row>
    <row r="667" spans="1:14" ht="12">
      <c r="A667" s="26" t="s">
        <v>639</v>
      </c>
      <c r="B667" s="24">
        <v>194</v>
      </c>
      <c r="C667" s="24">
        <v>195</v>
      </c>
      <c r="D667" s="24">
        <v>174</v>
      </c>
      <c r="E667" s="24">
        <v>216</v>
      </c>
      <c r="F667" s="24">
        <v>262</v>
      </c>
      <c r="G667" s="24">
        <v>287</v>
      </c>
      <c r="H667" s="24">
        <v>254</v>
      </c>
      <c r="I667" s="24">
        <v>282</v>
      </c>
      <c r="J667" s="24">
        <v>343</v>
      </c>
      <c r="K667" s="24">
        <f>SUM(K668:K670)</f>
        <v>323</v>
      </c>
      <c r="L667" s="24">
        <f>SUM(L668:L670)</f>
        <v>270</v>
      </c>
      <c r="M667" s="24">
        <f>SUM(M668:M670)</f>
        <v>212</v>
      </c>
      <c r="N667" s="41"/>
    </row>
    <row r="668" spans="1:14">
      <c r="A668" s="2" t="s">
        <v>640</v>
      </c>
      <c r="B668">
        <v>41</v>
      </c>
      <c r="C668">
        <v>32</v>
      </c>
      <c r="D668">
        <v>31</v>
      </c>
      <c r="E668">
        <v>37</v>
      </c>
      <c r="F668">
        <v>49</v>
      </c>
      <c r="G668">
        <v>63</v>
      </c>
      <c r="H668">
        <v>63</v>
      </c>
      <c r="I668">
        <v>56</v>
      </c>
      <c r="J668">
        <v>65</v>
      </c>
      <c r="K668">
        <v>63</v>
      </c>
      <c r="L668">
        <v>66</v>
      </c>
      <c r="M668">
        <v>46</v>
      </c>
      <c r="N668" s="41"/>
    </row>
    <row r="669" spans="1:14">
      <c r="A669" s="2" t="s">
        <v>641</v>
      </c>
      <c r="B669">
        <v>80</v>
      </c>
      <c r="C669">
        <v>66</v>
      </c>
      <c r="D669">
        <v>64</v>
      </c>
      <c r="E669">
        <v>56</v>
      </c>
      <c r="F669">
        <v>66</v>
      </c>
      <c r="G669">
        <v>75</v>
      </c>
      <c r="H669">
        <v>69</v>
      </c>
      <c r="I669">
        <v>72</v>
      </c>
      <c r="J669">
        <v>129</v>
      </c>
      <c r="K669">
        <v>148</v>
      </c>
      <c r="L669">
        <v>108</v>
      </c>
      <c r="M669">
        <v>86</v>
      </c>
      <c r="N669" s="41"/>
    </row>
    <row r="670" spans="1:14">
      <c r="A670" s="2" t="s">
        <v>642</v>
      </c>
      <c r="B670">
        <v>65</v>
      </c>
      <c r="C670">
        <v>65</v>
      </c>
      <c r="D670">
        <v>51</v>
      </c>
      <c r="E670">
        <v>60</v>
      </c>
      <c r="F670">
        <v>95</v>
      </c>
      <c r="G670">
        <v>94</v>
      </c>
      <c r="H670">
        <v>94</v>
      </c>
      <c r="I670">
        <v>93</v>
      </c>
      <c r="J670">
        <v>100</v>
      </c>
      <c r="K670">
        <v>112</v>
      </c>
      <c r="L670">
        <v>96</v>
      </c>
      <c r="M670">
        <v>80</v>
      </c>
      <c r="N670" s="41"/>
    </row>
    <row r="671" spans="1:14" ht="12">
      <c r="A671" s="26" t="s">
        <v>643</v>
      </c>
      <c r="B671" s="74">
        <f>B667/B645</f>
        <v>1.0543478260869565</v>
      </c>
      <c r="C671" s="74">
        <f t="shared" ref="C671:M671" si="145">C667/C645</f>
        <v>1.2420382165605095</v>
      </c>
      <c r="D671" s="74">
        <f t="shared" si="145"/>
        <v>0.78733031674208143</v>
      </c>
      <c r="E671" s="74">
        <f t="shared" si="145"/>
        <v>0.95575221238938057</v>
      </c>
      <c r="F671" s="74">
        <f t="shared" si="145"/>
        <v>0.87043189368770768</v>
      </c>
      <c r="G671" s="74">
        <f t="shared" si="145"/>
        <v>0.94407894736842102</v>
      </c>
      <c r="H671" s="74">
        <f t="shared" si="145"/>
        <v>0.79374999999999996</v>
      </c>
      <c r="I671" s="74">
        <f t="shared" si="145"/>
        <v>0.96907216494845361</v>
      </c>
      <c r="J671" s="74">
        <f t="shared" si="145"/>
        <v>1.2846441947565543</v>
      </c>
      <c r="K671" s="74">
        <f t="shared" si="145"/>
        <v>1.1918819188191883</v>
      </c>
      <c r="L671" s="74">
        <f t="shared" si="145"/>
        <v>1.1688311688311688</v>
      </c>
      <c r="M671" s="74">
        <f t="shared" si="145"/>
        <v>0.79699248120300747</v>
      </c>
      <c r="N671" s="41"/>
    </row>
    <row r="672" spans="1:14" ht="12">
      <c r="A672" s="2" t="s">
        <v>644</v>
      </c>
      <c r="B672" s="4">
        <v>199</v>
      </c>
      <c r="C672" s="4">
        <v>204</v>
      </c>
      <c r="D672" s="4">
        <v>287</v>
      </c>
      <c r="E672" s="4">
        <v>328</v>
      </c>
      <c r="F672" s="4">
        <v>352</v>
      </c>
      <c r="G672" s="4">
        <v>343</v>
      </c>
      <c r="H672" s="4">
        <v>299</v>
      </c>
      <c r="I672" s="4">
        <v>299</v>
      </c>
      <c r="J672" s="4">
        <v>388</v>
      </c>
      <c r="K672" s="4">
        <v>368</v>
      </c>
      <c r="L672" s="4">
        <v>264</v>
      </c>
      <c r="M672" s="4">
        <v>176</v>
      </c>
      <c r="N672" s="41"/>
    </row>
    <row r="673" spans="1:14" ht="12">
      <c r="A673" s="26" t="s">
        <v>769</v>
      </c>
      <c r="B673" s="24">
        <v>195</v>
      </c>
      <c r="C673" s="24">
        <v>200</v>
      </c>
      <c r="D673" s="24">
        <v>275</v>
      </c>
      <c r="E673" s="24">
        <v>303</v>
      </c>
      <c r="F673" s="24">
        <v>284</v>
      </c>
      <c r="G673" s="24">
        <v>306</v>
      </c>
      <c r="H673" s="24">
        <v>274</v>
      </c>
      <c r="I673" s="24">
        <v>263</v>
      </c>
      <c r="J673" s="24">
        <v>264</v>
      </c>
      <c r="K673" s="24">
        <v>273</v>
      </c>
      <c r="L673" s="24">
        <v>243</v>
      </c>
      <c r="M673" s="24">
        <v>171</v>
      </c>
      <c r="N673" s="41"/>
    </row>
    <row r="674" spans="1:14" ht="12">
      <c r="B674" s="8" t="s">
        <v>9</v>
      </c>
      <c r="C674" s="8" t="s">
        <v>10</v>
      </c>
      <c r="D674" s="8" t="s">
        <v>11</v>
      </c>
      <c r="E674" s="8" t="s">
        <v>12</v>
      </c>
      <c r="F674" s="8" t="s">
        <v>13</v>
      </c>
      <c r="G674" s="8" t="s">
        <v>14</v>
      </c>
      <c r="H674" s="8" t="s">
        <v>15</v>
      </c>
      <c r="I674" s="8" t="s">
        <v>16</v>
      </c>
      <c r="J674" s="8" t="s">
        <v>17</v>
      </c>
      <c r="K674" s="8" t="s">
        <v>18</v>
      </c>
      <c r="L674" s="8" t="s">
        <v>19</v>
      </c>
      <c r="M674" s="8" t="s">
        <v>20</v>
      </c>
      <c r="N674" s="36" t="s">
        <v>646</v>
      </c>
    </row>
    <row r="675" spans="1:14" ht="12">
      <c r="A675" s="27" t="s">
        <v>770</v>
      </c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46"/>
    </row>
    <row r="676" spans="1:14" ht="12">
      <c r="A676" s="2" t="s">
        <v>648</v>
      </c>
      <c r="B676" s="11">
        <f>SUM(B681+B686+B691+B696)</f>
        <v>157</v>
      </c>
      <c r="C676" s="11">
        <f t="shared" ref="C676:M676" si="146">SUM(C681+C686+C691+C696)</f>
        <v>179</v>
      </c>
      <c r="D676" s="11">
        <f t="shared" si="146"/>
        <v>251</v>
      </c>
      <c r="E676" s="11">
        <f t="shared" si="146"/>
        <v>255</v>
      </c>
      <c r="F676" s="11">
        <f t="shared" si="146"/>
        <v>267</v>
      </c>
      <c r="G676" s="11">
        <f t="shared" si="146"/>
        <v>323</v>
      </c>
      <c r="H676" s="11">
        <f t="shared" si="146"/>
        <v>292</v>
      </c>
      <c r="I676" s="11">
        <f t="shared" si="146"/>
        <v>336</v>
      </c>
      <c r="J676" s="11">
        <f t="shared" si="146"/>
        <v>218</v>
      </c>
      <c r="K676" s="11">
        <f t="shared" si="146"/>
        <v>234</v>
      </c>
      <c r="L676" s="11">
        <f t="shared" si="146"/>
        <v>220</v>
      </c>
      <c r="M676" s="11">
        <f t="shared" si="146"/>
        <v>225</v>
      </c>
      <c r="N676" s="38">
        <v>2958</v>
      </c>
    </row>
    <row r="677" spans="1:14">
      <c r="A677" s="2" t="s">
        <v>649</v>
      </c>
      <c r="B677" s="137">
        <v>221266</v>
      </c>
      <c r="C677" s="137">
        <v>236584</v>
      </c>
      <c r="D677" s="137">
        <v>238282</v>
      </c>
      <c r="E677" s="137">
        <v>249155</v>
      </c>
      <c r="F677" s="137">
        <v>257577</v>
      </c>
      <c r="G677" s="137">
        <v>262470</v>
      </c>
      <c r="H677" s="137">
        <v>252318</v>
      </c>
      <c r="I677" s="137">
        <v>250235</v>
      </c>
      <c r="J677" s="137">
        <v>260786</v>
      </c>
      <c r="K677" s="137">
        <v>236880</v>
      </c>
      <c r="L677" s="137">
        <v>280262</v>
      </c>
      <c r="M677" s="137">
        <v>305959</v>
      </c>
      <c r="N677" s="39">
        <v>255180</v>
      </c>
    </row>
    <row r="678" spans="1:14">
      <c r="A678" s="2" t="s">
        <v>650</v>
      </c>
      <c r="B678" s="137">
        <v>224752</v>
      </c>
      <c r="C678" s="137">
        <v>237246</v>
      </c>
      <c r="D678" s="137">
        <v>238530</v>
      </c>
      <c r="E678" s="137">
        <v>249794</v>
      </c>
      <c r="F678" s="137">
        <v>258335</v>
      </c>
      <c r="G678" s="137">
        <v>262074</v>
      </c>
      <c r="H678" s="137">
        <v>252827</v>
      </c>
      <c r="I678" s="137">
        <v>251158</v>
      </c>
      <c r="J678" s="137">
        <v>262752</v>
      </c>
      <c r="K678" s="137">
        <v>238483</v>
      </c>
      <c r="L678" s="137">
        <v>283236</v>
      </c>
      <c r="M678" s="137">
        <v>309668</v>
      </c>
      <c r="N678" s="39">
        <v>256438</v>
      </c>
    </row>
    <row r="679" spans="1:14" ht="12">
      <c r="A679" s="2" t="s">
        <v>756</v>
      </c>
      <c r="B679" s="3">
        <f t="shared" ref="B679:N679" si="147">B677/B678</f>
        <v>0.98448957072684562</v>
      </c>
      <c r="C679" s="3">
        <f t="shared" si="147"/>
        <v>0.9972096473702402</v>
      </c>
      <c r="D679" s="3">
        <f t="shared" si="147"/>
        <v>0.99896029849494827</v>
      </c>
      <c r="E679" s="3">
        <f t="shared" si="147"/>
        <v>0.99744189211910617</v>
      </c>
      <c r="F679" s="3">
        <f t="shared" si="147"/>
        <v>0.99706582538177169</v>
      </c>
      <c r="G679" s="3">
        <f t="shared" si="147"/>
        <v>1.0015110236040203</v>
      </c>
      <c r="H679" s="3">
        <f t="shared" si="147"/>
        <v>0.9979867656539847</v>
      </c>
      <c r="I679" s="3">
        <f t="shared" si="147"/>
        <v>0.99632502249579946</v>
      </c>
      <c r="J679" s="3">
        <f t="shared" si="147"/>
        <v>0.99251765923760804</v>
      </c>
      <c r="K679" s="3">
        <f t="shared" si="147"/>
        <v>0.99327834688426431</v>
      </c>
      <c r="L679" s="3">
        <f t="shared" si="147"/>
        <v>0.98949992232625794</v>
      </c>
      <c r="M679" s="3">
        <f t="shared" si="147"/>
        <v>0.98802265652246923</v>
      </c>
      <c r="N679" s="40">
        <f t="shared" si="147"/>
        <v>0.99509433079340814</v>
      </c>
    </row>
    <row r="680" spans="1:14">
      <c r="A680" s="2" t="s">
        <v>651</v>
      </c>
      <c r="B680">
        <v>35</v>
      </c>
      <c r="C680">
        <v>30</v>
      </c>
      <c r="D680">
        <v>44</v>
      </c>
      <c r="E680">
        <v>21</v>
      </c>
      <c r="F680">
        <v>24</v>
      </c>
      <c r="G680">
        <v>19</v>
      </c>
      <c r="H680">
        <v>22</v>
      </c>
      <c r="I680">
        <v>25</v>
      </c>
      <c r="J680">
        <v>26</v>
      </c>
      <c r="K680">
        <v>21</v>
      </c>
      <c r="L680">
        <v>26</v>
      </c>
      <c r="M680">
        <v>25</v>
      </c>
      <c r="N680" s="41">
        <v>26</v>
      </c>
    </row>
    <row r="681" spans="1:14" ht="12">
      <c r="A681" s="29" t="s">
        <v>652</v>
      </c>
      <c r="B681" s="28">
        <f t="shared" ref="B681:N681" si="148">SUM(B682+B684)</f>
        <v>16</v>
      </c>
      <c r="C681" s="28">
        <f t="shared" si="148"/>
        <v>35</v>
      </c>
      <c r="D681" s="28">
        <f t="shared" si="148"/>
        <v>44</v>
      </c>
      <c r="E681" s="28">
        <f t="shared" si="148"/>
        <v>28</v>
      </c>
      <c r="F681" s="28">
        <f t="shared" si="148"/>
        <v>37</v>
      </c>
      <c r="G681" s="28">
        <f t="shared" si="148"/>
        <v>43</v>
      </c>
      <c r="H681" s="28">
        <f t="shared" si="148"/>
        <v>40</v>
      </c>
      <c r="I681" s="28">
        <f t="shared" si="148"/>
        <v>45</v>
      </c>
      <c r="J681" s="28">
        <f t="shared" si="148"/>
        <v>24</v>
      </c>
      <c r="K681" s="28">
        <f t="shared" si="148"/>
        <v>28</v>
      </c>
      <c r="L681" s="28">
        <f t="shared" si="148"/>
        <v>26</v>
      </c>
      <c r="M681" s="28">
        <f t="shared" si="148"/>
        <v>31</v>
      </c>
      <c r="N681" s="49">
        <f t="shared" si="148"/>
        <v>397</v>
      </c>
    </row>
    <row r="682" spans="1:14">
      <c r="A682" s="2" t="s">
        <v>653</v>
      </c>
      <c r="B682" s="34">
        <v>5</v>
      </c>
      <c r="C682" s="34">
        <v>8</v>
      </c>
      <c r="D682" s="34">
        <v>11</v>
      </c>
      <c r="E682" s="34">
        <v>10</v>
      </c>
      <c r="F682" s="34">
        <v>11</v>
      </c>
      <c r="G682" s="34">
        <v>12</v>
      </c>
      <c r="H682" s="34">
        <v>10</v>
      </c>
      <c r="I682" s="34">
        <v>8</v>
      </c>
      <c r="J682" s="34">
        <v>11</v>
      </c>
      <c r="K682" s="34">
        <v>10</v>
      </c>
      <c r="L682" s="34">
        <v>9</v>
      </c>
      <c r="M682" s="34">
        <v>8</v>
      </c>
      <c r="N682" s="41">
        <v>113</v>
      </c>
    </row>
    <row r="683" spans="1:14">
      <c r="A683" s="2" t="s">
        <v>654</v>
      </c>
      <c r="B683" s="135">
        <v>241810</v>
      </c>
      <c r="C683" s="135">
        <v>196486</v>
      </c>
      <c r="D683" s="135">
        <v>173627</v>
      </c>
      <c r="E683" s="135">
        <v>124350</v>
      </c>
      <c r="F683" s="135">
        <v>323800</v>
      </c>
      <c r="G683" s="135">
        <v>161608</v>
      </c>
      <c r="H683" s="135">
        <v>223778</v>
      </c>
      <c r="I683" s="135">
        <v>225813</v>
      </c>
      <c r="J683" s="135">
        <v>228087</v>
      </c>
      <c r="K683" s="135">
        <v>229593</v>
      </c>
      <c r="L683" s="135">
        <v>244722</v>
      </c>
      <c r="M683" s="135">
        <v>377228</v>
      </c>
      <c r="N683" s="39">
        <v>225707</v>
      </c>
    </row>
    <row r="684" spans="1:14">
      <c r="A684" s="2" t="s">
        <v>655</v>
      </c>
      <c r="B684">
        <v>11</v>
      </c>
      <c r="C684">
        <v>27</v>
      </c>
      <c r="D684">
        <v>33</v>
      </c>
      <c r="E684">
        <v>18</v>
      </c>
      <c r="F684">
        <v>26</v>
      </c>
      <c r="G684">
        <v>31</v>
      </c>
      <c r="H684">
        <v>30</v>
      </c>
      <c r="I684">
        <v>37</v>
      </c>
      <c r="J684">
        <v>13</v>
      </c>
      <c r="K684">
        <v>18</v>
      </c>
      <c r="L684">
        <v>17</v>
      </c>
      <c r="M684">
        <v>23</v>
      </c>
      <c r="N684" s="38">
        <v>284</v>
      </c>
    </row>
    <row r="685" spans="1:14">
      <c r="A685" s="2" t="s">
        <v>656</v>
      </c>
      <c r="B685" s="135">
        <v>203286</v>
      </c>
      <c r="C685" s="135">
        <v>207722</v>
      </c>
      <c r="D685" s="135">
        <v>281600</v>
      </c>
      <c r="E685" s="135">
        <v>249189</v>
      </c>
      <c r="F685" s="135">
        <v>240721</v>
      </c>
      <c r="G685" s="135">
        <v>272515</v>
      </c>
      <c r="H685" s="135">
        <v>229720</v>
      </c>
      <c r="I685" s="135">
        <v>270743</v>
      </c>
      <c r="J685" s="135">
        <v>244085</v>
      </c>
      <c r="K685" s="135">
        <v>226273</v>
      </c>
      <c r="L685" s="135">
        <v>281139</v>
      </c>
      <c r="M685" s="135">
        <v>300038</v>
      </c>
      <c r="N685" s="39">
        <v>254102</v>
      </c>
    </row>
    <row r="686" spans="1:14" ht="12">
      <c r="A686" s="29" t="s">
        <v>657</v>
      </c>
      <c r="B686" s="28">
        <f t="shared" ref="B686:N686" si="149">SUM(B687+B689)</f>
        <v>40</v>
      </c>
      <c r="C686" s="28">
        <f t="shared" si="149"/>
        <v>31</v>
      </c>
      <c r="D686" s="28">
        <f t="shared" si="149"/>
        <v>51</v>
      </c>
      <c r="E686" s="28">
        <f t="shared" si="149"/>
        <v>66</v>
      </c>
      <c r="F686" s="28">
        <f t="shared" si="149"/>
        <v>67</v>
      </c>
      <c r="G686" s="28">
        <f t="shared" si="149"/>
        <v>83</v>
      </c>
      <c r="H686" s="28">
        <f t="shared" si="149"/>
        <v>73</v>
      </c>
      <c r="I686" s="28">
        <f t="shared" si="149"/>
        <v>99</v>
      </c>
      <c r="J686" s="28">
        <f t="shared" si="149"/>
        <v>65</v>
      </c>
      <c r="K686" s="28">
        <f t="shared" si="149"/>
        <v>49</v>
      </c>
      <c r="L686" s="28">
        <f t="shared" si="149"/>
        <v>63</v>
      </c>
      <c r="M686" s="28">
        <f t="shared" si="149"/>
        <v>66</v>
      </c>
      <c r="N686" s="49">
        <f t="shared" si="149"/>
        <v>753</v>
      </c>
    </row>
    <row r="687" spans="1:14">
      <c r="A687" s="2" t="s">
        <v>658</v>
      </c>
      <c r="B687" s="34">
        <v>9</v>
      </c>
      <c r="C687" s="34">
        <v>12</v>
      </c>
      <c r="D687" s="34">
        <v>14</v>
      </c>
      <c r="E687" s="34">
        <v>18</v>
      </c>
      <c r="F687" s="34">
        <v>16</v>
      </c>
      <c r="G687" s="34">
        <v>24</v>
      </c>
      <c r="H687" s="34">
        <v>22</v>
      </c>
      <c r="I687" s="34">
        <v>26</v>
      </c>
      <c r="J687" s="34">
        <v>22</v>
      </c>
      <c r="K687" s="34">
        <v>12</v>
      </c>
      <c r="L687" s="34">
        <v>22</v>
      </c>
      <c r="M687" s="34">
        <v>16</v>
      </c>
      <c r="N687" s="38">
        <v>213</v>
      </c>
    </row>
    <row r="688" spans="1:14">
      <c r="A688" s="2" t="s">
        <v>659</v>
      </c>
      <c r="B688" s="135">
        <v>270500</v>
      </c>
      <c r="C688" s="135">
        <v>357733</v>
      </c>
      <c r="D688" s="135">
        <v>352341</v>
      </c>
      <c r="E688" s="135">
        <v>337761</v>
      </c>
      <c r="F688" s="135">
        <v>362063</v>
      </c>
      <c r="G688" s="135">
        <v>344636</v>
      </c>
      <c r="H688" s="135">
        <v>365604</v>
      </c>
      <c r="I688" s="135">
        <v>374691</v>
      </c>
      <c r="J688" s="135">
        <v>359536</v>
      </c>
      <c r="K688" s="135">
        <v>333583</v>
      </c>
      <c r="L688" s="135">
        <v>390897</v>
      </c>
      <c r="M688" s="135">
        <v>358206</v>
      </c>
      <c r="N688" s="39">
        <v>356024</v>
      </c>
    </row>
    <row r="689" spans="1:14">
      <c r="A689" s="2" t="s">
        <v>660</v>
      </c>
      <c r="B689">
        <v>31</v>
      </c>
      <c r="C689">
        <v>19</v>
      </c>
      <c r="D689">
        <v>37</v>
      </c>
      <c r="E689">
        <v>48</v>
      </c>
      <c r="F689">
        <v>51</v>
      </c>
      <c r="G689">
        <v>59</v>
      </c>
      <c r="H689">
        <v>51</v>
      </c>
      <c r="I689">
        <v>73</v>
      </c>
      <c r="J689">
        <v>43</v>
      </c>
      <c r="K689">
        <v>37</v>
      </c>
      <c r="L689">
        <v>41</v>
      </c>
      <c r="M689">
        <v>50</v>
      </c>
      <c r="N689" s="38">
        <v>540</v>
      </c>
    </row>
    <row r="690" spans="1:14">
      <c r="A690" s="2" t="s">
        <v>661</v>
      </c>
      <c r="B690" s="135">
        <v>326426</v>
      </c>
      <c r="C690" s="135">
        <v>257087</v>
      </c>
      <c r="D690" s="135">
        <v>311955</v>
      </c>
      <c r="E690" s="135">
        <v>309343</v>
      </c>
      <c r="F690" s="135">
        <v>375579</v>
      </c>
      <c r="G690" s="135">
        <v>367270</v>
      </c>
      <c r="H690" s="135">
        <v>316948</v>
      </c>
      <c r="I690" s="135">
        <v>357140</v>
      </c>
      <c r="J690" s="135">
        <v>365277</v>
      </c>
      <c r="K690" s="135">
        <v>309218</v>
      </c>
      <c r="L690" s="135">
        <v>336778</v>
      </c>
      <c r="M690" s="135">
        <v>351693</v>
      </c>
      <c r="N690" s="39">
        <v>338878</v>
      </c>
    </row>
    <row r="691" spans="1:14" ht="12">
      <c r="A691" s="29" t="s">
        <v>662</v>
      </c>
      <c r="B691" s="28">
        <f t="shared" ref="B691:N691" si="150">SUM(B692+B694)</f>
        <v>14</v>
      </c>
      <c r="C691" s="28">
        <f t="shared" si="150"/>
        <v>20</v>
      </c>
      <c r="D691" s="28">
        <f t="shared" si="150"/>
        <v>33</v>
      </c>
      <c r="E691" s="28">
        <f t="shared" si="150"/>
        <v>23</v>
      </c>
      <c r="F691" s="28">
        <f t="shared" si="150"/>
        <v>24</v>
      </c>
      <c r="G691" s="28">
        <f t="shared" si="150"/>
        <v>34</v>
      </c>
      <c r="H691" s="28">
        <f t="shared" si="150"/>
        <v>36</v>
      </c>
      <c r="I691" s="28">
        <f t="shared" si="150"/>
        <v>29</v>
      </c>
      <c r="J691" s="28">
        <f t="shared" si="150"/>
        <v>21</v>
      </c>
      <c r="K691" s="28">
        <f t="shared" si="150"/>
        <v>22</v>
      </c>
      <c r="L691" s="28">
        <f t="shared" si="150"/>
        <v>22</v>
      </c>
      <c r="M691" s="28">
        <f t="shared" si="150"/>
        <v>30</v>
      </c>
      <c r="N691" s="49">
        <f t="shared" si="150"/>
        <v>308</v>
      </c>
    </row>
    <row r="692" spans="1:14">
      <c r="A692" s="2" t="s">
        <v>663</v>
      </c>
      <c r="B692" s="34">
        <v>11</v>
      </c>
      <c r="C692" s="34">
        <v>14</v>
      </c>
      <c r="D692" s="34">
        <v>23</v>
      </c>
      <c r="E692" s="34">
        <v>17</v>
      </c>
      <c r="F692" s="34">
        <v>14</v>
      </c>
      <c r="G692" s="34">
        <v>24</v>
      </c>
      <c r="H692" s="34">
        <v>28</v>
      </c>
      <c r="I692" s="34">
        <v>18</v>
      </c>
      <c r="J692" s="34">
        <v>12</v>
      </c>
      <c r="K692" s="34">
        <v>12</v>
      </c>
      <c r="L692" s="34">
        <v>11</v>
      </c>
      <c r="M692" s="34">
        <v>21</v>
      </c>
      <c r="N692" s="38">
        <v>205</v>
      </c>
    </row>
    <row r="693" spans="1:14">
      <c r="A693" s="2" t="s">
        <v>664</v>
      </c>
      <c r="B693" s="136">
        <v>563251</v>
      </c>
      <c r="C693" s="136">
        <v>461647</v>
      </c>
      <c r="D693" s="136">
        <v>466758</v>
      </c>
      <c r="E693" s="136">
        <v>514937</v>
      </c>
      <c r="F693" s="136">
        <v>451513</v>
      </c>
      <c r="G693" s="136">
        <v>606591</v>
      </c>
      <c r="H693" s="136">
        <v>556579</v>
      </c>
      <c r="I693" s="136">
        <v>426215</v>
      </c>
      <c r="J693" s="136">
        <v>574522</v>
      </c>
      <c r="K693" s="136">
        <v>572400</v>
      </c>
      <c r="L693" s="136">
        <v>525909</v>
      </c>
      <c r="M693" s="136">
        <v>567063</v>
      </c>
      <c r="N693" s="39">
        <v>525561</v>
      </c>
    </row>
    <row r="694" spans="1:14">
      <c r="A694" s="2" t="s">
        <v>665</v>
      </c>
      <c r="B694">
        <v>3</v>
      </c>
      <c r="C694">
        <v>6</v>
      </c>
      <c r="D694">
        <v>10</v>
      </c>
      <c r="E694">
        <v>6</v>
      </c>
      <c r="F694">
        <v>10</v>
      </c>
      <c r="G694">
        <v>10</v>
      </c>
      <c r="H694">
        <v>8</v>
      </c>
      <c r="I694">
        <v>11</v>
      </c>
      <c r="J694">
        <v>9</v>
      </c>
      <c r="K694">
        <v>10</v>
      </c>
      <c r="L694">
        <v>11</v>
      </c>
      <c r="M694">
        <v>9</v>
      </c>
      <c r="N694" s="38">
        <v>103</v>
      </c>
    </row>
    <row r="695" spans="1:14">
      <c r="A695" s="2" t="s">
        <v>666</v>
      </c>
      <c r="B695" s="136">
        <v>507333</v>
      </c>
      <c r="C695" s="136">
        <v>1134333</v>
      </c>
      <c r="D695" s="136">
        <v>450000</v>
      </c>
      <c r="E695" s="136">
        <v>1348333</v>
      </c>
      <c r="F695" s="136">
        <v>519063</v>
      </c>
      <c r="G695" s="136">
        <v>598724</v>
      </c>
      <c r="H695" s="136">
        <v>473915</v>
      </c>
      <c r="I695" s="136">
        <v>402691</v>
      </c>
      <c r="J695" s="136">
        <v>412707</v>
      </c>
      <c r="K695" s="136">
        <v>566117</v>
      </c>
      <c r="L695" s="136">
        <v>759937</v>
      </c>
      <c r="M695" s="136">
        <v>642909</v>
      </c>
      <c r="N695" s="39">
        <v>619785</v>
      </c>
    </row>
    <row r="696" spans="1:14">
      <c r="A696" s="29" t="s">
        <v>667</v>
      </c>
      <c r="B696">
        <v>87</v>
      </c>
      <c r="C696">
        <v>93</v>
      </c>
      <c r="D696">
        <v>123</v>
      </c>
      <c r="E696">
        <v>138</v>
      </c>
      <c r="F696">
        <v>139</v>
      </c>
      <c r="G696">
        <v>163</v>
      </c>
      <c r="H696">
        <v>143</v>
      </c>
      <c r="I696">
        <v>163</v>
      </c>
      <c r="J696">
        <v>108</v>
      </c>
      <c r="K696">
        <v>135</v>
      </c>
      <c r="L696">
        <v>109</v>
      </c>
      <c r="M696">
        <v>98</v>
      </c>
      <c r="N696" s="49">
        <v>1499</v>
      </c>
    </row>
    <row r="697" spans="1:14">
      <c r="A697" s="2" t="s">
        <v>668</v>
      </c>
      <c r="B697" s="137">
        <v>126691</v>
      </c>
      <c r="C697" s="137">
        <v>136792</v>
      </c>
      <c r="D697" s="137">
        <v>137362</v>
      </c>
      <c r="E697" s="137">
        <v>145171</v>
      </c>
      <c r="F697" s="137">
        <v>161821</v>
      </c>
      <c r="G697" s="137">
        <v>146657</v>
      </c>
      <c r="H697" s="137">
        <v>146603</v>
      </c>
      <c r="I697" s="137">
        <v>149327</v>
      </c>
      <c r="J697" s="137">
        <v>156888</v>
      </c>
      <c r="K697" s="137">
        <v>156201</v>
      </c>
      <c r="L697" s="137">
        <v>166274</v>
      </c>
      <c r="M697" s="137">
        <v>183496</v>
      </c>
      <c r="N697" s="39">
        <v>151109</v>
      </c>
    </row>
    <row r="698" spans="1:14" ht="12">
      <c r="A698" s="29" t="s">
        <v>669</v>
      </c>
      <c r="B698" s="28">
        <f>SUM(B699:B701)</f>
        <v>243</v>
      </c>
      <c r="C698" s="28">
        <f t="shared" ref="C698:M698" si="151">SUM(C699:C701)</f>
        <v>255</v>
      </c>
      <c r="D698" s="28">
        <f t="shared" si="151"/>
        <v>268</v>
      </c>
      <c r="E698" s="28">
        <f t="shared" si="151"/>
        <v>265</v>
      </c>
      <c r="F698" s="28">
        <f t="shared" si="151"/>
        <v>283</v>
      </c>
      <c r="G698" s="28">
        <f t="shared" si="151"/>
        <v>279</v>
      </c>
      <c r="H698" s="28">
        <f t="shared" si="151"/>
        <v>262</v>
      </c>
      <c r="I698" s="28">
        <f t="shared" si="151"/>
        <v>226</v>
      </c>
      <c r="J698" s="28">
        <f t="shared" si="151"/>
        <v>266</v>
      </c>
      <c r="K698" s="28">
        <f t="shared" si="151"/>
        <v>261</v>
      </c>
      <c r="L698" s="28">
        <f t="shared" si="151"/>
        <v>257</v>
      </c>
      <c r="M698" s="28">
        <f t="shared" si="151"/>
        <v>194</v>
      </c>
      <c r="N698" s="41"/>
    </row>
    <row r="699" spans="1:14">
      <c r="A699" s="2" t="s">
        <v>670</v>
      </c>
      <c r="B699">
        <v>55</v>
      </c>
      <c r="C699">
        <v>60</v>
      </c>
      <c r="D699">
        <v>67</v>
      </c>
      <c r="E699">
        <v>64</v>
      </c>
      <c r="F699">
        <v>74</v>
      </c>
      <c r="G699">
        <v>69</v>
      </c>
      <c r="H699">
        <v>56</v>
      </c>
      <c r="I699">
        <v>54</v>
      </c>
      <c r="J699">
        <v>56</v>
      </c>
      <c r="K699">
        <v>57</v>
      </c>
      <c r="L699">
        <v>57</v>
      </c>
      <c r="M699">
        <v>46</v>
      </c>
      <c r="N699" s="41"/>
    </row>
    <row r="700" spans="1:14">
      <c r="A700" s="2" t="s">
        <v>671</v>
      </c>
      <c r="B700">
        <v>84</v>
      </c>
      <c r="C700">
        <v>91</v>
      </c>
      <c r="D700">
        <v>101</v>
      </c>
      <c r="E700">
        <v>102</v>
      </c>
      <c r="F700">
        <v>120</v>
      </c>
      <c r="G700">
        <v>111</v>
      </c>
      <c r="H700">
        <v>119</v>
      </c>
      <c r="I700">
        <v>95</v>
      </c>
      <c r="J700">
        <v>118</v>
      </c>
      <c r="K700">
        <v>122</v>
      </c>
      <c r="L700">
        <v>106</v>
      </c>
      <c r="M700">
        <v>78</v>
      </c>
      <c r="N700" s="41"/>
    </row>
    <row r="701" spans="1:14">
      <c r="A701" s="2" t="s">
        <v>672</v>
      </c>
      <c r="B701">
        <v>104</v>
      </c>
      <c r="C701">
        <v>104</v>
      </c>
      <c r="D701">
        <v>100</v>
      </c>
      <c r="E701">
        <v>99</v>
      </c>
      <c r="F701">
        <v>89</v>
      </c>
      <c r="G701">
        <v>99</v>
      </c>
      <c r="H701">
        <v>87</v>
      </c>
      <c r="I701">
        <v>77</v>
      </c>
      <c r="J701">
        <v>92</v>
      </c>
      <c r="K701">
        <v>82</v>
      </c>
      <c r="L701">
        <v>94</v>
      </c>
      <c r="M701">
        <v>70</v>
      </c>
      <c r="N701" s="41"/>
    </row>
    <row r="702" spans="1:14" ht="12">
      <c r="A702" s="29" t="s">
        <v>673</v>
      </c>
      <c r="B702" s="75">
        <f>B698/B676</f>
        <v>1.5477707006369428</v>
      </c>
      <c r="C702" s="75">
        <f t="shared" ref="C702:M702" si="152">C698/C676</f>
        <v>1.4245810055865922</v>
      </c>
      <c r="D702" s="75">
        <f t="shared" si="152"/>
        <v>1.0677290836653386</v>
      </c>
      <c r="E702" s="75">
        <f t="shared" si="152"/>
        <v>1.0392156862745099</v>
      </c>
      <c r="F702" s="75">
        <f t="shared" si="152"/>
        <v>1.0599250936329587</v>
      </c>
      <c r="G702" s="75">
        <f t="shared" si="152"/>
        <v>0.86377708978328172</v>
      </c>
      <c r="H702" s="75">
        <f t="shared" si="152"/>
        <v>0.89726027397260277</v>
      </c>
      <c r="I702" s="75">
        <f t="shared" si="152"/>
        <v>0.67261904761904767</v>
      </c>
      <c r="J702" s="75">
        <f t="shared" si="152"/>
        <v>1.2201834862385321</v>
      </c>
      <c r="K702" s="75">
        <f t="shared" si="152"/>
        <v>1.1153846153846154</v>
      </c>
      <c r="L702" s="75">
        <f t="shared" si="152"/>
        <v>1.1681818181818182</v>
      </c>
      <c r="M702" s="75">
        <f t="shared" si="152"/>
        <v>0.86222222222222222</v>
      </c>
      <c r="N702" s="41"/>
    </row>
    <row r="703" spans="1:14" ht="12">
      <c r="A703" s="2" t="s">
        <v>674</v>
      </c>
      <c r="B703" s="4">
        <v>239</v>
      </c>
      <c r="C703" s="4">
        <v>267</v>
      </c>
      <c r="D703" s="4">
        <v>340</v>
      </c>
      <c r="E703" s="4">
        <v>311</v>
      </c>
      <c r="F703" s="4">
        <v>340</v>
      </c>
      <c r="G703" s="4">
        <v>287</v>
      </c>
      <c r="H703" s="4">
        <v>293</v>
      </c>
      <c r="I703" s="4">
        <v>260</v>
      </c>
      <c r="J703" s="4">
        <v>292</v>
      </c>
      <c r="K703" s="4">
        <v>274</v>
      </c>
      <c r="L703" s="4">
        <v>225</v>
      </c>
      <c r="M703" s="4">
        <v>177</v>
      </c>
      <c r="N703" s="41"/>
    </row>
    <row r="704" spans="1:14" ht="12">
      <c r="A704" s="29" t="s">
        <v>771</v>
      </c>
      <c r="B704" s="28">
        <v>205</v>
      </c>
      <c r="C704" s="28">
        <v>242</v>
      </c>
      <c r="D704" s="28">
        <v>300</v>
      </c>
      <c r="E704" s="28">
        <v>291</v>
      </c>
      <c r="F704" s="28">
        <v>288</v>
      </c>
      <c r="G704" s="28">
        <v>259</v>
      </c>
      <c r="H704" s="28">
        <v>272</v>
      </c>
      <c r="I704" s="28">
        <v>244</v>
      </c>
      <c r="J704" s="28">
        <v>215</v>
      </c>
      <c r="K704" s="28">
        <v>243</v>
      </c>
      <c r="L704" s="28">
        <v>177</v>
      </c>
      <c r="M704" s="28">
        <v>192</v>
      </c>
      <c r="N704" s="41"/>
    </row>
    <row r="705" spans="1:14" ht="12">
      <c r="B705" s="8" t="s">
        <v>9</v>
      </c>
      <c r="C705" s="8" t="s">
        <v>10</v>
      </c>
      <c r="D705" s="8" t="s">
        <v>11</v>
      </c>
      <c r="E705" s="8" t="s">
        <v>12</v>
      </c>
      <c r="F705" s="8" t="s">
        <v>13</v>
      </c>
      <c r="G705" s="8" t="s">
        <v>14</v>
      </c>
      <c r="H705" s="8" t="s">
        <v>15</v>
      </c>
      <c r="I705" s="8" t="s">
        <v>16</v>
      </c>
      <c r="J705" s="8" t="s">
        <v>17</v>
      </c>
      <c r="K705" s="8" t="s">
        <v>18</v>
      </c>
      <c r="L705" s="8" t="s">
        <v>19</v>
      </c>
      <c r="M705" s="8" t="s">
        <v>20</v>
      </c>
      <c r="N705" s="36" t="s">
        <v>676</v>
      </c>
    </row>
    <row r="706" spans="1:14" ht="12">
      <c r="A706" s="30" t="s">
        <v>772</v>
      </c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47"/>
    </row>
    <row r="707" spans="1:14" ht="12">
      <c r="A707" s="2" t="s">
        <v>678</v>
      </c>
      <c r="B707" s="4">
        <f t="shared" ref="B707:M707" si="153">SUM(B712+B717+B722+B727)</f>
        <v>145</v>
      </c>
      <c r="C707" s="4">
        <f t="shared" si="153"/>
        <v>130</v>
      </c>
      <c r="D707" s="4">
        <f t="shared" si="153"/>
        <v>202</v>
      </c>
      <c r="E707" s="4">
        <f t="shared" si="153"/>
        <v>213</v>
      </c>
      <c r="F707" s="4">
        <f t="shared" si="153"/>
        <v>254</v>
      </c>
      <c r="G707" s="4">
        <f t="shared" si="153"/>
        <v>346</v>
      </c>
      <c r="H707" s="4">
        <f t="shared" si="153"/>
        <v>269</v>
      </c>
      <c r="I707" s="4">
        <f t="shared" si="153"/>
        <v>257</v>
      </c>
      <c r="J707" s="4">
        <f t="shared" si="153"/>
        <v>248</v>
      </c>
      <c r="K707" s="4">
        <f t="shared" si="153"/>
        <v>228</v>
      </c>
      <c r="L707" s="4">
        <f t="shared" si="153"/>
        <v>205</v>
      </c>
      <c r="M707" s="4">
        <f t="shared" si="153"/>
        <v>196</v>
      </c>
      <c r="N707" s="38">
        <v>2694</v>
      </c>
    </row>
    <row r="708" spans="1:14">
      <c r="A708" s="2" t="s">
        <v>679</v>
      </c>
      <c r="B708" s="137">
        <v>213901</v>
      </c>
      <c r="C708" s="137">
        <v>220566</v>
      </c>
      <c r="D708" s="137">
        <v>237759</v>
      </c>
      <c r="E708" s="137">
        <v>197217</v>
      </c>
      <c r="F708" s="137">
        <v>240414</v>
      </c>
      <c r="G708" s="137">
        <v>221836</v>
      </c>
      <c r="H708" s="137">
        <v>222074</v>
      </c>
      <c r="I708" s="137">
        <v>220294</v>
      </c>
      <c r="J708" s="137">
        <v>229056</v>
      </c>
      <c r="K708" s="137">
        <v>223677</v>
      </c>
      <c r="L708" s="137">
        <v>214250</v>
      </c>
      <c r="M708" s="137">
        <v>255130</v>
      </c>
      <c r="N708" s="39">
        <v>224901</v>
      </c>
    </row>
    <row r="709" spans="1:14">
      <c r="A709" s="25" t="s">
        <v>680</v>
      </c>
      <c r="B709" s="137">
        <v>217180</v>
      </c>
      <c r="C709" s="137">
        <v>222815</v>
      </c>
      <c r="D709" s="137">
        <v>240940</v>
      </c>
      <c r="E709" s="137">
        <v>198642</v>
      </c>
      <c r="F709" s="137">
        <v>243782</v>
      </c>
      <c r="G709" s="137">
        <v>222107</v>
      </c>
      <c r="H709" s="137">
        <v>223643</v>
      </c>
      <c r="I709" s="137">
        <v>222284</v>
      </c>
      <c r="J709" s="137">
        <v>233756</v>
      </c>
      <c r="K709" s="137">
        <v>225543</v>
      </c>
      <c r="L709" s="137">
        <v>216500</v>
      </c>
      <c r="M709" s="137">
        <v>257058</v>
      </c>
      <c r="N709" s="39">
        <v>227139</v>
      </c>
    </row>
    <row r="710" spans="1:14" ht="12">
      <c r="A710" s="2" t="s">
        <v>756</v>
      </c>
      <c r="B710" s="3">
        <f>B708/B709</f>
        <v>0.98490192467077997</v>
      </c>
      <c r="C710" s="3">
        <f t="shared" ref="C710:N710" si="154">C708/C709</f>
        <v>0.98990642461234657</v>
      </c>
      <c r="D710" s="3">
        <f t="shared" si="154"/>
        <v>0.9867975429567527</v>
      </c>
      <c r="E710" s="3">
        <f t="shared" si="154"/>
        <v>0.99282629051258042</v>
      </c>
      <c r="F710" s="3">
        <f t="shared" si="154"/>
        <v>0.98618437784578028</v>
      </c>
      <c r="G710" s="3">
        <f t="shared" si="154"/>
        <v>0.99877986736122681</v>
      </c>
      <c r="H710" s="3">
        <f t="shared" si="154"/>
        <v>0.99298435452931677</v>
      </c>
      <c r="I710" s="3">
        <f t="shared" si="154"/>
        <v>0.99104748879811411</v>
      </c>
      <c r="J710" s="3">
        <f t="shared" si="154"/>
        <v>0.97989356422936735</v>
      </c>
      <c r="K710" s="3">
        <f t="shared" si="154"/>
        <v>0.99172663305888453</v>
      </c>
      <c r="L710" s="3">
        <f t="shared" si="154"/>
        <v>0.98960739030023093</v>
      </c>
      <c r="M710" s="3">
        <f t="shared" si="154"/>
        <v>0.99249974713877798</v>
      </c>
      <c r="N710" s="40">
        <f t="shared" si="154"/>
        <v>0.99014700249626886</v>
      </c>
    </row>
    <row r="711" spans="1:14">
      <c r="A711" s="2" t="s">
        <v>681</v>
      </c>
      <c r="B711">
        <v>56</v>
      </c>
      <c r="C711">
        <v>69</v>
      </c>
      <c r="D711">
        <v>65</v>
      </c>
      <c r="E711">
        <v>49</v>
      </c>
      <c r="F711">
        <v>41</v>
      </c>
      <c r="G711">
        <v>44</v>
      </c>
      <c r="H711">
        <v>34</v>
      </c>
      <c r="I711">
        <v>47</v>
      </c>
      <c r="J711">
        <v>40</v>
      </c>
      <c r="K711">
        <v>30</v>
      </c>
      <c r="L711">
        <v>29</v>
      </c>
      <c r="M711">
        <v>31</v>
      </c>
      <c r="N711" s="41">
        <v>43</v>
      </c>
    </row>
    <row r="712" spans="1:14" ht="12">
      <c r="A712" s="32" t="s">
        <v>682</v>
      </c>
      <c r="B712" s="31">
        <f>SUM(B713+B715)</f>
        <v>25</v>
      </c>
      <c r="C712" s="31">
        <f>SUM(C713+C715)</f>
        <v>20</v>
      </c>
      <c r="D712" s="31">
        <f>SUM(D713+D715)</f>
        <v>24</v>
      </c>
      <c r="E712" s="31">
        <f>SUM(E713+E715)</f>
        <v>30</v>
      </c>
      <c r="F712" s="31">
        <f t="shared" ref="F712:N712" si="155">SUM(F713+F715)</f>
        <v>46</v>
      </c>
      <c r="G712" s="31">
        <f t="shared" si="155"/>
        <v>58</v>
      </c>
      <c r="H712" s="31">
        <f t="shared" si="155"/>
        <v>42</v>
      </c>
      <c r="I712" s="31">
        <f t="shared" si="155"/>
        <v>43</v>
      </c>
      <c r="J712" s="31">
        <f t="shared" si="155"/>
        <v>38</v>
      </c>
      <c r="K712" s="31">
        <f t="shared" si="155"/>
        <v>36</v>
      </c>
      <c r="L712" s="31">
        <f t="shared" si="155"/>
        <v>24</v>
      </c>
      <c r="M712" s="31">
        <f t="shared" si="155"/>
        <v>30</v>
      </c>
      <c r="N712" s="48">
        <f t="shared" si="155"/>
        <v>416</v>
      </c>
    </row>
    <row r="713" spans="1:14">
      <c r="A713" s="2" t="s">
        <v>683</v>
      </c>
      <c r="B713" s="34">
        <v>9</v>
      </c>
      <c r="C713" s="34">
        <v>7</v>
      </c>
      <c r="D713" s="34">
        <v>8</v>
      </c>
      <c r="E713" s="34">
        <v>8</v>
      </c>
      <c r="F713" s="34">
        <v>9</v>
      </c>
      <c r="G713" s="34">
        <v>14</v>
      </c>
      <c r="H713" s="34">
        <v>12</v>
      </c>
      <c r="I713" s="34">
        <v>10</v>
      </c>
      <c r="J713" s="34">
        <v>8</v>
      </c>
      <c r="K713" s="34">
        <v>8</v>
      </c>
      <c r="L713" s="34">
        <v>7</v>
      </c>
      <c r="M713" s="34">
        <v>8</v>
      </c>
      <c r="N713" s="41">
        <v>108</v>
      </c>
    </row>
    <row r="714" spans="1:14">
      <c r="A714" s="2" t="s">
        <v>684</v>
      </c>
      <c r="B714" s="135">
        <v>251056</v>
      </c>
      <c r="C714" s="135">
        <v>114057</v>
      </c>
      <c r="D714" s="135">
        <v>147118</v>
      </c>
      <c r="E714" s="135">
        <v>190375</v>
      </c>
      <c r="F714" s="135">
        <v>179111</v>
      </c>
      <c r="G714" s="135">
        <v>227090</v>
      </c>
      <c r="H714" s="135">
        <v>247372</v>
      </c>
      <c r="I714" s="135">
        <v>181767</v>
      </c>
      <c r="J714" s="135">
        <v>173063</v>
      </c>
      <c r="K714" s="135">
        <v>276916</v>
      </c>
      <c r="L714" s="135">
        <v>142629</v>
      </c>
      <c r="M714" s="135">
        <v>180238</v>
      </c>
      <c r="N714" s="39">
        <v>197920</v>
      </c>
    </row>
    <row r="715" spans="1:14">
      <c r="A715" s="2" t="s">
        <v>685</v>
      </c>
      <c r="B715">
        <v>16</v>
      </c>
      <c r="C715">
        <v>13</v>
      </c>
      <c r="D715">
        <v>16</v>
      </c>
      <c r="E715">
        <v>22</v>
      </c>
      <c r="F715">
        <v>37</v>
      </c>
      <c r="G715">
        <v>44</v>
      </c>
      <c r="H715">
        <v>30</v>
      </c>
      <c r="I715">
        <v>33</v>
      </c>
      <c r="J715">
        <v>30</v>
      </c>
      <c r="K715">
        <v>28</v>
      </c>
      <c r="L715">
        <v>17</v>
      </c>
      <c r="M715">
        <v>22</v>
      </c>
      <c r="N715" s="38">
        <v>308</v>
      </c>
    </row>
    <row r="716" spans="1:14">
      <c r="A716" s="2" t="s">
        <v>686</v>
      </c>
      <c r="B716" s="135">
        <v>214792</v>
      </c>
      <c r="C716" s="135">
        <v>278777</v>
      </c>
      <c r="D716" s="135">
        <v>282017</v>
      </c>
      <c r="E716" s="135">
        <v>192718</v>
      </c>
      <c r="F716" s="135">
        <v>250211</v>
      </c>
      <c r="G716" s="135">
        <v>224995</v>
      </c>
      <c r="H716" s="135">
        <v>212575</v>
      </c>
      <c r="I716" s="135">
        <v>210048</v>
      </c>
      <c r="J716" s="135">
        <v>228050</v>
      </c>
      <c r="K716" s="135">
        <v>234539</v>
      </c>
      <c r="L716" s="135">
        <v>213398</v>
      </c>
      <c r="M716" s="135">
        <v>226945</v>
      </c>
      <c r="N716" s="39">
        <v>228274</v>
      </c>
    </row>
    <row r="717" spans="1:14" ht="12">
      <c r="A717" s="32" t="s">
        <v>687</v>
      </c>
      <c r="B717" s="31">
        <f>SUM(B718+B720)</f>
        <v>44</v>
      </c>
      <c r="C717" s="31">
        <f>SUM(C718+C720)</f>
        <v>40</v>
      </c>
      <c r="D717" s="31">
        <f>SUM(D718+D720)</f>
        <v>59</v>
      </c>
      <c r="E717" s="31">
        <f>SUM(E718+E720)</f>
        <v>68</v>
      </c>
      <c r="F717" s="31">
        <f t="shared" ref="F717:N717" si="156">SUM(F718+F720)</f>
        <v>81</v>
      </c>
      <c r="G717" s="31">
        <f t="shared" si="156"/>
        <v>102</v>
      </c>
      <c r="H717" s="31">
        <f t="shared" si="156"/>
        <v>89</v>
      </c>
      <c r="I717" s="31">
        <f t="shared" si="156"/>
        <v>68</v>
      </c>
      <c r="J717" s="31">
        <f t="shared" si="156"/>
        <v>67</v>
      </c>
      <c r="K717" s="31">
        <f t="shared" si="156"/>
        <v>48</v>
      </c>
      <c r="L717" s="31">
        <f t="shared" si="156"/>
        <v>55</v>
      </c>
      <c r="M717" s="31">
        <f t="shared" si="156"/>
        <v>62</v>
      </c>
      <c r="N717" s="48">
        <f t="shared" si="156"/>
        <v>783</v>
      </c>
    </row>
    <row r="718" spans="1:14">
      <c r="A718" s="2" t="s">
        <v>688</v>
      </c>
      <c r="B718" s="34">
        <v>11</v>
      </c>
      <c r="C718" s="34">
        <v>10</v>
      </c>
      <c r="D718" s="34">
        <v>20</v>
      </c>
      <c r="E718" s="34">
        <v>22</v>
      </c>
      <c r="F718" s="34">
        <v>30</v>
      </c>
      <c r="G718" s="34">
        <v>29</v>
      </c>
      <c r="H718" s="34">
        <v>30</v>
      </c>
      <c r="I718" s="34">
        <v>23</v>
      </c>
      <c r="J718" s="34">
        <v>19</v>
      </c>
      <c r="K718" s="34">
        <v>13</v>
      </c>
      <c r="L718" s="34">
        <v>15</v>
      </c>
      <c r="M718" s="34">
        <v>21</v>
      </c>
      <c r="N718" s="38">
        <v>243</v>
      </c>
    </row>
    <row r="719" spans="1:14">
      <c r="A719" s="2" t="s">
        <v>689</v>
      </c>
      <c r="B719" s="135">
        <v>291455</v>
      </c>
      <c r="C719" s="135">
        <v>267850</v>
      </c>
      <c r="D719" s="135">
        <v>314239</v>
      </c>
      <c r="E719" s="135">
        <v>271445</v>
      </c>
      <c r="F719" s="135">
        <v>301222</v>
      </c>
      <c r="G719" s="135">
        <v>356832</v>
      </c>
      <c r="H719" s="135">
        <v>300405</v>
      </c>
      <c r="I719" s="135">
        <v>300282</v>
      </c>
      <c r="J719" s="135">
        <v>394999</v>
      </c>
      <c r="K719" s="135">
        <v>323962</v>
      </c>
      <c r="L719" s="135">
        <v>346200</v>
      </c>
      <c r="M719" s="135">
        <v>374589</v>
      </c>
      <c r="N719" s="39">
        <v>321894</v>
      </c>
    </row>
    <row r="720" spans="1:14">
      <c r="A720" s="2" t="s">
        <v>690</v>
      </c>
      <c r="B720">
        <v>33</v>
      </c>
      <c r="C720">
        <v>30</v>
      </c>
      <c r="D720">
        <v>39</v>
      </c>
      <c r="E720">
        <v>46</v>
      </c>
      <c r="F720">
        <v>51</v>
      </c>
      <c r="G720">
        <v>73</v>
      </c>
      <c r="H720">
        <v>59</v>
      </c>
      <c r="I720">
        <v>45</v>
      </c>
      <c r="J720">
        <v>48</v>
      </c>
      <c r="K720">
        <v>35</v>
      </c>
      <c r="L720">
        <v>40</v>
      </c>
      <c r="M720">
        <v>41</v>
      </c>
      <c r="N720" s="38">
        <v>540</v>
      </c>
    </row>
    <row r="721" spans="1:14">
      <c r="A721" s="2" t="s">
        <v>691</v>
      </c>
      <c r="B721" s="135">
        <v>273440</v>
      </c>
      <c r="C721" s="135">
        <v>251206</v>
      </c>
      <c r="D721" s="135">
        <v>295296</v>
      </c>
      <c r="E721" s="135">
        <v>272272</v>
      </c>
      <c r="F721" s="135">
        <v>293099</v>
      </c>
      <c r="G721" s="135">
        <v>283885</v>
      </c>
      <c r="H721" s="135">
        <v>289252</v>
      </c>
      <c r="I721" s="135">
        <v>273457</v>
      </c>
      <c r="J721" s="135">
        <v>292670</v>
      </c>
      <c r="K721" s="135">
        <v>277629</v>
      </c>
      <c r="L721" s="135">
        <v>297729</v>
      </c>
      <c r="M721" s="135">
        <v>287969</v>
      </c>
      <c r="N721" s="39">
        <v>283565</v>
      </c>
    </row>
    <row r="722" spans="1:14" ht="12">
      <c r="A722" s="32" t="s">
        <v>692</v>
      </c>
      <c r="B722" s="31">
        <f>SUM(B723+B725)</f>
        <v>18</v>
      </c>
      <c r="C722" s="31">
        <f>SUM(C723+C725)</f>
        <v>16</v>
      </c>
      <c r="D722" s="31">
        <f>SUM(D723+D725)</f>
        <v>26</v>
      </c>
      <c r="E722" s="31">
        <f>SUM(E723+E725)</f>
        <v>18</v>
      </c>
      <c r="F722" s="31">
        <f t="shared" ref="F722:N722" si="157">SUM(F723+F725)</f>
        <v>28</v>
      </c>
      <c r="G722" s="31">
        <f t="shared" si="157"/>
        <v>31</v>
      </c>
      <c r="H722" s="31">
        <f t="shared" si="157"/>
        <v>25</v>
      </c>
      <c r="I722" s="31">
        <f t="shared" si="157"/>
        <v>27</v>
      </c>
      <c r="J722" s="31">
        <f t="shared" si="157"/>
        <v>30</v>
      </c>
      <c r="K722" s="31">
        <f t="shared" si="157"/>
        <v>27</v>
      </c>
      <c r="L722" s="31">
        <f t="shared" si="157"/>
        <v>16</v>
      </c>
      <c r="M722" s="31">
        <f t="shared" si="157"/>
        <v>27</v>
      </c>
      <c r="N722" s="48">
        <f t="shared" si="157"/>
        <v>289</v>
      </c>
    </row>
    <row r="723" spans="1:14">
      <c r="A723" s="2" t="s">
        <v>773</v>
      </c>
      <c r="B723" s="34">
        <v>13</v>
      </c>
      <c r="C723" s="34">
        <v>10</v>
      </c>
      <c r="D723" s="34">
        <v>16</v>
      </c>
      <c r="E723" s="34">
        <v>14</v>
      </c>
      <c r="F723" s="34">
        <v>19</v>
      </c>
      <c r="G723" s="34">
        <v>22</v>
      </c>
      <c r="H723" s="34">
        <v>21</v>
      </c>
      <c r="I723" s="34">
        <v>16</v>
      </c>
      <c r="J723" s="34">
        <v>19</v>
      </c>
      <c r="K723" s="34">
        <v>18</v>
      </c>
      <c r="L723" s="34">
        <v>11</v>
      </c>
      <c r="M723" s="34">
        <v>23</v>
      </c>
      <c r="N723" s="38">
        <v>202</v>
      </c>
    </row>
    <row r="724" spans="1:14">
      <c r="A724" s="2" t="s">
        <v>774</v>
      </c>
      <c r="B724" s="136">
        <v>350554</v>
      </c>
      <c r="C724" s="136">
        <v>413121</v>
      </c>
      <c r="D724" s="136">
        <v>498067</v>
      </c>
      <c r="E724" s="136">
        <v>394282</v>
      </c>
      <c r="F724" s="136">
        <v>491196</v>
      </c>
      <c r="G724" s="136">
        <v>463322</v>
      </c>
      <c r="H724" s="136">
        <v>415448</v>
      </c>
      <c r="I724" s="136">
        <v>497959</v>
      </c>
      <c r="J724" s="136">
        <v>383989</v>
      </c>
      <c r="K724" s="136">
        <v>489066</v>
      </c>
      <c r="L724" s="136">
        <v>384955</v>
      </c>
      <c r="M724" s="136">
        <v>430358</v>
      </c>
      <c r="N724" s="39">
        <v>438746</v>
      </c>
    </row>
    <row r="725" spans="1:14">
      <c r="A725" s="2" t="s">
        <v>775</v>
      </c>
      <c r="B725">
        <v>5</v>
      </c>
      <c r="C725">
        <v>6</v>
      </c>
      <c r="D725">
        <v>10</v>
      </c>
      <c r="E725">
        <v>4</v>
      </c>
      <c r="F725">
        <v>9</v>
      </c>
      <c r="G725">
        <v>9</v>
      </c>
      <c r="H725">
        <v>4</v>
      </c>
      <c r="I725">
        <v>11</v>
      </c>
      <c r="J725">
        <v>11</v>
      </c>
      <c r="K725">
        <v>9</v>
      </c>
      <c r="L725">
        <v>5</v>
      </c>
      <c r="M725">
        <v>4</v>
      </c>
      <c r="N725" s="38">
        <v>87</v>
      </c>
    </row>
    <row r="726" spans="1:14">
      <c r="A726" s="2" t="s">
        <v>776</v>
      </c>
      <c r="B726" s="136">
        <v>322554</v>
      </c>
      <c r="C726" s="136">
        <v>466756</v>
      </c>
      <c r="D726" s="136">
        <v>426964</v>
      </c>
      <c r="E726" s="136">
        <v>438248</v>
      </c>
      <c r="F726" s="136">
        <v>523767</v>
      </c>
      <c r="G726" s="136">
        <v>394742</v>
      </c>
      <c r="H726" s="136">
        <v>415149</v>
      </c>
      <c r="I726" s="136">
        <v>616272</v>
      </c>
      <c r="J726" s="136">
        <v>464630</v>
      </c>
      <c r="K726" s="136">
        <v>493779</v>
      </c>
      <c r="L726" s="136">
        <v>652048</v>
      </c>
      <c r="M726" s="136">
        <v>626225</v>
      </c>
      <c r="N726" s="39">
        <v>488071</v>
      </c>
    </row>
    <row r="727" spans="1:14">
      <c r="A727" s="32" t="s">
        <v>697</v>
      </c>
      <c r="B727">
        <v>58</v>
      </c>
      <c r="C727">
        <v>54</v>
      </c>
      <c r="D727">
        <v>93</v>
      </c>
      <c r="E727">
        <v>97</v>
      </c>
      <c r="F727">
        <v>99</v>
      </c>
      <c r="G727">
        <v>155</v>
      </c>
      <c r="H727">
        <v>113</v>
      </c>
      <c r="I727">
        <v>119</v>
      </c>
      <c r="J727">
        <v>113</v>
      </c>
      <c r="K727">
        <v>117</v>
      </c>
      <c r="L727">
        <v>110</v>
      </c>
      <c r="M727">
        <v>77</v>
      </c>
      <c r="N727" s="47">
        <v>1205</v>
      </c>
    </row>
    <row r="728" spans="1:14">
      <c r="A728" s="2" t="s">
        <v>698</v>
      </c>
      <c r="B728" s="137">
        <v>119311</v>
      </c>
      <c r="C728" s="137">
        <v>131566</v>
      </c>
      <c r="D728" s="137">
        <v>132237</v>
      </c>
      <c r="E728" s="137">
        <v>107991</v>
      </c>
      <c r="F728" s="137">
        <v>122869</v>
      </c>
      <c r="G728" s="137">
        <v>121669</v>
      </c>
      <c r="H728" s="137">
        <v>123267</v>
      </c>
      <c r="I728" s="137">
        <v>116873</v>
      </c>
      <c r="J728" s="137">
        <v>129381</v>
      </c>
      <c r="K728" s="137">
        <v>128549</v>
      </c>
      <c r="L728" s="137">
        <v>133620</v>
      </c>
      <c r="M728" s="137">
        <v>151101</v>
      </c>
      <c r="N728" s="39">
        <v>125851</v>
      </c>
    </row>
    <row r="729" spans="1:14" ht="12">
      <c r="A729" s="32" t="s">
        <v>699</v>
      </c>
      <c r="B729" s="31">
        <f t="shared" ref="B729:M729" si="158">SUM(B730:B732)</f>
        <v>369</v>
      </c>
      <c r="C729" s="31">
        <f t="shared" si="158"/>
        <v>339</v>
      </c>
      <c r="D729" s="31">
        <f t="shared" si="158"/>
        <v>352</v>
      </c>
      <c r="E729" s="31">
        <f t="shared" si="158"/>
        <v>361</v>
      </c>
      <c r="F729" s="31">
        <f t="shared" si="158"/>
        <v>349</v>
      </c>
      <c r="G729" s="31">
        <f t="shared" si="158"/>
        <v>363</v>
      </c>
      <c r="H729" s="31">
        <f t="shared" si="158"/>
        <v>335</v>
      </c>
      <c r="I729" s="31">
        <f t="shared" si="158"/>
        <v>313</v>
      </c>
      <c r="J729" s="31">
        <f t="shared" si="158"/>
        <v>298</v>
      </c>
      <c r="K729" s="31">
        <f t="shared" si="158"/>
        <v>259</v>
      </c>
      <c r="L729" s="31">
        <f t="shared" si="158"/>
        <v>261</v>
      </c>
      <c r="M729" s="31">
        <f t="shared" si="158"/>
        <v>238</v>
      </c>
      <c r="N729" s="41"/>
    </row>
    <row r="730" spans="1:14">
      <c r="A730" s="2" t="s">
        <v>700</v>
      </c>
      <c r="B730">
        <v>63</v>
      </c>
      <c r="C730">
        <v>67</v>
      </c>
      <c r="D730">
        <v>63</v>
      </c>
      <c r="E730">
        <v>69</v>
      </c>
      <c r="F730">
        <v>75</v>
      </c>
      <c r="G730">
        <v>70</v>
      </c>
      <c r="H730">
        <v>69</v>
      </c>
      <c r="I730">
        <v>71</v>
      </c>
      <c r="J730">
        <v>66</v>
      </c>
      <c r="K730">
        <v>59</v>
      </c>
      <c r="L730">
        <v>71</v>
      </c>
      <c r="M730">
        <v>56</v>
      </c>
      <c r="N730" s="41"/>
    </row>
    <row r="731" spans="1:14">
      <c r="A731" s="2" t="s">
        <v>701</v>
      </c>
      <c r="B731">
        <v>112</v>
      </c>
      <c r="C731">
        <v>102</v>
      </c>
      <c r="D731">
        <v>103</v>
      </c>
      <c r="E731">
        <v>100</v>
      </c>
      <c r="F731">
        <v>100</v>
      </c>
      <c r="G731">
        <v>106</v>
      </c>
      <c r="H731">
        <v>101</v>
      </c>
      <c r="I731">
        <v>97</v>
      </c>
      <c r="J731">
        <v>97</v>
      </c>
      <c r="K731">
        <v>88</v>
      </c>
      <c r="L731">
        <v>78</v>
      </c>
      <c r="M731">
        <v>70</v>
      </c>
      <c r="N731" s="41"/>
    </row>
    <row r="732" spans="1:14">
      <c r="A732" s="2" t="s">
        <v>702</v>
      </c>
      <c r="B732">
        <v>194</v>
      </c>
      <c r="C732">
        <v>170</v>
      </c>
      <c r="D732">
        <v>186</v>
      </c>
      <c r="E732">
        <v>192</v>
      </c>
      <c r="F732">
        <v>174</v>
      </c>
      <c r="G732">
        <v>187</v>
      </c>
      <c r="H732">
        <v>165</v>
      </c>
      <c r="I732">
        <v>145</v>
      </c>
      <c r="J732">
        <v>135</v>
      </c>
      <c r="K732">
        <v>112</v>
      </c>
      <c r="L732">
        <v>112</v>
      </c>
      <c r="M732">
        <v>112</v>
      </c>
      <c r="N732" s="41"/>
    </row>
    <row r="733" spans="1:14" ht="12">
      <c r="A733" s="32" t="s">
        <v>703</v>
      </c>
      <c r="B733" s="76">
        <f>B729/B707</f>
        <v>2.5448275862068965</v>
      </c>
      <c r="C733" s="76">
        <f t="shared" ref="C733:M733" si="159">C729/C707</f>
        <v>2.6076923076923078</v>
      </c>
      <c r="D733" s="76">
        <f t="shared" si="159"/>
        <v>1.7425742574257426</v>
      </c>
      <c r="E733" s="76">
        <f t="shared" si="159"/>
        <v>1.6948356807511737</v>
      </c>
      <c r="F733" s="76">
        <f t="shared" si="159"/>
        <v>1.3740157480314961</v>
      </c>
      <c r="G733" s="76">
        <f t="shared" si="159"/>
        <v>1.0491329479768785</v>
      </c>
      <c r="H733" s="76">
        <f t="shared" si="159"/>
        <v>1.245353159851301</v>
      </c>
      <c r="I733" s="76">
        <f t="shared" si="159"/>
        <v>1.2178988326848248</v>
      </c>
      <c r="J733" s="76">
        <f t="shared" si="159"/>
        <v>1.2016129032258065</v>
      </c>
      <c r="K733" s="76">
        <f t="shared" si="159"/>
        <v>1.1359649122807018</v>
      </c>
      <c r="L733" s="76">
        <f t="shared" si="159"/>
        <v>1.2731707317073171</v>
      </c>
      <c r="M733" s="76">
        <f t="shared" si="159"/>
        <v>1.2142857142857142</v>
      </c>
      <c r="N733" s="41"/>
    </row>
    <row r="734" spans="1:14" ht="12">
      <c r="A734" s="2" t="s">
        <v>704</v>
      </c>
      <c r="B734" s="4">
        <v>208</v>
      </c>
      <c r="C734" s="4">
        <v>206</v>
      </c>
      <c r="D734" s="4">
        <v>308</v>
      </c>
      <c r="E734" s="4">
        <v>274</v>
      </c>
      <c r="F734" s="4">
        <v>321</v>
      </c>
      <c r="G734" s="4">
        <v>293</v>
      </c>
      <c r="H734" s="4">
        <v>250</v>
      </c>
      <c r="I734" s="4">
        <v>246</v>
      </c>
      <c r="J734" s="4">
        <v>238</v>
      </c>
      <c r="K734" s="4">
        <v>214</v>
      </c>
      <c r="L734" s="4">
        <v>171</v>
      </c>
      <c r="M734" s="4">
        <v>170</v>
      </c>
      <c r="N734" s="41"/>
    </row>
    <row r="735" spans="1:14" ht="12">
      <c r="A735" s="32" t="s">
        <v>777</v>
      </c>
      <c r="B735" s="31">
        <v>150</v>
      </c>
      <c r="C735" s="31">
        <v>200</v>
      </c>
      <c r="D735" s="31">
        <v>273</v>
      </c>
      <c r="E735" s="31">
        <v>243</v>
      </c>
      <c r="F735" s="31">
        <v>299</v>
      </c>
      <c r="G735" s="31">
        <v>254</v>
      </c>
      <c r="H735" s="31">
        <v>249</v>
      </c>
      <c r="I735" s="31">
        <v>223</v>
      </c>
      <c r="J735" s="31">
        <v>230</v>
      </c>
      <c r="K735" s="31">
        <v>211</v>
      </c>
      <c r="L735" s="31">
        <v>156</v>
      </c>
      <c r="M735" s="31">
        <v>171</v>
      </c>
      <c r="N735" s="41"/>
    </row>
    <row r="736" spans="1:14" ht="12">
      <c r="N736" s="4"/>
    </row>
    <row r="737" spans="14:14" ht="12">
      <c r="N737" s="4"/>
    </row>
  </sheetData>
  <dataConsolidate/>
  <customSheetViews>
    <customSheetView guid="{07A9B6E3-045C-40BE-9B9B-E2D28D0DDB65}" showRuler="0">
      <pane xSplit="1" topLeftCell="B1" activePane="topRight" state="frozen"/>
      <selection pane="topRight" activeCell="A13" sqref="A13"/>
      <rowBreaks count="7" manualBreakCount="7">
        <brk id="132" max="16383" man="1"/>
        <brk id="163" max="16383" man="1"/>
        <brk id="194" max="16383" man="1"/>
        <brk id="225" max="16383" man="1"/>
        <brk id="256" max="16383" man="1"/>
        <brk id="287" max="16383" man="1"/>
        <brk id="318" max="13" man="1"/>
      </rowBreaks>
      <pageMargins left="0" right="0" top="0" bottom="0" header="0" footer="0"/>
      <pageSetup scale="73" orientation="landscape" horizontalDpi="300" verticalDpi="300" r:id="rId1"/>
      <headerFooter alignWithMargins="0"/>
    </customSheetView>
  </customSheetViews>
  <phoneticPr fontId="0" type="noConversion"/>
  <pageMargins left="0.75" right="0.75" top="1" bottom="1" header="0.5" footer="0.5"/>
  <pageSetup scale="73" orientation="landscape" horizontalDpi="300" verticalDpi="300" r:id="rId2"/>
  <headerFooter alignWithMargins="0"/>
  <rowBreaks count="7" manualBreakCount="7">
    <brk id="392" max="16383" man="1"/>
    <brk id="423" max="16383" man="1"/>
    <brk id="454" max="16383" man="1"/>
    <brk id="485" max="16383" man="1"/>
    <brk id="516" max="16383" man="1"/>
    <brk id="547" max="16383" man="1"/>
    <brk id="704" max="1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35"/>
  <sheetViews>
    <sheetView zoomScaleNormal="100" workbookViewId="0">
      <pane xSplit="1" topLeftCell="B6" activePane="topRight" state="frozen"/>
      <selection pane="topRight" activeCell="F35" sqref="F35"/>
      <selection activeCell="A6" sqref="A6"/>
    </sheetView>
  </sheetViews>
  <sheetFormatPr defaultRowHeight="12.75"/>
  <cols>
    <col min="1" max="1" width="36.140625" style="5" customWidth="1"/>
    <col min="2" max="2" width="11.28515625" customWidth="1"/>
    <col min="3" max="3" width="15.140625" customWidth="1"/>
    <col min="4" max="4" width="12.42578125" customWidth="1"/>
    <col min="5" max="5" width="12" customWidth="1"/>
    <col min="6" max="6" width="11.42578125" customWidth="1"/>
    <col min="7" max="7" width="13.140625" customWidth="1"/>
    <col min="8" max="8" width="9.7109375" customWidth="1"/>
    <col min="9" max="9" width="11.5703125" customWidth="1"/>
    <col min="10" max="10" width="12.140625" customWidth="1"/>
    <col min="11" max="11" width="10" customWidth="1"/>
    <col min="12" max="12" width="11.28515625" customWidth="1"/>
    <col min="13" max="13" width="13.5703125" customWidth="1"/>
    <col min="14" max="14" width="18.5703125" customWidth="1"/>
  </cols>
  <sheetData>
    <row r="1" spans="1:16" ht="18">
      <c r="A1" s="33" t="s">
        <v>778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6">
      <c r="A2" s="2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35"/>
    </row>
    <row r="3" spans="1:16">
      <c r="A3" s="2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35"/>
    </row>
    <row r="4" spans="1:16">
      <c r="A4" s="2" t="s">
        <v>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6">
      <c r="A5" s="2" t="s">
        <v>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35"/>
    </row>
    <row r="6" spans="1:16">
      <c r="A6" s="194" t="s">
        <v>707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35"/>
    </row>
    <row r="7" spans="1:16">
      <c r="A7" s="192" t="s">
        <v>8</v>
      </c>
      <c r="B7" s="193"/>
      <c r="C7" s="193"/>
      <c r="D7" s="193"/>
      <c r="E7" s="193"/>
      <c r="F7" s="4"/>
      <c r="G7" s="4"/>
      <c r="H7" s="4"/>
      <c r="I7" s="4"/>
      <c r="J7" s="4"/>
      <c r="K7" s="4"/>
      <c r="L7" s="4"/>
      <c r="M7" s="4"/>
      <c r="N7" s="34"/>
    </row>
    <row r="9" spans="1:16">
      <c r="A9" s="2"/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8" t="s">
        <v>17</v>
      </c>
      <c r="K9" s="8" t="s">
        <v>18</v>
      </c>
      <c r="L9" s="8" t="s">
        <v>19</v>
      </c>
      <c r="M9" s="8" t="s">
        <v>20</v>
      </c>
      <c r="N9" s="109" t="s">
        <v>21</v>
      </c>
    </row>
    <row r="10" spans="1:16" s="60" customFormat="1">
      <c r="A10" s="204" t="s">
        <v>779</v>
      </c>
      <c r="B10" s="205"/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6"/>
      <c r="P10"/>
    </row>
    <row r="11" spans="1:16">
      <c r="A11" s="207" t="s">
        <v>23</v>
      </c>
      <c r="B11" s="208">
        <f t="shared" ref="B11:M11" si="0">SUM(B16+B21+B26+B31)</f>
        <v>177</v>
      </c>
      <c r="C11" s="208">
        <f t="shared" si="0"/>
        <v>198</v>
      </c>
      <c r="D11" s="208">
        <f t="shared" si="0"/>
        <v>290</v>
      </c>
      <c r="E11" s="208">
        <f t="shared" si="0"/>
        <v>0</v>
      </c>
      <c r="F11" s="208">
        <f t="shared" si="0"/>
        <v>0</v>
      </c>
      <c r="G11" s="208">
        <f t="shared" si="0"/>
        <v>0</v>
      </c>
      <c r="H11" s="208">
        <f t="shared" si="0"/>
        <v>0</v>
      </c>
      <c r="I11" s="208">
        <f t="shared" si="0"/>
        <v>0</v>
      </c>
      <c r="J11" s="208">
        <f t="shared" si="0"/>
        <v>0</v>
      </c>
      <c r="K11" s="208">
        <f t="shared" si="0"/>
        <v>0</v>
      </c>
      <c r="L11" s="208">
        <f t="shared" si="0"/>
        <v>0</v>
      </c>
      <c r="M11" s="208">
        <f t="shared" si="0"/>
        <v>0</v>
      </c>
      <c r="N11" s="209">
        <f>SUM(B11:M11)</f>
        <v>665</v>
      </c>
    </row>
    <row r="12" spans="1:16">
      <c r="A12" s="2" t="s">
        <v>24</v>
      </c>
      <c r="B12" s="12">
        <v>757534</v>
      </c>
      <c r="C12" s="12">
        <v>789819</v>
      </c>
      <c r="D12" s="12">
        <v>796552</v>
      </c>
      <c r="E12" s="12"/>
      <c r="F12" s="12"/>
      <c r="G12" s="12"/>
      <c r="H12" s="12"/>
      <c r="I12" s="12"/>
      <c r="J12" s="12"/>
      <c r="K12" s="12"/>
      <c r="L12" s="12"/>
      <c r="M12" s="12"/>
      <c r="N12" s="39">
        <f>SUM((B11*B12)+(C11*C12)+(D11*D12)+(E11*E12)+(F11*F12)+(G11*G12)+(H11*H12)+(I11*I12)+(J11*J12)+(K11*K12)+(L11*L12)+(M11*M12))/N11</f>
        <v>784162.04511278193</v>
      </c>
    </row>
    <row r="13" spans="1:16">
      <c r="A13" s="2" t="s">
        <v>25</v>
      </c>
      <c r="B13" s="12">
        <v>754771</v>
      </c>
      <c r="C13" s="12">
        <v>781122</v>
      </c>
      <c r="D13" s="12">
        <v>774786</v>
      </c>
      <c r="E13" s="12"/>
      <c r="F13" s="12"/>
      <c r="G13" s="12"/>
      <c r="H13" s="12"/>
      <c r="I13" s="12"/>
      <c r="J13" s="12"/>
      <c r="K13" s="12"/>
      <c r="L13" s="12"/>
      <c r="M13" s="12"/>
      <c r="N13" s="39">
        <f>SUM((B11*B13)+(C11*C13)+(D11*D13)+(E11*E13)+(F11*F13)+(G11*G13)+(H11*H13)+(I11*I13)+(J11*J13)+(K11*K13)+(L11*L13)+(M11*M13))/N11</f>
        <v>771345.20751879702</v>
      </c>
    </row>
    <row r="14" spans="1:16">
      <c r="A14" s="207" t="s">
        <v>26</v>
      </c>
      <c r="B14" s="210">
        <f>B12/B13</f>
        <v>1.0036607129844681</v>
      </c>
      <c r="C14" s="210">
        <f>C12/C13</f>
        <v>1.01113398419197</v>
      </c>
      <c r="D14" s="210">
        <f>D12/D13</f>
        <v>1.0280929185607381</v>
      </c>
      <c r="E14" s="210" t="e">
        <f t="shared" ref="E14:N14" si="1">E12/E13</f>
        <v>#DIV/0!</v>
      </c>
      <c r="F14" s="210" t="e">
        <f t="shared" si="1"/>
        <v>#DIV/0!</v>
      </c>
      <c r="G14" s="210" t="e">
        <f t="shared" si="1"/>
        <v>#DIV/0!</v>
      </c>
      <c r="H14" s="210" t="e">
        <f t="shared" si="1"/>
        <v>#DIV/0!</v>
      </c>
      <c r="I14" s="210" t="e">
        <f t="shared" si="1"/>
        <v>#DIV/0!</v>
      </c>
      <c r="J14" s="210" t="e">
        <f t="shared" si="1"/>
        <v>#DIV/0!</v>
      </c>
      <c r="K14" s="210" t="e">
        <f t="shared" si="1"/>
        <v>#DIV/0!</v>
      </c>
      <c r="L14" s="210" t="e">
        <f t="shared" si="1"/>
        <v>#DIV/0!</v>
      </c>
      <c r="M14" s="210" t="e">
        <f t="shared" si="1"/>
        <v>#DIV/0!</v>
      </c>
      <c r="N14" s="211">
        <f t="shared" si="1"/>
        <v>1.0166162147233833</v>
      </c>
    </row>
    <row r="15" spans="1:16">
      <c r="A15" s="2" t="s">
        <v>27</v>
      </c>
      <c r="B15" s="4">
        <v>42</v>
      </c>
      <c r="C15" s="4">
        <v>39</v>
      </c>
      <c r="D15" s="4">
        <v>20</v>
      </c>
      <c r="E15" s="4"/>
      <c r="F15" s="4"/>
      <c r="G15" s="4"/>
      <c r="H15" s="4"/>
      <c r="I15" s="4"/>
      <c r="J15" s="4"/>
      <c r="K15" s="4"/>
      <c r="L15" s="4"/>
      <c r="M15" s="4"/>
      <c r="N15" s="99">
        <f>((B15*B11)+(C15*C11)+(D15*D11)+(E15*E11)+(F15*F11)+(G15*G11)+(H15*H11)+(I15*I11)+(J15*J11)+(K15*K11)+(L15*L11)+(M15*M11))/N11</f>
        <v>31.512781954887217</v>
      </c>
    </row>
    <row r="16" spans="1:16">
      <c r="A16" s="207" t="s">
        <v>28</v>
      </c>
      <c r="B16" s="205">
        <f>B17+B19</f>
        <v>12</v>
      </c>
      <c r="C16" s="205">
        <f t="shared" ref="C16:H16" si="2">C17+C19</f>
        <v>13</v>
      </c>
      <c r="D16" s="205">
        <f t="shared" si="2"/>
        <v>10</v>
      </c>
      <c r="E16" s="205">
        <f t="shared" si="2"/>
        <v>0</v>
      </c>
      <c r="F16" s="205">
        <f t="shared" si="2"/>
        <v>0</v>
      </c>
      <c r="G16" s="205">
        <f t="shared" si="2"/>
        <v>0</v>
      </c>
      <c r="H16" s="205">
        <f t="shared" si="2"/>
        <v>0</v>
      </c>
      <c r="I16" s="205">
        <f>I17+I19</f>
        <v>0</v>
      </c>
      <c r="J16" s="205">
        <f>J17+J19</f>
        <v>0</v>
      </c>
      <c r="K16" s="205">
        <f>K17+K19</f>
        <v>0</v>
      </c>
      <c r="L16" s="205">
        <f>L17+L19</f>
        <v>0</v>
      </c>
      <c r="M16" s="205">
        <f>M17+M19</f>
        <v>0</v>
      </c>
      <c r="N16" s="206">
        <f>SUM(B16:M16)</f>
        <v>35</v>
      </c>
    </row>
    <row r="17" spans="1:14">
      <c r="A17" s="2" t="s">
        <v>29</v>
      </c>
      <c r="B17" s="4">
        <v>3</v>
      </c>
      <c r="C17" s="4">
        <v>3</v>
      </c>
      <c r="D17" s="4">
        <v>4</v>
      </c>
      <c r="E17" s="4"/>
      <c r="F17" s="4"/>
      <c r="G17" s="4"/>
      <c r="H17" s="4"/>
      <c r="I17" s="4"/>
      <c r="J17" s="4"/>
      <c r="K17" s="4"/>
      <c r="L17" s="4"/>
      <c r="M17" s="4"/>
      <c r="N17" s="41">
        <f>SUM(B17:M17)</f>
        <v>10</v>
      </c>
    </row>
    <row r="18" spans="1:14">
      <c r="A18" s="2" t="s">
        <v>30</v>
      </c>
      <c r="B18" s="12">
        <v>759166</v>
      </c>
      <c r="C18" s="12">
        <v>638666</v>
      </c>
      <c r="D18" s="12">
        <v>763250</v>
      </c>
      <c r="E18" s="12"/>
      <c r="F18" s="12"/>
      <c r="G18" s="12"/>
      <c r="H18" s="12"/>
      <c r="I18" s="12"/>
      <c r="J18" s="12"/>
      <c r="K18" s="12"/>
      <c r="L18" s="12"/>
      <c r="M18" s="12"/>
      <c r="N18" s="39">
        <f>SUM((B17*B18)+(C17*C18)+(D17*D18)+(E17*E18)+(F17*F18)+(G17*G18)+(H17*H18)+(I17*I18)+(J17*J18)+(K17*K18)+(L17*L18)+(M17*M18))/N17</f>
        <v>724649.6</v>
      </c>
    </row>
    <row r="19" spans="1:14">
      <c r="A19" s="2" t="s">
        <v>31</v>
      </c>
      <c r="B19" s="4">
        <v>9</v>
      </c>
      <c r="C19" s="4">
        <v>10</v>
      </c>
      <c r="D19" s="4">
        <v>6</v>
      </c>
      <c r="E19" s="4"/>
      <c r="F19" s="4"/>
      <c r="G19" s="4"/>
      <c r="H19" s="4"/>
      <c r="I19" s="4"/>
      <c r="J19" s="4"/>
      <c r="K19" s="4"/>
      <c r="L19" s="4"/>
      <c r="M19" s="4"/>
      <c r="N19" s="41">
        <f>SUM(B19:M19)</f>
        <v>25</v>
      </c>
    </row>
    <row r="20" spans="1:14">
      <c r="A20" s="2" t="s">
        <v>32</v>
      </c>
      <c r="B20" s="12">
        <v>637277</v>
      </c>
      <c r="C20" s="12">
        <v>592750</v>
      </c>
      <c r="D20" s="12">
        <v>488000</v>
      </c>
      <c r="E20" s="12"/>
      <c r="F20" s="12"/>
      <c r="G20" s="12"/>
      <c r="H20" s="12"/>
      <c r="I20" s="12"/>
      <c r="J20" s="12"/>
      <c r="K20" s="12"/>
      <c r="L20" s="12"/>
      <c r="M20" s="12"/>
      <c r="N20" s="39">
        <f>SUM((B19*B20)+(C19*C20)+(D19*D20)+(E19*E20)+(F19*F20)+(G19*G20)+(H19*H20)+(I19*I20)+(J19*J20)+(K19*K20)+(L19*L20)+(M19*M20))/N19</f>
        <v>583639.72</v>
      </c>
    </row>
    <row r="21" spans="1:14">
      <c r="A21" s="207" t="s">
        <v>33</v>
      </c>
      <c r="B21" s="205">
        <f t="shared" ref="B21:M21" si="3">B22+B24</f>
        <v>24</v>
      </c>
      <c r="C21" s="205">
        <f t="shared" si="3"/>
        <v>24</v>
      </c>
      <c r="D21" s="205">
        <f t="shared" si="3"/>
        <v>46</v>
      </c>
      <c r="E21" s="205">
        <f t="shared" si="3"/>
        <v>0</v>
      </c>
      <c r="F21" s="205">
        <f t="shared" si="3"/>
        <v>0</v>
      </c>
      <c r="G21" s="205">
        <f t="shared" si="3"/>
        <v>0</v>
      </c>
      <c r="H21" s="205">
        <f t="shared" si="3"/>
        <v>0</v>
      </c>
      <c r="I21" s="205">
        <f t="shared" si="3"/>
        <v>0</v>
      </c>
      <c r="J21" s="205">
        <f t="shared" si="3"/>
        <v>0</v>
      </c>
      <c r="K21" s="205">
        <f t="shared" si="3"/>
        <v>0</v>
      </c>
      <c r="L21" s="205">
        <f t="shared" si="3"/>
        <v>0</v>
      </c>
      <c r="M21" s="205">
        <f t="shared" si="3"/>
        <v>0</v>
      </c>
      <c r="N21" s="206">
        <f>SUM(B21:M21)</f>
        <v>94</v>
      </c>
    </row>
    <row r="22" spans="1:14">
      <c r="A22" s="2" t="s">
        <v>34</v>
      </c>
      <c r="B22" s="4">
        <v>16</v>
      </c>
      <c r="C22" s="4">
        <v>15</v>
      </c>
      <c r="D22" s="4">
        <v>26</v>
      </c>
      <c r="E22" s="4"/>
      <c r="F22" s="4"/>
      <c r="G22" s="4"/>
      <c r="H22" s="4"/>
      <c r="I22" s="4"/>
      <c r="J22" s="4"/>
      <c r="K22" s="4"/>
      <c r="L22" s="4"/>
      <c r="M22" s="4"/>
      <c r="N22" s="41">
        <f>SUM(B22:M22)</f>
        <v>57</v>
      </c>
    </row>
    <row r="23" spans="1:14">
      <c r="A23" s="2" t="s">
        <v>35</v>
      </c>
      <c r="B23" s="12">
        <v>916462</v>
      </c>
      <c r="C23" s="12">
        <v>1026800</v>
      </c>
      <c r="D23" s="12">
        <v>1193960</v>
      </c>
      <c r="E23" s="12"/>
      <c r="F23" s="12"/>
      <c r="G23" s="12"/>
      <c r="H23" s="12"/>
      <c r="I23" s="12"/>
      <c r="J23" s="12"/>
      <c r="K23" s="12"/>
      <c r="L23" s="12"/>
      <c r="M23" s="12"/>
      <c r="N23" s="39">
        <f>SUM((B22*B23)+(C22*C23)+(D22*D23)+(E22*E23)+(F22*F23)+(G22*G23)+(H22*H23)+(I22*I23)+(J22*J23)+(K22*K23)+(L22*L23)+(M22*M23))/N22</f>
        <v>1072076.350877193</v>
      </c>
    </row>
    <row r="24" spans="1:14">
      <c r="A24" s="2" t="s">
        <v>36</v>
      </c>
      <c r="B24" s="4">
        <v>8</v>
      </c>
      <c r="C24" s="4">
        <v>9</v>
      </c>
      <c r="D24" s="4">
        <v>20</v>
      </c>
      <c r="E24" s="4"/>
      <c r="F24" s="4"/>
      <c r="G24" s="4"/>
      <c r="H24" s="4"/>
      <c r="I24" s="4"/>
      <c r="J24" s="4"/>
      <c r="K24" s="4"/>
      <c r="L24" s="4"/>
      <c r="M24" s="4"/>
      <c r="N24" s="41">
        <f>SUM(B24:M24)</f>
        <v>37</v>
      </c>
    </row>
    <row r="25" spans="1:14">
      <c r="A25" s="2" t="s">
        <v>37</v>
      </c>
      <c r="B25" s="12">
        <v>845720</v>
      </c>
      <c r="C25" s="12">
        <v>985222</v>
      </c>
      <c r="D25" s="12">
        <v>929061</v>
      </c>
      <c r="E25" s="12"/>
      <c r="F25" s="12"/>
      <c r="G25" s="12"/>
      <c r="H25" s="12"/>
      <c r="I25" s="12"/>
      <c r="J25" s="12"/>
      <c r="K25" s="12"/>
      <c r="L25" s="12"/>
      <c r="M25" s="12"/>
      <c r="N25" s="39">
        <f>SUM((B24*B25)+(C24*C25)+(D24*D25)+(E24*E25)+(F24*F25)+(G24*G25)+(H24*H25)+(I24*I25)+(J24*J25)+(K24*K25)+(L24*L25)+(M24*M25))/N24</f>
        <v>924702.10810810816</v>
      </c>
    </row>
    <row r="26" spans="1:14">
      <c r="A26" s="207" t="s">
        <v>38</v>
      </c>
      <c r="B26" s="205">
        <f t="shared" ref="B26:M26" si="4">B27+B29</f>
        <v>37</v>
      </c>
      <c r="C26" s="205">
        <f t="shared" si="4"/>
        <v>45</v>
      </c>
      <c r="D26" s="205">
        <f t="shared" si="4"/>
        <v>63</v>
      </c>
      <c r="E26" s="205">
        <f t="shared" si="4"/>
        <v>0</v>
      </c>
      <c r="F26" s="205">
        <f t="shared" si="4"/>
        <v>0</v>
      </c>
      <c r="G26" s="205">
        <f t="shared" si="4"/>
        <v>0</v>
      </c>
      <c r="H26" s="205">
        <f t="shared" si="4"/>
        <v>0</v>
      </c>
      <c r="I26" s="205">
        <f t="shared" si="4"/>
        <v>0</v>
      </c>
      <c r="J26" s="205">
        <f t="shared" si="4"/>
        <v>0</v>
      </c>
      <c r="K26" s="205">
        <f t="shared" si="4"/>
        <v>0</v>
      </c>
      <c r="L26" s="205">
        <f t="shared" si="4"/>
        <v>0</v>
      </c>
      <c r="M26" s="205">
        <f t="shared" si="4"/>
        <v>0</v>
      </c>
      <c r="N26" s="206">
        <f>SUM(B26:M26)</f>
        <v>145</v>
      </c>
    </row>
    <row r="27" spans="1:14">
      <c r="A27" s="2" t="s">
        <v>39</v>
      </c>
      <c r="B27" s="4">
        <v>33</v>
      </c>
      <c r="C27" s="4">
        <v>39</v>
      </c>
      <c r="D27" s="4">
        <v>54</v>
      </c>
      <c r="E27" s="4"/>
      <c r="F27" s="4"/>
      <c r="G27" s="4"/>
      <c r="H27" s="4"/>
      <c r="I27" s="4"/>
      <c r="J27" s="4"/>
      <c r="K27" s="4"/>
      <c r="L27" s="4"/>
      <c r="M27" s="4"/>
      <c r="N27" s="41">
        <f>SUM(B27:M27)</f>
        <v>126</v>
      </c>
    </row>
    <row r="28" spans="1:14">
      <c r="A28" s="2" t="s">
        <v>40</v>
      </c>
      <c r="B28" s="12">
        <v>1526681</v>
      </c>
      <c r="C28" s="12">
        <v>1473466</v>
      </c>
      <c r="D28" s="12">
        <v>1409395</v>
      </c>
      <c r="E28" s="12"/>
      <c r="F28" s="12"/>
      <c r="G28" s="12"/>
      <c r="H28" s="12"/>
      <c r="I28" s="12"/>
      <c r="J28" s="12"/>
      <c r="K28" s="12"/>
      <c r="L28" s="12"/>
      <c r="M28" s="12"/>
      <c r="N28" s="39">
        <f>SUM((B27*B28)+(C27*C28)+(D27*D28)+(E27*E28)+(F27*F28)+(G27*G28)+(H27*H28)+(I27*I28)+(J27*J28)+(K27*K28)+(L27*L28)+(M27*M28))/N27</f>
        <v>1459944.2619047619</v>
      </c>
    </row>
    <row r="29" spans="1:14">
      <c r="A29" s="2" t="s">
        <v>41</v>
      </c>
      <c r="B29" s="4">
        <v>4</v>
      </c>
      <c r="C29" s="4">
        <v>6</v>
      </c>
      <c r="D29" s="4">
        <v>9</v>
      </c>
      <c r="E29" s="4"/>
      <c r="F29" s="4"/>
      <c r="G29" s="4"/>
      <c r="H29" s="4"/>
      <c r="I29" s="4"/>
      <c r="J29" s="4"/>
      <c r="K29" s="4"/>
      <c r="L29" s="4"/>
      <c r="M29" s="4"/>
      <c r="N29" s="41">
        <f>SUM(B29:M29)</f>
        <v>19</v>
      </c>
    </row>
    <row r="30" spans="1:14">
      <c r="A30" s="2" t="s">
        <v>42</v>
      </c>
      <c r="B30" s="12">
        <v>1153750</v>
      </c>
      <c r="C30" s="12">
        <v>1107500</v>
      </c>
      <c r="D30" s="12">
        <v>1131012</v>
      </c>
      <c r="E30" s="12"/>
      <c r="F30" s="12"/>
      <c r="G30" s="12"/>
      <c r="H30" s="12"/>
      <c r="I30" s="12"/>
      <c r="J30" s="12"/>
      <c r="K30" s="12"/>
      <c r="L30" s="12"/>
      <c r="M30" s="12"/>
      <c r="N30" s="39">
        <f>SUM((B29*B30)+(C29*C30)+(D29*D30)+(E29*E30)+(F29*F30)+(G29*G30)+(H29*H30)+(I29*I30)+(J29*J30)+(K29*K30)+(L29*L30)+(M29*M30))/N29</f>
        <v>1128374.105263158</v>
      </c>
    </row>
    <row r="31" spans="1:14">
      <c r="A31" s="207" t="s">
        <v>43</v>
      </c>
      <c r="B31" s="205">
        <v>104</v>
      </c>
      <c r="C31" s="205">
        <v>116</v>
      </c>
      <c r="D31" s="205">
        <v>171</v>
      </c>
      <c r="E31" s="205"/>
      <c r="F31" s="205"/>
      <c r="G31" s="205"/>
      <c r="H31" s="205"/>
      <c r="I31" s="205"/>
      <c r="J31" s="205"/>
      <c r="K31" s="205"/>
      <c r="L31" s="205"/>
      <c r="M31" s="205"/>
      <c r="N31" s="206">
        <f>SUM(B31:M31)</f>
        <v>391</v>
      </c>
    </row>
    <row r="32" spans="1:14">
      <c r="A32" s="2" t="s">
        <v>44</v>
      </c>
      <c r="B32" s="12">
        <v>477365</v>
      </c>
      <c r="C32" s="12">
        <v>518634</v>
      </c>
      <c r="D32" s="12">
        <v>521102</v>
      </c>
      <c r="E32" s="12"/>
      <c r="F32" s="12"/>
      <c r="G32" s="12"/>
      <c r="H32" s="12"/>
      <c r="I32" s="12"/>
      <c r="J32" s="12"/>
      <c r="K32" s="12"/>
      <c r="L32" s="12"/>
      <c r="M32" s="12"/>
      <c r="N32" s="39">
        <f>SUM((B31*B32)+(C31*C32)+(D31*D32)+(E31*E32)+(F31*F32)+(G31*G32)+(H31*H32)+(I31*I32)+(J31*J32)+(K31*K32)+(L31*L32)+(M31*M32))/N31</f>
        <v>508736.4347826087</v>
      </c>
    </row>
    <row r="33" spans="1:16">
      <c r="A33" s="207" t="s">
        <v>45</v>
      </c>
      <c r="B33" s="208">
        <f>SUM(B34:B36)</f>
        <v>232</v>
      </c>
      <c r="C33" s="208">
        <f>SUM(C34:C36)</f>
        <v>219</v>
      </c>
      <c r="D33" s="208">
        <f>SUM(D34:D36)</f>
        <v>304</v>
      </c>
      <c r="E33" s="208">
        <f>SUM(E34:E36)</f>
        <v>0</v>
      </c>
      <c r="F33" s="208">
        <f t="shared" ref="F33:M33" si="5">SUM(F34:F36)</f>
        <v>0</v>
      </c>
      <c r="G33" s="208">
        <f t="shared" si="5"/>
        <v>0</v>
      </c>
      <c r="H33" s="205">
        <f t="shared" si="5"/>
        <v>0</v>
      </c>
      <c r="I33" s="208">
        <f t="shared" si="5"/>
        <v>0</v>
      </c>
      <c r="J33" s="208">
        <f t="shared" si="5"/>
        <v>0</v>
      </c>
      <c r="K33" s="208">
        <f t="shared" si="5"/>
        <v>0</v>
      </c>
      <c r="L33" s="208">
        <f t="shared" si="5"/>
        <v>0</v>
      </c>
      <c r="M33" s="208">
        <f t="shared" si="5"/>
        <v>0</v>
      </c>
      <c r="N33" s="209">
        <f>SUM(B33:M33)</f>
        <v>755</v>
      </c>
    </row>
    <row r="34" spans="1:16">
      <c r="A34" s="2" t="s">
        <v>46</v>
      </c>
      <c r="B34" s="11">
        <v>51</v>
      </c>
      <c r="C34" s="11">
        <v>41</v>
      </c>
      <c r="D34" s="11">
        <v>73</v>
      </c>
      <c r="E34" s="11"/>
      <c r="F34" s="11"/>
      <c r="G34" s="11"/>
      <c r="H34" s="11"/>
      <c r="I34" s="11"/>
      <c r="J34" s="11"/>
      <c r="K34" s="11"/>
      <c r="L34" s="11"/>
      <c r="M34" s="11"/>
      <c r="N34" s="41"/>
    </row>
    <row r="35" spans="1:16">
      <c r="A35" s="2" t="s">
        <v>47</v>
      </c>
      <c r="B35" s="11">
        <v>11</v>
      </c>
      <c r="C35" s="11">
        <v>12</v>
      </c>
      <c r="D35" s="11">
        <v>25</v>
      </c>
      <c r="E35" s="11"/>
      <c r="F35" s="11"/>
      <c r="G35" s="11"/>
      <c r="H35" s="11"/>
      <c r="I35" s="11"/>
      <c r="J35" s="11"/>
      <c r="K35" s="11"/>
      <c r="L35" s="11"/>
      <c r="M35" s="11"/>
      <c r="N35" s="41"/>
    </row>
    <row r="36" spans="1:16">
      <c r="A36" s="2" t="s">
        <v>48</v>
      </c>
      <c r="B36" s="11">
        <v>170</v>
      </c>
      <c r="C36" s="11">
        <v>166</v>
      </c>
      <c r="D36" s="11">
        <v>206</v>
      </c>
      <c r="E36" s="11"/>
      <c r="F36" s="11"/>
      <c r="G36" s="11"/>
      <c r="H36" s="11"/>
      <c r="I36" s="11"/>
      <c r="J36" s="11"/>
      <c r="K36" s="11"/>
      <c r="L36" s="11"/>
      <c r="M36" s="11"/>
      <c r="N36" s="41"/>
    </row>
    <row r="37" spans="1:16">
      <c r="A37" s="207" t="s">
        <v>49</v>
      </c>
      <c r="B37" s="212">
        <f>B33/B11</f>
        <v>1.3107344632768361</v>
      </c>
      <c r="C37" s="212">
        <f>C33/C11</f>
        <v>1.106060606060606</v>
      </c>
      <c r="D37" s="212">
        <f>D33/D11</f>
        <v>1.0482758620689656</v>
      </c>
      <c r="E37" s="212" t="e">
        <f>E33/E11</f>
        <v>#DIV/0!</v>
      </c>
      <c r="F37" s="212" t="e">
        <f t="shared" ref="F37:M37" si="6">F33/F11</f>
        <v>#DIV/0!</v>
      </c>
      <c r="G37" s="212" t="e">
        <f t="shared" si="6"/>
        <v>#DIV/0!</v>
      </c>
      <c r="H37" s="212" t="e">
        <f t="shared" si="6"/>
        <v>#DIV/0!</v>
      </c>
      <c r="I37" s="212" t="e">
        <f t="shared" si="6"/>
        <v>#DIV/0!</v>
      </c>
      <c r="J37" s="212" t="e">
        <f t="shared" si="6"/>
        <v>#DIV/0!</v>
      </c>
      <c r="K37" s="212" t="e">
        <f t="shared" si="6"/>
        <v>#DIV/0!</v>
      </c>
      <c r="L37" s="212" t="e">
        <f t="shared" si="6"/>
        <v>#DIV/0!</v>
      </c>
      <c r="M37" s="212" t="e">
        <f t="shared" si="6"/>
        <v>#DIV/0!</v>
      </c>
      <c r="N37" s="41"/>
    </row>
    <row r="38" spans="1:16">
      <c r="A38" s="2" t="s">
        <v>50</v>
      </c>
      <c r="B38" s="11">
        <v>237</v>
      </c>
      <c r="C38" s="11">
        <v>286</v>
      </c>
      <c r="D38" s="11">
        <v>465</v>
      </c>
      <c r="E38" s="11"/>
      <c r="F38" s="11"/>
      <c r="G38" s="11"/>
      <c r="H38" s="11"/>
      <c r="I38" s="11"/>
      <c r="J38" s="11"/>
      <c r="K38" s="11"/>
      <c r="L38" s="11"/>
      <c r="M38" s="11"/>
      <c r="N38" s="38">
        <f>SUM(B38:M38)</f>
        <v>988</v>
      </c>
    </row>
    <row r="39" spans="1:16">
      <c r="A39" s="207"/>
      <c r="B39" s="208"/>
      <c r="C39" s="208"/>
      <c r="D39" s="208"/>
      <c r="E39" s="208"/>
      <c r="F39" s="208"/>
      <c r="G39" s="208"/>
      <c r="H39" s="208"/>
      <c r="I39" s="208"/>
      <c r="J39" s="208"/>
      <c r="K39" s="208"/>
      <c r="L39" s="208"/>
      <c r="M39" s="208"/>
      <c r="N39" s="209"/>
    </row>
    <row r="40" spans="1:16">
      <c r="A40" s="19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34"/>
    </row>
    <row r="41" spans="1:16">
      <c r="A41" s="2"/>
      <c r="B41" s="8" t="s">
        <v>9</v>
      </c>
      <c r="C41" s="8" t="s">
        <v>10</v>
      </c>
      <c r="D41" s="8" t="s">
        <v>11</v>
      </c>
      <c r="E41" s="8" t="s">
        <v>12</v>
      </c>
      <c r="F41" s="8" t="s">
        <v>13</v>
      </c>
      <c r="G41" s="8" t="s">
        <v>14</v>
      </c>
      <c r="H41" s="8" t="s">
        <v>15</v>
      </c>
      <c r="I41" s="8" t="s">
        <v>16</v>
      </c>
      <c r="J41" s="8" t="s">
        <v>17</v>
      </c>
      <c r="K41" s="8" t="s">
        <v>18</v>
      </c>
      <c r="L41" s="8" t="s">
        <v>19</v>
      </c>
      <c r="M41" s="8" t="s">
        <v>20</v>
      </c>
      <c r="N41" s="109" t="s">
        <v>51</v>
      </c>
    </row>
    <row r="42" spans="1:16" s="60" customFormat="1">
      <c r="A42" s="195" t="s">
        <v>780</v>
      </c>
      <c r="B42" s="196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  <c r="N42" s="197"/>
      <c r="P42"/>
    </row>
    <row r="43" spans="1:16">
      <c r="A43" s="198" t="s">
        <v>53</v>
      </c>
      <c r="B43" s="199">
        <f t="shared" ref="B43:M43" si="7">SUM(B48+B53+B58+B63)</f>
        <v>156</v>
      </c>
      <c r="C43" s="199">
        <f t="shared" si="7"/>
        <v>247</v>
      </c>
      <c r="D43" s="199">
        <f t="shared" si="7"/>
        <v>284</v>
      </c>
      <c r="E43" s="199">
        <f t="shared" si="7"/>
        <v>342</v>
      </c>
      <c r="F43" s="199">
        <f t="shared" si="7"/>
        <v>319</v>
      </c>
      <c r="G43" s="199">
        <f t="shared" si="7"/>
        <v>369</v>
      </c>
      <c r="H43" s="199">
        <f t="shared" si="7"/>
        <v>342</v>
      </c>
      <c r="I43" s="199">
        <f t="shared" si="7"/>
        <v>299</v>
      </c>
      <c r="J43" s="199">
        <f t="shared" si="7"/>
        <v>242</v>
      </c>
      <c r="K43" s="199">
        <f t="shared" si="7"/>
        <v>274</v>
      </c>
      <c r="L43" s="199">
        <f t="shared" si="7"/>
        <v>291</v>
      </c>
      <c r="M43" s="199">
        <f t="shared" si="7"/>
        <v>291</v>
      </c>
      <c r="N43" s="200">
        <v>3546</v>
      </c>
    </row>
    <row r="44" spans="1:16">
      <c r="A44" s="2" t="s">
        <v>54</v>
      </c>
      <c r="B44" s="12">
        <v>713514</v>
      </c>
      <c r="C44" s="12">
        <v>714367</v>
      </c>
      <c r="D44" s="12">
        <v>769131</v>
      </c>
      <c r="E44" s="12">
        <v>761178</v>
      </c>
      <c r="F44" s="12">
        <v>855715</v>
      </c>
      <c r="G44" s="12">
        <v>820153</v>
      </c>
      <c r="H44" s="12">
        <v>785710</v>
      </c>
      <c r="I44" s="12">
        <v>741020</v>
      </c>
      <c r="J44" s="12">
        <v>725956</v>
      </c>
      <c r="K44" s="12">
        <v>796109</v>
      </c>
      <c r="L44" s="12">
        <v>789481</v>
      </c>
      <c r="M44" s="12">
        <v>810542</v>
      </c>
      <c r="N44" s="39">
        <v>784590</v>
      </c>
    </row>
    <row r="45" spans="1:16">
      <c r="A45" s="2" t="s">
        <v>55</v>
      </c>
      <c r="B45" s="12">
        <v>718478</v>
      </c>
      <c r="C45" s="12">
        <v>713582</v>
      </c>
      <c r="D45" s="12">
        <v>767238</v>
      </c>
      <c r="E45" s="12">
        <v>748883</v>
      </c>
      <c r="F45" s="12">
        <v>838878</v>
      </c>
      <c r="G45" s="12">
        <v>815000</v>
      </c>
      <c r="H45" s="12">
        <v>782929</v>
      </c>
      <c r="I45" s="12">
        <v>740682</v>
      </c>
      <c r="J45" s="12">
        <v>730458</v>
      </c>
      <c r="K45" s="12">
        <v>801242</v>
      </c>
      <c r="L45" s="12">
        <v>793465</v>
      </c>
      <c r="M45" s="12">
        <v>811135</v>
      </c>
      <c r="N45" s="39">
        <v>782130</v>
      </c>
    </row>
    <row r="46" spans="1:16">
      <c r="A46" s="198" t="s">
        <v>26</v>
      </c>
      <c r="B46" s="201">
        <f>B44/B45</f>
        <v>0.99309095059278085</v>
      </c>
      <c r="C46" s="201">
        <f>C44/C45</f>
        <v>1.0011000838025623</v>
      </c>
      <c r="D46" s="201">
        <f>D44/D45</f>
        <v>1.0024672917660491</v>
      </c>
      <c r="E46" s="201">
        <f t="shared" ref="E46:N46" si="8">E44/E45</f>
        <v>1.0164177848876259</v>
      </c>
      <c r="F46" s="201">
        <f t="shared" si="8"/>
        <v>1.0200708565488665</v>
      </c>
      <c r="G46" s="201">
        <f t="shared" si="8"/>
        <v>1.0063226993865031</v>
      </c>
      <c r="H46" s="201">
        <f t="shared" si="8"/>
        <v>1.0035520462264138</v>
      </c>
      <c r="I46" s="201">
        <f t="shared" si="8"/>
        <v>1.0004563361874597</v>
      </c>
      <c r="J46" s="201">
        <f t="shared" si="8"/>
        <v>0.99383674352255713</v>
      </c>
      <c r="K46" s="201">
        <f t="shared" si="8"/>
        <v>0.99359369578729018</v>
      </c>
      <c r="L46" s="201">
        <f t="shared" si="8"/>
        <v>0.99497898458029022</v>
      </c>
      <c r="M46" s="201">
        <f t="shared" si="8"/>
        <v>0.99926892564123115</v>
      </c>
      <c r="N46" s="202">
        <f t="shared" si="8"/>
        <v>1.0031452571823098</v>
      </c>
    </row>
    <row r="47" spans="1:16">
      <c r="A47" s="2" t="s">
        <v>56</v>
      </c>
      <c r="B47" s="4">
        <v>38</v>
      </c>
      <c r="C47" s="4">
        <v>31</v>
      </c>
      <c r="D47" s="4">
        <v>27</v>
      </c>
      <c r="E47" s="4">
        <v>17</v>
      </c>
      <c r="F47" s="4">
        <v>19</v>
      </c>
      <c r="G47" s="4">
        <v>20</v>
      </c>
      <c r="H47" s="4">
        <v>23</v>
      </c>
      <c r="I47" s="4">
        <v>22</v>
      </c>
      <c r="J47" s="4">
        <v>30</v>
      </c>
      <c r="K47" s="4">
        <v>31</v>
      </c>
      <c r="L47" s="4">
        <v>31</v>
      </c>
      <c r="M47" s="4">
        <v>35</v>
      </c>
      <c r="N47" s="99">
        <v>26</v>
      </c>
    </row>
    <row r="48" spans="1:16">
      <c r="A48" s="198" t="s">
        <v>57</v>
      </c>
      <c r="B48" s="196">
        <f>B49+B51</f>
        <v>8</v>
      </c>
      <c r="C48" s="196">
        <f t="shared" ref="C48:H48" si="9">C49+C51</f>
        <v>10</v>
      </c>
      <c r="D48" s="196">
        <f t="shared" si="9"/>
        <v>15</v>
      </c>
      <c r="E48" s="196">
        <f t="shared" si="9"/>
        <v>19</v>
      </c>
      <c r="F48" s="196">
        <f t="shared" si="9"/>
        <v>20</v>
      </c>
      <c r="G48" s="196">
        <f t="shared" si="9"/>
        <v>14</v>
      </c>
      <c r="H48" s="196">
        <f t="shared" si="9"/>
        <v>10</v>
      </c>
      <c r="I48" s="196">
        <f>I49+I51</f>
        <v>16</v>
      </c>
      <c r="J48" s="196">
        <f>J49+J51</f>
        <v>22</v>
      </c>
      <c r="K48" s="196">
        <f>K49+K51</f>
        <v>22</v>
      </c>
      <c r="L48" s="196">
        <f>L49+L51</f>
        <v>14</v>
      </c>
      <c r="M48" s="196">
        <f>M49+M51</f>
        <v>19</v>
      </c>
      <c r="N48" s="197">
        <v>190</v>
      </c>
    </row>
    <row r="49" spans="1:14">
      <c r="A49" s="2" t="s">
        <v>58</v>
      </c>
      <c r="B49" s="4">
        <v>4</v>
      </c>
      <c r="C49" s="4">
        <v>3</v>
      </c>
      <c r="D49" s="4">
        <v>5</v>
      </c>
      <c r="E49" s="4">
        <v>8</v>
      </c>
      <c r="F49" s="4">
        <v>3</v>
      </c>
      <c r="G49" s="4">
        <v>8</v>
      </c>
      <c r="H49" s="4">
        <v>3</v>
      </c>
      <c r="I49" s="4">
        <v>6</v>
      </c>
      <c r="J49" s="4">
        <v>7</v>
      </c>
      <c r="K49" s="4">
        <v>12</v>
      </c>
      <c r="L49" s="4">
        <v>3</v>
      </c>
      <c r="M49" s="4">
        <v>3</v>
      </c>
      <c r="N49" s="41">
        <v>66</v>
      </c>
    </row>
    <row r="50" spans="1:14">
      <c r="A50" s="2" t="s">
        <v>59</v>
      </c>
      <c r="B50" s="12">
        <v>650000</v>
      </c>
      <c r="C50" s="12">
        <v>766000</v>
      </c>
      <c r="D50" s="12">
        <v>810000</v>
      </c>
      <c r="E50" s="12">
        <v>779062</v>
      </c>
      <c r="F50" s="12">
        <v>782333</v>
      </c>
      <c r="G50" s="12">
        <v>751000</v>
      </c>
      <c r="H50" s="12">
        <v>615000</v>
      </c>
      <c r="I50" s="12">
        <v>650833</v>
      </c>
      <c r="J50" s="12">
        <v>861500</v>
      </c>
      <c r="K50" s="12">
        <v>714991</v>
      </c>
      <c r="L50" s="12">
        <v>696700</v>
      </c>
      <c r="M50" s="12">
        <v>696800</v>
      </c>
      <c r="N50" s="39">
        <v>740930</v>
      </c>
    </row>
    <row r="51" spans="1:14">
      <c r="A51" s="2" t="s">
        <v>60</v>
      </c>
      <c r="B51" s="4">
        <v>4</v>
      </c>
      <c r="C51" s="4">
        <v>7</v>
      </c>
      <c r="D51" s="4">
        <v>10</v>
      </c>
      <c r="E51" s="4">
        <v>11</v>
      </c>
      <c r="F51" s="4">
        <v>17</v>
      </c>
      <c r="G51" s="4">
        <v>6</v>
      </c>
      <c r="H51" s="4">
        <v>7</v>
      </c>
      <c r="I51" s="4">
        <v>10</v>
      </c>
      <c r="J51" s="4">
        <v>15</v>
      </c>
      <c r="K51" s="4">
        <v>10</v>
      </c>
      <c r="L51" s="4">
        <v>11</v>
      </c>
      <c r="M51" s="4">
        <v>16</v>
      </c>
      <c r="N51" s="41">
        <f>SUM(B51:M51)</f>
        <v>124</v>
      </c>
    </row>
    <row r="52" spans="1:14">
      <c r="A52" s="2" t="s">
        <v>61</v>
      </c>
      <c r="B52" s="12">
        <v>571875</v>
      </c>
      <c r="C52" s="12">
        <v>574042</v>
      </c>
      <c r="D52" s="12">
        <v>572700</v>
      </c>
      <c r="E52" s="12">
        <v>619413</v>
      </c>
      <c r="F52" s="12">
        <v>619708</v>
      </c>
      <c r="G52" s="12">
        <v>604500</v>
      </c>
      <c r="H52" s="12">
        <v>591428</v>
      </c>
      <c r="I52" s="12">
        <v>508947</v>
      </c>
      <c r="J52" s="12">
        <v>618393</v>
      </c>
      <c r="K52" s="12">
        <v>635290</v>
      </c>
      <c r="L52" s="12">
        <v>581354</v>
      </c>
      <c r="M52" s="12">
        <v>558281</v>
      </c>
      <c r="N52" s="39">
        <v>591532</v>
      </c>
    </row>
    <row r="53" spans="1:14">
      <c r="A53" s="198" t="s">
        <v>62</v>
      </c>
      <c r="B53" s="196">
        <f t="shared" ref="B53:M53" si="10">B54+B56</f>
        <v>24</v>
      </c>
      <c r="C53" s="196">
        <f t="shared" si="10"/>
        <v>38</v>
      </c>
      <c r="D53" s="196">
        <f t="shared" si="10"/>
        <v>35</v>
      </c>
      <c r="E53" s="196">
        <f t="shared" si="10"/>
        <v>51</v>
      </c>
      <c r="F53" s="196">
        <f t="shared" si="10"/>
        <v>32</v>
      </c>
      <c r="G53" s="196">
        <f t="shared" si="10"/>
        <v>59</v>
      </c>
      <c r="H53" s="196">
        <f t="shared" si="10"/>
        <v>67</v>
      </c>
      <c r="I53" s="196">
        <f t="shared" si="10"/>
        <v>55</v>
      </c>
      <c r="J53" s="196">
        <f t="shared" si="10"/>
        <v>33</v>
      </c>
      <c r="K53" s="196">
        <f t="shared" si="10"/>
        <v>49</v>
      </c>
      <c r="L53" s="196">
        <f t="shared" si="10"/>
        <v>47</v>
      </c>
      <c r="M53" s="196">
        <f t="shared" si="10"/>
        <v>52</v>
      </c>
      <c r="N53" s="197">
        <v>554</v>
      </c>
    </row>
    <row r="54" spans="1:14">
      <c r="A54" s="2" t="s">
        <v>63</v>
      </c>
      <c r="B54" s="4">
        <v>10</v>
      </c>
      <c r="C54" s="4">
        <v>23</v>
      </c>
      <c r="D54" s="4">
        <v>21</v>
      </c>
      <c r="E54" s="4">
        <v>30</v>
      </c>
      <c r="F54" s="4">
        <v>24</v>
      </c>
      <c r="G54" s="4">
        <v>42</v>
      </c>
      <c r="H54" s="4">
        <v>44</v>
      </c>
      <c r="I54" s="4">
        <v>35</v>
      </c>
      <c r="J54" s="4">
        <v>24</v>
      </c>
      <c r="K54" s="4">
        <v>33</v>
      </c>
      <c r="L54" s="4">
        <v>37</v>
      </c>
      <c r="M54" s="4">
        <v>33</v>
      </c>
      <c r="N54" s="41">
        <v>364</v>
      </c>
    </row>
    <row r="55" spans="1:14">
      <c r="A55" s="2" t="s">
        <v>64</v>
      </c>
      <c r="B55" s="12">
        <v>955187</v>
      </c>
      <c r="C55" s="12">
        <v>817271</v>
      </c>
      <c r="D55" s="12">
        <v>914488</v>
      </c>
      <c r="E55" s="12">
        <v>943796</v>
      </c>
      <c r="F55" s="12">
        <v>965526</v>
      </c>
      <c r="G55" s="12">
        <v>923504</v>
      </c>
      <c r="H55" s="12">
        <v>921909</v>
      </c>
      <c r="I55" s="12">
        <v>915007</v>
      </c>
      <c r="J55" s="12">
        <v>908325</v>
      </c>
      <c r="K55" s="12">
        <v>924131</v>
      </c>
      <c r="L55" s="12">
        <v>911168</v>
      </c>
      <c r="M55" s="12">
        <v>912440</v>
      </c>
      <c r="N55" s="39">
        <v>918932</v>
      </c>
    </row>
    <row r="56" spans="1:14">
      <c r="A56" s="2" t="s">
        <v>65</v>
      </c>
      <c r="B56" s="4">
        <v>14</v>
      </c>
      <c r="C56" s="4">
        <v>15</v>
      </c>
      <c r="D56" s="4">
        <v>14</v>
      </c>
      <c r="E56" s="4">
        <v>21</v>
      </c>
      <c r="F56" s="4">
        <v>8</v>
      </c>
      <c r="G56" s="4">
        <v>17</v>
      </c>
      <c r="H56" s="4">
        <v>23</v>
      </c>
      <c r="I56" s="4">
        <v>20</v>
      </c>
      <c r="J56" s="4">
        <v>9</v>
      </c>
      <c r="K56" s="4">
        <v>16</v>
      </c>
      <c r="L56" s="4">
        <v>10</v>
      </c>
      <c r="M56" s="4">
        <v>19</v>
      </c>
      <c r="N56" s="41">
        <v>190</v>
      </c>
    </row>
    <row r="57" spans="1:14">
      <c r="A57" s="2" t="s">
        <v>66</v>
      </c>
      <c r="B57" s="12">
        <v>811500</v>
      </c>
      <c r="C57" s="12">
        <v>832367</v>
      </c>
      <c r="D57" s="12">
        <v>802700</v>
      </c>
      <c r="E57" s="12">
        <v>919880</v>
      </c>
      <c r="F57" s="12">
        <v>871437</v>
      </c>
      <c r="G57" s="12">
        <v>950588</v>
      </c>
      <c r="H57" s="12">
        <v>878019</v>
      </c>
      <c r="I57" s="12">
        <v>929633</v>
      </c>
      <c r="J57" s="12">
        <v>716444</v>
      </c>
      <c r="K57" s="12">
        <v>1043968</v>
      </c>
      <c r="L57" s="12">
        <v>826040</v>
      </c>
      <c r="M57" s="12">
        <v>894854</v>
      </c>
      <c r="N57" s="39">
        <v>896945</v>
      </c>
    </row>
    <row r="58" spans="1:14">
      <c r="A58" s="198" t="s">
        <v>67</v>
      </c>
      <c r="B58" s="196">
        <f t="shared" ref="B58:M58" si="11">B59+B61</f>
        <v>31</v>
      </c>
      <c r="C58" s="196">
        <f t="shared" si="11"/>
        <v>59</v>
      </c>
      <c r="D58" s="196">
        <f t="shared" si="11"/>
        <v>77</v>
      </c>
      <c r="E58" s="196">
        <f t="shared" si="11"/>
        <v>90</v>
      </c>
      <c r="F58" s="196">
        <f t="shared" si="11"/>
        <v>111</v>
      </c>
      <c r="G58" s="196">
        <f t="shared" si="11"/>
        <v>110</v>
      </c>
      <c r="H58" s="196">
        <f t="shared" si="11"/>
        <v>77</v>
      </c>
      <c r="I58" s="196">
        <f t="shared" si="11"/>
        <v>77</v>
      </c>
      <c r="J58" s="196">
        <f t="shared" si="11"/>
        <v>54</v>
      </c>
      <c r="K58" s="196">
        <f t="shared" si="11"/>
        <v>65</v>
      </c>
      <c r="L58" s="196">
        <f t="shared" si="11"/>
        <v>76</v>
      </c>
      <c r="M58" s="196">
        <f t="shared" si="11"/>
        <v>64</v>
      </c>
      <c r="N58" s="197">
        <v>919</v>
      </c>
    </row>
    <row r="59" spans="1:14">
      <c r="A59" s="2" t="s">
        <v>68</v>
      </c>
      <c r="B59" s="4">
        <v>31</v>
      </c>
      <c r="C59" s="4">
        <v>48</v>
      </c>
      <c r="D59" s="4">
        <v>72</v>
      </c>
      <c r="E59" s="4">
        <v>80</v>
      </c>
      <c r="F59" s="4">
        <v>100</v>
      </c>
      <c r="G59" s="4">
        <v>103</v>
      </c>
      <c r="H59" s="4">
        <v>70</v>
      </c>
      <c r="I59" s="4">
        <v>67</v>
      </c>
      <c r="J59" s="4">
        <v>49</v>
      </c>
      <c r="K59" s="4">
        <v>57</v>
      </c>
      <c r="L59" s="4">
        <v>68</v>
      </c>
      <c r="M59" s="4">
        <v>63</v>
      </c>
      <c r="N59" s="41">
        <v>835</v>
      </c>
    </row>
    <row r="60" spans="1:14">
      <c r="A60" s="2" t="s">
        <v>69</v>
      </c>
      <c r="B60" s="12">
        <v>1295633</v>
      </c>
      <c r="C60" s="12">
        <v>1262187</v>
      </c>
      <c r="D60" s="12">
        <v>1429709</v>
      </c>
      <c r="E60" s="12">
        <v>1305280</v>
      </c>
      <c r="F60" s="12">
        <v>1430317</v>
      </c>
      <c r="G60" s="12">
        <v>1373431</v>
      </c>
      <c r="H60" s="12">
        <v>1398677</v>
      </c>
      <c r="I60" s="12">
        <v>1310198</v>
      </c>
      <c r="J60" s="12">
        <v>1350237</v>
      </c>
      <c r="K60" s="12">
        <v>1467834</v>
      </c>
      <c r="L60" s="12">
        <v>1306711</v>
      </c>
      <c r="M60" s="12">
        <v>1461254</v>
      </c>
      <c r="N60" s="39">
        <v>1382036</v>
      </c>
    </row>
    <row r="61" spans="1:14">
      <c r="A61" s="2" t="s">
        <v>70</v>
      </c>
      <c r="B61" s="4">
        <v>0</v>
      </c>
      <c r="C61" s="4">
        <v>11</v>
      </c>
      <c r="D61" s="4">
        <v>5</v>
      </c>
      <c r="E61" s="4">
        <v>10</v>
      </c>
      <c r="F61" s="4">
        <v>11</v>
      </c>
      <c r="G61" s="4">
        <v>7</v>
      </c>
      <c r="H61" s="4">
        <v>7</v>
      </c>
      <c r="I61" s="4">
        <v>10</v>
      </c>
      <c r="J61" s="4">
        <v>5</v>
      </c>
      <c r="K61" s="4">
        <v>8</v>
      </c>
      <c r="L61" s="4">
        <v>8</v>
      </c>
      <c r="M61" s="4">
        <v>1</v>
      </c>
      <c r="N61" s="41">
        <v>84</v>
      </c>
    </row>
    <row r="62" spans="1:14">
      <c r="A62" s="2" t="s">
        <v>71</v>
      </c>
      <c r="B62" s="12">
        <v>0</v>
      </c>
      <c r="C62" s="12">
        <v>1028959</v>
      </c>
      <c r="D62" s="12">
        <v>928664</v>
      </c>
      <c r="E62" s="12">
        <v>1052162</v>
      </c>
      <c r="F62" s="12">
        <v>995110</v>
      </c>
      <c r="G62" s="12">
        <v>1101132</v>
      </c>
      <c r="H62" s="12">
        <v>1212428</v>
      </c>
      <c r="I62" s="12">
        <v>914537</v>
      </c>
      <c r="J62" s="12">
        <v>1019000</v>
      </c>
      <c r="K62" s="12">
        <v>1059438</v>
      </c>
      <c r="L62" s="12">
        <v>954257</v>
      </c>
      <c r="M62" s="12">
        <v>875000</v>
      </c>
      <c r="N62" s="39">
        <v>1026483</v>
      </c>
    </row>
    <row r="63" spans="1:14">
      <c r="A63" s="198" t="s">
        <v>72</v>
      </c>
      <c r="B63" s="196">
        <v>93</v>
      </c>
      <c r="C63" s="196">
        <v>140</v>
      </c>
      <c r="D63" s="196">
        <v>157</v>
      </c>
      <c r="E63" s="196">
        <v>182</v>
      </c>
      <c r="F63" s="196">
        <v>156</v>
      </c>
      <c r="G63" s="196">
        <v>186</v>
      </c>
      <c r="H63" s="196">
        <v>188</v>
      </c>
      <c r="I63" s="196">
        <v>151</v>
      </c>
      <c r="J63" s="196">
        <v>133</v>
      </c>
      <c r="K63" s="196">
        <v>138</v>
      </c>
      <c r="L63" s="196">
        <v>154</v>
      </c>
      <c r="M63" s="196">
        <v>156</v>
      </c>
      <c r="N63" s="197">
        <v>1883</v>
      </c>
    </row>
    <row r="64" spans="1:14">
      <c r="A64" s="2" t="s">
        <v>73</v>
      </c>
      <c r="B64" s="12">
        <v>487561</v>
      </c>
      <c r="C64" s="12">
        <v>478186</v>
      </c>
      <c r="D64" s="12">
        <v>449883</v>
      </c>
      <c r="E64" s="12">
        <v>465393</v>
      </c>
      <c r="F64" s="12">
        <v>486980</v>
      </c>
      <c r="G64" s="12">
        <v>477865</v>
      </c>
      <c r="H64" s="12">
        <v>506894</v>
      </c>
      <c r="I64" s="12">
        <v>430622</v>
      </c>
      <c r="J64" s="12">
        <v>457673</v>
      </c>
      <c r="K64" s="12">
        <v>462748</v>
      </c>
      <c r="L64" s="12">
        <v>537597</v>
      </c>
      <c r="M64" s="12">
        <v>544231</v>
      </c>
      <c r="N64" s="39">
        <v>485875</v>
      </c>
    </row>
    <row r="65" spans="1:16">
      <c r="A65" s="198" t="s">
        <v>74</v>
      </c>
      <c r="B65" s="199">
        <f>SUM(B66:B68)</f>
        <v>399</v>
      </c>
      <c r="C65" s="199">
        <f>SUM(C66:C68)</f>
        <v>380</v>
      </c>
      <c r="D65" s="199">
        <f>SUM(D66:D68)</f>
        <v>410</v>
      </c>
      <c r="E65" s="199">
        <f>SUM(E66:E68)</f>
        <v>487</v>
      </c>
      <c r="F65" s="199">
        <f t="shared" ref="F65:M65" si="12">SUM(F66:F68)</f>
        <v>525</v>
      </c>
      <c r="G65" s="199">
        <f t="shared" si="12"/>
        <v>526</v>
      </c>
      <c r="H65" s="196">
        <f t="shared" si="12"/>
        <v>480</v>
      </c>
      <c r="I65" s="199">
        <f t="shared" si="12"/>
        <v>490</v>
      </c>
      <c r="J65" s="199">
        <f t="shared" si="12"/>
        <v>540</v>
      </c>
      <c r="K65" s="199">
        <f t="shared" si="12"/>
        <v>512</v>
      </c>
      <c r="L65" s="199">
        <f t="shared" si="12"/>
        <v>370</v>
      </c>
      <c r="M65" s="199">
        <f t="shared" si="12"/>
        <v>265</v>
      </c>
      <c r="N65" s="200">
        <f>SUM(B65:M65)</f>
        <v>5384</v>
      </c>
    </row>
    <row r="66" spans="1:16">
      <c r="A66" s="2" t="s">
        <v>75</v>
      </c>
      <c r="B66" s="11">
        <v>88</v>
      </c>
      <c r="C66" s="11">
        <v>72</v>
      </c>
      <c r="D66" s="11">
        <v>82</v>
      </c>
      <c r="E66" s="11">
        <v>121</v>
      </c>
      <c r="F66" s="11">
        <v>121</v>
      </c>
      <c r="G66" s="11">
        <v>134</v>
      </c>
      <c r="H66" s="11">
        <v>126</v>
      </c>
      <c r="I66" s="11">
        <v>126</v>
      </c>
      <c r="J66" s="11">
        <v>139</v>
      </c>
      <c r="K66" s="11">
        <v>126</v>
      </c>
      <c r="L66" s="11">
        <v>83</v>
      </c>
      <c r="M66" s="11">
        <v>60</v>
      </c>
      <c r="N66" s="41"/>
    </row>
    <row r="67" spans="1:16">
      <c r="A67" s="2" t="s">
        <v>76</v>
      </c>
      <c r="B67" s="11">
        <v>28</v>
      </c>
      <c r="C67" s="11">
        <v>23</v>
      </c>
      <c r="D67" s="11">
        <v>36</v>
      </c>
      <c r="E67" s="11">
        <v>38</v>
      </c>
      <c r="F67" s="11">
        <v>37</v>
      </c>
      <c r="G67" s="11">
        <v>27</v>
      </c>
      <c r="H67" s="11">
        <v>34</v>
      </c>
      <c r="I67" s="11">
        <v>38</v>
      </c>
      <c r="J67" s="11">
        <v>41</v>
      </c>
      <c r="K67" s="11">
        <v>47</v>
      </c>
      <c r="L67" s="11">
        <v>30</v>
      </c>
      <c r="M67" s="11">
        <v>20</v>
      </c>
      <c r="N67" s="41"/>
    </row>
    <row r="68" spans="1:16">
      <c r="A68" s="2" t="s">
        <v>77</v>
      </c>
      <c r="B68" s="11">
        <v>283</v>
      </c>
      <c r="C68" s="11">
        <v>285</v>
      </c>
      <c r="D68" s="11">
        <v>292</v>
      </c>
      <c r="E68" s="11">
        <v>328</v>
      </c>
      <c r="F68" s="11">
        <v>367</v>
      </c>
      <c r="G68" s="11">
        <v>365</v>
      </c>
      <c r="H68" s="11">
        <v>320</v>
      </c>
      <c r="I68" s="11">
        <v>326</v>
      </c>
      <c r="J68" s="11">
        <v>360</v>
      </c>
      <c r="K68" s="11">
        <v>339</v>
      </c>
      <c r="L68" s="11">
        <v>257</v>
      </c>
      <c r="M68" s="11">
        <v>185</v>
      </c>
      <c r="N68" s="41"/>
    </row>
    <row r="69" spans="1:16">
      <c r="A69" s="198" t="s">
        <v>78</v>
      </c>
      <c r="B69" s="203">
        <f>B65/B43</f>
        <v>2.5576923076923075</v>
      </c>
      <c r="C69" s="203">
        <f>C65/C43</f>
        <v>1.5384615384615385</v>
      </c>
      <c r="D69" s="203">
        <f>D65/D43</f>
        <v>1.443661971830986</v>
      </c>
      <c r="E69" s="203">
        <f>E65/E43</f>
        <v>1.4239766081871346</v>
      </c>
      <c r="F69" s="203">
        <f t="shared" ref="F69:M69" si="13">F65/F43</f>
        <v>1.6457680250783699</v>
      </c>
      <c r="G69" s="203">
        <f t="shared" si="13"/>
        <v>1.4254742547425474</v>
      </c>
      <c r="H69" s="203">
        <f t="shared" si="13"/>
        <v>1.4035087719298245</v>
      </c>
      <c r="I69" s="203">
        <f t="shared" si="13"/>
        <v>1.6387959866220736</v>
      </c>
      <c r="J69" s="203">
        <f t="shared" si="13"/>
        <v>2.2314049586776861</v>
      </c>
      <c r="K69" s="203">
        <f t="shared" si="13"/>
        <v>1.8686131386861313</v>
      </c>
      <c r="L69" s="203">
        <f t="shared" si="13"/>
        <v>1.2714776632302405</v>
      </c>
      <c r="M69" s="203">
        <f t="shared" si="13"/>
        <v>0.9106529209621993</v>
      </c>
      <c r="N69" s="41"/>
    </row>
    <row r="70" spans="1:16">
      <c r="A70" s="2" t="s">
        <v>79</v>
      </c>
      <c r="B70" s="11">
        <v>315</v>
      </c>
      <c r="C70" s="11">
        <v>322</v>
      </c>
      <c r="D70" s="11">
        <v>490</v>
      </c>
      <c r="E70" s="11">
        <v>522</v>
      </c>
      <c r="F70" s="11">
        <v>499</v>
      </c>
      <c r="G70" s="11">
        <v>505</v>
      </c>
      <c r="H70" s="11">
        <v>360</v>
      </c>
      <c r="I70" s="11">
        <v>332</v>
      </c>
      <c r="J70" s="11">
        <v>434</v>
      </c>
      <c r="K70" s="11">
        <v>371</v>
      </c>
      <c r="L70" s="11">
        <v>212</v>
      </c>
      <c r="M70" s="11">
        <v>174</v>
      </c>
      <c r="N70" s="38">
        <f>SUM(B70:M70)</f>
        <v>4536</v>
      </c>
    </row>
    <row r="71" spans="1:16">
      <c r="A71" s="198"/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200"/>
    </row>
    <row r="72" spans="1:16">
      <c r="A72" s="2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89"/>
    </row>
    <row r="73" spans="1:16">
      <c r="A73" s="2"/>
      <c r="B73" s="8" t="s">
        <v>9</v>
      </c>
      <c r="C73" s="8" t="s">
        <v>10</v>
      </c>
      <c r="D73" s="8" t="s">
        <v>11</v>
      </c>
      <c r="E73" s="8" t="s">
        <v>12</v>
      </c>
      <c r="F73" s="8" t="s">
        <v>13</v>
      </c>
      <c r="G73" s="8" t="s">
        <v>14</v>
      </c>
      <c r="H73" s="8" t="s">
        <v>15</v>
      </c>
      <c r="I73" s="8" t="s">
        <v>16</v>
      </c>
      <c r="J73" s="8" t="s">
        <v>17</v>
      </c>
      <c r="K73" s="8" t="s">
        <v>18</v>
      </c>
      <c r="L73" s="8" t="s">
        <v>19</v>
      </c>
      <c r="M73" s="8" t="s">
        <v>20</v>
      </c>
      <c r="N73" s="109" t="s">
        <v>80</v>
      </c>
    </row>
    <row r="74" spans="1:16" s="60" customFormat="1">
      <c r="A74" s="100" t="s">
        <v>781</v>
      </c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2"/>
      <c r="P74"/>
    </row>
    <row r="75" spans="1:16">
      <c r="A75" s="103" t="s">
        <v>782</v>
      </c>
      <c r="B75" s="104">
        <f t="shared" ref="B75:M75" si="14">SUM(B80+B85+B90+B95)</f>
        <v>146</v>
      </c>
      <c r="C75" s="104">
        <f t="shared" si="14"/>
        <v>147</v>
      </c>
      <c r="D75" s="104">
        <f t="shared" si="14"/>
        <v>224</v>
      </c>
      <c r="E75" s="104">
        <f t="shared" si="14"/>
        <v>197</v>
      </c>
      <c r="F75" s="104">
        <f t="shared" si="14"/>
        <v>188</v>
      </c>
      <c r="G75" s="104">
        <f t="shared" si="14"/>
        <v>228</v>
      </c>
      <c r="H75" s="104">
        <f t="shared" si="14"/>
        <v>283</v>
      </c>
      <c r="I75" s="104">
        <f t="shared" si="14"/>
        <v>295</v>
      </c>
      <c r="J75" s="104">
        <f t="shared" si="14"/>
        <v>274</v>
      </c>
      <c r="K75" s="104">
        <f t="shared" si="14"/>
        <v>264</v>
      </c>
      <c r="L75" s="104">
        <f t="shared" si="14"/>
        <v>223</v>
      </c>
      <c r="M75" s="104">
        <f t="shared" si="14"/>
        <v>270</v>
      </c>
      <c r="N75" s="105">
        <v>2790</v>
      </c>
    </row>
    <row r="76" spans="1:16">
      <c r="A76" s="2" t="s">
        <v>712</v>
      </c>
      <c r="B76" s="12">
        <v>968949</v>
      </c>
      <c r="C76" s="12">
        <v>786822</v>
      </c>
      <c r="D76" s="12">
        <v>755323</v>
      </c>
      <c r="E76" s="12">
        <v>768919</v>
      </c>
      <c r="F76" s="12">
        <v>727872</v>
      </c>
      <c r="G76" s="12">
        <v>725495</v>
      </c>
      <c r="H76" s="12">
        <v>828024</v>
      </c>
      <c r="I76" s="12">
        <v>762024</v>
      </c>
      <c r="J76" s="12">
        <v>826675</v>
      </c>
      <c r="K76" s="12">
        <v>757378</v>
      </c>
      <c r="L76" s="12">
        <v>862232</v>
      </c>
      <c r="M76" s="12">
        <v>718362</v>
      </c>
      <c r="N76" s="39">
        <v>785459</v>
      </c>
    </row>
    <row r="77" spans="1:16">
      <c r="A77" s="2" t="s">
        <v>713</v>
      </c>
      <c r="B77" s="12">
        <v>975331</v>
      </c>
      <c r="C77" s="12">
        <v>787873</v>
      </c>
      <c r="D77" s="12">
        <v>748143</v>
      </c>
      <c r="E77" s="12">
        <v>764934</v>
      </c>
      <c r="F77" s="12">
        <v>730555</v>
      </c>
      <c r="G77" s="12">
        <v>726258</v>
      </c>
      <c r="H77" s="12">
        <v>825325</v>
      </c>
      <c r="I77" s="12">
        <v>754593</v>
      </c>
      <c r="J77" s="12">
        <v>820899</v>
      </c>
      <c r="K77" s="12">
        <v>754546</v>
      </c>
      <c r="L77" s="12">
        <v>884669</v>
      </c>
      <c r="M77" s="12">
        <v>723895</v>
      </c>
      <c r="N77" s="39">
        <v>785854</v>
      </c>
    </row>
    <row r="78" spans="1:16">
      <c r="A78" s="103" t="s">
        <v>26</v>
      </c>
      <c r="B78" s="106">
        <f>B76/B77</f>
        <v>0.99345658038142948</v>
      </c>
      <c r="C78" s="106">
        <f>C76/C77</f>
        <v>0.99866602866197973</v>
      </c>
      <c r="D78" s="106">
        <f>D76/D77</f>
        <v>1.0095970957423914</v>
      </c>
      <c r="E78" s="106">
        <f t="shared" ref="E78:N78" si="15">E76/E77</f>
        <v>1.0052095997824648</v>
      </c>
      <c r="F78" s="106">
        <f t="shared" si="15"/>
        <v>0.99632744967866893</v>
      </c>
      <c r="G78" s="106">
        <f t="shared" si="15"/>
        <v>0.9989494091631349</v>
      </c>
      <c r="H78" s="106">
        <f t="shared" si="15"/>
        <v>1.00327022688032</v>
      </c>
      <c r="I78" s="106">
        <f t="shared" si="15"/>
        <v>1.0098476927297231</v>
      </c>
      <c r="J78" s="106">
        <f t="shared" si="15"/>
        <v>1.0070361883739656</v>
      </c>
      <c r="K78" s="106">
        <f t="shared" si="15"/>
        <v>1.0037532502988553</v>
      </c>
      <c r="L78" s="106">
        <f t="shared" si="15"/>
        <v>0.97463797194204838</v>
      </c>
      <c r="M78" s="106">
        <f t="shared" si="15"/>
        <v>0.99235662630630128</v>
      </c>
      <c r="N78" s="107">
        <f t="shared" si="15"/>
        <v>0.99949736210542928</v>
      </c>
    </row>
    <row r="79" spans="1:16">
      <c r="A79" s="2" t="s">
        <v>714</v>
      </c>
      <c r="B79" s="4">
        <v>32</v>
      </c>
      <c r="C79" s="4">
        <v>22</v>
      </c>
      <c r="D79" s="4">
        <v>18</v>
      </c>
      <c r="E79" s="4">
        <v>12</v>
      </c>
      <c r="F79" s="4">
        <v>19</v>
      </c>
      <c r="G79" s="4">
        <v>17</v>
      </c>
      <c r="H79" s="4">
        <v>17</v>
      </c>
      <c r="I79" s="4">
        <v>14</v>
      </c>
      <c r="J79" s="4">
        <v>21</v>
      </c>
      <c r="K79" s="4">
        <v>17</v>
      </c>
      <c r="L79" s="4">
        <v>23</v>
      </c>
      <c r="M79" s="4">
        <v>27</v>
      </c>
      <c r="N79" s="99">
        <f>((B79*B75)+(C79*C75)+(D79*D75)+(E79*E75)+(F79*F75)+(G79*G75)+(H79*H75)+(I79*I75)+(J79*J75)+(K79*K75)+(L79*L75)+(M79*M75))/N75</f>
        <v>19.122580645161289</v>
      </c>
    </row>
    <row r="80" spans="1:16">
      <c r="A80" s="103" t="s">
        <v>715</v>
      </c>
      <c r="B80" s="101">
        <f>B81+B83</f>
        <v>1</v>
      </c>
      <c r="C80" s="101">
        <f t="shared" ref="C80:H80" si="16">C81+C83</f>
        <v>6</v>
      </c>
      <c r="D80" s="101">
        <f t="shared" si="16"/>
        <v>14</v>
      </c>
      <c r="E80" s="101">
        <f t="shared" si="16"/>
        <v>11</v>
      </c>
      <c r="F80" s="101">
        <f t="shared" si="16"/>
        <v>7</v>
      </c>
      <c r="G80" s="101">
        <f t="shared" si="16"/>
        <v>14</v>
      </c>
      <c r="H80" s="101">
        <f t="shared" si="16"/>
        <v>13</v>
      </c>
      <c r="I80" s="101">
        <f>I81+I83</f>
        <v>13</v>
      </c>
      <c r="J80" s="101">
        <f>J81+J83</f>
        <v>14</v>
      </c>
      <c r="K80" s="101">
        <f>K81+K83</f>
        <v>11</v>
      </c>
      <c r="L80" s="101">
        <f>L81+L83</f>
        <v>12</v>
      </c>
      <c r="M80" s="101">
        <f>M81+M83</f>
        <v>14</v>
      </c>
      <c r="N80" s="102">
        <v>132</v>
      </c>
    </row>
    <row r="81" spans="1:14">
      <c r="A81" s="2" t="s">
        <v>783</v>
      </c>
      <c r="B81" s="4">
        <v>1</v>
      </c>
      <c r="C81" s="4">
        <v>4</v>
      </c>
      <c r="D81" s="4">
        <v>4</v>
      </c>
      <c r="E81" s="4">
        <v>6</v>
      </c>
      <c r="F81" s="4">
        <v>1</v>
      </c>
      <c r="G81" s="4">
        <v>6</v>
      </c>
      <c r="H81" s="4">
        <v>7</v>
      </c>
      <c r="I81" s="4">
        <v>3</v>
      </c>
      <c r="J81" s="4">
        <v>7</v>
      </c>
      <c r="K81" s="4">
        <v>4</v>
      </c>
      <c r="L81" s="4">
        <v>6</v>
      </c>
      <c r="M81" s="4">
        <v>5</v>
      </c>
      <c r="N81" s="41">
        <v>55</v>
      </c>
    </row>
    <row r="82" spans="1:14">
      <c r="A82" s="2" t="s">
        <v>784</v>
      </c>
      <c r="B82" s="12">
        <v>525000</v>
      </c>
      <c r="C82" s="12">
        <v>676250</v>
      </c>
      <c r="D82" s="12">
        <v>625775</v>
      </c>
      <c r="E82" s="12">
        <v>681166</v>
      </c>
      <c r="F82" s="12">
        <v>750000</v>
      </c>
      <c r="G82" s="12">
        <v>714833</v>
      </c>
      <c r="H82" s="12">
        <v>721628</v>
      </c>
      <c r="I82" s="12">
        <v>826000</v>
      </c>
      <c r="J82" s="12">
        <v>798285</v>
      </c>
      <c r="K82" s="12">
        <v>724872</v>
      </c>
      <c r="L82" s="12">
        <v>4554500</v>
      </c>
      <c r="M82" s="12">
        <v>916200</v>
      </c>
      <c r="N82" s="39">
        <v>1151708</v>
      </c>
    </row>
    <row r="83" spans="1:14">
      <c r="A83" s="2" t="s">
        <v>785</v>
      </c>
      <c r="B83" s="4">
        <v>0</v>
      </c>
      <c r="C83" s="4">
        <v>2</v>
      </c>
      <c r="D83" s="4">
        <v>10</v>
      </c>
      <c r="E83" s="4">
        <v>5</v>
      </c>
      <c r="F83" s="4">
        <v>6</v>
      </c>
      <c r="G83" s="4">
        <v>8</v>
      </c>
      <c r="H83" s="4">
        <v>6</v>
      </c>
      <c r="I83" s="4">
        <v>10</v>
      </c>
      <c r="J83" s="4">
        <v>7</v>
      </c>
      <c r="K83" s="4">
        <v>7</v>
      </c>
      <c r="L83" s="4">
        <v>6</v>
      </c>
      <c r="M83" s="4">
        <v>9</v>
      </c>
      <c r="N83" s="41">
        <v>77</v>
      </c>
    </row>
    <row r="84" spans="1:14">
      <c r="A84" s="2" t="s">
        <v>719</v>
      </c>
      <c r="B84" s="12">
        <v>0</v>
      </c>
      <c r="C84" s="12">
        <v>622500</v>
      </c>
      <c r="D84" s="12">
        <v>799110</v>
      </c>
      <c r="E84" s="12">
        <v>759200</v>
      </c>
      <c r="F84" s="12">
        <v>551814</v>
      </c>
      <c r="G84" s="12">
        <v>668581</v>
      </c>
      <c r="H84" s="12">
        <v>815483</v>
      </c>
      <c r="I84" s="12">
        <v>609660</v>
      </c>
      <c r="J84" s="12">
        <v>766785</v>
      </c>
      <c r="K84" s="12">
        <v>735714</v>
      </c>
      <c r="L84" s="12">
        <v>592316</v>
      </c>
      <c r="M84" s="12">
        <v>612950</v>
      </c>
      <c r="N84" s="39">
        <v>684421</v>
      </c>
    </row>
    <row r="85" spans="1:14">
      <c r="A85" s="103" t="s">
        <v>720</v>
      </c>
      <c r="B85" s="101">
        <f t="shared" ref="B85:M85" si="17">B86+B88</f>
        <v>15</v>
      </c>
      <c r="C85" s="101">
        <f t="shared" si="17"/>
        <v>24</v>
      </c>
      <c r="D85" s="101">
        <f t="shared" si="17"/>
        <v>41</v>
      </c>
      <c r="E85" s="101">
        <f t="shared" si="17"/>
        <v>32</v>
      </c>
      <c r="F85" s="101">
        <f t="shared" si="17"/>
        <v>39</v>
      </c>
      <c r="G85" s="101">
        <f t="shared" si="17"/>
        <v>37</v>
      </c>
      <c r="H85" s="101">
        <f t="shared" si="17"/>
        <v>47</v>
      </c>
      <c r="I85" s="101">
        <f t="shared" si="17"/>
        <v>47</v>
      </c>
      <c r="J85" s="101">
        <f t="shared" si="17"/>
        <v>45</v>
      </c>
      <c r="K85" s="101">
        <f t="shared" si="17"/>
        <v>50</v>
      </c>
      <c r="L85" s="101">
        <f t="shared" si="17"/>
        <v>35</v>
      </c>
      <c r="M85" s="101">
        <f t="shared" si="17"/>
        <v>46</v>
      </c>
      <c r="N85" s="102">
        <v>468</v>
      </c>
    </row>
    <row r="86" spans="1:14">
      <c r="A86" s="2" t="s">
        <v>721</v>
      </c>
      <c r="B86" s="4">
        <v>9</v>
      </c>
      <c r="C86" s="4">
        <v>15</v>
      </c>
      <c r="D86" s="4">
        <v>27</v>
      </c>
      <c r="E86" s="4">
        <v>24</v>
      </c>
      <c r="F86" s="4">
        <v>25</v>
      </c>
      <c r="G86" s="4">
        <v>16</v>
      </c>
      <c r="H86" s="4">
        <v>29</v>
      </c>
      <c r="I86" s="4">
        <v>33</v>
      </c>
      <c r="J86" s="4">
        <v>30</v>
      </c>
      <c r="K86" s="4">
        <v>37</v>
      </c>
      <c r="L86" s="4">
        <v>21</v>
      </c>
      <c r="M86" s="4">
        <v>27</v>
      </c>
      <c r="N86" s="41">
        <v>299</v>
      </c>
    </row>
    <row r="87" spans="1:14">
      <c r="A87" s="2" t="s">
        <v>722</v>
      </c>
      <c r="B87" s="12">
        <v>816577</v>
      </c>
      <c r="C87" s="12">
        <v>890906</v>
      </c>
      <c r="D87" s="12">
        <v>910293</v>
      </c>
      <c r="E87" s="12">
        <v>822204</v>
      </c>
      <c r="F87" s="12">
        <v>795315</v>
      </c>
      <c r="G87" s="12">
        <v>892525</v>
      </c>
      <c r="H87" s="12">
        <v>876341</v>
      </c>
      <c r="I87" s="12">
        <v>915475</v>
      </c>
      <c r="J87" s="12">
        <v>936521</v>
      </c>
      <c r="K87" s="12">
        <v>924907</v>
      </c>
      <c r="L87" s="12">
        <v>901233</v>
      </c>
      <c r="M87" s="12">
        <v>821088</v>
      </c>
      <c r="N87" s="39">
        <v>883099</v>
      </c>
    </row>
    <row r="88" spans="1:14">
      <c r="A88" s="2" t="s">
        <v>723</v>
      </c>
      <c r="B88" s="4">
        <v>6</v>
      </c>
      <c r="C88" s="4">
        <v>9</v>
      </c>
      <c r="D88" s="4">
        <v>14</v>
      </c>
      <c r="E88" s="4">
        <v>8</v>
      </c>
      <c r="F88" s="4">
        <v>14</v>
      </c>
      <c r="G88" s="4">
        <v>21</v>
      </c>
      <c r="H88" s="4">
        <v>18</v>
      </c>
      <c r="I88" s="4">
        <v>14</v>
      </c>
      <c r="J88" s="4">
        <v>15</v>
      </c>
      <c r="K88" s="4">
        <v>13</v>
      </c>
      <c r="L88" s="4">
        <v>14</v>
      </c>
      <c r="M88" s="4">
        <v>19</v>
      </c>
      <c r="N88" s="41">
        <v>169</v>
      </c>
    </row>
    <row r="89" spans="1:14">
      <c r="A89" s="2" t="s">
        <v>724</v>
      </c>
      <c r="B89" s="12">
        <v>625916</v>
      </c>
      <c r="C89" s="12">
        <v>815348</v>
      </c>
      <c r="D89" s="12">
        <v>932007</v>
      </c>
      <c r="E89" s="12">
        <v>838168</v>
      </c>
      <c r="F89" s="12">
        <v>756375</v>
      </c>
      <c r="G89" s="12">
        <v>817176</v>
      </c>
      <c r="H89" s="12">
        <v>960000</v>
      </c>
      <c r="I89" s="12">
        <v>969550</v>
      </c>
      <c r="J89" s="12">
        <v>860452</v>
      </c>
      <c r="K89" s="12">
        <v>791885</v>
      </c>
      <c r="L89" s="12">
        <v>935650</v>
      </c>
      <c r="M89" s="12">
        <v>817447</v>
      </c>
      <c r="N89" s="39">
        <v>858269</v>
      </c>
    </row>
    <row r="90" spans="1:14">
      <c r="A90" s="103" t="s">
        <v>725</v>
      </c>
      <c r="B90" s="101">
        <f t="shared" ref="B90:M90" si="18">B91+B93</f>
        <v>39</v>
      </c>
      <c r="C90" s="101">
        <f t="shared" si="18"/>
        <v>36</v>
      </c>
      <c r="D90" s="101">
        <f t="shared" si="18"/>
        <v>50</v>
      </c>
      <c r="E90" s="101">
        <f t="shared" si="18"/>
        <v>56</v>
      </c>
      <c r="F90" s="101">
        <f t="shared" si="18"/>
        <v>48</v>
      </c>
      <c r="G90" s="101">
        <f t="shared" si="18"/>
        <v>56</v>
      </c>
      <c r="H90" s="101">
        <f t="shared" si="18"/>
        <v>87</v>
      </c>
      <c r="I90" s="101">
        <f t="shared" si="18"/>
        <v>82</v>
      </c>
      <c r="J90" s="101">
        <f t="shared" si="18"/>
        <v>82</v>
      </c>
      <c r="K90" s="101">
        <f t="shared" si="18"/>
        <v>63</v>
      </c>
      <c r="L90" s="101">
        <f t="shared" si="18"/>
        <v>57</v>
      </c>
      <c r="M90" s="101">
        <f t="shared" si="18"/>
        <v>67</v>
      </c>
      <c r="N90" s="102">
        <v>735</v>
      </c>
    </row>
    <row r="91" spans="1:14">
      <c r="A91" s="2" t="s">
        <v>726</v>
      </c>
      <c r="B91" s="4">
        <v>33</v>
      </c>
      <c r="C91" s="4">
        <v>34</v>
      </c>
      <c r="D91" s="4">
        <v>46</v>
      </c>
      <c r="E91" s="4">
        <v>48</v>
      </c>
      <c r="F91" s="4">
        <v>45</v>
      </c>
      <c r="G91" s="4">
        <v>52</v>
      </c>
      <c r="H91" s="4">
        <v>80</v>
      </c>
      <c r="I91" s="4">
        <v>78</v>
      </c>
      <c r="J91" s="4">
        <v>77</v>
      </c>
      <c r="K91" s="4">
        <v>54</v>
      </c>
      <c r="L91" s="4">
        <v>51</v>
      </c>
      <c r="M91" s="4">
        <v>54</v>
      </c>
      <c r="N91" s="41">
        <v>662</v>
      </c>
    </row>
    <row r="92" spans="1:14">
      <c r="A92" s="2" t="s">
        <v>727</v>
      </c>
      <c r="B92" s="12">
        <v>2462999</v>
      </c>
      <c r="C92" s="12">
        <v>1464762</v>
      </c>
      <c r="D92" s="12">
        <v>1295331</v>
      </c>
      <c r="E92" s="12">
        <v>1255968</v>
      </c>
      <c r="F92" s="12">
        <v>1314305</v>
      </c>
      <c r="G92" s="12">
        <v>1221343</v>
      </c>
      <c r="H92" s="12">
        <v>1372987</v>
      </c>
      <c r="I92" s="12">
        <v>1238027</v>
      </c>
      <c r="J92" s="12">
        <v>1329709</v>
      </c>
      <c r="K92" s="12">
        <v>1332987</v>
      </c>
      <c r="L92" s="12">
        <v>1318613</v>
      </c>
      <c r="M92" s="12">
        <v>1217690</v>
      </c>
      <c r="N92" s="39">
        <v>1362070</v>
      </c>
    </row>
    <row r="93" spans="1:14">
      <c r="A93" s="2" t="s">
        <v>728</v>
      </c>
      <c r="B93" s="4">
        <v>6</v>
      </c>
      <c r="C93" s="4">
        <v>2</v>
      </c>
      <c r="D93" s="4">
        <v>4</v>
      </c>
      <c r="E93" s="4">
        <v>8</v>
      </c>
      <c r="F93" s="4">
        <v>3</v>
      </c>
      <c r="G93" s="4">
        <v>4</v>
      </c>
      <c r="H93" s="4">
        <v>7</v>
      </c>
      <c r="I93" s="4">
        <v>4</v>
      </c>
      <c r="J93" s="4">
        <v>5</v>
      </c>
      <c r="K93" s="4">
        <v>9</v>
      </c>
      <c r="L93" s="4">
        <v>6</v>
      </c>
      <c r="M93" s="4">
        <v>13</v>
      </c>
      <c r="N93" s="41">
        <v>73</v>
      </c>
    </row>
    <row r="94" spans="1:14">
      <c r="A94" s="2" t="s">
        <v>729</v>
      </c>
      <c r="B94" s="12">
        <v>1009400</v>
      </c>
      <c r="C94" s="12">
        <v>977500</v>
      </c>
      <c r="D94" s="12">
        <v>1197250</v>
      </c>
      <c r="E94" s="12">
        <v>922125</v>
      </c>
      <c r="F94" s="12">
        <v>939833</v>
      </c>
      <c r="G94" s="12">
        <v>977500</v>
      </c>
      <c r="H94" s="12">
        <v>1035714</v>
      </c>
      <c r="I94" s="12">
        <v>992500</v>
      </c>
      <c r="J94" s="12">
        <v>747180</v>
      </c>
      <c r="K94" s="12">
        <v>889933</v>
      </c>
      <c r="L94" s="12">
        <v>1064750</v>
      </c>
      <c r="M94" s="12">
        <v>930576</v>
      </c>
      <c r="N94" s="39">
        <v>958030</v>
      </c>
    </row>
    <row r="95" spans="1:14">
      <c r="A95" s="103" t="s">
        <v>730</v>
      </c>
      <c r="B95" s="101">
        <v>91</v>
      </c>
      <c r="C95" s="101">
        <v>81</v>
      </c>
      <c r="D95" s="101">
        <v>119</v>
      </c>
      <c r="E95" s="101">
        <v>98</v>
      </c>
      <c r="F95" s="101">
        <v>94</v>
      </c>
      <c r="G95" s="101">
        <v>121</v>
      </c>
      <c r="H95" s="101">
        <v>136</v>
      </c>
      <c r="I95" s="101">
        <v>153</v>
      </c>
      <c r="J95" s="101">
        <v>133</v>
      </c>
      <c r="K95" s="101">
        <v>140</v>
      </c>
      <c r="L95" s="101">
        <v>119</v>
      </c>
      <c r="M95" s="101">
        <v>143</v>
      </c>
      <c r="N95" s="102">
        <v>1455</v>
      </c>
    </row>
    <row r="96" spans="1:14">
      <c r="A96" s="2" t="s">
        <v>731</v>
      </c>
      <c r="B96" s="12">
        <v>467050</v>
      </c>
      <c r="C96" s="12">
        <v>484620</v>
      </c>
      <c r="D96" s="12">
        <v>476453</v>
      </c>
      <c r="E96" s="12">
        <v>505025</v>
      </c>
      <c r="F96" s="12">
        <v>429189</v>
      </c>
      <c r="G96" s="12">
        <v>470367</v>
      </c>
      <c r="H96" s="12">
        <v>475028</v>
      </c>
      <c r="I96" s="12">
        <v>473059</v>
      </c>
      <c r="J96" s="12">
        <v>514494</v>
      </c>
      <c r="K96" s="12">
        <v>481368</v>
      </c>
      <c r="L96" s="12">
        <v>468353</v>
      </c>
      <c r="M96" s="12">
        <v>477668</v>
      </c>
      <c r="N96" s="39">
        <v>477830</v>
      </c>
    </row>
    <row r="97" spans="1:16">
      <c r="A97" s="103" t="s">
        <v>732</v>
      </c>
      <c r="B97" s="104">
        <f>SUM(B98:B100)</f>
        <v>166</v>
      </c>
      <c r="C97" s="104">
        <f>SUM(C98:C100)</f>
        <v>174</v>
      </c>
      <c r="D97" s="104">
        <f>SUM(D98:D100)</f>
        <v>203</v>
      </c>
      <c r="E97" s="104">
        <f>SUM(E98:E100)</f>
        <v>259</v>
      </c>
      <c r="F97" s="104">
        <f t="shared" ref="F97:M97" si="19">SUM(F98:F100)</f>
        <v>253</v>
      </c>
      <c r="G97" s="104">
        <f t="shared" si="19"/>
        <v>279</v>
      </c>
      <c r="H97" s="101">
        <f t="shared" si="19"/>
        <v>370</v>
      </c>
      <c r="I97" s="104">
        <f t="shared" si="19"/>
        <v>397</v>
      </c>
      <c r="J97" s="104">
        <f t="shared" si="19"/>
        <v>501</v>
      </c>
      <c r="K97" s="104">
        <f t="shared" si="19"/>
        <v>563</v>
      </c>
      <c r="L97" s="104">
        <f t="shared" si="19"/>
        <v>531</v>
      </c>
      <c r="M97" s="104">
        <f t="shared" si="19"/>
        <v>397</v>
      </c>
      <c r="N97" s="105">
        <f>SUM(B97:M97)</f>
        <v>4093</v>
      </c>
    </row>
    <row r="98" spans="1:16">
      <c r="A98" s="2" t="s">
        <v>733</v>
      </c>
      <c r="B98" s="11">
        <v>97</v>
      </c>
      <c r="C98" s="11">
        <v>101</v>
      </c>
      <c r="D98" s="11">
        <v>118</v>
      </c>
      <c r="E98" s="11">
        <v>128</v>
      </c>
      <c r="F98" s="11">
        <v>139</v>
      </c>
      <c r="G98" s="11">
        <v>124</v>
      </c>
      <c r="H98" s="11">
        <v>134</v>
      </c>
      <c r="I98" s="11">
        <v>119</v>
      </c>
      <c r="J98" s="11">
        <v>143</v>
      </c>
      <c r="K98" s="11">
        <v>147</v>
      </c>
      <c r="L98" s="11">
        <v>131</v>
      </c>
      <c r="M98" s="11">
        <v>88</v>
      </c>
      <c r="N98" s="41"/>
    </row>
    <row r="99" spans="1:16">
      <c r="A99" s="2" t="s">
        <v>734</v>
      </c>
      <c r="B99" s="11">
        <v>5</v>
      </c>
      <c r="C99" s="11">
        <v>7</v>
      </c>
      <c r="D99" s="11">
        <v>9</v>
      </c>
      <c r="E99" s="11">
        <v>23</v>
      </c>
      <c r="F99" s="11">
        <v>16</v>
      </c>
      <c r="G99" s="11">
        <v>24</v>
      </c>
      <c r="H99" s="11">
        <v>28</v>
      </c>
      <c r="I99" s="11">
        <v>21</v>
      </c>
      <c r="J99" s="11">
        <v>29</v>
      </c>
      <c r="K99" s="11">
        <v>31</v>
      </c>
      <c r="L99" s="11">
        <v>32</v>
      </c>
      <c r="M99" s="11">
        <v>26</v>
      </c>
      <c r="N99" s="41"/>
    </row>
    <row r="100" spans="1:16">
      <c r="A100" s="2" t="s">
        <v>735</v>
      </c>
      <c r="B100" s="11">
        <v>64</v>
      </c>
      <c r="C100" s="11">
        <v>66</v>
      </c>
      <c r="D100" s="11">
        <v>76</v>
      </c>
      <c r="E100" s="11">
        <v>108</v>
      </c>
      <c r="F100" s="11">
        <v>98</v>
      </c>
      <c r="G100" s="11">
        <v>131</v>
      </c>
      <c r="H100" s="11">
        <v>208</v>
      </c>
      <c r="I100" s="11">
        <v>257</v>
      </c>
      <c r="J100" s="11">
        <v>329</v>
      </c>
      <c r="K100" s="11">
        <v>385</v>
      </c>
      <c r="L100" s="11">
        <v>368</v>
      </c>
      <c r="M100" s="11">
        <v>283</v>
      </c>
      <c r="N100" s="41"/>
    </row>
    <row r="101" spans="1:16">
      <c r="A101" s="103" t="s">
        <v>736</v>
      </c>
      <c r="B101" s="108">
        <f>B97/B75</f>
        <v>1.1369863013698631</v>
      </c>
      <c r="C101" s="108">
        <f>C97/C75</f>
        <v>1.1836734693877551</v>
      </c>
      <c r="D101" s="108">
        <f>D97/D75</f>
        <v>0.90625</v>
      </c>
      <c r="E101" s="108">
        <f>E97/E75</f>
        <v>1.3147208121827412</v>
      </c>
      <c r="F101" s="108">
        <f t="shared" ref="F101:M101" si="20">F97/F75</f>
        <v>1.3457446808510638</v>
      </c>
      <c r="G101" s="108">
        <f t="shared" si="20"/>
        <v>1.2236842105263157</v>
      </c>
      <c r="H101" s="108">
        <f t="shared" si="20"/>
        <v>1.3074204946996466</v>
      </c>
      <c r="I101" s="108">
        <f t="shared" si="20"/>
        <v>1.3457627118644069</v>
      </c>
      <c r="J101" s="108">
        <f t="shared" si="20"/>
        <v>1.8284671532846715</v>
      </c>
      <c r="K101" s="108">
        <f t="shared" si="20"/>
        <v>2.1325757575757578</v>
      </c>
      <c r="L101" s="108">
        <f t="shared" si="20"/>
        <v>2.3811659192825112</v>
      </c>
      <c r="M101" s="108">
        <f t="shared" si="20"/>
        <v>1.4703703703703703</v>
      </c>
      <c r="N101" s="41"/>
    </row>
    <row r="102" spans="1:16">
      <c r="A102" s="2" t="s">
        <v>786</v>
      </c>
      <c r="B102" s="11">
        <v>209</v>
      </c>
      <c r="C102" s="11">
        <v>249</v>
      </c>
      <c r="D102" s="11">
        <v>346</v>
      </c>
      <c r="E102" s="11">
        <v>279</v>
      </c>
      <c r="F102" s="11">
        <v>254</v>
      </c>
      <c r="G102" s="11">
        <v>354</v>
      </c>
      <c r="H102" s="11">
        <v>446</v>
      </c>
      <c r="I102" s="11">
        <v>388</v>
      </c>
      <c r="J102" s="11">
        <v>464</v>
      </c>
      <c r="K102" s="11">
        <v>427</v>
      </c>
      <c r="L102" s="11">
        <v>308</v>
      </c>
      <c r="M102" s="11"/>
      <c r="N102" s="38">
        <f>SUM(B102:M102)</f>
        <v>3724</v>
      </c>
    </row>
    <row r="103" spans="1:16">
      <c r="A103" s="103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5">
        <f>SUM(B103:M103)</f>
        <v>0</v>
      </c>
    </row>
    <row r="104" spans="1:16">
      <c r="A104" s="2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89"/>
    </row>
    <row r="105" spans="1:16">
      <c r="A105" s="2"/>
      <c r="B105" s="8" t="s">
        <v>9</v>
      </c>
      <c r="C105" s="8" t="s">
        <v>10</v>
      </c>
      <c r="D105" s="8" t="s">
        <v>11</v>
      </c>
      <c r="E105" s="8" t="s">
        <v>12</v>
      </c>
      <c r="F105" s="8" t="s">
        <v>13</v>
      </c>
      <c r="G105" s="8" t="s">
        <v>14</v>
      </c>
      <c r="H105" s="8" t="s">
        <v>15</v>
      </c>
      <c r="I105" s="8" t="s">
        <v>16</v>
      </c>
      <c r="J105" s="8" t="s">
        <v>17</v>
      </c>
      <c r="K105" s="8" t="s">
        <v>18</v>
      </c>
      <c r="L105" s="8" t="s">
        <v>19</v>
      </c>
      <c r="M105" s="8" t="s">
        <v>20</v>
      </c>
      <c r="N105" s="109" t="s">
        <v>109</v>
      </c>
    </row>
    <row r="106" spans="1:16" s="60" customFormat="1">
      <c r="A106" s="100" t="s">
        <v>787</v>
      </c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2"/>
      <c r="P106"/>
    </row>
    <row r="107" spans="1:16">
      <c r="A107" s="103" t="s">
        <v>782</v>
      </c>
      <c r="B107" s="104">
        <f t="shared" ref="B107:M107" si="21">SUM(B112+B117+B122+B127)</f>
        <v>165</v>
      </c>
      <c r="C107" s="104">
        <f t="shared" si="21"/>
        <v>164</v>
      </c>
      <c r="D107" s="104">
        <f t="shared" si="21"/>
        <v>201</v>
      </c>
      <c r="E107" s="104">
        <f t="shared" si="21"/>
        <v>264</v>
      </c>
      <c r="F107" s="104">
        <f t="shared" si="21"/>
        <v>288</v>
      </c>
      <c r="G107" s="104">
        <f t="shared" si="21"/>
        <v>267</v>
      </c>
      <c r="H107" s="104">
        <f t="shared" si="21"/>
        <v>266</v>
      </c>
      <c r="I107" s="104">
        <f t="shared" si="21"/>
        <v>247</v>
      </c>
      <c r="J107" s="104">
        <f t="shared" si="21"/>
        <v>190</v>
      </c>
      <c r="K107" s="104">
        <f t="shared" si="21"/>
        <v>210</v>
      </c>
      <c r="L107" s="104">
        <f t="shared" si="21"/>
        <v>173</v>
      </c>
      <c r="M107" s="104">
        <f t="shared" si="21"/>
        <v>203</v>
      </c>
      <c r="N107" s="105">
        <v>2782</v>
      </c>
    </row>
    <row r="108" spans="1:16">
      <c r="A108" s="2" t="s">
        <v>712</v>
      </c>
      <c r="B108" s="12">
        <v>659008</v>
      </c>
      <c r="C108" s="12">
        <v>671290</v>
      </c>
      <c r="D108" s="12">
        <v>670810</v>
      </c>
      <c r="E108" s="12">
        <v>742355</v>
      </c>
      <c r="F108" s="12">
        <v>713223</v>
      </c>
      <c r="G108" s="12">
        <v>737905</v>
      </c>
      <c r="H108" s="12">
        <v>684884</v>
      </c>
      <c r="I108" s="12">
        <v>704070</v>
      </c>
      <c r="J108" s="12">
        <v>705997</v>
      </c>
      <c r="K108" s="12">
        <v>661477</v>
      </c>
      <c r="L108" s="12">
        <v>726927</v>
      </c>
      <c r="M108" s="12">
        <v>727684</v>
      </c>
      <c r="N108" s="39">
        <v>703641</v>
      </c>
    </row>
    <row r="109" spans="1:16">
      <c r="A109" s="2" t="s">
        <v>713</v>
      </c>
      <c r="B109" s="12">
        <v>666061</v>
      </c>
      <c r="C109" s="12">
        <v>674891</v>
      </c>
      <c r="D109" s="12">
        <v>671445</v>
      </c>
      <c r="E109" s="12">
        <v>742968</v>
      </c>
      <c r="F109" s="12">
        <v>709486</v>
      </c>
      <c r="G109" s="12">
        <v>739746</v>
      </c>
      <c r="H109" s="12">
        <v>680017</v>
      </c>
      <c r="I109" s="12">
        <v>702101</v>
      </c>
      <c r="J109" s="12">
        <v>710102</v>
      </c>
      <c r="K109" s="12">
        <v>662008</v>
      </c>
      <c r="L109" s="12">
        <v>731231</v>
      </c>
      <c r="M109" s="12">
        <v>733130</v>
      </c>
      <c r="N109" s="39">
        <v>704655</v>
      </c>
    </row>
    <row r="110" spans="1:16">
      <c r="A110" s="103" t="s">
        <v>26</v>
      </c>
      <c r="B110" s="106">
        <f>B108/B109</f>
        <v>0.98941087978428399</v>
      </c>
      <c r="C110" s="106">
        <f>C108/C109</f>
        <v>0.99466432357225087</v>
      </c>
      <c r="D110" s="106">
        <f>D108/D109</f>
        <v>0.99905427845914407</v>
      </c>
      <c r="E110" s="106">
        <f t="shared" ref="E110:N110" si="22">E108/E109</f>
        <v>0.99917493081801634</v>
      </c>
      <c r="F110" s="106">
        <f t="shared" si="22"/>
        <v>1.0052671934329924</v>
      </c>
      <c r="G110" s="106">
        <f t="shared" si="22"/>
        <v>0.99751130793542653</v>
      </c>
      <c r="H110" s="106">
        <f t="shared" si="22"/>
        <v>1.0071571740118261</v>
      </c>
      <c r="I110" s="106">
        <f t="shared" si="22"/>
        <v>1.0028044398170635</v>
      </c>
      <c r="J110" s="106">
        <f t="shared" si="22"/>
        <v>0.99421914034885128</v>
      </c>
      <c r="K110" s="106">
        <f t="shared" si="22"/>
        <v>0.99919789488948774</v>
      </c>
      <c r="L110" s="106">
        <f t="shared" si="22"/>
        <v>0.99411403509971541</v>
      </c>
      <c r="M110" s="106">
        <f t="shared" si="22"/>
        <v>0.99257157666443874</v>
      </c>
      <c r="N110" s="107">
        <f t="shared" si="22"/>
        <v>0.99856099793515973</v>
      </c>
    </row>
    <row r="111" spans="1:16">
      <c r="A111" s="2" t="s">
        <v>714</v>
      </c>
      <c r="B111" s="4">
        <v>68</v>
      </c>
      <c r="C111" s="4">
        <v>55</v>
      </c>
      <c r="D111" s="4">
        <v>43</v>
      </c>
      <c r="E111" s="4">
        <v>33</v>
      </c>
      <c r="F111" s="4">
        <v>30</v>
      </c>
      <c r="G111" s="4">
        <v>36</v>
      </c>
      <c r="H111" s="4">
        <v>30</v>
      </c>
      <c r="I111" s="4">
        <v>26</v>
      </c>
      <c r="J111" s="4">
        <v>29</v>
      </c>
      <c r="K111" s="4">
        <v>18</v>
      </c>
      <c r="L111" s="4">
        <v>22</v>
      </c>
      <c r="M111" s="4">
        <v>30</v>
      </c>
      <c r="N111" s="99">
        <v>23</v>
      </c>
    </row>
    <row r="112" spans="1:16">
      <c r="A112" s="103" t="s">
        <v>715</v>
      </c>
      <c r="B112" s="101">
        <f>B113+B115</f>
        <v>4</v>
      </c>
      <c r="C112" s="101">
        <f t="shared" ref="C112:H112" si="23">C113+C115</f>
        <v>5</v>
      </c>
      <c r="D112" s="101">
        <f t="shared" si="23"/>
        <v>15</v>
      </c>
      <c r="E112" s="101">
        <f t="shared" si="23"/>
        <v>20</v>
      </c>
      <c r="F112" s="101">
        <f t="shared" si="23"/>
        <v>23</v>
      </c>
      <c r="G112" s="101">
        <f t="shared" si="23"/>
        <v>12</v>
      </c>
      <c r="H112" s="101">
        <f t="shared" si="23"/>
        <v>14</v>
      </c>
      <c r="I112" s="101">
        <f>I113+I115</f>
        <v>13</v>
      </c>
      <c r="J112" s="101">
        <f>J113+J115</f>
        <v>9</v>
      </c>
      <c r="K112" s="101">
        <f>K113+K115</f>
        <v>18</v>
      </c>
      <c r="L112" s="101">
        <f>L113+L115</f>
        <v>9</v>
      </c>
      <c r="M112" s="101">
        <f>M113+M115</f>
        <v>8</v>
      </c>
      <c r="N112" s="102">
        <v>140</v>
      </c>
    </row>
    <row r="113" spans="1:14">
      <c r="A113" s="2" t="s">
        <v>783</v>
      </c>
      <c r="B113" s="4">
        <v>3</v>
      </c>
      <c r="C113" s="4">
        <v>3</v>
      </c>
      <c r="D113" s="4">
        <v>6</v>
      </c>
      <c r="E113" s="4">
        <v>12</v>
      </c>
      <c r="F113" s="4">
        <v>5</v>
      </c>
      <c r="G113" s="4">
        <v>4</v>
      </c>
      <c r="H113" s="4">
        <v>9</v>
      </c>
      <c r="I113" s="4">
        <v>4</v>
      </c>
      <c r="J113" s="4">
        <v>3</v>
      </c>
      <c r="K113" s="4">
        <v>6</v>
      </c>
      <c r="L113" s="4">
        <v>0</v>
      </c>
      <c r="M113" s="4">
        <v>5</v>
      </c>
      <c r="N113" s="41">
        <v>50</v>
      </c>
    </row>
    <row r="114" spans="1:14">
      <c r="A114" s="2" t="s">
        <v>784</v>
      </c>
      <c r="B114" s="12">
        <v>751767</v>
      </c>
      <c r="C114" s="12">
        <v>588333</v>
      </c>
      <c r="D114" s="12">
        <v>622033</v>
      </c>
      <c r="E114" s="12">
        <v>516839</v>
      </c>
      <c r="F114" s="12">
        <v>652000</v>
      </c>
      <c r="G114" s="12">
        <v>511250</v>
      </c>
      <c r="H114" s="12">
        <v>492925</v>
      </c>
      <c r="I114" s="12">
        <v>578750</v>
      </c>
      <c r="J114" s="12">
        <v>479467</v>
      </c>
      <c r="K114" s="12">
        <v>683216</v>
      </c>
      <c r="L114" s="12">
        <v>0</v>
      </c>
      <c r="M114" s="12">
        <v>700980</v>
      </c>
      <c r="N114" s="39">
        <v>674967</v>
      </c>
    </row>
    <row r="115" spans="1:14">
      <c r="A115" s="2" t="s">
        <v>785</v>
      </c>
      <c r="B115" s="4">
        <v>1</v>
      </c>
      <c r="C115" s="4">
        <v>2</v>
      </c>
      <c r="D115" s="4">
        <v>9</v>
      </c>
      <c r="E115" s="4">
        <v>8</v>
      </c>
      <c r="F115" s="4">
        <v>18</v>
      </c>
      <c r="G115" s="4">
        <v>8</v>
      </c>
      <c r="H115" s="4">
        <v>5</v>
      </c>
      <c r="I115" s="4">
        <v>9</v>
      </c>
      <c r="J115" s="4">
        <v>6</v>
      </c>
      <c r="K115" s="4">
        <v>12</v>
      </c>
      <c r="L115" s="4">
        <v>9</v>
      </c>
      <c r="M115" s="4">
        <v>3</v>
      </c>
      <c r="N115" s="41">
        <f>SUM(B115:M115)</f>
        <v>90</v>
      </c>
    </row>
    <row r="116" spans="1:14">
      <c r="A116" s="2" t="s">
        <v>719</v>
      </c>
      <c r="B116" s="12">
        <v>632000</v>
      </c>
      <c r="C116" s="12">
        <v>608500</v>
      </c>
      <c r="D116" s="12">
        <v>500839</v>
      </c>
      <c r="E116" s="12">
        <v>533613</v>
      </c>
      <c r="F116" s="12">
        <v>539756</v>
      </c>
      <c r="G116" s="12">
        <v>508625</v>
      </c>
      <c r="H116" s="12">
        <v>463100</v>
      </c>
      <c r="I116" s="12">
        <v>569389</v>
      </c>
      <c r="J116" s="12">
        <v>637167</v>
      </c>
      <c r="K116" s="12">
        <v>534416</v>
      </c>
      <c r="L116" s="12">
        <v>475990</v>
      </c>
      <c r="M116" s="12">
        <v>574833</v>
      </c>
      <c r="N116" s="39">
        <v>529026</v>
      </c>
    </row>
    <row r="117" spans="1:14">
      <c r="A117" s="103" t="s">
        <v>720</v>
      </c>
      <c r="B117" s="101">
        <f t="shared" ref="B117:M117" si="24">B118+B120</f>
        <v>37</v>
      </c>
      <c r="C117" s="101">
        <f t="shared" si="24"/>
        <v>33</v>
      </c>
      <c r="D117" s="101">
        <f t="shared" si="24"/>
        <v>33</v>
      </c>
      <c r="E117" s="101">
        <f t="shared" si="24"/>
        <v>38</v>
      </c>
      <c r="F117" s="101">
        <f t="shared" si="24"/>
        <v>49</v>
      </c>
      <c r="G117" s="101">
        <f t="shared" si="24"/>
        <v>52</v>
      </c>
      <c r="H117" s="101">
        <f t="shared" si="24"/>
        <v>42</v>
      </c>
      <c r="I117" s="101">
        <f t="shared" si="24"/>
        <v>38</v>
      </c>
      <c r="J117" s="101">
        <f t="shared" si="24"/>
        <v>26</v>
      </c>
      <c r="K117" s="101">
        <f t="shared" si="24"/>
        <v>31</v>
      </c>
      <c r="L117" s="101">
        <f t="shared" si="24"/>
        <v>28</v>
      </c>
      <c r="M117" s="101">
        <f t="shared" si="24"/>
        <v>30</v>
      </c>
      <c r="N117" s="102">
        <v>455</v>
      </c>
    </row>
    <row r="118" spans="1:14">
      <c r="A118" s="2" t="s">
        <v>721</v>
      </c>
      <c r="B118" s="4">
        <v>25</v>
      </c>
      <c r="C118" s="4">
        <v>22</v>
      </c>
      <c r="D118" s="4">
        <v>19</v>
      </c>
      <c r="E118" s="4">
        <v>26</v>
      </c>
      <c r="F118" s="4">
        <v>37</v>
      </c>
      <c r="G118" s="4">
        <v>36</v>
      </c>
      <c r="H118" s="4">
        <v>33</v>
      </c>
      <c r="I118" s="4">
        <v>27</v>
      </c>
      <c r="J118" s="4">
        <v>21</v>
      </c>
      <c r="K118" s="4">
        <v>21</v>
      </c>
      <c r="L118" s="4">
        <v>15</v>
      </c>
      <c r="M118" s="4">
        <v>19</v>
      </c>
      <c r="N118" s="41">
        <v>315</v>
      </c>
    </row>
    <row r="119" spans="1:14">
      <c r="A119" s="2" t="s">
        <v>722</v>
      </c>
      <c r="B119" s="12">
        <v>754296</v>
      </c>
      <c r="C119" s="12">
        <v>827411</v>
      </c>
      <c r="D119" s="12">
        <v>838963</v>
      </c>
      <c r="E119" s="12">
        <v>853135</v>
      </c>
      <c r="F119" s="12">
        <v>810198</v>
      </c>
      <c r="G119" s="12">
        <v>859649</v>
      </c>
      <c r="H119" s="12">
        <v>831595</v>
      </c>
      <c r="I119" s="12">
        <v>821370</v>
      </c>
      <c r="J119" s="12">
        <v>786276</v>
      </c>
      <c r="K119" s="12">
        <v>813647</v>
      </c>
      <c r="L119" s="12">
        <v>766654</v>
      </c>
      <c r="M119" s="12">
        <v>810423</v>
      </c>
      <c r="N119" s="39">
        <v>823088</v>
      </c>
    </row>
    <row r="120" spans="1:14">
      <c r="A120" s="2" t="s">
        <v>723</v>
      </c>
      <c r="B120" s="4">
        <v>12</v>
      </c>
      <c r="C120" s="4">
        <v>11</v>
      </c>
      <c r="D120" s="4">
        <v>14</v>
      </c>
      <c r="E120" s="4">
        <v>12</v>
      </c>
      <c r="F120" s="4">
        <v>12</v>
      </c>
      <c r="G120" s="4">
        <v>16</v>
      </c>
      <c r="H120" s="4">
        <v>9</v>
      </c>
      <c r="I120" s="4">
        <v>11</v>
      </c>
      <c r="J120" s="4">
        <v>5</v>
      </c>
      <c r="K120" s="4">
        <v>10</v>
      </c>
      <c r="L120" s="4">
        <v>13</v>
      </c>
      <c r="M120" s="4">
        <v>11</v>
      </c>
      <c r="N120" s="41">
        <v>140</v>
      </c>
    </row>
    <row r="121" spans="1:14">
      <c r="A121" s="2" t="s">
        <v>724</v>
      </c>
      <c r="B121" s="12">
        <v>845000</v>
      </c>
      <c r="C121" s="12">
        <v>783455</v>
      </c>
      <c r="D121" s="12">
        <v>883018</v>
      </c>
      <c r="E121" s="12">
        <v>807665</v>
      </c>
      <c r="F121" s="12">
        <v>877783</v>
      </c>
      <c r="G121" s="12">
        <v>797437</v>
      </c>
      <c r="H121" s="12">
        <v>824889</v>
      </c>
      <c r="I121" s="12">
        <v>690864</v>
      </c>
      <c r="J121" s="12">
        <v>919300</v>
      </c>
      <c r="K121" s="12">
        <v>886108</v>
      </c>
      <c r="L121" s="12">
        <v>830223</v>
      </c>
      <c r="M121" s="12">
        <v>788740</v>
      </c>
      <c r="N121" s="39">
        <v>823608</v>
      </c>
    </row>
    <row r="122" spans="1:14">
      <c r="A122" s="103" t="s">
        <v>725</v>
      </c>
      <c r="B122" s="101">
        <f t="shared" ref="B122:M122" si="25">B123+B125</f>
        <v>41</v>
      </c>
      <c r="C122" s="101">
        <f t="shared" si="25"/>
        <v>37</v>
      </c>
      <c r="D122" s="101">
        <f t="shared" si="25"/>
        <v>42</v>
      </c>
      <c r="E122" s="101">
        <f t="shared" si="25"/>
        <v>74</v>
      </c>
      <c r="F122" s="101">
        <f t="shared" si="25"/>
        <v>73</v>
      </c>
      <c r="G122" s="101">
        <f t="shared" si="25"/>
        <v>66</v>
      </c>
      <c r="H122" s="101">
        <f t="shared" si="25"/>
        <v>65</v>
      </c>
      <c r="I122" s="101">
        <f t="shared" si="25"/>
        <v>65</v>
      </c>
      <c r="J122" s="101">
        <f t="shared" si="25"/>
        <v>49</v>
      </c>
      <c r="K122" s="101">
        <f t="shared" si="25"/>
        <v>38</v>
      </c>
      <c r="L122" s="101">
        <f t="shared" si="25"/>
        <v>40</v>
      </c>
      <c r="M122" s="101">
        <f t="shared" si="25"/>
        <v>52</v>
      </c>
      <c r="N122" s="102">
        <v>680</v>
      </c>
    </row>
    <row r="123" spans="1:14">
      <c r="A123" s="2" t="s">
        <v>726</v>
      </c>
      <c r="B123" s="4">
        <v>40</v>
      </c>
      <c r="C123" s="4">
        <v>35</v>
      </c>
      <c r="D123" s="4">
        <v>40</v>
      </c>
      <c r="E123" s="4">
        <v>72</v>
      </c>
      <c r="F123" s="4">
        <v>70</v>
      </c>
      <c r="G123" s="4">
        <v>61</v>
      </c>
      <c r="H123" s="4">
        <v>59</v>
      </c>
      <c r="I123" s="4">
        <v>61</v>
      </c>
      <c r="J123" s="4">
        <v>46</v>
      </c>
      <c r="K123" s="4">
        <v>36</v>
      </c>
      <c r="L123" s="4">
        <v>37</v>
      </c>
      <c r="M123" s="4">
        <v>47</v>
      </c>
      <c r="N123" s="41">
        <v>636</v>
      </c>
    </row>
    <row r="124" spans="1:14">
      <c r="A124" s="2" t="s">
        <v>727</v>
      </c>
      <c r="B124" s="12">
        <v>1090202</v>
      </c>
      <c r="C124" s="12">
        <v>1167913</v>
      </c>
      <c r="D124" s="12">
        <v>1217560</v>
      </c>
      <c r="E124" s="12">
        <v>1159862</v>
      </c>
      <c r="F124" s="12">
        <v>1221696</v>
      </c>
      <c r="G124" s="12">
        <v>1358007</v>
      </c>
      <c r="H124" s="12">
        <v>1173864</v>
      </c>
      <c r="I124" s="12">
        <v>1265745</v>
      </c>
      <c r="J124" s="12">
        <v>1268071</v>
      </c>
      <c r="K124" s="12">
        <v>1133442</v>
      </c>
      <c r="L124" s="12">
        <v>1421219</v>
      </c>
      <c r="M124" s="12">
        <v>1310231</v>
      </c>
      <c r="N124" s="39">
        <v>1238945</v>
      </c>
    </row>
    <row r="125" spans="1:14">
      <c r="A125" s="2" t="s">
        <v>728</v>
      </c>
      <c r="B125" s="4">
        <v>1</v>
      </c>
      <c r="C125" s="4">
        <v>2</v>
      </c>
      <c r="D125" s="4">
        <v>2</v>
      </c>
      <c r="E125" s="4">
        <v>2</v>
      </c>
      <c r="F125" s="4">
        <v>3</v>
      </c>
      <c r="G125" s="4">
        <v>5</v>
      </c>
      <c r="H125" s="4">
        <v>6</v>
      </c>
      <c r="I125" s="4">
        <v>4</v>
      </c>
      <c r="J125" s="4">
        <v>3</v>
      </c>
      <c r="K125" s="4">
        <v>2</v>
      </c>
      <c r="L125" s="4">
        <v>3</v>
      </c>
      <c r="M125" s="4">
        <v>5</v>
      </c>
      <c r="N125" s="41">
        <v>44</v>
      </c>
    </row>
    <row r="126" spans="1:14">
      <c r="A126" s="2" t="s">
        <v>729</v>
      </c>
      <c r="B126" s="12">
        <v>995000</v>
      </c>
      <c r="C126" s="12">
        <v>886250</v>
      </c>
      <c r="D126" s="12">
        <v>852500</v>
      </c>
      <c r="E126" s="12">
        <v>1052500</v>
      </c>
      <c r="F126" s="12">
        <v>839333</v>
      </c>
      <c r="G126" s="12">
        <v>1106307</v>
      </c>
      <c r="H126" s="12">
        <v>937492</v>
      </c>
      <c r="I126" s="12">
        <v>809975</v>
      </c>
      <c r="J126" s="12">
        <v>855833</v>
      </c>
      <c r="K126" s="12">
        <v>749000</v>
      </c>
      <c r="L126" s="12">
        <v>1056666</v>
      </c>
      <c r="M126" s="12">
        <v>1051817</v>
      </c>
      <c r="N126" s="39">
        <v>943323</v>
      </c>
    </row>
    <row r="127" spans="1:14">
      <c r="A127" s="103" t="s">
        <v>730</v>
      </c>
      <c r="B127" s="101">
        <v>83</v>
      </c>
      <c r="C127" s="101">
        <v>89</v>
      </c>
      <c r="D127" s="101">
        <v>111</v>
      </c>
      <c r="E127" s="101">
        <v>132</v>
      </c>
      <c r="F127" s="101">
        <v>143</v>
      </c>
      <c r="G127" s="101">
        <v>137</v>
      </c>
      <c r="H127" s="101">
        <v>145</v>
      </c>
      <c r="I127" s="101">
        <v>131</v>
      </c>
      <c r="J127" s="101">
        <v>106</v>
      </c>
      <c r="K127" s="101">
        <v>123</v>
      </c>
      <c r="L127" s="101">
        <v>96</v>
      </c>
      <c r="M127" s="101">
        <v>113</v>
      </c>
      <c r="N127" s="102">
        <v>1507</v>
      </c>
    </row>
    <row r="128" spans="1:14">
      <c r="A128" s="2" t="s">
        <v>731</v>
      </c>
      <c r="B128" s="12">
        <v>388536</v>
      </c>
      <c r="C128" s="12">
        <v>420089</v>
      </c>
      <c r="D128" s="12">
        <v>431380</v>
      </c>
      <c r="E128" s="12">
        <v>515319</v>
      </c>
      <c r="F128" s="12">
        <v>451674</v>
      </c>
      <c r="G128" s="12">
        <v>429419</v>
      </c>
      <c r="H128" s="12">
        <v>452951</v>
      </c>
      <c r="I128" s="12">
        <v>429305</v>
      </c>
      <c r="J128" s="12">
        <v>439666</v>
      </c>
      <c r="K128" s="12">
        <v>489011</v>
      </c>
      <c r="L128" s="12">
        <v>452362</v>
      </c>
      <c r="M128" s="12">
        <v>456968</v>
      </c>
      <c r="N128" s="39">
        <v>445734</v>
      </c>
    </row>
    <row r="129" spans="1:16">
      <c r="A129" s="103" t="s">
        <v>732</v>
      </c>
      <c r="B129" s="104">
        <f>SUM(B130:B132)</f>
        <v>200</v>
      </c>
      <c r="C129" s="104">
        <f>SUM(C130:C132)</f>
        <v>218</v>
      </c>
      <c r="D129" s="104">
        <f>SUM(D130:D132)</f>
        <v>236</v>
      </c>
      <c r="E129" s="104">
        <f>SUM(E130:E132)</f>
        <v>244</v>
      </c>
      <c r="F129" s="104">
        <f t="shared" ref="F129:M129" si="26">SUM(F130:F132)</f>
        <v>267</v>
      </c>
      <c r="G129" s="104">
        <f t="shared" si="26"/>
        <v>244</v>
      </c>
      <c r="H129" s="101">
        <f t="shared" si="26"/>
        <v>213</v>
      </c>
      <c r="I129" s="104">
        <f t="shared" si="26"/>
        <v>225</v>
      </c>
      <c r="J129" s="104">
        <f t="shared" si="26"/>
        <v>261</v>
      </c>
      <c r="K129" s="104">
        <f t="shared" si="26"/>
        <v>260</v>
      </c>
      <c r="L129" s="104">
        <f t="shared" si="26"/>
        <v>211</v>
      </c>
      <c r="M129" s="104">
        <f t="shared" si="26"/>
        <v>148</v>
      </c>
      <c r="N129" s="105">
        <f>SUM(B129:M129)</f>
        <v>2727</v>
      </c>
    </row>
    <row r="130" spans="1:16">
      <c r="A130" s="2" t="s">
        <v>733</v>
      </c>
      <c r="B130" s="11">
        <v>98</v>
      </c>
      <c r="C130" s="11">
        <v>122</v>
      </c>
      <c r="D130" s="11">
        <v>130</v>
      </c>
      <c r="E130" s="11">
        <v>129</v>
      </c>
      <c r="F130" s="11">
        <v>146</v>
      </c>
      <c r="G130" s="11">
        <v>139</v>
      </c>
      <c r="H130" s="11">
        <v>114</v>
      </c>
      <c r="I130" s="11">
        <v>118</v>
      </c>
      <c r="J130" s="11">
        <v>140</v>
      </c>
      <c r="K130" s="11">
        <v>150</v>
      </c>
      <c r="L130" s="11">
        <v>110</v>
      </c>
      <c r="M130" s="11">
        <v>88</v>
      </c>
      <c r="N130" s="41"/>
    </row>
    <row r="131" spans="1:16">
      <c r="A131" s="2" t="s">
        <v>734</v>
      </c>
      <c r="B131" s="11">
        <v>14</v>
      </c>
      <c r="C131" s="11">
        <v>16</v>
      </c>
      <c r="D131" s="11">
        <v>12</v>
      </c>
      <c r="E131" s="11">
        <v>18</v>
      </c>
      <c r="F131" s="11">
        <v>19</v>
      </c>
      <c r="G131" s="11">
        <v>10</v>
      </c>
      <c r="H131" s="11">
        <v>12</v>
      </c>
      <c r="I131" s="11">
        <v>15</v>
      </c>
      <c r="J131" s="11">
        <v>16</v>
      </c>
      <c r="K131" s="11">
        <v>14</v>
      </c>
      <c r="L131" s="11">
        <v>17</v>
      </c>
      <c r="M131" s="11">
        <v>7</v>
      </c>
      <c r="N131" s="41"/>
    </row>
    <row r="132" spans="1:16">
      <c r="A132" s="2" t="s">
        <v>735</v>
      </c>
      <c r="B132" s="11">
        <v>88</v>
      </c>
      <c r="C132" s="11">
        <v>80</v>
      </c>
      <c r="D132" s="11">
        <v>94</v>
      </c>
      <c r="E132" s="11">
        <v>97</v>
      </c>
      <c r="F132" s="11">
        <v>102</v>
      </c>
      <c r="G132" s="11">
        <v>95</v>
      </c>
      <c r="H132" s="11">
        <v>87</v>
      </c>
      <c r="I132" s="11">
        <v>92</v>
      </c>
      <c r="J132" s="11">
        <v>105</v>
      </c>
      <c r="K132" s="11">
        <v>96</v>
      </c>
      <c r="L132" s="11">
        <v>84</v>
      </c>
      <c r="M132" s="11">
        <v>53</v>
      </c>
      <c r="N132" s="41"/>
    </row>
    <row r="133" spans="1:16">
      <c r="A133" s="103" t="s">
        <v>736</v>
      </c>
      <c r="B133" s="108">
        <f>B129/B107</f>
        <v>1.2121212121212122</v>
      </c>
      <c r="C133" s="108">
        <f>C129/C107</f>
        <v>1.3292682926829269</v>
      </c>
      <c r="D133" s="108">
        <f>D129/D107</f>
        <v>1.1741293532338308</v>
      </c>
      <c r="E133" s="108">
        <f>E129/E107</f>
        <v>0.9242424242424242</v>
      </c>
      <c r="F133" s="108">
        <f t="shared" ref="F133:M133" si="27">F129/F107</f>
        <v>0.92708333333333337</v>
      </c>
      <c r="G133" s="108">
        <f t="shared" si="27"/>
        <v>0.91385767790262173</v>
      </c>
      <c r="H133" s="108">
        <f t="shared" si="27"/>
        <v>0.8007518796992481</v>
      </c>
      <c r="I133" s="108">
        <f t="shared" si="27"/>
        <v>0.91093117408906887</v>
      </c>
      <c r="J133" s="108">
        <f t="shared" si="27"/>
        <v>1.3736842105263158</v>
      </c>
      <c r="K133" s="108">
        <f t="shared" si="27"/>
        <v>1.2380952380952381</v>
      </c>
      <c r="L133" s="108">
        <f t="shared" si="27"/>
        <v>1.2196531791907514</v>
      </c>
      <c r="M133" s="108">
        <f t="shared" si="27"/>
        <v>0.72906403940886699</v>
      </c>
      <c r="N133" s="41"/>
    </row>
    <row r="134" spans="1:16">
      <c r="A134" s="2" t="s">
        <v>786</v>
      </c>
      <c r="B134" s="11">
        <v>191</v>
      </c>
      <c r="C134" s="11">
        <v>253</v>
      </c>
      <c r="D134" s="11">
        <v>345</v>
      </c>
      <c r="E134" s="11">
        <v>340</v>
      </c>
      <c r="F134" s="11">
        <v>374</v>
      </c>
      <c r="G134" s="11">
        <v>293</v>
      </c>
      <c r="H134" s="11">
        <v>128</v>
      </c>
      <c r="I134" s="11">
        <v>243</v>
      </c>
      <c r="J134" s="11">
        <v>307</v>
      </c>
      <c r="K134" s="11">
        <v>264</v>
      </c>
      <c r="L134" s="11">
        <v>184</v>
      </c>
      <c r="M134" s="11">
        <v>110</v>
      </c>
      <c r="N134" s="38">
        <f>SUM(B134:M134)</f>
        <v>3032</v>
      </c>
    </row>
    <row r="135" spans="1:16">
      <c r="A135" s="103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5">
        <f>SUM(B135:M135)</f>
        <v>0</v>
      </c>
    </row>
    <row r="136" spans="1:16">
      <c r="A136" s="2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89"/>
    </row>
    <row r="137" spans="1:16">
      <c r="A137" s="2"/>
      <c r="B137" s="8" t="s">
        <v>9</v>
      </c>
      <c r="C137" s="8" t="s">
        <v>10</v>
      </c>
      <c r="D137" s="8" t="s">
        <v>11</v>
      </c>
      <c r="E137" s="8" t="s">
        <v>12</v>
      </c>
      <c r="F137" s="8" t="s">
        <v>13</v>
      </c>
      <c r="G137" s="8" t="s">
        <v>14</v>
      </c>
      <c r="H137" s="8" t="s">
        <v>15</v>
      </c>
      <c r="I137" s="8" t="s">
        <v>16</v>
      </c>
      <c r="J137" s="8" t="s">
        <v>17</v>
      </c>
      <c r="K137" s="8" t="s">
        <v>18</v>
      </c>
      <c r="L137" s="8" t="s">
        <v>19</v>
      </c>
      <c r="M137" s="8" t="s">
        <v>20</v>
      </c>
      <c r="N137" s="109" t="s">
        <v>137</v>
      </c>
    </row>
    <row r="138" spans="1:16" s="60" customFormat="1">
      <c r="A138" s="100" t="s">
        <v>788</v>
      </c>
      <c r="B138" s="101"/>
      <c r="C138" s="101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2"/>
      <c r="P138"/>
    </row>
    <row r="139" spans="1:16">
      <c r="A139" s="103" t="s">
        <v>139</v>
      </c>
      <c r="B139" s="104">
        <f t="shared" ref="B139:M139" si="28">SUM(B144+B149+B154+B159)</f>
        <v>154</v>
      </c>
      <c r="C139" s="104">
        <f t="shared" si="28"/>
        <v>175</v>
      </c>
      <c r="D139" s="104">
        <f t="shared" si="28"/>
        <v>234</v>
      </c>
      <c r="E139" s="104">
        <f t="shared" si="28"/>
        <v>261</v>
      </c>
      <c r="F139" s="104">
        <f t="shared" si="28"/>
        <v>325</v>
      </c>
      <c r="G139" s="104">
        <f t="shared" si="28"/>
        <v>336</v>
      </c>
      <c r="H139" s="104">
        <f t="shared" si="28"/>
        <v>294</v>
      </c>
      <c r="I139" s="104">
        <f t="shared" si="28"/>
        <v>288</v>
      </c>
      <c r="J139" s="104">
        <f t="shared" si="28"/>
        <v>208</v>
      </c>
      <c r="K139" s="104">
        <f t="shared" si="28"/>
        <v>219</v>
      </c>
      <c r="L139" s="104">
        <f t="shared" si="28"/>
        <v>197</v>
      </c>
      <c r="M139" s="104">
        <f t="shared" si="28"/>
        <v>240</v>
      </c>
      <c r="N139" s="105">
        <v>3061</v>
      </c>
    </row>
    <row r="140" spans="1:16">
      <c r="A140" s="2" t="s">
        <v>140</v>
      </c>
      <c r="B140" s="12">
        <v>639654</v>
      </c>
      <c r="C140" s="12">
        <v>631442</v>
      </c>
      <c r="D140" s="12">
        <v>655889</v>
      </c>
      <c r="E140" s="12">
        <v>667810</v>
      </c>
      <c r="F140" s="12">
        <v>666802</v>
      </c>
      <c r="G140" s="12">
        <v>648856</v>
      </c>
      <c r="H140" s="12">
        <v>658524</v>
      </c>
      <c r="I140" s="12">
        <v>699914</v>
      </c>
      <c r="J140" s="12">
        <v>628412</v>
      </c>
      <c r="K140" s="12">
        <v>659278</v>
      </c>
      <c r="L140" s="12">
        <v>653270</v>
      </c>
      <c r="M140" s="12">
        <v>668168</v>
      </c>
      <c r="N140" s="39">
        <v>663894</v>
      </c>
    </row>
    <row r="141" spans="1:16">
      <c r="A141" s="2" t="s">
        <v>141</v>
      </c>
      <c r="B141" s="12">
        <v>651249</v>
      </c>
      <c r="C141" s="12">
        <v>637669</v>
      </c>
      <c r="D141" s="12">
        <v>658781</v>
      </c>
      <c r="E141" s="12">
        <v>672598</v>
      </c>
      <c r="F141" s="12">
        <v>667918</v>
      </c>
      <c r="G141" s="12">
        <v>650434</v>
      </c>
      <c r="H141" s="12">
        <v>663989</v>
      </c>
      <c r="I141" s="12">
        <v>712082</v>
      </c>
      <c r="J141" s="12">
        <v>634396</v>
      </c>
      <c r="K141" s="12">
        <v>664776</v>
      </c>
      <c r="L141" s="12">
        <v>667390</v>
      </c>
      <c r="M141" s="12">
        <v>681476</v>
      </c>
      <c r="N141" s="39">
        <v>670407</v>
      </c>
    </row>
    <row r="142" spans="1:16">
      <c r="A142" s="103" t="s">
        <v>26</v>
      </c>
      <c r="B142" s="106">
        <f>B140/B141</f>
        <v>0.98219575001266801</v>
      </c>
      <c r="C142" s="106">
        <f>C140/C141</f>
        <v>0.99023474561253566</v>
      </c>
      <c r="D142" s="106">
        <f>D140/D141</f>
        <v>0.99561007375743993</v>
      </c>
      <c r="E142" s="106">
        <f t="shared" ref="E142:N142" si="29">E140/E141</f>
        <v>0.99288133476459939</v>
      </c>
      <c r="F142" s="106">
        <f t="shared" si="29"/>
        <v>0.99832913621133135</v>
      </c>
      <c r="G142" s="106">
        <f t="shared" si="29"/>
        <v>0.9975739275622123</v>
      </c>
      <c r="H142" s="106">
        <f t="shared" si="29"/>
        <v>0.99176944196364702</v>
      </c>
      <c r="I142" s="106">
        <f t="shared" si="29"/>
        <v>0.98291208035029676</v>
      </c>
      <c r="J142" s="106">
        <f t="shared" si="29"/>
        <v>0.99056740584745173</v>
      </c>
      <c r="K142" s="106">
        <f t="shared" si="29"/>
        <v>0.99172954498959043</v>
      </c>
      <c r="L142" s="106">
        <f t="shared" si="29"/>
        <v>0.97884295539339816</v>
      </c>
      <c r="M142" s="106">
        <f t="shared" si="29"/>
        <v>0.98047179944708251</v>
      </c>
      <c r="N142" s="107">
        <f t="shared" si="29"/>
        <v>0.99028500597398295</v>
      </c>
    </row>
    <row r="143" spans="1:16">
      <c r="A143" s="2" t="s">
        <v>142</v>
      </c>
      <c r="B143" s="4">
        <v>73</v>
      </c>
      <c r="C143" s="4">
        <v>59</v>
      </c>
      <c r="D143" s="4">
        <v>38</v>
      </c>
      <c r="E143" s="4">
        <v>36</v>
      </c>
      <c r="F143" s="4">
        <v>30</v>
      </c>
      <c r="G143" s="4">
        <v>35</v>
      </c>
      <c r="H143" s="4">
        <v>31</v>
      </c>
      <c r="I143" s="4">
        <v>40</v>
      </c>
      <c r="J143" s="4">
        <v>35</v>
      </c>
      <c r="K143" s="4">
        <v>67</v>
      </c>
      <c r="L143" s="4">
        <v>70</v>
      </c>
      <c r="M143" s="4">
        <v>69</v>
      </c>
      <c r="N143" s="99">
        <v>66</v>
      </c>
    </row>
    <row r="144" spans="1:16">
      <c r="A144" s="103" t="s">
        <v>143</v>
      </c>
      <c r="B144" s="101">
        <f>B145+B147</f>
        <v>7</v>
      </c>
      <c r="C144" s="101">
        <f t="shared" ref="C144:H144" si="30">C145+C147</f>
        <v>3</v>
      </c>
      <c r="D144" s="101">
        <f t="shared" si="30"/>
        <v>12</v>
      </c>
      <c r="E144" s="101">
        <f t="shared" si="30"/>
        <v>12</v>
      </c>
      <c r="F144" s="101">
        <f t="shared" si="30"/>
        <v>18</v>
      </c>
      <c r="G144" s="101">
        <f t="shared" si="30"/>
        <v>18</v>
      </c>
      <c r="H144" s="101">
        <f t="shared" si="30"/>
        <v>17</v>
      </c>
      <c r="I144" s="101">
        <f>I145+I147</f>
        <v>10</v>
      </c>
      <c r="J144" s="101">
        <f>J145+J147</f>
        <v>10</v>
      </c>
      <c r="K144" s="101">
        <f>K145+K147</f>
        <v>12</v>
      </c>
      <c r="L144" s="101">
        <f>L145+L147</f>
        <v>11</v>
      </c>
      <c r="M144" s="101">
        <f>M145+M147</f>
        <v>17</v>
      </c>
      <c r="N144" s="102">
        <v>146</v>
      </c>
    </row>
    <row r="145" spans="1:14">
      <c r="A145" s="2" t="s">
        <v>116</v>
      </c>
      <c r="B145" s="4">
        <v>5</v>
      </c>
      <c r="C145" s="4">
        <v>1</v>
      </c>
      <c r="D145" s="4">
        <v>4</v>
      </c>
      <c r="E145" s="4">
        <v>4</v>
      </c>
      <c r="F145" s="4">
        <v>9</v>
      </c>
      <c r="G145" s="4">
        <v>7</v>
      </c>
      <c r="H145" s="4">
        <v>9</v>
      </c>
      <c r="I145" s="4">
        <v>1</v>
      </c>
      <c r="J145" s="4">
        <v>2</v>
      </c>
      <c r="K145" s="4">
        <v>8</v>
      </c>
      <c r="L145" s="4">
        <v>5</v>
      </c>
      <c r="M145" s="4">
        <v>10</v>
      </c>
      <c r="N145" s="41">
        <v>68</v>
      </c>
    </row>
    <row r="146" spans="1:14">
      <c r="A146" s="2" t="s">
        <v>144</v>
      </c>
      <c r="B146" s="12">
        <v>502000</v>
      </c>
      <c r="C146" s="12">
        <v>655000</v>
      </c>
      <c r="D146" s="12">
        <v>605600</v>
      </c>
      <c r="E146" s="12">
        <v>579750</v>
      </c>
      <c r="F146" s="12">
        <v>564091</v>
      </c>
      <c r="G146" s="12">
        <v>651136</v>
      </c>
      <c r="H146" s="12">
        <v>641778</v>
      </c>
      <c r="I146" s="12">
        <v>670000</v>
      </c>
      <c r="J146" s="12">
        <v>674500</v>
      </c>
      <c r="K146" s="12">
        <v>597438</v>
      </c>
      <c r="L146" s="12">
        <v>739800</v>
      </c>
      <c r="M146" s="12">
        <v>518300</v>
      </c>
      <c r="N146" s="39">
        <v>600400</v>
      </c>
    </row>
    <row r="147" spans="1:14">
      <c r="A147" s="2" t="s">
        <v>145</v>
      </c>
      <c r="B147" s="4">
        <v>2</v>
      </c>
      <c r="C147" s="4">
        <v>2</v>
      </c>
      <c r="D147" s="4">
        <v>8</v>
      </c>
      <c r="E147" s="4">
        <v>8</v>
      </c>
      <c r="F147" s="4">
        <v>9</v>
      </c>
      <c r="G147" s="4">
        <v>11</v>
      </c>
      <c r="H147" s="4">
        <v>8</v>
      </c>
      <c r="I147" s="4">
        <v>9</v>
      </c>
      <c r="J147" s="4">
        <v>8</v>
      </c>
      <c r="K147" s="4">
        <v>4</v>
      </c>
      <c r="L147" s="4">
        <v>6</v>
      </c>
      <c r="M147" s="4">
        <v>7</v>
      </c>
      <c r="N147" s="41">
        <v>78</v>
      </c>
    </row>
    <row r="148" spans="1:14">
      <c r="A148" s="2" t="s">
        <v>146</v>
      </c>
      <c r="B148" s="12">
        <v>482500</v>
      </c>
      <c r="C148" s="12">
        <v>515000</v>
      </c>
      <c r="D148" s="12">
        <v>515250</v>
      </c>
      <c r="E148" s="12">
        <v>530375</v>
      </c>
      <c r="F148" s="12">
        <v>422089</v>
      </c>
      <c r="G148" s="12">
        <v>505459</v>
      </c>
      <c r="H148" s="12">
        <v>484750</v>
      </c>
      <c r="I148" s="12">
        <v>547122</v>
      </c>
      <c r="J148" s="12">
        <v>366188</v>
      </c>
      <c r="K148" s="12">
        <v>521125</v>
      </c>
      <c r="L148" s="12">
        <v>562596</v>
      </c>
      <c r="M148" s="12">
        <v>405286</v>
      </c>
      <c r="N148" s="39">
        <v>493300</v>
      </c>
    </row>
    <row r="149" spans="1:14">
      <c r="A149" s="103" t="s">
        <v>147</v>
      </c>
      <c r="B149" s="101">
        <f t="shared" ref="B149:M149" si="31">B150+B152</f>
        <v>28</v>
      </c>
      <c r="C149" s="101">
        <f t="shared" si="31"/>
        <v>31</v>
      </c>
      <c r="D149" s="101">
        <f t="shared" si="31"/>
        <v>34</v>
      </c>
      <c r="E149" s="101">
        <f t="shared" si="31"/>
        <v>40</v>
      </c>
      <c r="F149" s="101">
        <f t="shared" si="31"/>
        <v>61</v>
      </c>
      <c r="G149" s="101">
        <f t="shared" si="31"/>
        <v>32</v>
      </c>
      <c r="H149" s="101">
        <f t="shared" si="31"/>
        <v>50</v>
      </c>
      <c r="I149" s="101">
        <f t="shared" si="31"/>
        <v>43</v>
      </c>
      <c r="J149" s="101">
        <f t="shared" si="31"/>
        <v>33</v>
      </c>
      <c r="K149" s="101">
        <f t="shared" si="31"/>
        <v>27</v>
      </c>
      <c r="L149" s="101">
        <f t="shared" si="31"/>
        <v>41</v>
      </c>
      <c r="M149" s="101">
        <f t="shared" si="31"/>
        <v>33</v>
      </c>
      <c r="N149" s="102">
        <v>465</v>
      </c>
    </row>
    <row r="150" spans="1:14">
      <c r="A150" s="2" t="s">
        <v>148</v>
      </c>
      <c r="B150" s="4">
        <v>19</v>
      </c>
      <c r="C150" s="4">
        <v>22</v>
      </c>
      <c r="D150" s="4">
        <v>22</v>
      </c>
      <c r="E150" s="4">
        <v>32</v>
      </c>
      <c r="F150" s="4">
        <v>47</v>
      </c>
      <c r="G150" s="4">
        <v>20</v>
      </c>
      <c r="H150" s="4">
        <v>31</v>
      </c>
      <c r="I150" s="4">
        <v>31</v>
      </c>
      <c r="J150" s="4">
        <v>22</v>
      </c>
      <c r="K150" s="4">
        <v>24</v>
      </c>
      <c r="L150" s="4">
        <v>32</v>
      </c>
      <c r="M150" s="4">
        <v>21</v>
      </c>
      <c r="N150" s="41">
        <v>334</v>
      </c>
    </row>
    <row r="151" spans="1:14">
      <c r="A151" s="2" t="s">
        <v>149</v>
      </c>
      <c r="B151" s="12">
        <v>715163</v>
      </c>
      <c r="C151" s="12">
        <v>775745</v>
      </c>
      <c r="D151" s="12">
        <v>784244</v>
      </c>
      <c r="E151" s="12">
        <v>779977</v>
      </c>
      <c r="F151" s="12">
        <v>799493</v>
      </c>
      <c r="G151" s="12">
        <v>786845</v>
      </c>
      <c r="H151" s="12">
        <v>813055</v>
      </c>
      <c r="I151" s="12">
        <v>740626</v>
      </c>
      <c r="J151" s="12">
        <v>811568</v>
      </c>
      <c r="K151" s="12">
        <v>796469</v>
      </c>
      <c r="L151" s="12">
        <v>780403</v>
      </c>
      <c r="M151" s="12">
        <v>746943</v>
      </c>
      <c r="N151" s="39">
        <v>780017</v>
      </c>
    </row>
    <row r="152" spans="1:14">
      <c r="A152" s="2" t="s">
        <v>150</v>
      </c>
      <c r="B152" s="4">
        <v>9</v>
      </c>
      <c r="C152" s="4">
        <v>9</v>
      </c>
      <c r="D152" s="4">
        <v>12</v>
      </c>
      <c r="E152" s="4">
        <v>8</v>
      </c>
      <c r="F152" s="4">
        <v>14</v>
      </c>
      <c r="G152" s="4">
        <v>12</v>
      </c>
      <c r="H152" s="4">
        <v>19</v>
      </c>
      <c r="I152" s="4">
        <v>12</v>
      </c>
      <c r="J152" s="4">
        <v>11</v>
      </c>
      <c r="K152" s="4">
        <v>3</v>
      </c>
      <c r="L152" s="4">
        <v>9</v>
      </c>
      <c r="M152" s="4">
        <v>12</v>
      </c>
      <c r="N152" s="41">
        <v>131</v>
      </c>
    </row>
    <row r="153" spans="1:14">
      <c r="A153" s="2" t="s">
        <v>151</v>
      </c>
      <c r="B153" s="12">
        <v>668322</v>
      </c>
      <c r="C153" s="12">
        <v>929322</v>
      </c>
      <c r="D153" s="12">
        <v>693950</v>
      </c>
      <c r="E153" s="12">
        <v>756776</v>
      </c>
      <c r="F153" s="12">
        <v>692795</v>
      </c>
      <c r="G153" s="12">
        <v>639017</v>
      </c>
      <c r="H153" s="12">
        <v>803181</v>
      </c>
      <c r="I153" s="12">
        <v>828958</v>
      </c>
      <c r="J153" s="12">
        <v>827201</v>
      </c>
      <c r="K153" s="12">
        <v>565000</v>
      </c>
      <c r="L153" s="12">
        <v>853500</v>
      </c>
      <c r="M153" s="12">
        <v>885119</v>
      </c>
      <c r="N153" s="39">
        <v>800716</v>
      </c>
    </row>
    <row r="154" spans="1:14">
      <c r="A154" s="103" t="s">
        <v>152</v>
      </c>
      <c r="B154" s="101">
        <f t="shared" ref="B154:M154" si="32">B155+B157</f>
        <v>32</v>
      </c>
      <c r="C154" s="101">
        <f t="shared" si="32"/>
        <v>33</v>
      </c>
      <c r="D154" s="101">
        <f t="shared" si="32"/>
        <v>50</v>
      </c>
      <c r="E154" s="101">
        <f t="shared" si="32"/>
        <v>61</v>
      </c>
      <c r="F154" s="101">
        <f t="shared" si="32"/>
        <v>68</v>
      </c>
      <c r="G154" s="101">
        <f t="shared" si="32"/>
        <v>86</v>
      </c>
      <c r="H154" s="101">
        <f t="shared" si="32"/>
        <v>75</v>
      </c>
      <c r="I154" s="101">
        <f t="shared" si="32"/>
        <v>82</v>
      </c>
      <c r="J154" s="101">
        <f t="shared" si="32"/>
        <v>44</v>
      </c>
      <c r="K154" s="101">
        <f t="shared" si="32"/>
        <v>57</v>
      </c>
      <c r="L154" s="101">
        <f t="shared" si="32"/>
        <v>39</v>
      </c>
      <c r="M154" s="101">
        <f t="shared" si="32"/>
        <v>59</v>
      </c>
      <c r="N154" s="102">
        <v>723</v>
      </c>
    </row>
    <row r="155" spans="1:14">
      <c r="A155" s="2" t="s">
        <v>153</v>
      </c>
      <c r="B155" s="4">
        <v>28</v>
      </c>
      <c r="C155" s="4">
        <v>33</v>
      </c>
      <c r="D155" s="4">
        <v>45</v>
      </c>
      <c r="E155" s="4">
        <v>55</v>
      </c>
      <c r="F155" s="4">
        <v>63</v>
      </c>
      <c r="G155" s="4">
        <v>81</v>
      </c>
      <c r="H155" s="4">
        <v>66</v>
      </c>
      <c r="I155" s="4">
        <v>72</v>
      </c>
      <c r="J155" s="4">
        <v>41</v>
      </c>
      <c r="K155" s="4">
        <v>49</v>
      </c>
      <c r="L155" s="4">
        <v>36</v>
      </c>
      <c r="M155" s="4">
        <v>49</v>
      </c>
      <c r="N155" s="41">
        <v>652</v>
      </c>
    </row>
    <row r="156" spans="1:14">
      <c r="A156" s="2" t="s">
        <v>154</v>
      </c>
      <c r="B156" s="12">
        <v>1188233</v>
      </c>
      <c r="C156" s="12">
        <v>1079085</v>
      </c>
      <c r="D156" s="12">
        <v>1245252</v>
      </c>
      <c r="E156" s="12">
        <v>1183001</v>
      </c>
      <c r="F156" s="12">
        <v>1229893</v>
      </c>
      <c r="G156" s="12">
        <v>1173874</v>
      </c>
      <c r="H156" s="12">
        <v>1093792</v>
      </c>
      <c r="I156" s="12">
        <v>1246338</v>
      </c>
      <c r="J156" s="12">
        <v>1108692</v>
      </c>
      <c r="K156" s="12">
        <v>1194852</v>
      </c>
      <c r="L156" s="12">
        <v>1205409</v>
      </c>
      <c r="M156" s="12">
        <v>1234367</v>
      </c>
      <c r="N156" s="39">
        <v>1190834</v>
      </c>
    </row>
    <row r="157" spans="1:14">
      <c r="A157" s="2" t="s">
        <v>155</v>
      </c>
      <c r="B157" s="4">
        <v>4</v>
      </c>
      <c r="C157" s="4">
        <v>0</v>
      </c>
      <c r="D157" s="4">
        <v>5</v>
      </c>
      <c r="E157" s="4">
        <v>6</v>
      </c>
      <c r="F157" s="4">
        <v>5</v>
      </c>
      <c r="G157" s="4">
        <v>5</v>
      </c>
      <c r="H157" s="4">
        <v>9</v>
      </c>
      <c r="I157" s="4">
        <v>10</v>
      </c>
      <c r="J157" s="4">
        <v>3</v>
      </c>
      <c r="K157" s="4">
        <v>8</v>
      </c>
      <c r="L157" s="4">
        <v>3</v>
      </c>
      <c r="M157" s="4">
        <v>10</v>
      </c>
      <c r="N157" s="41">
        <v>71</v>
      </c>
    </row>
    <row r="158" spans="1:14">
      <c r="A158" s="2" t="s">
        <v>156</v>
      </c>
      <c r="B158" s="12">
        <v>792750</v>
      </c>
      <c r="C158" s="12">
        <v>0</v>
      </c>
      <c r="D158" s="12">
        <v>1086420</v>
      </c>
      <c r="E158" s="12">
        <v>1060833</v>
      </c>
      <c r="F158" s="12">
        <v>955500</v>
      </c>
      <c r="G158" s="12">
        <v>853400</v>
      </c>
      <c r="H158" s="12">
        <v>918611</v>
      </c>
      <c r="I158" s="12">
        <v>1028954</v>
      </c>
      <c r="J158" s="12">
        <v>739000</v>
      </c>
      <c r="K158" s="12">
        <v>1193379</v>
      </c>
      <c r="L158" s="12">
        <v>1105815</v>
      </c>
      <c r="M158" s="12">
        <v>841245</v>
      </c>
      <c r="N158" s="39">
        <v>958198</v>
      </c>
    </row>
    <row r="159" spans="1:14">
      <c r="A159" s="103" t="s">
        <v>157</v>
      </c>
      <c r="B159" s="101">
        <v>87</v>
      </c>
      <c r="C159" s="101">
        <v>108</v>
      </c>
      <c r="D159" s="101">
        <v>138</v>
      </c>
      <c r="E159" s="101">
        <v>148</v>
      </c>
      <c r="F159" s="101">
        <v>178</v>
      </c>
      <c r="G159" s="101">
        <v>200</v>
      </c>
      <c r="H159" s="101">
        <v>152</v>
      </c>
      <c r="I159" s="101">
        <v>153</v>
      </c>
      <c r="J159" s="101">
        <v>121</v>
      </c>
      <c r="K159" s="101">
        <v>123</v>
      </c>
      <c r="L159" s="101">
        <v>106</v>
      </c>
      <c r="M159" s="101">
        <v>131</v>
      </c>
      <c r="N159" s="102">
        <v>1704</v>
      </c>
    </row>
    <row r="160" spans="1:14">
      <c r="A160" s="2" t="s">
        <v>158</v>
      </c>
      <c r="B160" s="12">
        <v>448128</v>
      </c>
      <c r="C160" s="12">
        <v>442382</v>
      </c>
      <c r="D160" s="12">
        <v>433945</v>
      </c>
      <c r="E160" s="12">
        <v>441168</v>
      </c>
      <c r="F160" s="12">
        <v>439882</v>
      </c>
      <c r="G160" s="12">
        <v>425709</v>
      </c>
      <c r="H160" s="12">
        <v>414665</v>
      </c>
      <c r="I160" s="12">
        <v>412080</v>
      </c>
      <c r="J160" s="12">
        <v>428134</v>
      </c>
      <c r="K160" s="12">
        <v>397009</v>
      </c>
      <c r="L160" s="12">
        <v>400202</v>
      </c>
      <c r="M160" s="12">
        <v>436488</v>
      </c>
      <c r="N160" s="39">
        <v>429910</v>
      </c>
    </row>
    <row r="161" spans="1:16">
      <c r="A161" s="103" t="s">
        <v>159</v>
      </c>
      <c r="B161" s="104">
        <f>SUM(B162:B164)</f>
        <v>328</v>
      </c>
      <c r="C161" s="104">
        <f>SUM(C162:C164)</f>
        <v>365</v>
      </c>
      <c r="D161" s="104">
        <f>SUM(D162:D164)</f>
        <v>394</v>
      </c>
      <c r="E161" s="104">
        <f>SUM(E162:E164)</f>
        <v>473</v>
      </c>
      <c r="F161" s="104">
        <f t="shared" ref="F161:M161" si="33">SUM(F162:F164)</f>
        <v>522</v>
      </c>
      <c r="G161" s="104">
        <f t="shared" si="33"/>
        <v>552</v>
      </c>
      <c r="H161" s="101">
        <f t="shared" si="33"/>
        <v>499</v>
      </c>
      <c r="I161" s="104">
        <f t="shared" si="33"/>
        <v>471</v>
      </c>
      <c r="J161" s="104">
        <f t="shared" si="33"/>
        <v>537</v>
      </c>
      <c r="K161" s="104">
        <f t="shared" si="33"/>
        <v>501</v>
      </c>
      <c r="L161" s="104">
        <f t="shared" si="33"/>
        <v>347</v>
      </c>
      <c r="M161" s="104">
        <f t="shared" si="33"/>
        <v>206</v>
      </c>
      <c r="N161" s="105">
        <f>SUM(B161:M161)</f>
        <v>5195</v>
      </c>
    </row>
    <row r="162" spans="1:16">
      <c r="A162" s="2" t="s">
        <v>160</v>
      </c>
      <c r="B162" s="11">
        <v>144</v>
      </c>
      <c r="C162" s="11">
        <v>151</v>
      </c>
      <c r="D162" s="11">
        <v>173</v>
      </c>
      <c r="E162" s="11">
        <v>204</v>
      </c>
      <c r="F162" s="11">
        <v>222</v>
      </c>
      <c r="G162" s="11">
        <v>225</v>
      </c>
      <c r="H162" s="11">
        <v>200</v>
      </c>
      <c r="I162" s="11">
        <v>186</v>
      </c>
      <c r="J162" s="11">
        <v>208</v>
      </c>
      <c r="K162" s="11">
        <v>203</v>
      </c>
      <c r="L162" s="11">
        <v>151</v>
      </c>
      <c r="M162" s="11">
        <v>96</v>
      </c>
      <c r="N162" s="41"/>
    </row>
    <row r="163" spans="1:16">
      <c r="A163" s="2" t="s">
        <v>161</v>
      </c>
      <c r="B163" s="11">
        <v>15</v>
      </c>
      <c r="C163" s="11">
        <v>26</v>
      </c>
      <c r="D163" s="11">
        <v>24</v>
      </c>
      <c r="E163" s="11">
        <v>26</v>
      </c>
      <c r="F163" s="11">
        <v>32</v>
      </c>
      <c r="G163" s="11">
        <v>37</v>
      </c>
      <c r="H163" s="11">
        <v>31</v>
      </c>
      <c r="I163" s="11">
        <v>43</v>
      </c>
      <c r="J163" s="11">
        <v>47</v>
      </c>
      <c r="K163" s="11">
        <v>37</v>
      </c>
      <c r="L163" s="11">
        <v>24</v>
      </c>
      <c r="M163" s="11">
        <v>10</v>
      </c>
      <c r="N163" s="41"/>
    </row>
    <row r="164" spans="1:16">
      <c r="A164" s="2" t="s">
        <v>162</v>
      </c>
      <c r="B164" s="11">
        <v>169</v>
      </c>
      <c r="C164" s="11">
        <v>188</v>
      </c>
      <c r="D164" s="11">
        <v>197</v>
      </c>
      <c r="E164" s="11">
        <v>243</v>
      </c>
      <c r="F164" s="11">
        <v>268</v>
      </c>
      <c r="G164" s="11">
        <v>290</v>
      </c>
      <c r="H164" s="11">
        <v>268</v>
      </c>
      <c r="I164" s="11">
        <v>242</v>
      </c>
      <c r="J164" s="11">
        <v>282</v>
      </c>
      <c r="K164" s="11">
        <v>261</v>
      </c>
      <c r="L164" s="11">
        <v>172</v>
      </c>
      <c r="M164" s="11">
        <v>100</v>
      </c>
      <c r="N164" s="41"/>
    </row>
    <row r="165" spans="1:16">
      <c r="A165" s="103" t="s">
        <v>163</v>
      </c>
      <c r="B165" s="108">
        <f>B161/B139</f>
        <v>2.1298701298701297</v>
      </c>
      <c r="C165" s="108">
        <f>C161/C139</f>
        <v>2.0857142857142859</v>
      </c>
      <c r="D165" s="108">
        <f>D161/D139</f>
        <v>1.6837606837606838</v>
      </c>
      <c r="E165" s="108">
        <f>E161/E139</f>
        <v>1.8122605363984674</v>
      </c>
      <c r="F165" s="108">
        <f t="shared" ref="F165:M165" si="34">F161/F139</f>
        <v>1.606153846153846</v>
      </c>
      <c r="G165" s="108">
        <f t="shared" si="34"/>
        <v>1.6428571428571428</v>
      </c>
      <c r="H165" s="108">
        <f t="shared" si="34"/>
        <v>1.6972789115646258</v>
      </c>
      <c r="I165" s="108">
        <f t="shared" si="34"/>
        <v>1.6354166666666667</v>
      </c>
      <c r="J165" s="108">
        <f t="shared" si="34"/>
        <v>2.5817307692307692</v>
      </c>
      <c r="K165" s="108">
        <f t="shared" si="34"/>
        <v>2.2876712328767121</v>
      </c>
      <c r="L165" s="108">
        <f t="shared" si="34"/>
        <v>1.7614213197969544</v>
      </c>
      <c r="M165" s="108">
        <f t="shared" si="34"/>
        <v>0.85833333333333328</v>
      </c>
      <c r="N165" s="41"/>
    </row>
    <row r="166" spans="1:16">
      <c r="A166" s="2" t="s">
        <v>164</v>
      </c>
      <c r="B166" s="11">
        <v>234</v>
      </c>
      <c r="C166" s="11">
        <v>294</v>
      </c>
      <c r="D166" s="11">
        <v>392</v>
      </c>
      <c r="E166" s="11">
        <v>482</v>
      </c>
      <c r="F166" s="11">
        <v>475</v>
      </c>
      <c r="G166" s="11">
        <v>402</v>
      </c>
      <c r="H166" s="11">
        <v>308</v>
      </c>
      <c r="I166" s="11">
        <v>291</v>
      </c>
      <c r="J166" s="11">
        <v>387</v>
      </c>
      <c r="K166" s="11">
        <v>305</v>
      </c>
      <c r="L166" s="11">
        <v>200</v>
      </c>
      <c r="M166" s="11">
        <v>105</v>
      </c>
      <c r="N166" s="38">
        <f>SUM(B166:M166)</f>
        <v>3875</v>
      </c>
    </row>
    <row r="167" spans="1:16">
      <c r="A167" s="103" t="s">
        <v>165</v>
      </c>
      <c r="B167" s="104">
        <v>215</v>
      </c>
      <c r="C167" s="104">
        <v>215</v>
      </c>
      <c r="D167" s="104">
        <v>307</v>
      </c>
      <c r="E167" s="104">
        <v>338</v>
      </c>
      <c r="F167" s="104">
        <v>355</v>
      </c>
      <c r="G167" s="104">
        <v>300</v>
      </c>
      <c r="H167" s="104">
        <v>276</v>
      </c>
      <c r="I167" s="104">
        <v>235</v>
      </c>
      <c r="J167" s="104">
        <v>223</v>
      </c>
      <c r="K167" s="104">
        <v>228</v>
      </c>
      <c r="L167" s="104">
        <v>275</v>
      </c>
      <c r="M167" s="104">
        <v>176</v>
      </c>
      <c r="N167" s="105">
        <f>SUM(B167:M167)</f>
        <v>3143</v>
      </c>
    </row>
    <row r="168" spans="1:16">
      <c r="A168" s="2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89"/>
    </row>
    <row r="169" spans="1:16">
      <c r="A169" s="2"/>
      <c r="B169" s="8" t="s">
        <v>9</v>
      </c>
      <c r="C169" s="8" t="s">
        <v>10</v>
      </c>
      <c r="D169" s="8" t="s">
        <v>11</v>
      </c>
      <c r="E169" s="8" t="s">
        <v>12</v>
      </c>
      <c r="F169" s="8" t="s">
        <v>13</v>
      </c>
      <c r="G169" s="8" t="s">
        <v>14</v>
      </c>
      <c r="H169" s="8" t="s">
        <v>15</v>
      </c>
      <c r="I169" s="8" t="s">
        <v>16</v>
      </c>
      <c r="J169" s="8" t="s">
        <v>17</v>
      </c>
      <c r="K169" s="8" t="s">
        <v>18</v>
      </c>
      <c r="L169" s="8" t="s">
        <v>19</v>
      </c>
      <c r="M169" s="8" t="s">
        <v>20</v>
      </c>
      <c r="N169" s="109" t="s">
        <v>166</v>
      </c>
    </row>
    <row r="170" spans="1:16" s="60" customFormat="1">
      <c r="A170" s="183" t="s">
        <v>789</v>
      </c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5"/>
      <c r="P170"/>
    </row>
    <row r="171" spans="1:16">
      <c r="A171" s="186" t="s">
        <v>168</v>
      </c>
      <c r="B171" s="187">
        <f t="shared" ref="B171:M171" si="35">SUM(B176+B181+B186+B191)</f>
        <v>158</v>
      </c>
      <c r="C171" s="187">
        <f t="shared" si="35"/>
        <v>169</v>
      </c>
      <c r="D171" s="187">
        <f t="shared" si="35"/>
        <v>252</v>
      </c>
      <c r="E171" s="187">
        <f t="shared" si="35"/>
        <v>250</v>
      </c>
      <c r="F171" s="187">
        <f t="shared" si="35"/>
        <v>357</v>
      </c>
      <c r="G171" s="187">
        <f t="shared" si="35"/>
        <v>357</v>
      </c>
      <c r="H171" s="187">
        <f t="shared" si="35"/>
        <v>297</v>
      </c>
      <c r="I171" s="187">
        <f t="shared" si="35"/>
        <v>261</v>
      </c>
      <c r="J171" s="187">
        <f t="shared" si="35"/>
        <v>237</v>
      </c>
      <c r="K171" s="187">
        <f t="shared" si="35"/>
        <v>254</v>
      </c>
      <c r="L171" s="187">
        <f t="shared" si="35"/>
        <v>253</v>
      </c>
      <c r="M171" s="187">
        <f t="shared" si="35"/>
        <v>188</v>
      </c>
      <c r="N171" s="188">
        <v>3119</v>
      </c>
    </row>
    <row r="172" spans="1:16">
      <c r="A172" s="2" t="s">
        <v>169</v>
      </c>
      <c r="B172" s="12">
        <v>617172</v>
      </c>
      <c r="C172" s="12">
        <v>650935</v>
      </c>
      <c r="D172" s="12">
        <v>633515</v>
      </c>
      <c r="E172" s="12">
        <v>676657</v>
      </c>
      <c r="F172" s="12">
        <v>686597</v>
      </c>
      <c r="G172" s="12">
        <v>687652</v>
      </c>
      <c r="H172" s="12">
        <v>667410</v>
      </c>
      <c r="I172" s="12">
        <v>635522</v>
      </c>
      <c r="J172" s="12">
        <v>640441</v>
      </c>
      <c r="K172" s="12">
        <v>641932</v>
      </c>
      <c r="L172" s="12">
        <v>644604</v>
      </c>
      <c r="M172" s="12">
        <v>646311</v>
      </c>
      <c r="N172" s="39">
        <v>657341</v>
      </c>
    </row>
    <row r="173" spans="1:16">
      <c r="A173" s="2" t="s">
        <v>170</v>
      </c>
      <c r="B173" s="12">
        <v>630706</v>
      </c>
      <c r="C173" s="12">
        <v>660703</v>
      </c>
      <c r="D173" s="12">
        <v>642115</v>
      </c>
      <c r="E173" s="12">
        <v>681392</v>
      </c>
      <c r="F173" s="12">
        <v>691395</v>
      </c>
      <c r="G173" s="12">
        <v>693343</v>
      </c>
      <c r="H173" s="12">
        <v>673334</v>
      </c>
      <c r="I173" s="12">
        <v>641999</v>
      </c>
      <c r="J173" s="12">
        <v>645240</v>
      </c>
      <c r="K173" s="12">
        <v>648310</v>
      </c>
      <c r="L173" s="12">
        <v>653797</v>
      </c>
      <c r="M173" s="12">
        <v>660136</v>
      </c>
      <c r="N173" s="39">
        <v>664705</v>
      </c>
    </row>
    <row r="174" spans="1:16">
      <c r="A174" s="186" t="s">
        <v>26</v>
      </c>
      <c r="B174" s="189">
        <f>B172/B173</f>
        <v>0.97854150745355206</v>
      </c>
      <c r="C174" s="189">
        <f>C172/C173</f>
        <v>0.98521574746898377</v>
      </c>
      <c r="D174" s="189">
        <f>D172/D173</f>
        <v>0.98660676047125517</v>
      </c>
      <c r="E174" s="189">
        <f t="shared" ref="E174:N174" si="36">E172/E173</f>
        <v>0.99305098973865269</v>
      </c>
      <c r="F174" s="189">
        <f t="shared" si="36"/>
        <v>0.99306040685859742</v>
      </c>
      <c r="G174" s="189">
        <f t="shared" si="36"/>
        <v>0.99179194136235604</v>
      </c>
      <c r="H174" s="189">
        <f t="shared" si="36"/>
        <v>0.99120198890892186</v>
      </c>
      <c r="I174" s="189">
        <f t="shared" si="36"/>
        <v>0.98991119923862814</v>
      </c>
      <c r="J174" s="189">
        <f t="shared" si="36"/>
        <v>0.99256245738019966</v>
      </c>
      <c r="K174" s="189">
        <f t="shared" si="36"/>
        <v>0.99016211380358166</v>
      </c>
      <c r="L174" s="189">
        <f t="shared" si="36"/>
        <v>0.98593906059526126</v>
      </c>
      <c r="M174" s="189">
        <f t="shared" si="36"/>
        <v>0.97905734575905567</v>
      </c>
      <c r="N174" s="190">
        <f t="shared" si="36"/>
        <v>0.98892140122309902</v>
      </c>
    </row>
    <row r="175" spans="1:16">
      <c r="A175" s="2" t="s">
        <v>171</v>
      </c>
      <c r="B175" s="4">
        <v>57</v>
      </c>
      <c r="C175" s="4">
        <v>74</v>
      </c>
      <c r="D175" s="4">
        <v>55</v>
      </c>
      <c r="E175" s="4">
        <v>34</v>
      </c>
      <c r="F175" s="4">
        <v>35</v>
      </c>
      <c r="G175" s="4">
        <v>31</v>
      </c>
      <c r="H175" s="4">
        <v>38</v>
      </c>
      <c r="I175" s="4">
        <v>45</v>
      </c>
      <c r="J175" s="4">
        <v>39</v>
      </c>
      <c r="K175" s="4">
        <v>39</v>
      </c>
      <c r="L175" s="4">
        <v>43</v>
      </c>
      <c r="M175" s="4">
        <v>60</v>
      </c>
      <c r="N175" s="99">
        <v>92</v>
      </c>
    </row>
    <row r="176" spans="1:16">
      <c r="A176" s="186" t="s">
        <v>172</v>
      </c>
      <c r="B176" s="184">
        <f>B177+B179</f>
        <v>10</v>
      </c>
      <c r="C176" s="184">
        <f t="shared" ref="C176:H176" si="37">C177+C179</f>
        <v>10</v>
      </c>
      <c r="D176" s="184">
        <f t="shared" si="37"/>
        <v>10</v>
      </c>
      <c r="E176" s="184">
        <f t="shared" si="37"/>
        <v>13</v>
      </c>
      <c r="F176" s="184">
        <f t="shared" si="37"/>
        <v>25</v>
      </c>
      <c r="G176" s="184">
        <f t="shared" si="37"/>
        <v>13</v>
      </c>
      <c r="H176" s="184">
        <f t="shared" si="37"/>
        <v>15</v>
      </c>
      <c r="I176" s="184">
        <f>I177+I179</f>
        <v>20</v>
      </c>
      <c r="J176" s="184">
        <f>J177+J179</f>
        <v>10</v>
      </c>
      <c r="K176" s="184">
        <f>K177+K179</f>
        <v>11</v>
      </c>
      <c r="L176" s="184">
        <f>L177+L179</f>
        <v>18</v>
      </c>
      <c r="M176" s="184">
        <f>M177+M179</f>
        <v>7</v>
      </c>
      <c r="N176" s="185">
        <v>168</v>
      </c>
    </row>
    <row r="177" spans="1:14">
      <c r="A177" s="2" t="s">
        <v>173</v>
      </c>
      <c r="B177" s="4">
        <v>2</v>
      </c>
      <c r="C177" s="4">
        <v>6</v>
      </c>
      <c r="D177" s="4">
        <v>3</v>
      </c>
      <c r="E177" s="4">
        <v>6</v>
      </c>
      <c r="F177" s="4">
        <v>13</v>
      </c>
      <c r="G177" s="4">
        <v>7</v>
      </c>
      <c r="H177" s="4">
        <v>6</v>
      </c>
      <c r="I177" s="4">
        <v>14</v>
      </c>
      <c r="J177" s="4">
        <v>4</v>
      </c>
      <c r="K177" s="4">
        <v>5</v>
      </c>
      <c r="L177" s="4">
        <v>6</v>
      </c>
      <c r="M177" s="4">
        <v>6</v>
      </c>
      <c r="N177" s="41">
        <v>83</v>
      </c>
    </row>
    <row r="178" spans="1:14">
      <c r="A178" s="2" t="s">
        <v>174</v>
      </c>
      <c r="B178" s="12">
        <v>515000</v>
      </c>
      <c r="C178" s="12">
        <v>669167</v>
      </c>
      <c r="D178" s="12">
        <v>956667</v>
      </c>
      <c r="E178" s="12">
        <v>546359</v>
      </c>
      <c r="F178" s="12">
        <v>609885</v>
      </c>
      <c r="G178" s="12">
        <v>518214</v>
      </c>
      <c r="H178" s="12">
        <v>548833</v>
      </c>
      <c r="I178" s="12">
        <v>544029</v>
      </c>
      <c r="J178" s="12">
        <v>538250</v>
      </c>
      <c r="K178" s="12">
        <v>643000</v>
      </c>
      <c r="L178" s="12">
        <v>530417</v>
      </c>
      <c r="M178" s="12">
        <v>681938</v>
      </c>
      <c r="N178" s="39">
        <v>588441</v>
      </c>
    </row>
    <row r="179" spans="1:14">
      <c r="A179" s="2" t="s">
        <v>175</v>
      </c>
      <c r="B179" s="4">
        <v>8</v>
      </c>
      <c r="C179" s="4">
        <v>4</v>
      </c>
      <c r="D179" s="4">
        <v>7</v>
      </c>
      <c r="E179" s="4">
        <v>7</v>
      </c>
      <c r="F179" s="4">
        <v>12</v>
      </c>
      <c r="G179" s="4">
        <v>6</v>
      </c>
      <c r="H179" s="4">
        <v>9</v>
      </c>
      <c r="I179" s="4">
        <v>6</v>
      </c>
      <c r="J179" s="4">
        <v>6</v>
      </c>
      <c r="K179" s="4">
        <v>6</v>
      </c>
      <c r="L179" s="4">
        <v>12</v>
      </c>
      <c r="M179" s="4">
        <v>1</v>
      </c>
      <c r="N179" s="41">
        <v>85</v>
      </c>
    </row>
    <row r="180" spans="1:14">
      <c r="A180" s="2" t="s">
        <v>176</v>
      </c>
      <c r="B180" s="12">
        <v>481750</v>
      </c>
      <c r="C180" s="12">
        <v>487500</v>
      </c>
      <c r="D180" s="12">
        <v>476143</v>
      </c>
      <c r="E180" s="12">
        <v>518786</v>
      </c>
      <c r="F180" s="12">
        <v>486767</v>
      </c>
      <c r="G180" s="12">
        <v>446096</v>
      </c>
      <c r="H180" s="12">
        <v>467444</v>
      </c>
      <c r="I180" s="12">
        <v>473283</v>
      </c>
      <c r="J180" s="12">
        <v>547000</v>
      </c>
      <c r="K180" s="12">
        <v>497667</v>
      </c>
      <c r="L180" s="12">
        <v>440667</v>
      </c>
      <c r="M180" s="12">
        <v>592500</v>
      </c>
      <c r="N180" s="39">
        <v>482867</v>
      </c>
    </row>
    <row r="181" spans="1:14">
      <c r="A181" s="186" t="s">
        <v>177</v>
      </c>
      <c r="B181" s="184">
        <f t="shared" ref="B181:M181" si="38">B182+B184</f>
        <v>28</v>
      </c>
      <c r="C181" s="184">
        <f t="shared" si="38"/>
        <v>19</v>
      </c>
      <c r="D181" s="184">
        <f t="shared" si="38"/>
        <v>41</v>
      </c>
      <c r="E181" s="184">
        <f t="shared" si="38"/>
        <v>60</v>
      </c>
      <c r="F181" s="184">
        <f t="shared" si="38"/>
        <v>67</v>
      </c>
      <c r="G181" s="184">
        <f t="shared" si="38"/>
        <v>69</v>
      </c>
      <c r="H181" s="184">
        <f t="shared" si="38"/>
        <v>53</v>
      </c>
      <c r="I181" s="184">
        <f t="shared" si="38"/>
        <v>33</v>
      </c>
      <c r="J181" s="184">
        <f t="shared" si="38"/>
        <v>37</v>
      </c>
      <c r="K181" s="184">
        <f t="shared" si="38"/>
        <v>50</v>
      </c>
      <c r="L181" s="184">
        <f t="shared" si="38"/>
        <v>45</v>
      </c>
      <c r="M181" s="184">
        <f t="shared" si="38"/>
        <v>38</v>
      </c>
      <c r="N181" s="185">
        <v>553</v>
      </c>
    </row>
    <row r="182" spans="1:14">
      <c r="A182" s="2" t="s">
        <v>178</v>
      </c>
      <c r="B182" s="4">
        <v>22</v>
      </c>
      <c r="C182" s="4">
        <v>8</v>
      </c>
      <c r="D182" s="4">
        <v>25</v>
      </c>
      <c r="E182" s="4">
        <v>41</v>
      </c>
      <c r="F182" s="4">
        <v>42</v>
      </c>
      <c r="G182" s="4">
        <v>54</v>
      </c>
      <c r="H182" s="4">
        <v>40</v>
      </c>
      <c r="I182" s="4">
        <v>25</v>
      </c>
      <c r="J182" s="4">
        <v>24</v>
      </c>
      <c r="K182" s="4">
        <v>40</v>
      </c>
      <c r="L182" s="4">
        <v>34</v>
      </c>
      <c r="M182" s="4">
        <v>25</v>
      </c>
      <c r="N182" s="41">
        <v>390</v>
      </c>
    </row>
    <row r="183" spans="1:14">
      <c r="A183" s="2" t="s">
        <v>179</v>
      </c>
      <c r="B183" s="12">
        <v>717364</v>
      </c>
      <c r="C183" s="12">
        <v>834025</v>
      </c>
      <c r="D183" s="12">
        <v>770621</v>
      </c>
      <c r="E183" s="12">
        <v>761061</v>
      </c>
      <c r="F183" s="12">
        <v>780373</v>
      </c>
      <c r="G183" s="12">
        <v>797278</v>
      </c>
      <c r="H183" s="12">
        <v>787370</v>
      </c>
      <c r="I183" s="12">
        <v>730059</v>
      </c>
      <c r="J183" s="12">
        <v>710877</v>
      </c>
      <c r="K183" s="12">
        <v>749847</v>
      </c>
      <c r="L183" s="12">
        <v>753379</v>
      </c>
      <c r="M183" s="12">
        <v>767184</v>
      </c>
      <c r="N183" s="39">
        <v>763736</v>
      </c>
    </row>
    <row r="184" spans="1:14">
      <c r="A184" s="2" t="s">
        <v>180</v>
      </c>
      <c r="B184" s="4">
        <v>6</v>
      </c>
      <c r="C184" s="4">
        <v>11</v>
      </c>
      <c r="D184" s="4">
        <v>16</v>
      </c>
      <c r="E184" s="4">
        <v>19</v>
      </c>
      <c r="F184" s="4">
        <v>25</v>
      </c>
      <c r="G184" s="4">
        <v>15</v>
      </c>
      <c r="H184" s="4">
        <v>13</v>
      </c>
      <c r="I184" s="4">
        <v>8</v>
      </c>
      <c r="J184" s="4">
        <v>13</v>
      </c>
      <c r="K184" s="4">
        <v>10</v>
      </c>
      <c r="L184" s="4">
        <v>11</v>
      </c>
      <c r="M184" s="4">
        <v>13</v>
      </c>
      <c r="N184" s="41">
        <v>163</v>
      </c>
    </row>
    <row r="185" spans="1:14">
      <c r="A185" s="2" t="s">
        <v>181</v>
      </c>
      <c r="B185" s="12">
        <v>656083</v>
      </c>
      <c r="C185" s="12">
        <v>823145</v>
      </c>
      <c r="D185" s="12">
        <v>688367</v>
      </c>
      <c r="E185" s="12">
        <v>822071</v>
      </c>
      <c r="F185" s="12">
        <v>877894</v>
      </c>
      <c r="G185" s="12">
        <v>774790</v>
      </c>
      <c r="H185" s="12">
        <v>939531</v>
      </c>
      <c r="I185" s="12">
        <v>884594</v>
      </c>
      <c r="J185" s="12">
        <v>755031</v>
      </c>
      <c r="K185" s="12">
        <v>707245</v>
      </c>
      <c r="L185" s="12">
        <v>704445</v>
      </c>
      <c r="M185" s="12">
        <v>662558</v>
      </c>
      <c r="N185" s="39">
        <v>783639</v>
      </c>
    </row>
    <row r="186" spans="1:14">
      <c r="A186" s="186" t="s">
        <v>182</v>
      </c>
      <c r="B186" s="184">
        <f t="shared" ref="B186:M186" si="39">B187+B189</f>
        <v>37</v>
      </c>
      <c r="C186" s="184">
        <f t="shared" si="39"/>
        <v>42</v>
      </c>
      <c r="D186" s="184">
        <f t="shared" si="39"/>
        <v>58</v>
      </c>
      <c r="E186" s="184">
        <f t="shared" si="39"/>
        <v>57</v>
      </c>
      <c r="F186" s="184">
        <f t="shared" si="39"/>
        <v>85</v>
      </c>
      <c r="G186" s="184">
        <f t="shared" si="39"/>
        <v>104</v>
      </c>
      <c r="H186" s="184">
        <f t="shared" si="39"/>
        <v>71</v>
      </c>
      <c r="I186" s="184">
        <f t="shared" si="39"/>
        <v>63</v>
      </c>
      <c r="J186" s="184">
        <f t="shared" si="39"/>
        <v>54</v>
      </c>
      <c r="K186" s="184">
        <f t="shared" si="39"/>
        <v>57</v>
      </c>
      <c r="L186" s="184">
        <f t="shared" si="39"/>
        <v>57</v>
      </c>
      <c r="M186" s="184">
        <f t="shared" si="39"/>
        <v>39</v>
      </c>
      <c r="N186" s="185">
        <v>750</v>
      </c>
    </row>
    <row r="187" spans="1:14">
      <c r="A187" s="2" t="s">
        <v>183</v>
      </c>
      <c r="B187" s="4">
        <v>33</v>
      </c>
      <c r="C187" s="4">
        <v>39</v>
      </c>
      <c r="D187" s="4">
        <v>54</v>
      </c>
      <c r="E187" s="4">
        <v>50</v>
      </c>
      <c r="F187" s="4">
        <v>82</v>
      </c>
      <c r="G187" s="4">
        <v>97</v>
      </c>
      <c r="H187" s="4">
        <v>68</v>
      </c>
      <c r="I187" s="4">
        <v>59</v>
      </c>
      <c r="J187" s="4">
        <v>52</v>
      </c>
      <c r="K187" s="4">
        <v>55</v>
      </c>
      <c r="L187" s="4">
        <v>51</v>
      </c>
      <c r="M187" s="4">
        <v>33</v>
      </c>
      <c r="N187" s="41">
        <v>696</v>
      </c>
    </row>
    <row r="188" spans="1:14">
      <c r="A188" s="2" t="s">
        <v>184</v>
      </c>
      <c r="B188" s="12">
        <v>1058522</v>
      </c>
      <c r="C188" s="12">
        <v>1175382</v>
      </c>
      <c r="D188" s="12">
        <v>1104381</v>
      </c>
      <c r="E188" s="12">
        <v>1178026</v>
      </c>
      <c r="F188" s="12">
        <v>1155786</v>
      </c>
      <c r="G188" s="12">
        <v>1159097</v>
      </c>
      <c r="H188" s="12">
        <v>1159614</v>
      </c>
      <c r="I188" s="12">
        <v>1109879</v>
      </c>
      <c r="J188" s="12">
        <v>1153372</v>
      </c>
      <c r="K188" s="12">
        <v>1071441</v>
      </c>
      <c r="L188" s="12">
        <v>1148841</v>
      </c>
      <c r="M188" s="12">
        <v>1116398</v>
      </c>
      <c r="N188" s="39">
        <v>1135971</v>
      </c>
    </row>
    <row r="189" spans="1:14">
      <c r="A189" s="2" t="s">
        <v>185</v>
      </c>
      <c r="B189" s="4">
        <v>4</v>
      </c>
      <c r="C189" s="4">
        <v>3</v>
      </c>
      <c r="D189" s="4">
        <v>4</v>
      </c>
      <c r="E189" s="4">
        <v>7</v>
      </c>
      <c r="F189" s="4">
        <v>3</v>
      </c>
      <c r="G189" s="4">
        <v>7</v>
      </c>
      <c r="H189" s="4">
        <v>3</v>
      </c>
      <c r="I189" s="4">
        <v>4</v>
      </c>
      <c r="J189" s="4">
        <v>2</v>
      </c>
      <c r="K189" s="4">
        <v>2</v>
      </c>
      <c r="L189" s="4">
        <v>6</v>
      </c>
      <c r="M189" s="4">
        <v>6</v>
      </c>
      <c r="N189" s="41">
        <v>54</v>
      </c>
    </row>
    <row r="190" spans="1:14">
      <c r="A190" s="2" t="s">
        <v>186</v>
      </c>
      <c r="B190" s="12">
        <v>821250</v>
      </c>
      <c r="C190" s="12">
        <v>934967</v>
      </c>
      <c r="D190" s="12">
        <v>1346725</v>
      </c>
      <c r="E190" s="12">
        <v>902071</v>
      </c>
      <c r="F190" s="12">
        <v>897667</v>
      </c>
      <c r="G190" s="12">
        <v>848500</v>
      </c>
      <c r="H190" s="12">
        <v>849918</v>
      </c>
      <c r="I190" s="12">
        <v>1061250</v>
      </c>
      <c r="J190" s="12">
        <v>767500</v>
      </c>
      <c r="K190" s="12">
        <v>707450</v>
      </c>
      <c r="L190" s="12">
        <v>822733</v>
      </c>
      <c r="M190" s="12">
        <v>1179583</v>
      </c>
      <c r="N190" s="39">
        <v>933645</v>
      </c>
    </row>
    <row r="191" spans="1:14">
      <c r="A191" s="186" t="s">
        <v>187</v>
      </c>
      <c r="B191" s="184">
        <v>83</v>
      </c>
      <c r="C191" s="184">
        <v>98</v>
      </c>
      <c r="D191" s="184">
        <v>143</v>
      </c>
      <c r="E191" s="184">
        <v>120</v>
      </c>
      <c r="F191" s="184">
        <v>180</v>
      </c>
      <c r="G191" s="184">
        <v>171</v>
      </c>
      <c r="H191" s="184">
        <v>158</v>
      </c>
      <c r="I191" s="184">
        <v>145</v>
      </c>
      <c r="J191" s="184">
        <v>136</v>
      </c>
      <c r="K191" s="184">
        <v>136</v>
      </c>
      <c r="L191" s="184">
        <v>133</v>
      </c>
      <c r="M191" s="184">
        <v>104</v>
      </c>
      <c r="N191" s="185">
        <v>1648</v>
      </c>
    </row>
    <row r="192" spans="1:14">
      <c r="A192" s="2" t="s">
        <v>188</v>
      </c>
      <c r="B192" s="12">
        <v>418005</v>
      </c>
      <c r="C192" s="12">
        <v>404810</v>
      </c>
      <c r="D192" s="12">
        <v>406572</v>
      </c>
      <c r="E192" s="12">
        <v>418466</v>
      </c>
      <c r="F192" s="12">
        <v>439750</v>
      </c>
      <c r="G192" s="12">
        <v>386789</v>
      </c>
      <c r="H192" s="12">
        <v>415245</v>
      </c>
      <c r="I192" s="12">
        <v>416270</v>
      </c>
      <c r="J192" s="12">
        <v>426197</v>
      </c>
      <c r="K192" s="12">
        <v>437053</v>
      </c>
      <c r="L192" s="12">
        <v>434008</v>
      </c>
      <c r="M192" s="12">
        <v>433758</v>
      </c>
      <c r="N192" s="39">
        <v>420946</v>
      </c>
    </row>
    <row r="193" spans="1:16">
      <c r="A193" s="186" t="s">
        <v>189</v>
      </c>
      <c r="B193" s="187">
        <f>SUM(B194:B196)</f>
        <v>395</v>
      </c>
      <c r="C193" s="187">
        <f>SUM(C194:C196)</f>
        <v>407</v>
      </c>
      <c r="D193" s="187">
        <f>SUM(D194:D196)</f>
        <v>501</v>
      </c>
      <c r="E193" s="187">
        <f>SUM(E194:E196)</f>
        <v>537</v>
      </c>
      <c r="F193" s="187">
        <f t="shared" ref="F193:M193" si="40">SUM(F194:F196)</f>
        <v>549</v>
      </c>
      <c r="G193" s="187">
        <f t="shared" si="40"/>
        <v>560</v>
      </c>
      <c r="H193" s="184">
        <f t="shared" si="40"/>
        <v>553</v>
      </c>
      <c r="I193" s="187">
        <f t="shared" si="40"/>
        <v>568</v>
      </c>
      <c r="J193" s="187">
        <f t="shared" si="40"/>
        <v>637</v>
      </c>
      <c r="K193" s="187">
        <f t="shared" si="40"/>
        <v>553</v>
      </c>
      <c r="L193" s="187">
        <f t="shared" si="40"/>
        <v>475</v>
      </c>
      <c r="M193" s="187">
        <f t="shared" si="40"/>
        <v>349</v>
      </c>
      <c r="N193" s="188">
        <f>SUM(B193:M193)</f>
        <v>6084</v>
      </c>
    </row>
    <row r="194" spans="1:16">
      <c r="A194" s="2" t="s">
        <v>190</v>
      </c>
      <c r="B194" s="11">
        <v>159</v>
      </c>
      <c r="C194" s="11">
        <v>161</v>
      </c>
      <c r="D194" s="11">
        <v>226</v>
      </c>
      <c r="E194" s="11">
        <v>230</v>
      </c>
      <c r="F194" s="11">
        <v>227</v>
      </c>
      <c r="G194" s="11">
        <v>235</v>
      </c>
      <c r="H194" s="11">
        <v>227</v>
      </c>
      <c r="I194" s="11">
        <v>232</v>
      </c>
      <c r="J194" s="11">
        <v>255</v>
      </c>
      <c r="K194" s="11">
        <v>210</v>
      </c>
      <c r="L194" s="11">
        <v>186</v>
      </c>
      <c r="M194" s="11">
        <v>139</v>
      </c>
      <c r="N194" s="41"/>
    </row>
    <row r="195" spans="1:16">
      <c r="A195" s="2" t="s">
        <v>191</v>
      </c>
      <c r="B195" s="11">
        <v>24</v>
      </c>
      <c r="C195" s="11">
        <v>30</v>
      </c>
      <c r="D195" s="11">
        <v>33</v>
      </c>
      <c r="E195" s="11">
        <v>40</v>
      </c>
      <c r="F195" s="11">
        <v>34</v>
      </c>
      <c r="G195" s="11">
        <v>33</v>
      </c>
      <c r="H195" s="11">
        <v>42</v>
      </c>
      <c r="I195" s="11">
        <v>47</v>
      </c>
      <c r="J195" s="11">
        <v>49</v>
      </c>
      <c r="K195" s="11">
        <v>32</v>
      </c>
      <c r="L195" s="11">
        <v>33</v>
      </c>
      <c r="M195" s="11">
        <v>20</v>
      </c>
      <c r="N195" s="41"/>
    </row>
    <row r="196" spans="1:16">
      <c r="A196" s="2" t="s">
        <v>192</v>
      </c>
      <c r="B196" s="11">
        <v>212</v>
      </c>
      <c r="C196" s="11">
        <v>216</v>
      </c>
      <c r="D196" s="11">
        <v>242</v>
      </c>
      <c r="E196" s="11">
        <v>267</v>
      </c>
      <c r="F196" s="11">
        <v>288</v>
      </c>
      <c r="G196" s="11">
        <v>292</v>
      </c>
      <c r="H196" s="11">
        <v>284</v>
      </c>
      <c r="I196" s="11">
        <v>289</v>
      </c>
      <c r="J196" s="11">
        <v>333</v>
      </c>
      <c r="K196" s="11">
        <v>311</v>
      </c>
      <c r="L196" s="11">
        <v>256</v>
      </c>
      <c r="M196" s="11">
        <v>190</v>
      </c>
      <c r="N196" s="41"/>
    </row>
    <row r="197" spans="1:16">
      <c r="A197" s="186" t="s">
        <v>193</v>
      </c>
      <c r="B197" s="191">
        <f>B193/B171</f>
        <v>2.5</v>
      </c>
      <c r="C197" s="191">
        <f>C193/C171</f>
        <v>2.4082840236686391</v>
      </c>
      <c r="D197" s="191">
        <f>D193/D171</f>
        <v>1.9880952380952381</v>
      </c>
      <c r="E197" s="191">
        <f>E193/E171</f>
        <v>2.1480000000000001</v>
      </c>
      <c r="F197" s="191">
        <f t="shared" ref="F197:M197" si="41">F193/F171</f>
        <v>1.5378151260504203</v>
      </c>
      <c r="G197" s="191">
        <f t="shared" si="41"/>
        <v>1.5686274509803921</v>
      </c>
      <c r="H197" s="191">
        <f t="shared" si="41"/>
        <v>1.861952861952862</v>
      </c>
      <c r="I197" s="191">
        <f t="shared" si="41"/>
        <v>2.1762452107279695</v>
      </c>
      <c r="J197" s="191">
        <f t="shared" si="41"/>
        <v>2.6877637130801686</v>
      </c>
      <c r="K197" s="191">
        <f t="shared" si="41"/>
        <v>2.1771653543307088</v>
      </c>
      <c r="L197" s="191">
        <f t="shared" si="41"/>
        <v>1.8774703557312253</v>
      </c>
      <c r="M197" s="191">
        <f t="shared" si="41"/>
        <v>1.8563829787234043</v>
      </c>
      <c r="N197" s="41"/>
    </row>
    <row r="198" spans="1:16">
      <c r="A198" s="2" t="s">
        <v>194</v>
      </c>
      <c r="B198" s="11">
        <v>239</v>
      </c>
      <c r="C198" s="11">
        <v>330</v>
      </c>
      <c r="D198" s="11">
        <v>446</v>
      </c>
      <c r="E198" s="11">
        <v>463</v>
      </c>
      <c r="F198" s="11">
        <v>446</v>
      </c>
      <c r="G198" s="11">
        <v>434</v>
      </c>
      <c r="H198" s="11">
        <v>338</v>
      </c>
      <c r="I198" s="11">
        <v>343</v>
      </c>
      <c r="J198" s="11">
        <v>393</v>
      </c>
      <c r="K198" s="11">
        <v>298</v>
      </c>
      <c r="L198" s="11">
        <v>200</v>
      </c>
      <c r="M198" s="11">
        <v>118</v>
      </c>
      <c r="N198" s="38">
        <f>SUM(B198:M198)</f>
        <v>4048</v>
      </c>
    </row>
    <row r="199" spans="1:16">
      <c r="A199" s="186" t="s">
        <v>195</v>
      </c>
      <c r="B199" s="187">
        <v>180</v>
      </c>
      <c r="C199" s="187">
        <v>264</v>
      </c>
      <c r="D199" s="187">
        <v>302</v>
      </c>
      <c r="E199" s="187">
        <v>351</v>
      </c>
      <c r="F199" s="187">
        <v>345</v>
      </c>
      <c r="G199" s="187">
        <v>339</v>
      </c>
      <c r="H199" s="187">
        <v>257</v>
      </c>
      <c r="I199" s="187">
        <v>236</v>
      </c>
      <c r="J199" s="187">
        <v>267</v>
      </c>
      <c r="K199" s="187">
        <v>274</v>
      </c>
      <c r="L199" s="187">
        <v>188</v>
      </c>
      <c r="M199" s="187">
        <v>148</v>
      </c>
      <c r="N199" s="188">
        <f>SUM(B199:M199)</f>
        <v>3151</v>
      </c>
    </row>
    <row r="200" spans="1:16">
      <c r="A200" s="19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34"/>
    </row>
    <row r="201" spans="1:16">
      <c r="A201" s="2"/>
      <c r="B201" s="8" t="s">
        <v>9</v>
      </c>
      <c r="C201" s="8" t="s">
        <v>10</v>
      </c>
      <c r="D201" s="8" t="s">
        <v>11</v>
      </c>
      <c r="E201" s="8" t="s">
        <v>12</v>
      </c>
      <c r="F201" s="8" t="s">
        <v>13</v>
      </c>
      <c r="G201" s="8" t="s">
        <v>14</v>
      </c>
      <c r="H201" s="8" t="s">
        <v>15</v>
      </c>
      <c r="I201" s="8" t="s">
        <v>16</v>
      </c>
      <c r="J201" s="8" t="s">
        <v>17</v>
      </c>
      <c r="K201" s="8" t="s">
        <v>18</v>
      </c>
      <c r="L201" s="8" t="s">
        <v>19</v>
      </c>
      <c r="M201" s="8" t="s">
        <v>20</v>
      </c>
      <c r="N201" s="109" t="s">
        <v>196</v>
      </c>
    </row>
    <row r="202" spans="1:16">
      <c r="A202" s="174" t="s">
        <v>790</v>
      </c>
      <c r="B202" s="175"/>
      <c r="C202" s="175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6"/>
    </row>
    <row r="203" spans="1:16" s="60" customFormat="1">
      <c r="A203" s="177" t="s">
        <v>198</v>
      </c>
      <c r="B203" s="178">
        <f t="shared" ref="B203:M203" si="42">SUM(B208+B213+B218+B223)</f>
        <v>144</v>
      </c>
      <c r="C203" s="178">
        <f t="shared" si="42"/>
        <v>133</v>
      </c>
      <c r="D203" s="178">
        <f t="shared" si="42"/>
        <v>213</v>
      </c>
      <c r="E203" s="178">
        <f t="shared" si="42"/>
        <v>258</v>
      </c>
      <c r="F203" s="178">
        <f t="shared" si="42"/>
        <v>295</v>
      </c>
      <c r="G203" s="178">
        <f t="shared" si="42"/>
        <v>337</v>
      </c>
      <c r="H203" s="178">
        <f t="shared" si="42"/>
        <v>285</v>
      </c>
      <c r="I203" s="178">
        <f t="shared" si="42"/>
        <v>273</v>
      </c>
      <c r="J203" s="178">
        <f t="shared" si="42"/>
        <v>218</v>
      </c>
      <c r="K203" s="178">
        <f t="shared" si="42"/>
        <v>237</v>
      </c>
      <c r="L203" s="178">
        <f t="shared" si="42"/>
        <v>239</v>
      </c>
      <c r="M203" s="178">
        <f t="shared" si="42"/>
        <v>224</v>
      </c>
      <c r="N203" s="179">
        <v>2940</v>
      </c>
      <c r="P203"/>
    </row>
    <row r="204" spans="1:16">
      <c r="A204" s="2" t="s">
        <v>199</v>
      </c>
      <c r="B204" s="12">
        <v>638821</v>
      </c>
      <c r="C204" s="12">
        <v>607690</v>
      </c>
      <c r="D204" s="12">
        <v>602381</v>
      </c>
      <c r="E204" s="12">
        <v>617585</v>
      </c>
      <c r="F204" s="12">
        <v>633667</v>
      </c>
      <c r="G204" s="12">
        <v>683963</v>
      </c>
      <c r="H204" s="12">
        <v>681683</v>
      </c>
      <c r="I204" s="12">
        <v>638785</v>
      </c>
      <c r="J204" s="12">
        <v>588407</v>
      </c>
      <c r="K204" s="12">
        <v>599768</v>
      </c>
      <c r="L204" s="12">
        <v>642384</v>
      </c>
      <c r="M204" s="12">
        <v>641971</v>
      </c>
      <c r="N204" s="39">
        <v>639137</v>
      </c>
    </row>
    <row r="205" spans="1:16">
      <c r="A205" s="2" t="s">
        <v>200</v>
      </c>
      <c r="B205" s="12">
        <v>651331</v>
      </c>
      <c r="C205" s="12">
        <v>620142</v>
      </c>
      <c r="D205" s="12">
        <v>607795</v>
      </c>
      <c r="E205" s="12">
        <v>622210</v>
      </c>
      <c r="F205" s="12">
        <v>639052</v>
      </c>
      <c r="G205" s="12">
        <v>688999</v>
      </c>
      <c r="H205" s="12">
        <v>691036</v>
      </c>
      <c r="I205" s="12">
        <v>646898</v>
      </c>
      <c r="J205" s="12">
        <v>598346</v>
      </c>
      <c r="K205" s="12">
        <v>607599</v>
      </c>
      <c r="L205" s="12">
        <v>652234</v>
      </c>
      <c r="M205" s="12">
        <v>651786</v>
      </c>
      <c r="N205" s="39">
        <v>647050</v>
      </c>
    </row>
    <row r="206" spans="1:16">
      <c r="A206" s="177" t="s">
        <v>26</v>
      </c>
      <c r="B206" s="180">
        <f>B204/B205</f>
        <v>0.98079317581997483</v>
      </c>
      <c r="C206" s="180">
        <f>C204/C205</f>
        <v>0.97992072783330264</v>
      </c>
      <c r="D206" s="180">
        <f>D204/D205</f>
        <v>0.9910923913490568</v>
      </c>
      <c r="E206" s="180">
        <f t="shared" ref="E206:N206" si="43">E204/E205</f>
        <v>0.99256681827678761</v>
      </c>
      <c r="F206" s="180">
        <f t="shared" si="43"/>
        <v>0.99157345568122779</v>
      </c>
      <c r="G206" s="180">
        <f t="shared" si="43"/>
        <v>0.99269084570514621</v>
      </c>
      <c r="H206" s="180">
        <f t="shared" si="43"/>
        <v>0.98646524927789581</v>
      </c>
      <c r="I206" s="180">
        <f t="shared" si="43"/>
        <v>0.98745861016729064</v>
      </c>
      <c r="J206" s="180">
        <f t="shared" si="43"/>
        <v>0.98338920958776355</v>
      </c>
      <c r="K206" s="180">
        <f t="shared" si="43"/>
        <v>0.98711156535807332</v>
      </c>
      <c r="L206" s="180">
        <f t="shared" si="43"/>
        <v>0.9848980580589175</v>
      </c>
      <c r="M206" s="180">
        <f t="shared" si="43"/>
        <v>0.98494137646405411</v>
      </c>
      <c r="N206" s="181">
        <f t="shared" si="43"/>
        <v>0.98777065141797393</v>
      </c>
    </row>
    <row r="207" spans="1:16">
      <c r="A207" s="2" t="s">
        <v>201</v>
      </c>
      <c r="B207" s="4">
        <v>71</v>
      </c>
      <c r="C207" s="4">
        <v>74</v>
      </c>
      <c r="D207" s="4">
        <v>55</v>
      </c>
      <c r="E207" s="4">
        <v>43</v>
      </c>
      <c r="F207" s="4">
        <v>46</v>
      </c>
      <c r="G207" s="4">
        <v>37</v>
      </c>
      <c r="H207" s="4">
        <v>38</v>
      </c>
      <c r="I207" s="4">
        <v>42</v>
      </c>
      <c r="J207" s="4">
        <v>53</v>
      </c>
      <c r="K207" s="4">
        <v>46</v>
      </c>
      <c r="L207" s="4">
        <v>52</v>
      </c>
      <c r="M207" s="4">
        <v>59</v>
      </c>
      <c r="N207" s="99">
        <v>113</v>
      </c>
    </row>
    <row r="208" spans="1:16">
      <c r="A208" s="177" t="s">
        <v>202</v>
      </c>
      <c r="B208" s="175">
        <f>B209+B211</f>
        <v>7</v>
      </c>
      <c r="C208" s="175">
        <f t="shared" ref="C208:H208" si="44">C209+C211</f>
        <v>6</v>
      </c>
      <c r="D208" s="175">
        <f t="shared" si="44"/>
        <v>17</v>
      </c>
      <c r="E208" s="175">
        <f t="shared" si="44"/>
        <v>16</v>
      </c>
      <c r="F208" s="175">
        <f t="shared" si="44"/>
        <v>12</v>
      </c>
      <c r="G208" s="175">
        <f t="shared" si="44"/>
        <v>17</v>
      </c>
      <c r="H208" s="175">
        <f t="shared" si="44"/>
        <v>10</v>
      </c>
      <c r="I208" s="175">
        <f>I209+I211</f>
        <v>11</v>
      </c>
      <c r="J208" s="175">
        <f>J209+J211</f>
        <v>11</v>
      </c>
      <c r="K208" s="175">
        <f>K209+K211</f>
        <v>16</v>
      </c>
      <c r="L208" s="175">
        <f>L209+L211</f>
        <v>23</v>
      </c>
      <c r="M208" s="175">
        <f>M209+M211</f>
        <v>18</v>
      </c>
      <c r="N208" s="176">
        <v>166</v>
      </c>
    </row>
    <row r="209" spans="1:14">
      <c r="A209" s="2" t="s">
        <v>203</v>
      </c>
      <c r="B209" s="4">
        <v>4</v>
      </c>
      <c r="C209" s="4">
        <v>4</v>
      </c>
      <c r="D209" s="4">
        <v>7</v>
      </c>
      <c r="E209" s="4">
        <v>11</v>
      </c>
      <c r="F209" s="4">
        <v>6</v>
      </c>
      <c r="G209" s="4">
        <v>10</v>
      </c>
      <c r="H209" s="4">
        <v>7</v>
      </c>
      <c r="I209" s="4">
        <v>6</v>
      </c>
      <c r="J209" s="4">
        <v>1</v>
      </c>
      <c r="K209" s="4">
        <v>9</v>
      </c>
      <c r="L209" s="4">
        <v>10</v>
      </c>
      <c r="M209" s="4">
        <v>8</v>
      </c>
      <c r="N209" s="41">
        <v>86</v>
      </c>
    </row>
    <row r="210" spans="1:14">
      <c r="A210" s="2" t="s">
        <v>204</v>
      </c>
      <c r="B210" s="12">
        <v>428225</v>
      </c>
      <c r="C210" s="12">
        <v>456250</v>
      </c>
      <c r="D210" s="12">
        <v>541000</v>
      </c>
      <c r="E210" s="12">
        <v>641346</v>
      </c>
      <c r="F210" s="12">
        <v>556833</v>
      </c>
      <c r="G210" s="12">
        <v>567023</v>
      </c>
      <c r="H210" s="12">
        <v>603714</v>
      </c>
      <c r="I210" s="12">
        <v>539000</v>
      </c>
      <c r="J210" s="12">
        <v>490000</v>
      </c>
      <c r="K210" s="12">
        <v>459044</v>
      </c>
      <c r="L210" s="12">
        <v>592000</v>
      </c>
      <c r="M210" s="12">
        <v>582625</v>
      </c>
      <c r="N210" s="39">
        <v>563348</v>
      </c>
    </row>
    <row r="211" spans="1:14">
      <c r="A211" s="2" t="s">
        <v>205</v>
      </c>
      <c r="B211" s="4">
        <v>3</v>
      </c>
      <c r="C211" s="4">
        <v>2</v>
      </c>
      <c r="D211" s="4">
        <v>10</v>
      </c>
      <c r="E211" s="4">
        <v>5</v>
      </c>
      <c r="F211" s="4">
        <v>6</v>
      </c>
      <c r="G211" s="4">
        <v>7</v>
      </c>
      <c r="H211" s="4">
        <v>3</v>
      </c>
      <c r="I211" s="4">
        <v>5</v>
      </c>
      <c r="J211" s="4">
        <v>10</v>
      </c>
      <c r="K211" s="4">
        <v>7</v>
      </c>
      <c r="L211" s="4">
        <v>13</v>
      </c>
      <c r="M211" s="4">
        <v>10</v>
      </c>
      <c r="N211" s="41">
        <v>80</v>
      </c>
    </row>
    <row r="212" spans="1:14">
      <c r="A212" s="2" t="s">
        <v>206</v>
      </c>
      <c r="B212" s="12">
        <v>452500</v>
      </c>
      <c r="C212" s="12">
        <v>467000</v>
      </c>
      <c r="D212" s="12">
        <v>498490</v>
      </c>
      <c r="E212" s="12">
        <v>407480</v>
      </c>
      <c r="F212" s="12">
        <v>566167</v>
      </c>
      <c r="G212" s="12">
        <v>537786</v>
      </c>
      <c r="H212" s="12">
        <v>592333</v>
      </c>
      <c r="I212" s="12">
        <v>481800</v>
      </c>
      <c r="J212" s="12">
        <v>421380</v>
      </c>
      <c r="K212" s="12">
        <v>510643</v>
      </c>
      <c r="L212" s="12">
        <v>495015</v>
      </c>
      <c r="M212" s="12">
        <v>561965</v>
      </c>
      <c r="N212" s="39">
        <v>491984</v>
      </c>
    </row>
    <row r="213" spans="1:14">
      <c r="A213" s="177" t="s">
        <v>207</v>
      </c>
      <c r="B213" s="175">
        <f t="shared" ref="B213:M213" si="45">B214+B216</f>
        <v>36</v>
      </c>
      <c r="C213" s="175">
        <f t="shared" si="45"/>
        <v>23</v>
      </c>
      <c r="D213" s="175">
        <f t="shared" si="45"/>
        <v>45</v>
      </c>
      <c r="E213" s="175">
        <f t="shared" si="45"/>
        <v>61</v>
      </c>
      <c r="F213" s="175">
        <f t="shared" si="45"/>
        <v>50</v>
      </c>
      <c r="G213" s="175">
        <f t="shared" si="45"/>
        <v>67</v>
      </c>
      <c r="H213" s="175">
        <f t="shared" si="45"/>
        <v>53</v>
      </c>
      <c r="I213" s="175">
        <f t="shared" si="45"/>
        <v>41</v>
      </c>
      <c r="J213" s="175">
        <f t="shared" si="45"/>
        <v>38</v>
      </c>
      <c r="K213" s="175">
        <f t="shared" si="45"/>
        <v>41</v>
      </c>
      <c r="L213" s="175">
        <f t="shared" si="45"/>
        <v>46</v>
      </c>
      <c r="M213" s="175">
        <f t="shared" si="45"/>
        <v>29</v>
      </c>
      <c r="N213" s="176">
        <v>551</v>
      </c>
    </row>
    <row r="214" spans="1:14">
      <c r="A214" s="2" t="s">
        <v>208</v>
      </c>
      <c r="B214" s="4">
        <v>23</v>
      </c>
      <c r="C214" s="4">
        <v>14</v>
      </c>
      <c r="D214" s="4">
        <v>34</v>
      </c>
      <c r="E214" s="4">
        <v>47</v>
      </c>
      <c r="F214" s="4">
        <v>39</v>
      </c>
      <c r="G214" s="4">
        <v>52</v>
      </c>
      <c r="H214" s="4">
        <v>41</v>
      </c>
      <c r="I214" s="4">
        <v>25</v>
      </c>
      <c r="J214" s="4">
        <v>29</v>
      </c>
      <c r="K214" s="4">
        <v>29</v>
      </c>
      <c r="L214" s="4">
        <v>28</v>
      </c>
      <c r="M214" s="4">
        <v>21</v>
      </c>
      <c r="N214" s="41">
        <v>388</v>
      </c>
    </row>
    <row r="215" spans="1:14">
      <c r="A215" s="2" t="s">
        <v>209</v>
      </c>
      <c r="B215" s="12">
        <v>710854</v>
      </c>
      <c r="C215" s="12">
        <v>652286</v>
      </c>
      <c r="D215" s="12">
        <v>679144</v>
      </c>
      <c r="E215" s="12">
        <v>763609</v>
      </c>
      <c r="F215" s="12">
        <v>751167</v>
      </c>
      <c r="G215" s="12">
        <v>768191</v>
      </c>
      <c r="H215" s="12">
        <v>800693</v>
      </c>
      <c r="I215" s="12">
        <v>717712</v>
      </c>
      <c r="J215" s="12">
        <v>759183</v>
      </c>
      <c r="K215" s="12">
        <v>727657</v>
      </c>
      <c r="L215" s="12">
        <v>757657</v>
      </c>
      <c r="M215" s="12">
        <v>705805</v>
      </c>
      <c r="N215" s="39">
        <v>742282</v>
      </c>
    </row>
    <row r="216" spans="1:14">
      <c r="A216" s="2" t="s">
        <v>210</v>
      </c>
      <c r="B216" s="4">
        <v>13</v>
      </c>
      <c r="C216" s="4">
        <v>9</v>
      </c>
      <c r="D216" s="4">
        <v>11</v>
      </c>
      <c r="E216" s="4">
        <v>14</v>
      </c>
      <c r="F216" s="4">
        <v>11</v>
      </c>
      <c r="G216" s="4">
        <v>15</v>
      </c>
      <c r="H216" s="4">
        <v>12</v>
      </c>
      <c r="I216" s="4">
        <v>16</v>
      </c>
      <c r="J216" s="4">
        <v>9</v>
      </c>
      <c r="K216" s="4">
        <v>12</v>
      </c>
      <c r="L216" s="4">
        <v>18</v>
      </c>
      <c r="M216" s="4">
        <v>8</v>
      </c>
      <c r="N216" s="41">
        <v>163</v>
      </c>
    </row>
    <row r="217" spans="1:14">
      <c r="A217" s="2" t="s">
        <v>211</v>
      </c>
      <c r="B217" s="12">
        <v>673231</v>
      </c>
      <c r="C217" s="12">
        <v>638100</v>
      </c>
      <c r="D217" s="12">
        <v>764055</v>
      </c>
      <c r="E217" s="12">
        <v>752900</v>
      </c>
      <c r="F217" s="12">
        <v>823959</v>
      </c>
      <c r="G217" s="12">
        <v>830333</v>
      </c>
      <c r="H217" s="12">
        <v>810992</v>
      </c>
      <c r="I217" s="12">
        <v>763303</v>
      </c>
      <c r="J217" s="12">
        <v>756333</v>
      </c>
      <c r="K217" s="12">
        <v>668617</v>
      </c>
      <c r="L217" s="12">
        <v>761535</v>
      </c>
      <c r="M217" s="12">
        <v>650947</v>
      </c>
      <c r="N217" s="39">
        <v>747978</v>
      </c>
    </row>
    <row r="218" spans="1:14">
      <c r="A218" s="177" t="s">
        <v>212</v>
      </c>
      <c r="B218" s="175">
        <f t="shared" ref="B218:M218" si="46">B219+B221</f>
        <v>35</v>
      </c>
      <c r="C218" s="175">
        <f t="shared" si="46"/>
        <v>25</v>
      </c>
      <c r="D218" s="175">
        <f t="shared" si="46"/>
        <v>46</v>
      </c>
      <c r="E218" s="175">
        <f t="shared" si="46"/>
        <v>44</v>
      </c>
      <c r="F218" s="175">
        <f t="shared" si="46"/>
        <v>68</v>
      </c>
      <c r="G218" s="175">
        <f t="shared" si="46"/>
        <v>89</v>
      </c>
      <c r="H218" s="175">
        <f t="shared" si="46"/>
        <v>75</v>
      </c>
      <c r="I218" s="175">
        <f t="shared" si="46"/>
        <v>66</v>
      </c>
      <c r="J218" s="175">
        <f t="shared" si="46"/>
        <v>35</v>
      </c>
      <c r="K218" s="175">
        <f t="shared" si="46"/>
        <v>46</v>
      </c>
      <c r="L218" s="175">
        <f t="shared" si="46"/>
        <v>53</v>
      </c>
      <c r="M218" s="175">
        <f t="shared" si="46"/>
        <v>66</v>
      </c>
      <c r="N218" s="176">
        <v>659</v>
      </c>
    </row>
    <row r="219" spans="1:14">
      <c r="A219" s="2" t="s">
        <v>213</v>
      </c>
      <c r="B219" s="4">
        <v>32</v>
      </c>
      <c r="C219" s="4">
        <v>21</v>
      </c>
      <c r="D219" s="4">
        <v>44</v>
      </c>
      <c r="E219" s="4">
        <v>43</v>
      </c>
      <c r="F219" s="4">
        <v>65</v>
      </c>
      <c r="G219" s="4">
        <v>86</v>
      </c>
      <c r="H219" s="4">
        <v>73</v>
      </c>
      <c r="I219" s="4">
        <v>64</v>
      </c>
      <c r="J219" s="4">
        <v>31</v>
      </c>
      <c r="K219" s="4">
        <v>46</v>
      </c>
      <c r="L219" s="4">
        <v>51</v>
      </c>
      <c r="M219" s="4">
        <v>60</v>
      </c>
      <c r="N219" s="41">
        <v>629</v>
      </c>
    </row>
    <row r="220" spans="1:14">
      <c r="A220" s="2" t="s">
        <v>214</v>
      </c>
      <c r="B220" s="12">
        <v>1002438</v>
      </c>
      <c r="C220" s="12">
        <v>1102386</v>
      </c>
      <c r="D220" s="12">
        <v>1019850</v>
      </c>
      <c r="E220" s="12">
        <v>1109259</v>
      </c>
      <c r="F220" s="12">
        <v>1094250</v>
      </c>
      <c r="G220" s="12">
        <v>1157278</v>
      </c>
      <c r="H220" s="12">
        <v>1084802</v>
      </c>
      <c r="I220" s="12">
        <v>1088396</v>
      </c>
      <c r="J220" s="12">
        <v>1035191</v>
      </c>
      <c r="K220" s="12">
        <v>1095493</v>
      </c>
      <c r="L220" s="12">
        <v>1028801</v>
      </c>
      <c r="M220" s="12">
        <v>1078257</v>
      </c>
      <c r="N220" s="39">
        <v>1095165</v>
      </c>
    </row>
    <row r="221" spans="1:14">
      <c r="A221" s="2" t="s">
        <v>215</v>
      </c>
      <c r="B221" s="4">
        <v>3</v>
      </c>
      <c r="C221" s="4">
        <v>4</v>
      </c>
      <c r="D221" s="4">
        <v>2</v>
      </c>
      <c r="E221" s="4">
        <v>1</v>
      </c>
      <c r="F221" s="4">
        <v>3</v>
      </c>
      <c r="G221" s="4">
        <v>3</v>
      </c>
      <c r="H221" s="4">
        <v>2</v>
      </c>
      <c r="I221" s="4">
        <v>2</v>
      </c>
      <c r="J221" s="4">
        <v>4</v>
      </c>
      <c r="K221" s="4">
        <v>0</v>
      </c>
      <c r="L221" s="4">
        <v>2</v>
      </c>
      <c r="M221" s="4">
        <v>6</v>
      </c>
      <c r="N221" s="41">
        <v>30</v>
      </c>
    </row>
    <row r="222" spans="1:14">
      <c r="A222" s="2" t="s">
        <v>216</v>
      </c>
      <c r="B222" s="12">
        <v>832500</v>
      </c>
      <c r="C222" s="12">
        <v>839671</v>
      </c>
      <c r="D222" s="12">
        <v>864470</v>
      </c>
      <c r="E222" s="12">
        <v>556500</v>
      </c>
      <c r="F222" s="12">
        <v>704000</v>
      </c>
      <c r="G222" s="12">
        <v>964167</v>
      </c>
      <c r="H222" s="12">
        <v>849750</v>
      </c>
      <c r="I222" s="12">
        <v>1087000</v>
      </c>
      <c r="J222" s="12">
        <v>1010975</v>
      </c>
      <c r="K222" s="12">
        <v>0</v>
      </c>
      <c r="L222" s="12">
        <v>628000</v>
      </c>
      <c r="M222" s="12">
        <v>753333</v>
      </c>
      <c r="N222" s="39">
        <v>872767</v>
      </c>
    </row>
    <row r="223" spans="1:14">
      <c r="A223" s="177" t="s">
        <v>217</v>
      </c>
      <c r="B223" s="175">
        <v>66</v>
      </c>
      <c r="C223" s="175">
        <v>79</v>
      </c>
      <c r="D223" s="175">
        <v>105</v>
      </c>
      <c r="E223" s="175">
        <v>137</v>
      </c>
      <c r="F223" s="175">
        <v>165</v>
      </c>
      <c r="G223" s="175">
        <v>164</v>
      </c>
      <c r="H223" s="175">
        <v>147</v>
      </c>
      <c r="I223" s="175">
        <v>155</v>
      </c>
      <c r="J223" s="175">
        <v>134</v>
      </c>
      <c r="K223" s="175">
        <v>134</v>
      </c>
      <c r="L223" s="175">
        <v>117</v>
      </c>
      <c r="M223" s="175">
        <v>111</v>
      </c>
      <c r="N223" s="176">
        <v>1563</v>
      </c>
    </row>
    <row r="224" spans="1:14">
      <c r="A224" s="2" t="s">
        <v>218</v>
      </c>
      <c r="B224" s="12">
        <v>443071</v>
      </c>
      <c r="C224" s="12">
        <v>464304</v>
      </c>
      <c r="D224" s="12">
        <v>394641</v>
      </c>
      <c r="E224" s="12">
        <v>405546</v>
      </c>
      <c r="F224" s="12">
        <v>415735</v>
      </c>
      <c r="G224" s="12">
        <v>408040</v>
      </c>
      <c r="H224" s="12">
        <v>440996</v>
      </c>
      <c r="I224" s="12">
        <v>430698</v>
      </c>
      <c r="J224" s="12">
        <v>437395</v>
      </c>
      <c r="K224" s="12">
        <v>409858</v>
      </c>
      <c r="L224" s="12">
        <v>448954</v>
      </c>
      <c r="M224" s="12">
        <v>398882</v>
      </c>
      <c r="N224" s="39">
        <v>426284</v>
      </c>
    </row>
    <row r="225" spans="1:16">
      <c r="A225" s="177" t="s">
        <v>219</v>
      </c>
      <c r="B225" s="178">
        <f>SUM(B226:B228)</f>
        <v>437</v>
      </c>
      <c r="C225" s="178">
        <f>SUM(C226:C228)</f>
        <v>449</v>
      </c>
      <c r="D225" s="178">
        <f>SUM(D226:D228)</f>
        <v>539</v>
      </c>
      <c r="E225" s="178">
        <f>SUM(E226:E228)</f>
        <v>648</v>
      </c>
      <c r="F225" s="178">
        <f t="shared" ref="F225:M225" si="47">SUM(F226:F228)</f>
        <v>640</v>
      </c>
      <c r="G225" s="178">
        <f t="shared" si="47"/>
        <v>654</v>
      </c>
      <c r="H225" s="175">
        <f t="shared" si="47"/>
        <v>628</v>
      </c>
      <c r="I225" s="178">
        <f t="shared" si="47"/>
        <v>598</v>
      </c>
      <c r="J225" s="178">
        <f t="shared" si="47"/>
        <v>640</v>
      </c>
      <c r="K225" s="178">
        <f t="shared" si="47"/>
        <v>576</v>
      </c>
      <c r="L225" s="178">
        <f t="shared" si="47"/>
        <v>480</v>
      </c>
      <c r="M225" s="178">
        <f t="shared" si="47"/>
        <v>452</v>
      </c>
      <c r="N225" s="179">
        <f>SUM(B225:M225)</f>
        <v>6741</v>
      </c>
    </row>
    <row r="226" spans="1:16">
      <c r="A226" s="2" t="s">
        <v>220</v>
      </c>
      <c r="B226" s="11">
        <v>153</v>
      </c>
      <c r="C226" s="11">
        <v>155</v>
      </c>
      <c r="D226" s="11">
        <v>204</v>
      </c>
      <c r="E226" s="11">
        <v>244</v>
      </c>
      <c r="F226" s="11">
        <v>243</v>
      </c>
      <c r="G226" s="11">
        <v>236</v>
      </c>
      <c r="H226" s="11">
        <v>229</v>
      </c>
      <c r="I226" s="11">
        <v>222</v>
      </c>
      <c r="J226" s="11">
        <v>242</v>
      </c>
      <c r="K226" s="11">
        <v>219</v>
      </c>
      <c r="L226" s="11">
        <v>198</v>
      </c>
      <c r="M226" s="11">
        <v>153</v>
      </c>
      <c r="N226" s="41"/>
    </row>
    <row r="227" spans="1:16">
      <c r="A227" s="2" t="s">
        <v>221</v>
      </c>
      <c r="B227" s="11">
        <v>21</v>
      </c>
      <c r="C227" s="11">
        <v>19</v>
      </c>
      <c r="D227" s="11">
        <v>22</v>
      </c>
      <c r="E227" s="11">
        <v>34</v>
      </c>
      <c r="F227" s="11">
        <v>31</v>
      </c>
      <c r="G227" s="11">
        <v>41</v>
      </c>
      <c r="H227" s="11">
        <v>41</v>
      </c>
      <c r="I227" s="11">
        <v>42</v>
      </c>
      <c r="J227" s="11">
        <v>46</v>
      </c>
      <c r="K227" s="11">
        <v>38</v>
      </c>
      <c r="L227" s="11">
        <v>22</v>
      </c>
      <c r="M227" s="11">
        <v>23</v>
      </c>
      <c r="N227" s="41"/>
    </row>
    <row r="228" spans="1:16">
      <c r="A228" s="2" t="s">
        <v>222</v>
      </c>
      <c r="B228" s="11">
        <v>263</v>
      </c>
      <c r="C228" s="11">
        <v>275</v>
      </c>
      <c r="D228" s="11">
        <v>313</v>
      </c>
      <c r="E228" s="11">
        <v>370</v>
      </c>
      <c r="F228" s="11">
        <v>366</v>
      </c>
      <c r="G228" s="11">
        <v>377</v>
      </c>
      <c r="H228" s="11">
        <v>358</v>
      </c>
      <c r="I228" s="11">
        <v>334</v>
      </c>
      <c r="J228" s="11">
        <v>352</v>
      </c>
      <c r="K228" s="11">
        <v>319</v>
      </c>
      <c r="L228" s="11">
        <v>260</v>
      </c>
      <c r="M228" s="11">
        <v>276</v>
      </c>
      <c r="N228" s="41"/>
    </row>
    <row r="229" spans="1:16">
      <c r="A229" s="177" t="s">
        <v>223</v>
      </c>
      <c r="B229" s="182">
        <f>B225/B203</f>
        <v>3.0347222222222223</v>
      </c>
      <c r="C229" s="182">
        <f>C225/C203</f>
        <v>3.3759398496240602</v>
      </c>
      <c r="D229" s="182">
        <f>D225/D203</f>
        <v>2.5305164319248825</v>
      </c>
      <c r="E229" s="182">
        <f>E225/E203</f>
        <v>2.5116279069767442</v>
      </c>
      <c r="F229" s="182">
        <f t="shared" ref="F229:M229" si="48">F225/F203</f>
        <v>2.1694915254237288</v>
      </c>
      <c r="G229" s="182">
        <f t="shared" si="48"/>
        <v>1.9406528189910979</v>
      </c>
      <c r="H229" s="182">
        <f t="shared" si="48"/>
        <v>2.2035087719298247</v>
      </c>
      <c r="I229" s="182">
        <f t="shared" si="48"/>
        <v>2.1904761904761907</v>
      </c>
      <c r="J229" s="182">
        <f t="shared" si="48"/>
        <v>2.9357798165137616</v>
      </c>
      <c r="K229" s="182">
        <f t="shared" si="48"/>
        <v>2.4303797468354431</v>
      </c>
      <c r="L229" s="182">
        <f t="shared" si="48"/>
        <v>2.00836820083682</v>
      </c>
      <c r="M229" s="182">
        <f t="shared" si="48"/>
        <v>2.0178571428571428</v>
      </c>
      <c r="N229" s="41"/>
    </row>
    <row r="230" spans="1:16">
      <c r="A230" s="2" t="s">
        <v>224</v>
      </c>
      <c r="B230" s="11">
        <v>215</v>
      </c>
      <c r="C230" s="11">
        <v>273</v>
      </c>
      <c r="D230" s="11">
        <v>463</v>
      </c>
      <c r="E230" s="11">
        <v>495</v>
      </c>
      <c r="F230" s="11">
        <v>416</v>
      </c>
      <c r="G230" s="11">
        <v>416</v>
      </c>
      <c r="H230" s="11">
        <v>369</v>
      </c>
      <c r="I230" s="11">
        <v>289</v>
      </c>
      <c r="J230" s="11">
        <v>389</v>
      </c>
      <c r="K230" s="11">
        <v>265</v>
      </c>
      <c r="L230" s="11">
        <v>203</v>
      </c>
      <c r="M230" s="11">
        <v>132</v>
      </c>
      <c r="N230" s="38">
        <f>SUM(B230:M230)</f>
        <v>3925</v>
      </c>
    </row>
    <row r="231" spans="1:16">
      <c r="A231" s="177" t="s">
        <v>225</v>
      </c>
      <c r="B231" s="178">
        <v>153</v>
      </c>
      <c r="C231" s="178">
        <v>226</v>
      </c>
      <c r="D231" s="178">
        <v>308</v>
      </c>
      <c r="E231" s="178">
        <v>327</v>
      </c>
      <c r="F231" s="178">
        <v>338</v>
      </c>
      <c r="G231" s="178">
        <v>304</v>
      </c>
      <c r="H231" s="178">
        <v>262</v>
      </c>
      <c r="I231" s="178">
        <v>241</v>
      </c>
      <c r="J231" s="178">
        <v>245</v>
      </c>
      <c r="K231" s="178">
        <v>245</v>
      </c>
      <c r="L231" s="178">
        <v>210</v>
      </c>
      <c r="M231" s="178">
        <v>149</v>
      </c>
      <c r="N231" s="179">
        <f>SUM(B231:M231)</f>
        <v>3008</v>
      </c>
    </row>
    <row r="232" spans="1:16">
      <c r="A232" s="2"/>
      <c r="B232" s="11"/>
      <c r="C232" s="11"/>
      <c r="D232" s="11"/>
      <c r="E232" s="11"/>
      <c r="F232" s="11"/>
      <c r="G232" s="11"/>
      <c r="H232" s="4"/>
      <c r="I232" s="11"/>
      <c r="J232" s="11"/>
      <c r="K232" s="11"/>
      <c r="L232" s="11"/>
      <c r="M232" s="11"/>
      <c r="N232" s="89"/>
    </row>
    <row r="233" spans="1:16">
      <c r="A233" s="2"/>
      <c r="B233" s="8" t="s">
        <v>9</v>
      </c>
      <c r="C233" s="8" t="s">
        <v>10</v>
      </c>
      <c r="D233" s="8" t="s">
        <v>11</v>
      </c>
      <c r="E233" s="8" t="s">
        <v>12</v>
      </c>
      <c r="F233" s="8" t="s">
        <v>13</v>
      </c>
      <c r="G233" s="8" t="s">
        <v>14</v>
      </c>
      <c r="H233" s="8" t="s">
        <v>15</v>
      </c>
      <c r="I233" s="8" t="s">
        <v>16</v>
      </c>
      <c r="J233" s="8" t="s">
        <v>17</v>
      </c>
      <c r="K233" s="8" t="s">
        <v>18</v>
      </c>
      <c r="L233" s="8" t="s">
        <v>19</v>
      </c>
      <c r="M233" s="8" t="s">
        <v>20</v>
      </c>
      <c r="N233" s="109" t="s">
        <v>226</v>
      </c>
    </row>
    <row r="234" spans="1:16">
      <c r="A234" s="100" t="s">
        <v>791</v>
      </c>
      <c r="B234" s="101"/>
      <c r="C234" s="101"/>
      <c r="D234" s="101"/>
      <c r="E234" s="101"/>
      <c r="F234" s="101"/>
      <c r="G234" s="101"/>
      <c r="H234" s="101"/>
      <c r="I234" s="101"/>
      <c r="J234" s="101"/>
      <c r="K234" s="101"/>
      <c r="L234" s="101"/>
      <c r="M234" s="101"/>
      <c r="N234" s="102"/>
    </row>
    <row r="235" spans="1:16" s="60" customFormat="1">
      <c r="A235" s="103" t="s">
        <v>228</v>
      </c>
      <c r="B235" s="104">
        <f t="shared" ref="B235:M235" si="49">SUM(B240+B245+B250+B255)</f>
        <v>143</v>
      </c>
      <c r="C235" s="104">
        <f t="shared" si="49"/>
        <v>150</v>
      </c>
      <c r="D235" s="104">
        <f t="shared" si="49"/>
        <v>219</v>
      </c>
      <c r="E235" s="104">
        <f t="shared" si="49"/>
        <v>241</v>
      </c>
      <c r="F235" s="104">
        <f t="shared" si="49"/>
        <v>287</v>
      </c>
      <c r="G235" s="104">
        <f t="shared" si="49"/>
        <v>351</v>
      </c>
      <c r="H235" s="104">
        <f t="shared" si="49"/>
        <v>321</v>
      </c>
      <c r="I235" s="104">
        <f t="shared" si="49"/>
        <v>256</v>
      </c>
      <c r="J235" s="104">
        <f t="shared" si="49"/>
        <v>254</v>
      </c>
      <c r="K235" s="104">
        <f t="shared" si="49"/>
        <v>203</v>
      </c>
      <c r="L235" s="104">
        <f t="shared" si="49"/>
        <v>177</v>
      </c>
      <c r="M235" s="104">
        <f t="shared" si="49"/>
        <v>224</v>
      </c>
      <c r="N235" s="105">
        <v>2881</v>
      </c>
      <c r="P235"/>
    </row>
    <row r="236" spans="1:16">
      <c r="A236" s="2" t="s">
        <v>229</v>
      </c>
      <c r="B236" s="12">
        <v>621242</v>
      </c>
      <c r="C236" s="12">
        <v>601964</v>
      </c>
      <c r="D236" s="12">
        <v>628483</v>
      </c>
      <c r="E236" s="12">
        <v>642223</v>
      </c>
      <c r="F236" s="12">
        <v>645354</v>
      </c>
      <c r="G236" s="12">
        <v>663642</v>
      </c>
      <c r="H236" s="12">
        <v>644429</v>
      </c>
      <c r="I236" s="12">
        <v>623225</v>
      </c>
      <c r="J236" s="12">
        <v>632231</v>
      </c>
      <c r="K236" s="12">
        <v>617175</v>
      </c>
      <c r="L236" s="12">
        <v>634186</v>
      </c>
      <c r="M236" s="12">
        <v>641971</v>
      </c>
      <c r="N236" s="39">
        <v>636977</v>
      </c>
    </row>
    <row r="237" spans="1:16">
      <c r="A237" s="2" t="s">
        <v>230</v>
      </c>
      <c r="B237" s="12">
        <v>635001</v>
      </c>
      <c r="C237" s="12">
        <v>612537</v>
      </c>
      <c r="D237" s="12">
        <v>630160</v>
      </c>
      <c r="E237" s="12">
        <v>647761</v>
      </c>
      <c r="F237" s="12">
        <v>650866</v>
      </c>
      <c r="G237" s="12">
        <v>670486</v>
      </c>
      <c r="H237" s="12">
        <v>650864</v>
      </c>
      <c r="I237" s="12">
        <v>631732</v>
      </c>
      <c r="J237" s="12">
        <v>645033</v>
      </c>
      <c r="K237" s="12">
        <v>624259</v>
      </c>
      <c r="L237" s="12">
        <v>645753</v>
      </c>
      <c r="M237" s="12">
        <v>651786</v>
      </c>
      <c r="N237" s="39">
        <v>644714</v>
      </c>
    </row>
    <row r="238" spans="1:16">
      <c r="A238" s="103" t="s">
        <v>26</v>
      </c>
      <c r="B238" s="106">
        <f>B236/B237</f>
        <v>0.97833231758690142</v>
      </c>
      <c r="C238" s="106">
        <f>C236/C237</f>
        <v>0.98273900188886554</v>
      </c>
      <c r="D238" s="106">
        <f>D236/D237</f>
        <v>0.99733877110575087</v>
      </c>
      <c r="E238" s="106">
        <f t="shared" ref="E238:N238" si="50">E236/E237</f>
        <v>0.9914505504344967</v>
      </c>
      <c r="F238" s="106">
        <f t="shared" si="50"/>
        <v>0.99153128293688719</v>
      </c>
      <c r="G238" s="106">
        <f t="shared" si="50"/>
        <v>0.98979247888844812</v>
      </c>
      <c r="H238" s="106">
        <f t="shared" si="50"/>
        <v>0.99011314191597632</v>
      </c>
      <c r="I238" s="106">
        <f t="shared" si="50"/>
        <v>0.98653384663116639</v>
      </c>
      <c r="J238" s="106">
        <f t="shared" si="50"/>
        <v>0.98015295341478648</v>
      </c>
      <c r="K238" s="106">
        <f t="shared" si="50"/>
        <v>0.98865214598427897</v>
      </c>
      <c r="L238" s="106">
        <f t="shared" si="50"/>
        <v>0.98208757837749106</v>
      </c>
      <c r="M238" s="106">
        <f t="shared" si="50"/>
        <v>0.98494137646405411</v>
      </c>
      <c r="N238" s="107">
        <f t="shared" si="50"/>
        <v>0.98799932993544426</v>
      </c>
    </row>
    <row r="239" spans="1:16">
      <c r="A239" s="2" t="s">
        <v>231</v>
      </c>
      <c r="B239" s="4">
        <v>72</v>
      </c>
      <c r="C239" s="4">
        <v>63</v>
      </c>
      <c r="D239" s="4">
        <v>49</v>
      </c>
      <c r="E239" s="4">
        <v>42</v>
      </c>
      <c r="F239" s="4">
        <v>44</v>
      </c>
      <c r="G239" s="4">
        <v>42</v>
      </c>
      <c r="H239" s="4">
        <v>38</v>
      </c>
      <c r="I239" s="4">
        <v>45</v>
      </c>
      <c r="J239" s="4">
        <v>53</v>
      </c>
      <c r="K239" s="4">
        <v>48</v>
      </c>
      <c r="L239" s="4">
        <v>56</v>
      </c>
      <c r="M239" s="4">
        <v>59</v>
      </c>
      <c r="N239" s="99">
        <v>115</v>
      </c>
    </row>
    <row r="240" spans="1:16">
      <c r="A240" s="103" t="s">
        <v>232</v>
      </c>
      <c r="B240" s="101">
        <f>B241+B243</f>
        <v>6</v>
      </c>
      <c r="C240" s="101">
        <f t="shared" ref="C240:H240" si="51">C241+C243</f>
        <v>6</v>
      </c>
      <c r="D240" s="101">
        <f t="shared" si="51"/>
        <v>18</v>
      </c>
      <c r="E240" s="101">
        <f t="shared" si="51"/>
        <v>11</v>
      </c>
      <c r="F240" s="101">
        <f t="shared" si="51"/>
        <v>13</v>
      </c>
      <c r="G240" s="101">
        <f t="shared" si="51"/>
        <v>14</v>
      </c>
      <c r="H240" s="101">
        <f t="shared" si="51"/>
        <v>20</v>
      </c>
      <c r="I240" s="101">
        <f>I241+I243</f>
        <v>14</v>
      </c>
      <c r="J240" s="101">
        <f>J241+J243</f>
        <v>16</v>
      </c>
      <c r="K240" s="101">
        <f>K241+K243</f>
        <v>12</v>
      </c>
      <c r="L240" s="101">
        <f>L241+L243</f>
        <v>12</v>
      </c>
      <c r="M240" s="101">
        <f>M241+M243</f>
        <v>18</v>
      </c>
      <c r="N240" s="102">
        <v>167</v>
      </c>
    </row>
    <row r="241" spans="1:14">
      <c r="A241" s="2" t="s">
        <v>233</v>
      </c>
      <c r="B241" s="4">
        <v>5</v>
      </c>
      <c r="C241" s="4">
        <v>5</v>
      </c>
      <c r="D241" s="4">
        <v>11</v>
      </c>
      <c r="E241" s="4">
        <v>8</v>
      </c>
      <c r="F241" s="4">
        <v>9</v>
      </c>
      <c r="G241" s="4">
        <v>5</v>
      </c>
      <c r="H241" s="4">
        <v>11</v>
      </c>
      <c r="I241" s="4">
        <v>8</v>
      </c>
      <c r="J241" s="4">
        <v>6</v>
      </c>
      <c r="K241" s="4">
        <v>5</v>
      </c>
      <c r="L241" s="4">
        <v>3</v>
      </c>
      <c r="M241" s="4">
        <v>8</v>
      </c>
      <c r="N241" s="41">
        <v>90</v>
      </c>
    </row>
    <row r="242" spans="1:14">
      <c r="A242" s="2" t="s">
        <v>234</v>
      </c>
      <c r="B242" s="12">
        <v>570300</v>
      </c>
      <c r="C242" s="12">
        <v>522400</v>
      </c>
      <c r="D242" s="12">
        <v>535958</v>
      </c>
      <c r="E242" s="12">
        <v>643562</v>
      </c>
      <c r="F242" s="12">
        <v>565893</v>
      </c>
      <c r="G242" s="12">
        <v>633400</v>
      </c>
      <c r="H242" s="12">
        <v>532055</v>
      </c>
      <c r="I242" s="12">
        <v>541813</v>
      </c>
      <c r="J242" s="12">
        <v>459243</v>
      </c>
      <c r="K242" s="12">
        <v>595200</v>
      </c>
      <c r="L242" s="12">
        <v>600000</v>
      </c>
      <c r="M242" s="12">
        <v>582625</v>
      </c>
      <c r="N242" s="39">
        <v>558568</v>
      </c>
    </row>
    <row r="243" spans="1:14">
      <c r="A243" s="2" t="s">
        <v>235</v>
      </c>
      <c r="B243" s="4">
        <v>1</v>
      </c>
      <c r="C243" s="4">
        <v>1</v>
      </c>
      <c r="D243" s="4">
        <v>7</v>
      </c>
      <c r="E243" s="4">
        <v>3</v>
      </c>
      <c r="F243" s="4">
        <v>4</v>
      </c>
      <c r="G243" s="4">
        <v>9</v>
      </c>
      <c r="H243" s="4">
        <v>9</v>
      </c>
      <c r="I243" s="4">
        <v>6</v>
      </c>
      <c r="J243" s="4">
        <v>10</v>
      </c>
      <c r="K243" s="4">
        <v>7</v>
      </c>
      <c r="L243" s="4">
        <v>9</v>
      </c>
      <c r="M243" s="4">
        <v>10</v>
      </c>
      <c r="N243" s="41">
        <v>77</v>
      </c>
    </row>
    <row r="244" spans="1:14">
      <c r="A244" s="2" t="s">
        <v>236</v>
      </c>
      <c r="B244" s="12">
        <v>471000</v>
      </c>
      <c r="C244" s="12">
        <v>610000</v>
      </c>
      <c r="D244" s="12">
        <v>496071</v>
      </c>
      <c r="E244" s="12">
        <v>591467</v>
      </c>
      <c r="F244" s="12">
        <v>515125</v>
      </c>
      <c r="G244" s="12">
        <v>549689</v>
      </c>
      <c r="H244" s="12">
        <v>558333</v>
      </c>
      <c r="I244" s="12">
        <v>550422</v>
      </c>
      <c r="J244" s="12">
        <v>475633</v>
      </c>
      <c r="K244" s="12">
        <v>532272</v>
      </c>
      <c r="L244" s="12">
        <v>400167</v>
      </c>
      <c r="M244" s="12">
        <v>561965</v>
      </c>
      <c r="N244" s="39">
        <v>515203</v>
      </c>
    </row>
    <row r="245" spans="1:14">
      <c r="A245" s="103" t="s">
        <v>237</v>
      </c>
      <c r="B245" s="101">
        <f t="shared" ref="B245:M245" si="52">B246+B248</f>
        <v>26</v>
      </c>
      <c r="C245" s="101">
        <f t="shared" si="52"/>
        <v>32</v>
      </c>
      <c r="D245" s="101">
        <f t="shared" si="52"/>
        <v>40</v>
      </c>
      <c r="E245" s="101">
        <f t="shared" si="52"/>
        <v>46</v>
      </c>
      <c r="F245" s="101">
        <f t="shared" si="52"/>
        <v>53</v>
      </c>
      <c r="G245" s="101">
        <f t="shared" si="52"/>
        <v>69</v>
      </c>
      <c r="H245" s="101">
        <f t="shared" si="52"/>
        <v>79</v>
      </c>
      <c r="I245" s="101">
        <f t="shared" si="52"/>
        <v>42</v>
      </c>
      <c r="J245" s="101">
        <f t="shared" si="52"/>
        <v>53</v>
      </c>
      <c r="K245" s="101">
        <f t="shared" si="52"/>
        <v>39</v>
      </c>
      <c r="L245" s="101">
        <f t="shared" si="52"/>
        <v>44</v>
      </c>
      <c r="M245" s="101">
        <f t="shared" si="52"/>
        <v>29</v>
      </c>
      <c r="N245" s="102">
        <v>565</v>
      </c>
    </row>
    <row r="246" spans="1:14">
      <c r="A246" s="2" t="s">
        <v>238</v>
      </c>
      <c r="B246" s="4">
        <v>18</v>
      </c>
      <c r="C246" s="4">
        <v>18</v>
      </c>
      <c r="D246" s="4">
        <v>26</v>
      </c>
      <c r="E246" s="4">
        <v>35</v>
      </c>
      <c r="F246" s="4">
        <v>34</v>
      </c>
      <c r="G246" s="4">
        <v>49</v>
      </c>
      <c r="H246" s="4">
        <v>48</v>
      </c>
      <c r="I246" s="4">
        <v>34</v>
      </c>
      <c r="J246" s="4">
        <v>37</v>
      </c>
      <c r="K246" s="4">
        <v>28</v>
      </c>
      <c r="L246" s="4">
        <v>26</v>
      </c>
      <c r="M246" s="4">
        <v>21</v>
      </c>
      <c r="N246" s="41">
        <v>382</v>
      </c>
    </row>
    <row r="247" spans="1:14">
      <c r="A247" s="2" t="s">
        <v>239</v>
      </c>
      <c r="B247" s="12">
        <v>758083</v>
      </c>
      <c r="C247" s="12">
        <v>692666</v>
      </c>
      <c r="D247" s="12">
        <v>688216</v>
      </c>
      <c r="E247" s="12">
        <v>767397</v>
      </c>
      <c r="F247" s="12">
        <v>743968</v>
      </c>
      <c r="G247" s="12">
        <v>722572</v>
      </c>
      <c r="H247" s="12">
        <v>785204</v>
      </c>
      <c r="I247" s="12">
        <v>688577</v>
      </c>
      <c r="J247" s="12">
        <v>745523</v>
      </c>
      <c r="K247" s="12">
        <v>716603</v>
      </c>
      <c r="L247" s="12">
        <v>749279</v>
      </c>
      <c r="M247" s="12">
        <v>705805</v>
      </c>
      <c r="N247" s="39">
        <v>736121</v>
      </c>
    </row>
    <row r="248" spans="1:14">
      <c r="A248" s="2" t="s">
        <v>240</v>
      </c>
      <c r="B248" s="4">
        <v>8</v>
      </c>
      <c r="C248" s="4">
        <v>14</v>
      </c>
      <c r="D248" s="4">
        <v>14</v>
      </c>
      <c r="E248" s="4">
        <v>11</v>
      </c>
      <c r="F248" s="4">
        <v>19</v>
      </c>
      <c r="G248" s="4">
        <v>20</v>
      </c>
      <c r="H248" s="4">
        <v>31</v>
      </c>
      <c r="I248" s="4">
        <v>8</v>
      </c>
      <c r="J248" s="4">
        <v>16</v>
      </c>
      <c r="K248" s="4">
        <v>11</v>
      </c>
      <c r="L248" s="4">
        <v>18</v>
      </c>
      <c r="M248" s="4">
        <v>8</v>
      </c>
      <c r="N248" s="41">
        <v>183</v>
      </c>
    </row>
    <row r="249" spans="1:14">
      <c r="A249" s="2" t="s">
        <v>241</v>
      </c>
      <c r="B249" s="12">
        <v>854363</v>
      </c>
      <c r="C249" s="12">
        <v>738813</v>
      </c>
      <c r="D249" s="12">
        <v>663324</v>
      </c>
      <c r="E249" s="12">
        <v>792491</v>
      </c>
      <c r="F249" s="12">
        <v>692872</v>
      </c>
      <c r="G249" s="12">
        <v>855470</v>
      </c>
      <c r="H249" s="12">
        <v>817045</v>
      </c>
      <c r="I249" s="12">
        <v>686350</v>
      </c>
      <c r="J249" s="12">
        <v>714619</v>
      </c>
      <c r="K249" s="12">
        <v>818909</v>
      </c>
      <c r="L249" s="12">
        <v>721261</v>
      </c>
      <c r="M249" s="12">
        <v>650947</v>
      </c>
      <c r="N249" s="39">
        <v>759079</v>
      </c>
    </row>
    <row r="250" spans="1:14">
      <c r="A250" s="103" t="s">
        <v>242</v>
      </c>
      <c r="B250" s="101">
        <f t="shared" ref="B250:M250" si="53">B251+B253</f>
        <v>34</v>
      </c>
      <c r="C250" s="101">
        <f t="shared" si="53"/>
        <v>27</v>
      </c>
      <c r="D250" s="101">
        <f t="shared" si="53"/>
        <v>46</v>
      </c>
      <c r="E250" s="101">
        <f t="shared" si="53"/>
        <v>45</v>
      </c>
      <c r="F250" s="101">
        <f t="shared" si="53"/>
        <v>74</v>
      </c>
      <c r="G250" s="101">
        <f t="shared" si="53"/>
        <v>83</v>
      </c>
      <c r="H250" s="101">
        <f t="shared" si="53"/>
        <v>77</v>
      </c>
      <c r="I250" s="101">
        <f t="shared" si="53"/>
        <v>56</v>
      </c>
      <c r="J250" s="101">
        <f t="shared" si="53"/>
        <v>60</v>
      </c>
      <c r="K250" s="101">
        <f t="shared" si="53"/>
        <v>39</v>
      </c>
      <c r="L250" s="101">
        <f t="shared" si="53"/>
        <v>38</v>
      </c>
      <c r="M250" s="101">
        <f t="shared" si="53"/>
        <v>66</v>
      </c>
      <c r="N250" s="102">
        <v>657</v>
      </c>
    </row>
    <row r="251" spans="1:14">
      <c r="A251" s="2" t="s">
        <v>243</v>
      </c>
      <c r="B251" s="4">
        <v>28</v>
      </c>
      <c r="C251" s="4">
        <v>22</v>
      </c>
      <c r="D251" s="4">
        <v>45</v>
      </c>
      <c r="E251" s="4">
        <v>42</v>
      </c>
      <c r="F251" s="4">
        <v>68</v>
      </c>
      <c r="G251" s="4">
        <v>81</v>
      </c>
      <c r="H251" s="4">
        <v>74</v>
      </c>
      <c r="I251" s="4">
        <v>51</v>
      </c>
      <c r="J251" s="4">
        <v>57</v>
      </c>
      <c r="K251" s="4">
        <v>37</v>
      </c>
      <c r="L251" s="4">
        <v>35</v>
      </c>
      <c r="M251" s="4">
        <v>60</v>
      </c>
      <c r="N251" s="41">
        <v>610</v>
      </c>
    </row>
    <row r="252" spans="1:14">
      <c r="A252" s="2" t="s">
        <v>244</v>
      </c>
      <c r="B252" s="12">
        <v>1108854</v>
      </c>
      <c r="C252" s="12">
        <v>1196934</v>
      </c>
      <c r="D252" s="12">
        <v>1147538</v>
      </c>
      <c r="E252" s="12">
        <v>1129822</v>
      </c>
      <c r="F252" s="12">
        <v>1088717</v>
      </c>
      <c r="G252" s="12">
        <v>1080829</v>
      </c>
      <c r="H252" s="12">
        <v>982048</v>
      </c>
      <c r="I252" s="12">
        <v>1059466</v>
      </c>
      <c r="J252" s="12">
        <v>974639</v>
      </c>
      <c r="K252" s="12">
        <v>1068274</v>
      </c>
      <c r="L252" s="12">
        <v>1131733</v>
      </c>
      <c r="M252" s="12">
        <v>1078257</v>
      </c>
      <c r="N252" s="39">
        <v>1070380</v>
      </c>
    </row>
    <row r="253" spans="1:14">
      <c r="A253" s="2" t="s">
        <v>245</v>
      </c>
      <c r="B253" s="4">
        <v>6</v>
      </c>
      <c r="C253" s="4">
        <v>5</v>
      </c>
      <c r="D253" s="4">
        <v>1</v>
      </c>
      <c r="E253" s="4">
        <v>3</v>
      </c>
      <c r="F253" s="4">
        <v>6</v>
      </c>
      <c r="G253" s="4">
        <v>2</v>
      </c>
      <c r="H253" s="4">
        <v>3</v>
      </c>
      <c r="I253" s="4">
        <v>5</v>
      </c>
      <c r="J253" s="4">
        <v>3</v>
      </c>
      <c r="K253" s="4">
        <v>2</v>
      </c>
      <c r="L253" s="4">
        <v>3</v>
      </c>
      <c r="M253" s="4">
        <v>6</v>
      </c>
      <c r="N253" s="41">
        <v>47</v>
      </c>
    </row>
    <row r="254" spans="1:14">
      <c r="A254" s="2" t="s">
        <v>246</v>
      </c>
      <c r="B254" s="12">
        <v>738692</v>
      </c>
      <c r="C254" s="12">
        <v>716000</v>
      </c>
      <c r="D254" s="12">
        <v>919659</v>
      </c>
      <c r="E254" s="12">
        <v>718833</v>
      </c>
      <c r="F254" s="12">
        <v>814633</v>
      </c>
      <c r="G254" s="12">
        <v>694500</v>
      </c>
      <c r="H254" s="12">
        <v>900781</v>
      </c>
      <c r="I254" s="12">
        <v>970626</v>
      </c>
      <c r="J254" s="12">
        <v>1943300</v>
      </c>
      <c r="K254" s="12">
        <v>792500</v>
      </c>
      <c r="L254" s="12">
        <v>831577</v>
      </c>
      <c r="M254" s="12">
        <v>753333</v>
      </c>
      <c r="N254" s="39">
        <v>883465</v>
      </c>
    </row>
    <row r="255" spans="1:14">
      <c r="A255" s="103" t="s">
        <v>247</v>
      </c>
      <c r="B255" s="101">
        <v>77</v>
      </c>
      <c r="C255" s="101">
        <v>85</v>
      </c>
      <c r="D255" s="101">
        <v>115</v>
      </c>
      <c r="E255" s="101">
        <v>139</v>
      </c>
      <c r="F255" s="101">
        <v>147</v>
      </c>
      <c r="G255" s="101">
        <v>185</v>
      </c>
      <c r="H255" s="101">
        <v>145</v>
      </c>
      <c r="I255" s="101">
        <v>144</v>
      </c>
      <c r="J255" s="101">
        <v>125</v>
      </c>
      <c r="K255" s="101">
        <v>113</v>
      </c>
      <c r="L255" s="101">
        <v>83</v>
      </c>
      <c r="M255" s="101">
        <v>111</v>
      </c>
      <c r="N255" s="102">
        <v>1490</v>
      </c>
    </row>
    <row r="256" spans="1:14">
      <c r="A256" s="2" t="s">
        <v>248</v>
      </c>
      <c r="B256" s="12">
        <v>383827</v>
      </c>
      <c r="C256" s="12">
        <v>404103</v>
      </c>
      <c r="D256" s="12">
        <v>422006</v>
      </c>
      <c r="E256" s="12">
        <v>450846</v>
      </c>
      <c r="F256" s="12">
        <v>412809</v>
      </c>
      <c r="G256" s="12">
        <v>454212</v>
      </c>
      <c r="H256" s="12">
        <v>397187</v>
      </c>
      <c r="I256" s="12">
        <v>445280</v>
      </c>
      <c r="J256" s="12">
        <v>421379</v>
      </c>
      <c r="K256" s="12">
        <v>428324</v>
      </c>
      <c r="L256" s="12">
        <v>388916</v>
      </c>
      <c r="M256" s="12">
        <v>398882</v>
      </c>
      <c r="N256" s="39">
        <v>423228</v>
      </c>
    </row>
    <row r="257" spans="1:16">
      <c r="A257" s="103" t="s">
        <v>249</v>
      </c>
      <c r="B257" s="104">
        <f>SUM(B258:B260)</f>
        <v>434</v>
      </c>
      <c r="C257" s="104">
        <f>SUM(C258:C260)</f>
        <v>459</v>
      </c>
      <c r="D257" s="104">
        <f>SUM(D258:D260)</f>
        <v>509</v>
      </c>
      <c r="E257" s="104">
        <f>SUM(E258:E260)</f>
        <v>634</v>
      </c>
      <c r="F257" s="104">
        <f t="shared" ref="F257:M257" si="54">SUM(F258:F260)</f>
        <v>683</v>
      </c>
      <c r="G257" s="104">
        <f t="shared" si="54"/>
        <v>695</v>
      </c>
      <c r="H257" s="101">
        <f t="shared" si="54"/>
        <v>698</v>
      </c>
      <c r="I257" s="104">
        <f t="shared" si="54"/>
        <v>643</v>
      </c>
      <c r="J257" s="104">
        <f t="shared" si="54"/>
        <v>684</v>
      </c>
      <c r="K257" s="104">
        <f t="shared" si="54"/>
        <v>680</v>
      </c>
      <c r="L257" s="104">
        <f t="shared" si="54"/>
        <v>588</v>
      </c>
      <c r="M257" s="104">
        <f t="shared" si="54"/>
        <v>452</v>
      </c>
      <c r="N257" s="105">
        <f>SUM(B257:M257)</f>
        <v>7159</v>
      </c>
    </row>
    <row r="258" spans="1:16">
      <c r="A258" s="2" t="s">
        <v>250</v>
      </c>
      <c r="B258" s="11">
        <v>150</v>
      </c>
      <c r="C258" s="11">
        <v>153</v>
      </c>
      <c r="D258" s="11">
        <v>169</v>
      </c>
      <c r="E258" s="11">
        <v>229</v>
      </c>
      <c r="F258" s="11">
        <v>254</v>
      </c>
      <c r="G258" s="11">
        <v>252</v>
      </c>
      <c r="H258" s="11">
        <v>250</v>
      </c>
      <c r="I258" s="11">
        <v>229</v>
      </c>
      <c r="J258" s="11">
        <v>249</v>
      </c>
      <c r="K258" s="11">
        <v>266</v>
      </c>
      <c r="L258" s="11">
        <v>222</v>
      </c>
      <c r="M258" s="11">
        <v>153</v>
      </c>
      <c r="N258" s="41"/>
    </row>
    <row r="259" spans="1:16">
      <c r="A259" s="2" t="s">
        <v>251</v>
      </c>
      <c r="B259" s="11">
        <v>27</v>
      </c>
      <c r="C259" s="11">
        <v>26</v>
      </c>
      <c r="D259" s="11">
        <v>37</v>
      </c>
      <c r="E259" s="11">
        <v>45</v>
      </c>
      <c r="F259" s="11">
        <v>46</v>
      </c>
      <c r="G259" s="11">
        <v>35</v>
      </c>
      <c r="H259" s="11">
        <v>41</v>
      </c>
      <c r="I259" s="11">
        <v>43</v>
      </c>
      <c r="J259" s="11">
        <v>48</v>
      </c>
      <c r="K259" s="11">
        <v>40</v>
      </c>
      <c r="L259" s="11">
        <v>37</v>
      </c>
      <c r="M259" s="11">
        <v>23</v>
      </c>
      <c r="N259" s="41"/>
    </row>
    <row r="260" spans="1:16">
      <c r="A260" s="2" t="s">
        <v>252</v>
      </c>
      <c r="B260" s="11">
        <v>257</v>
      </c>
      <c r="C260" s="11">
        <v>280</v>
      </c>
      <c r="D260" s="11">
        <v>303</v>
      </c>
      <c r="E260" s="11">
        <v>360</v>
      </c>
      <c r="F260" s="11">
        <v>383</v>
      </c>
      <c r="G260" s="11">
        <v>408</v>
      </c>
      <c r="H260" s="11">
        <v>407</v>
      </c>
      <c r="I260" s="11">
        <v>371</v>
      </c>
      <c r="J260" s="11">
        <v>387</v>
      </c>
      <c r="K260" s="11">
        <v>374</v>
      </c>
      <c r="L260" s="11">
        <v>329</v>
      </c>
      <c r="M260" s="11">
        <v>276</v>
      </c>
      <c r="N260" s="41"/>
    </row>
    <row r="261" spans="1:16">
      <c r="A261" s="103" t="s">
        <v>253</v>
      </c>
      <c r="B261" s="108">
        <f>B257/B235</f>
        <v>3.034965034965035</v>
      </c>
      <c r="C261" s="108">
        <f>C257/C235</f>
        <v>3.06</v>
      </c>
      <c r="D261" s="108">
        <f>D257/D235</f>
        <v>2.3242009132420089</v>
      </c>
      <c r="E261" s="108">
        <f>E257/E235</f>
        <v>2.6307053941908713</v>
      </c>
      <c r="F261" s="108">
        <f t="shared" ref="F261:M261" si="55">F257/F235</f>
        <v>2.3797909407665507</v>
      </c>
      <c r="G261" s="108">
        <f t="shared" si="55"/>
        <v>1.9800569800569801</v>
      </c>
      <c r="H261" s="108">
        <f t="shared" si="55"/>
        <v>2.1744548286604362</v>
      </c>
      <c r="I261" s="108">
        <f t="shared" si="55"/>
        <v>2.51171875</v>
      </c>
      <c r="J261" s="108">
        <f t="shared" si="55"/>
        <v>2.6929133858267718</v>
      </c>
      <c r="K261" s="108">
        <f t="shared" si="55"/>
        <v>3.3497536945812807</v>
      </c>
      <c r="L261" s="108">
        <f t="shared" si="55"/>
        <v>3.3220338983050848</v>
      </c>
      <c r="M261" s="108">
        <f t="shared" si="55"/>
        <v>2.0178571428571428</v>
      </c>
      <c r="N261" s="41"/>
    </row>
    <row r="262" spans="1:16">
      <c r="A262" s="2" t="s">
        <v>254</v>
      </c>
      <c r="B262" s="11">
        <v>254</v>
      </c>
      <c r="C262" s="11">
        <v>304</v>
      </c>
      <c r="D262" s="11">
        <v>400</v>
      </c>
      <c r="E262" s="11">
        <v>534</v>
      </c>
      <c r="F262" s="11">
        <v>474</v>
      </c>
      <c r="G262" s="11">
        <v>481</v>
      </c>
      <c r="H262" s="11">
        <v>367</v>
      </c>
      <c r="I262" s="11">
        <v>317</v>
      </c>
      <c r="J262" s="11">
        <v>370</v>
      </c>
      <c r="K262" s="11">
        <v>333</v>
      </c>
      <c r="L262" s="11">
        <v>205</v>
      </c>
      <c r="M262" s="11">
        <v>132</v>
      </c>
      <c r="N262" s="38">
        <f>SUM(B262:M262)</f>
        <v>4171</v>
      </c>
    </row>
    <row r="263" spans="1:16">
      <c r="A263" s="103" t="s">
        <v>255</v>
      </c>
      <c r="B263" s="104">
        <v>178</v>
      </c>
      <c r="C263" s="104">
        <v>231</v>
      </c>
      <c r="D263" s="104">
        <v>287</v>
      </c>
      <c r="E263" s="104">
        <v>329</v>
      </c>
      <c r="F263" s="104">
        <v>333</v>
      </c>
      <c r="G263" s="104">
        <v>324</v>
      </c>
      <c r="H263" s="104">
        <v>262</v>
      </c>
      <c r="I263" s="104">
        <v>260</v>
      </c>
      <c r="J263" s="104">
        <v>232</v>
      </c>
      <c r="K263" s="104">
        <v>223</v>
      </c>
      <c r="L263" s="104">
        <v>196</v>
      </c>
      <c r="M263" s="104">
        <v>149</v>
      </c>
      <c r="N263" s="105">
        <f>SUM(B263:M263)</f>
        <v>3004</v>
      </c>
    </row>
    <row r="264" spans="1:16">
      <c r="A264" s="2"/>
      <c r="B264" s="11"/>
      <c r="C264" s="11"/>
      <c r="D264" s="11"/>
      <c r="E264" s="11"/>
      <c r="F264" s="11"/>
      <c r="G264" s="11"/>
      <c r="H264" s="4"/>
      <c r="I264" s="11"/>
      <c r="J264" s="11"/>
      <c r="K264" s="11"/>
      <c r="L264" s="11"/>
      <c r="M264" s="11"/>
      <c r="N264" s="89"/>
    </row>
    <row r="265" spans="1:16">
      <c r="A265" s="2"/>
      <c r="B265" s="8" t="s">
        <v>9</v>
      </c>
      <c r="C265" s="8" t="s">
        <v>10</v>
      </c>
      <c r="D265" s="8" t="s">
        <v>11</v>
      </c>
      <c r="E265" s="8" t="s">
        <v>12</v>
      </c>
      <c r="F265" s="8" t="s">
        <v>13</v>
      </c>
      <c r="G265" s="8" t="s">
        <v>14</v>
      </c>
      <c r="H265" s="8" t="s">
        <v>15</v>
      </c>
      <c r="I265" s="8" t="s">
        <v>16</v>
      </c>
      <c r="J265" s="8" t="s">
        <v>17</v>
      </c>
      <c r="K265" s="8" t="s">
        <v>18</v>
      </c>
      <c r="L265" s="8" t="s">
        <v>19</v>
      </c>
      <c r="M265" s="8" t="s">
        <v>20</v>
      </c>
      <c r="N265" s="109" t="s">
        <v>256</v>
      </c>
    </row>
    <row r="266" spans="1:16">
      <c r="A266" s="165" t="s">
        <v>792</v>
      </c>
      <c r="B266" s="166"/>
      <c r="C266" s="166"/>
      <c r="D266" s="166"/>
      <c r="E266" s="166"/>
      <c r="F266" s="166"/>
      <c r="G266" s="166"/>
      <c r="H266" s="166"/>
      <c r="I266" s="166"/>
      <c r="J266" s="166"/>
      <c r="K266" s="166"/>
      <c r="L266" s="166"/>
      <c r="M266" s="166"/>
      <c r="N266" s="167"/>
    </row>
    <row r="267" spans="1:16" s="60" customFormat="1">
      <c r="A267" s="168" t="s">
        <v>258</v>
      </c>
      <c r="B267" s="169">
        <f t="shared" ref="B267:M267" si="56">SUM(B272+B277+B282+B287)</f>
        <v>130</v>
      </c>
      <c r="C267" s="169">
        <f t="shared" si="56"/>
        <v>164</v>
      </c>
      <c r="D267" s="169">
        <f t="shared" si="56"/>
        <v>176</v>
      </c>
      <c r="E267" s="169">
        <f t="shared" si="56"/>
        <v>255</v>
      </c>
      <c r="F267" s="169">
        <f t="shared" si="56"/>
        <v>310</v>
      </c>
      <c r="G267" s="169">
        <f t="shared" si="56"/>
        <v>283</v>
      </c>
      <c r="H267" s="169">
        <f t="shared" si="56"/>
        <v>275</v>
      </c>
      <c r="I267" s="169">
        <f t="shared" si="56"/>
        <v>233</v>
      </c>
      <c r="J267" s="169">
        <f t="shared" si="56"/>
        <v>224</v>
      </c>
      <c r="K267" s="169">
        <f t="shared" si="56"/>
        <v>221</v>
      </c>
      <c r="L267" s="169">
        <f t="shared" si="56"/>
        <v>182</v>
      </c>
      <c r="M267" s="169">
        <f t="shared" si="56"/>
        <v>242</v>
      </c>
      <c r="N267" s="170">
        <v>2774</v>
      </c>
      <c r="P267"/>
    </row>
    <row r="268" spans="1:16">
      <c r="A268" s="2" t="s">
        <v>259</v>
      </c>
      <c r="B268" s="12">
        <v>527486</v>
      </c>
      <c r="C268" s="12">
        <v>590473</v>
      </c>
      <c r="D268" s="12">
        <v>620741</v>
      </c>
      <c r="E268" s="12">
        <v>591135</v>
      </c>
      <c r="F268" s="12">
        <v>654988</v>
      </c>
      <c r="G268" s="12">
        <v>650717</v>
      </c>
      <c r="H268" s="12">
        <v>646470</v>
      </c>
      <c r="I268" s="12">
        <v>595113</v>
      </c>
      <c r="J268" s="12">
        <v>607786</v>
      </c>
      <c r="K268" s="12">
        <v>611121</v>
      </c>
      <c r="L268" s="12">
        <v>636664</v>
      </c>
      <c r="M268" s="12">
        <v>645962</v>
      </c>
      <c r="N268" s="39">
        <v>622619</v>
      </c>
    </row>
    <row r="269" spans="1:16">
      <c r="A269" s="2" t="s">
        <v>260</v>
      </c>
      <c r="B269" s="12">
        <v>538653</v>
      </c>
      <c r="C269" s="12">
        <v>596201</v>
      </c>
      <c r="D269" s="12">
        <v>628352</v>
      </c>
      <c r="E269" s="12">
        <v>593976</v>
      </c>
      <c r="F269" s="12">
        <v>654904</v>
      </c>
      <c r="G269" s="12">
        <v>652401</v>
      </c>
      <c r="H269" s="12">
        <v>652973</v>
      </c>
      <c r="I269" s="12">
        <v>602309</v>
      </c>
      <c r="J269" s="12">
        <v>615516</v>
      </c>
      <c r="K269" s="12">
        <v>617774</v>
      </c>
      <c r="L269" s="12">
        <v>644305</v>
      </c>
      <c r="M269" s="12">
        <v>658627</v>
      </c>
      <c r="N269" s="39">
        <v>628564</v>
      </c>
    </row>
    <row r="270" spans="1:16">
      <c r="A270" s="168" t="s">
        <v>26</v>
      </c>
      <c r="B270" s="171">
        <f>B268/B269</f>
        <v>0.97926865718746581</v>
      </c>
      <c r="C270" s="171">
        <f>C268/C269</f>
        <v>0.99039250185759498</v>
      </c>
      <c r="D270" s="171">
        <f>D268/D269</f>
        <v>0.98788736249745368</v>
      </c>
      <c r="E270" s="171">
        <f t="shared" ref="E270:N270" si="57">E268/E269</f>
        <v>0.99521697846377633</v>
      </c>
      <c r="F270" s="171">
        <f t="shared" si="57"/>
        <v>1.0001282630736719</v>
      </c>
      <c r="G270" s="171">
        <f t="shared" si="57"/>
        <v>0.99741876545253605</v>
      </c>
      <c r="H270" s="171">
        <f t="shared" si="57"/>
        <v>0.99004093584267649</v>
      </c>
      <c r="I270" s="171">
        <f t="shared" si="57"/>
        <v>0.98805264407471916</v>
      </c>
      <c r="J270" s="171">
        <f t="shared" si="57"/>
        <v>0.98744143125442718</v>
      </c>
      <c r="K270" s="171">
        <f t="shared" si="57"/>
        <v>0.98923068954018789</v>
      </c>
      <c r="L270" s="171">
        <f t="shared" si="57"/>
        <v>0.98814070975702506</v>
      </c>
      <c r="M270" s="171">
        <f t="shared" si="57"/>
        <v>0.98077060308793895</v>
      </c>
      <c r="N270" s="172">
        <f t="shared" si="57"/>
        <v>0.99054193367739796</v>
      </c>
    </row>
    <row r="271" spans="1:16">
      <c r="A271" s="2" t="s">
        <v>261</v>
      </c>
      <c r="B271" s="4">
        <v>45</v>
      </c>
      <c r="C271" s="4">
        <v>50</v>
      </c>
      <c r="D271" s="4">
        <v>35</v>
      </c>
      <c r="E271" s="4">
        <v>39</v>
      </c>
      <c r="F271" s="4">
        <v>33</v>
      </c>
      <c r="G271" s="4">
        <v>25</v>
      </c>
      <c r="H271" s="4">
        <v>41</v>
      </c>
      <c r="I271" s="4">
        <v>36</v>
      </c>
      <c r="J271" s="4">
        <v>44</v>
      </c>
      <c r="K271" s="4">
        <v>43</v>
      </c>
      <c r="L271" s="4">
        <v>56</v>
      </c>
      <c r="M271" s="4">
        <v>51</v>
      </c>
      <c r="N271" s="99">
        <v>40</v>
      </c>
    </row>
    <row r="272" spans="1:16">
      <c r="A272" s="168" t="s">
        <v>262</v>
      </c>
      <c r="B272" s="166">
        <f>B273+B275</f>
        <v>8</v>
      </c>
      <c r="C272" s="166">
        <f t="shared" ref="C272:H272" si="58">C273+C275</f>
        <v>8</v>
      </c>
      <c r="D272" s="166">
        <f t="shared" si="58"/>
        <v>12</v>
      </c>
      <c r="E272" s="166">
        <f t="shared" si="58"/>
        <v>15</v>
      </c>
      <c r="F272" s="166">
        <f t="shared" si="58"/>
        <v>15</v>
      </c>
      <c r="G272" s="166">
        <f t="shared" si="58"/>
        <v>18</v>
      </c>
      <c r="H272" s="166">
        <f t="shared" si="58"/>
        <v>15</v>
      </c>
      <c r="I272" s="166">
        <f>I273+I275</f>
        <v>10</v>
      </c>
      <c r="J272" s="166">
        <f>J273+J275</f>
        <v>14</v>
      </c>
      <c r="K272" s="166">
        <f>K273+K275</f>
        <v>16</v>
      </c>
      <c r="L272" s="166">
        <f>L273+L275</f>
        <v>12</v>
      </c>
      <c r="M272" s="166">
        <f>M273+M275</f>
        <v>11</v>
      </c>
      <c r="N272" s="167">
        <v>158</v>
      </c>
    </row>
    <row r="273" spans="1:14">
      <c r="A273" s="2" t="s">
        <v>263</v>
      </c>
      <c r="B273" s="4">
        <v>5</v>
      </c>
      <c r="C273" s="4">
        <v>3</v>
      </c>
      <c r="D273" s="4">
        <v>6</v>
      </c>
      <c r="E273" s="4">
        <v>7</v>
      </c>
      <c r="F273" s="4">
        <v>10</v>
      </c>
      <c r="G273" s="4">
        <v>7</v>
      </c>
      <c r="H273" s="4">
        <v>4</v>
      </c>
      <c r="I273" s="4">
        <v>6</v>
      </c>
      <c r="J273" s="4">
        <v>9</v>
      </c>
      <c r="K273" s="4">
        <v>7</v>
      </c>
      <c r="L273" s="4">
        <v>4</v>
      </c>
      <c r="M273" s="4">
        <v>7</v>
      </c>
      <c r="N273" s="41">
        <v>76</v>
      </c>
    </row>
    <row r="274" spans="1:14">
      <c r="A274" s="2" t="s">
        <v>264</v>
      </c>
      <c r="B274" s="12">
        <v>648980</v>
      </c>
      <c r="C274" s="12">
        <v>527350</v>
      </c>
      <c r="D274" s="12">
        <v>549583</v>
      </c>
      <c r="E274" s="12">
        <v>458799</v>
      </c>
      <c r="F274" s="12">
        <v>667430</v>
      </c>
      <c r="G274" s="12">
        <v>608071</v>
      </c>
      <c r="H274" s="12">
        <v>691250</v>
      </c>
      <c r="I274" s="12">
        <v>444467</v>
      </c>
      <c r="J274" s="12">
        <v>559222</v>
      </c>
      <c r="K274" s="12">
        <v>586241</v>
      </c>
      <c r="L274" s="12">
        <v>610142</v>
      </c>
      <c r="M274" s="12">
        <v>517236</v>
      </c>
      <c r="N274" s="39">
        <v>572981</v>
      </c>
    </row>
    <row r="275" spans="1:14">
      <c r="A275" s="2" t="s">
        <v>265</v>
      </c>
      <c r="B275" s="4">
        <v>3</v>
      </c>
      <c r="C275" s="4">
        <v>5</v>
      </c>
      <c r="D275" s="4">
        <v>6</v>
      </c>
      <c r="E275" s="4">
        <v>8</v>
      </c>
      <c r="F275" s="4">
        <v>5</v>
      </c>
      <c r="G275" s="4">
        <v>11</v>
      </c>
      <c r="H275" s="4">
        <v>11</v>
      </c>
      <c r="I275" s="4">
        <v>4</v>
      </c>
      <c r="J275" s="4">
        <v>5</v>
      </c>
      <c r="K275" s="4">
        <v>9</v>
      </c>
      <c r="L275" s="4">
        <v>8</v>
      </c>
      <c r="M275" s="4">
        <v>4</v>
      </c>
      <c r="N275" s="41">
        <v>82</v>
      </c>
    </row>
    <row r="276" spans="1:14">
      <c r="A276" s="2" t="s">
        <v>266</v>
      </c>
      <c r="B276" s="12">
        <v>563333</v>
      </c>
      <c r="C276" s="12">
        <v>476900</v>
      </c>
      <c r="D276" s="12">
        <v>461333</v>
      </c>
      <c r="E276" s="12">
        <v>463625</v>
      </c>
      <c r="F276" s="12">
        <v>464800</v>
      </c>
      <c r="G276" s="12">
        <v>500973</v>
      </c>
      <c r="H276" s="12">
        <v>439164</v>
      </c>
      <c r="I276" s="12">
        <v>391750</v>
      </c>
      <c r="J276" s="12">
        <v>631980</v>
      </c>
      <c r="K276" s="12">
        <v>519878</v>
      </c>
      <c r="L276" s="12">
        <v>442488</v>
      </c>
      <c r="M276" s="12">
        <v>459708</v>
      </c>
      <c r="N276" s="39">
        <v>476281</v>
      </c>
    </row>
    <row r="277" spans="1:14">
      <c r="A277" s="168" t="s">
        <v>267</v>
      </c>
      <c r="B277" s="166">
        <f t="shared" ref="B277:M277" si="59">B278+B280</f>
        <v>29</v>
      </c>
      <c r="C277" s="166">
        <f t="shared" si="59"/>
        <v>32</v>
      </c>
      <c r="D277" s="166">
        <f t="shared" si="59"/>
        <v>31</v>
      </c>
      <c r="E277" s="166">
        <f t="shared" si="59"/>
        <v>44</v>
      </c>
      <c r="F277" s="166">
        <f t="shared" si="59"/>
        <v>68</v>
      </c>
      <c r="G277" s="166">
        <f t="shared" si="59"/>
        <v>65</v>
      </c>
      <c r="H277" s="166">
        <f t="shared" si="59"/>
        <v>47</v>
      </c>
      <c r="I277" s="166">
        <f t="shared" si="59"/>
        <v>51</v>
      </c>
      <c r="J277" s="166">
        <f t="shared" si="59"/>
        <v>42</v>
      </c>
      <c r="K277" s="166">
        <f t="shared" si="59"/>
        <v>44</v>
      </c>
      <c r="L277" s="166">
        <f t="shared" si="59"/>
        <v>42</v>
      </c>
      <c r="M277" s="166">
        <f t="shared" si="59"/>
        <v>44</v>
      </c>
      <c r="N277" s="167">
        <v>555</v>
      </c>
    </row>
    <row r="278" spans="1:14">
      <c r="A278" s="2" t="s">
        <v>268</v>
      </c>
      <c r="B278" s="4">
        <v>21</v>
      </c>
      <c r="C278" s="4">
        <v>20</v>
      </c>
      <c r="D278" s="4">
        <v>21</v>
      </c>
      <c r="E278" s="4">
        <v>25</v>
      </c>
      <c r="F278" s="4">
        <v>54</v>
      </c>
      <c r="G278" s="4">
        <v>49</v>
      </c>
      <c r="H278" s="4">
        <v>34</v>
      </c>
      <c r="I278" s="4">
        <v>39</v>
      </c>
      <c r="J278" s="4">
        <v>28</v>
      </c>
      <c r="K278" s="4">
        <v>38</v>
      </c>
      <c r="L278" s="4">
        <v>30</v>
      </c>
      <c r="M278" s="4">
        <v>31</v>
      </c>
      <c r="N278" s="41">
        <v>402</v>
      </c>
    </row>
    <row r="279" spans="1:14">
      <c r="A279" s="2" t="s">
        <v>269</v>
      </c>
      <c r="B279" s="12">
        <v>640146</v>
      </c>
      <c r="C279" s="12">
        <v>660670</v>
      </c>
      <c r="D279" s="12">
        <v>694071</v>
      </c>
      <c r="E279" s="12">
        <v>729780</v>
      </c>
      <c r="F279" s="12">
        <v>782065</v>
      </c>
      <c r="G279" s="12">
        <v>739949</v>
      </c>
      <c r="H279" s="12">
        <v>716857</v>
      </c>
      <c r="I279" s="12">
        <v>690477</v>
      </c>
      <c r="J279" s="12">
        <v>681360</v>
      </c>
      <c r="K279" s="12">
        <v>704320</v>
      </c>
      <c r="L279" s="12">
        <v>686055</v>
      </c>
      <c r="M279" s="12">
        <v>659507</v>
      </c>
      <c r="N279" s="39">
        <v>712514</v>
      </c>
    </row>
    <row r="280" spans="1:14">
      <c r="A280" s="2" t="s">
        <v>270</v>
      </c>
      <c r="B280" s="4">
        <v>8</v>
      </c>
      <c r="C280" s="4">
        <v>12</v>
      </c>
      <c r="D280" s="4">
        <v>10</v>
      </c>
      <c r="E280" s="4">
        <v>19</v>
      </c>
      <c r="F280" s="4">
        <v>14</v>
      </c>
      <c r="G280" s="4">
        <v>16</v>
      </c>
      <c r="H280" s="4">
        <v>13</v>
      </c>
      <c r="I280" s="4">
        <v>12</v>
      </c>
      <c r="J280" s="4">
        <v>14</v>
      </c>
      <c r="K280" s="4">
        <v>6</v>
      </c>
      <c r="L280" s="4">
        <v>12</v>
      </c>
      <c r="M280" s="4">
        <v>13</v>
      </c>
      <c r="N280" s="41">
        <v>153</v>
      </c>
    </row>
    <row r="281" spans="1:14">
      <c r="A281" s="2" t="s">
        <v>271</v>
      </c>
      <c r="B281" s="12">
        <v>645686</v>
      </c>
      <c r="C281" s="12">
        <v>767042</v>
      </c>
      <c r="D281" s="12">
        <v>750243</v>
      </c>
      <c r="E281" s="12">
        <v>668617</v>
      </c>
      <c r="F281" s="12">
        <v>907002</v>
      </c>
      <c r="G281" s="12">
        <v>813264</v>
      </c>
      <c r="H281" s="12">
        <v>754308</v>
      </c>
      <c r="I281" s="12">
        <v>662600</v>
      </c>
      <c r="J281" s="12">
        <v>861677</v>
      </c>
      <c r="K281" s="12">
        <v>698583</v>
      </c>
      <c r="L281" s="12">
        <v>786192</v>
      </c>
      <c r="M281" s="12">
        <v>713577</v>
      </c>
      <c r="N281" s="39">
        <v>757067</v>
      </c>
    </row>
    <row r="282" spans="1:14">
      <c r="A282" s="168" t="s">
        <v>272</v>
      </c>
      <c r="B282" s="166">
        <f t="shared" ref="B282:M282" si="60">B283+B285</f>
        <v>20</v>
      </c>
      <c r="C282" s="166">
        <f t="shared" si="60"/>
        <v>35</v>
      </c>
      <c r="D282" s="166">
        <f t="shared" si="60"/>
        <v>42</v>
      </c>
      <c r="E282" s="166">
        <f t="shared" si="60"/>
        <v>54</v>
      </c>
      <c r="F282" s="166">
        <f t="shared" si="60"/>
        <v>70</v>
      </c>
      <c r="G282" s="166">
        <f t="shared" si="60"/>
        <v>65</v>
      </c>
      <c r="H282" s="166">
        <f t="shared" si="60"/>
        <v>67</v>
      </c>
      <c r="I282" s="166">
        <f t="shared" si="60"/>
        <v>50</v>
      </c>
      <c r="J282" s="166">
        <f t="shared" si="60"/>
        <v>46</v>
      </c>
      <c r="K282" s="166">
        <f t="shared" si="60"/>
        <v>47</v>
      </c>
      <c r="L282" s="166">
        <f t="shared" si="60"/>
        <v>39</v>
      </c>
      <c r="M282" s="166">
        <f t="shared" si="60"/>
        <v>70</v>
      </c>
      <c r="N282" s="167">
        <v>626</v>
      </c>
    </row>
    <row r="283" spans="1:14">
      <c r="A283" s="2" t="s">
        <v>273</v>
      </c>
      <c r="B283" s="4">
        <v>17</v>
      </c>
      <c r="C283" s="4">
        <v>32</v>
      </c>
      <c r="D283" s="4">
        <v>38</v>
      </c>
      <c r="E283" s="4">
        <v>48</v>
      </c>
      <c r="F283" s="4">
        <v>67</v>
      </c>
      <c r="G283" s="4">
        <v>61</v>
      </c>
      <c r="H283" s="4">
        <v>64</v>
      </c>
      <c r="I283" s="4">
        <v>43</v>
      </c>
      <c r="J283" s="4">
        <v>43</v>
      </c>
      <c r="K283" s="4">
        <v>44</v>
      </c>
      <c r="L283" s="4">
        <v>37</v>
      </c>
      <c r="M283" s="4">
        <v>65</v>
      </c>
      <c r="N283" s="41">
        <v>578</v>
      </c>
    </row>
    <row r="284" spans="1:14">
      <c r="A284" s="2" t="s">
        <v>274</v>
      </c>
      <c r="B284" s="12">
        <v>910788</v>
      </c>
      <c r="C284" s="12">
        <v>929802</v>
      </c>
      <c r="D284" s="12">
        <v>1092527</v>
      </c>
      <c r="E284" s="12">
        <v>990564</v>
      </c>
      <c r="F284" s="12">
        <v>1096617</v>
      </c>
      <c r="G284" s="12">
        <v>1077516</v>
      </c>
      <c r="H284" s="12">
        <v>1097719</v>
      </c>
      <c r="I284" s="12">
        <v>1035055</v>
      </c>
      <c r="J284" s="12">
        <v>1011513</v>
      </c>
      <c r="K284" s="12">
        <v>1056811</v>
      </c>
      <c r="L284" s="12">
        <v>1035288</v>
      </c>
      <c r="M284" s="12">
        <v>1025796</v>
      </c>
      <c r="N284" s="39">
        <v>1047897</v>
      </c>
    </row>
    <row r="285" spans="1:14">
      <c r="A285" s="2" t="s">
        <v>275</v>
      </c>
      <c r="B285" s="4">
        <v>3</v>
      </c>
      <c r="C285" s="4">
        <v>3</v>
      </c>
      <c r="D285" s="4">
        <v>4</v>
      </c>
      <c r="E285" s="4">
        <v>6</v>
      </c>
      <c r="F285" s="4">
        <v>3</v>
      </c>
      <c r="G285" s="4">
        <v>4</v>
      </c>
      <c r="H285" s="4">
        <v>3</v>
      </c>
      <c r="I285" s="4">
        <v>7</v>
      </c>
      <c r="J285" s="4">
        <v>3</v>
      </c>
      <c r="K285" s="4">
        <v>3</v>
      </c>
      <c r="L285" s="4">
        <v>2</v>
      </c>
      <c r="M285" s="4">
        <v>5</v>
      </c>
      <c r="N285" s="41">
        <v>48</v>
      </c>
    </row>
    <row r="286" spans="1:14">
      <c r="A286" s="2" t="s">
        <v>276</v>
      </c>
      <c r="B286" s="12">
        <v>888330</v>
      </c>
      <c r="C286" s="12">
        <v>806415</v>
      </c>
      <c r="D286" s="12">
        <v>729125</v>
      </c>
      <c r="E286" s="12">
        <v>879333</v>
      </c>
      <c r="F286" s="12">
        <v>846333</v>
      </c>
      <c r="G286" s="12">
        <v>886250</v>
      </c>
      <c r="H286" s="12">
        <v>913333</v>
      </c>
      <c r="I286" s="12">
        <v>842286</v>
      </c>
      <c r="J286" s="12">
        <v>990667</v>
      </c>
      <c r="K286" s="12">
        <v>760000</v>
      </c>
      <c r="L286" s="12">
        <v>1143500</v>
      </c>
      <c r="M286" s="12">
        <v>833380</v>
      </c>
      <c r="N286" s="39">
        <v>856669</v>
      </c>
    </row>
    <row r="287" spans="1:14">
      <c r="A287" s="168" t="s">
        <v>277</v>
      </c>
      <c r="B287" s="166">
        <v>73</v>
      </c>
      <c r="C287" s="166">
        <v>89</v>
      </c>
      <c r="D287" s="166">
        <v>91</v>
      </c>
      <c r="E287" s="166">
        <v>142</v>
      </c>
      <c r="F287" s="166">
        <v>157</v>
      </c>
      <c r="G287" s="166">
        <v>135</v>
      </c>
      <c r="H287" s="166">
        <v>146</v>
      </c>
      <c r="I287" s="166">
        <v>122</v>
      </c>
      <c r="J287" s="166">
        <v>122</v>
      </c>
      <c r="K287" s="166">
        <v>114</v>
      </c>
      <c r="L287" s="166">
        <v>89</v>
      </c>
      <c r="M287" s="166">
        <v>117</v>
      </c>
      <c r="N287" s="167">
        <v>1435</v>
      </c>
    </row>
    <row r="288" spans="1:14">
      <c r="A288" s="2" t="s">
        <v>278</v>
      </c>
      <c r="B288" s="12">
        <v>368238</v>
      </c>
      <c r="C288" s="12">
        <v>430115</v>
      </c>
      <c r="D288" s="12">
        <v>403016</v>
      </c>
      <c r="E288" s="12">
        <v>422869</v>
      </c>
      <c r="F288" s="12">
        <v>401949</v>
      </c>
      <c r="G288" s="12">
        <v>413648</v>
      </c>
      <c r="H288" s="12">
        <v>431577</v>
      </c>
      <c r="I288" s="12">
        <v>402823</v>
      </c>
      <c r="J288" s="12">
        <v>412643</v>
      </c>
      <c r="K288" s="12">
        <v>408245</v>
      </c>
      <c r="L288" s="12">
        <v>441391</v>
      </c>
      <c r="M288" s="12">
        <v>429901</v>
      </c>
      <c r="N288" s="39">
        <v>414967</v>
      </c>
    </row>
    <row r="289" spans="1:16">
      <c r="A289" s="168" t="s">
        <v>279</v>
      </c>
      <c r="B289" s="169">
        <f>SUM(B290:B292)</f>
        <v>335</v>
      </c>
      <c r="C289" s="169">
        <f>SUM(C290:C292)</f>
        <v>374</v>
      </c>
      <c r="D289" s="169">
        <f>SUM(D290:D292)</f>
        <v>393</v>
      </c>
      <c r="E289" s="169">
        <f>SUM(E290:E292)</f>
        <v>485</v>
      </c>
      <c r="F289" s="169">
        <f t="shared" ref="F289:M289" si="61">SUM(F290:F292)</f>
        <v>573</v>
      </c>
      <c r="G289" s="169">
        <f t="shared" si="61"/>
        <v>589</v>
      </c>
      <c r="H289" s="166">
        <f t="shared" si="61"/>
        <v>589</v>
      </c>
      <c r="I289" s="169">
        <f t="shared" si="61"/>
        <v>591</v>
      </c>
      <c r="J289" s="169">
        <f t="shared" si="61"/>
        <v>653</v>
      </c>
      <c r="K289" s="169">
        <f t="shared" si="61"/>
        <v>659</v>
      </c>
      <c r="L289" s="169">
        <f t="shared" si="61"/>
        <v>534</v>
      </c>
      <c r="M289" s="169">
        <f t="shared" si="61"/>
        <v>436</v>
      </c>
      <c r="N289" s="170">
        <f>SUM(B289:M289)</f>
        <v>6211</v>
      </c>
    </row>
    <row r="290" spans="1:16">
      <c r="A290" s="2" t="s">
        <v>280</v>
      </c>
      <c r="B290" s="11">
        <v>115</v>
      </c>
      <c r="C290" s="11">
        <v>132</v>
      </c>
      <c r="D290" s="11">
        <v>144</v>
      </c>
      <c r="E290" s="11">
        <v>163</v>
      </c>
      <c r="F290" s="11">
        <v>196</v>
      </c>
      <c r="G290" s="11">
        <v>222</v>
      </c>
      <c r="H290" s="11">
        <v>234</v>
      </c>
      <c r="I290" s="11">
        <v>217</v>
      </c>
      <c r="J290" s="11">
        <v>240</v>
      </c>
      <c r="K290" s="11">
        <v>230</v>
      </c>
      <c r="L290" s="11">
        <v>190</v>
      </c>
      <c r="M290" s="11">
        <v>151</v>
      </c>
      <c r="N290" s="41"/>
    </row>
    <row r="291" spans="1:16">
      <c r="A291" s="2" t="s">
        <v>281</v>
      </c>
      <c r="B291" s="11">
        <v>27</v>
      </c>
      <c r="C291" s="11">
        <v>28</v>
      </c>
      <c r="D291" s="11">
        <v>29</v>
      </c>
      <c r="E291" s="11">
        <v>34</v>
      </c>
      <c r="F291" s="11">
        <v>51</v>
      </c>
      <c r="G291" s="11">
        <v>44</v>
      </c>
      <c r="H291" s="11">
        <v>43</v>
      </c>
      <c r="I291" s="11">
        <v>48</v>
      </c>
      <c r="J291" s="11">
        <v>54</v>
      </c>
      <c r="K291" s="11">
        <v>48</v>
      </c>
      <c r="L291" s="11">
        <v>42</v>
      </c>
      <c r="M291" s="11">
        <v>31</v>
      </c>
      <c r="N291" s="41"/>
    </row>
    <row r="292" spans="1:16">
      <c r="A292" s="2" t="s">
        <v>282</v>
      </c>
      <c r="B292" s="11">
        <v>193</v>
      </c>
      <c r="C292" s="11">
        <v>214</v>
      </c>
      <c r="D292" s="11">
        <v>220</v>
      </c>
      <c r="E292" s="11">
        <v>288</v>
      </c>
      <c r="F292" s="11">
        <v>326</v>
      </c>
      <c r="G292" s="11">
        <v>323</v>
      </c>
      <c r="H292" s="11">
        <v>312</v>
      </c>
      <c r="I292" s="11">
        <v>326</v>
      </c>
      <c r="J292" s="11">
        <v>359</v>
      </c>
      <c r="K292" s="11">
        <v>381</v>
      </c>
      <c r="L292" s="11">
        <v>302</v>
      </c>
      <c r="M292" s="11">
        <v>254</v>
      </c>
      <c r="N292" s="41"/>
    </row>
    <row r="293" spans="1:16">
      <c r="A293" s="168" t="s">
        <v>283</v>
      </c>
      <c r="B293" s="173">
        <f>B289/B267</f>
        <v>2.5769230769230771</v>
      </c>
      <c r="C293" s="173">
        <f>C289/C267</f>
        <v>2.2804878048780486</v>
      </c>
      <c r="D293" s="173">
        <f>D289/D267</f>
        <v>2.2329545454545454</v>
      </c>
      <c r="E293" s="173">
        <f>E289/E267</f>
        <v>1.9019607843137254</v>
      </c>
      <c r="F293" s="173">
        <f t="shared" ref="F293:M293" si="62">F289/F267</f>
        <v>1.8483870967741935</v>
      </c>
      <c r="G293" s="173">
        <f t="shared" si="62"/>
        <v>2.0812720848056538</v>
      </c>
      <c r="H293" s="173">
        <f t="shared" si="62"/>
        <v>2.1418181818181816</v>
      </c>
      <c r="I293" s="173">
        <f t="shared" si="62"/>
        <v>2.5364806866952789</v>
      </c>
      <c r="J293" s="173">
        <f t="shared" si="62"/>
        <v>2.9151785714285716</v>
      </c>
      <c r="K293" s="173">
        <f t="shared" si="62"/>
        <v>2.9819004524886878</v>
      </c>
      <c r="L293" s="173">
        <f t="shared" si="62"/>
        <v>2.9340659340659339</v>
      </c>
      <c r="M293" s="173">
        <f t="shared" si="62"/>
        <v>1.8016528925619835</v>
      </c>
      <c r="N293" s="41"/>
    </row>
    <row r="294" spans="1:16">
      <c r="A294" s="2" t="s">
        <v>284</v>
      </c>
      <c r="B294" s="11">
        <v>235</v>
      </c>
      <c r="C294" s="11">
        <v>251</v>
      </c>
      <c r="D294" s="11">
        <v>358</v>
      </c>
      <c r="E294" s="11">
        <v>459</v>
      </c>
      <c r="F294" s="11">
        <v>487</v>
      </c>
      <c r="G294" s="11">
        <v>380</v>
      </c>
      <c r="H294" s="4">
        <v>349</v>
      </c>
      <c r="I294" s="11">
        <v>309</v>
      </c>
      <c r="J294" s="11">
        <v>417</v>
      </c>
      <c r="K294" s="11">
        <v>366</v>
      </c>
      <c r="L294" s="11">
        <v>190</v>
      </c>
      <c r="M294" s="11">
        <v>120</v>
      </c>
      <c r="N294" s="38">
        <f>SUM(B294:M294)</f>
        <v>3921</v>
      </c>
    </row>
    <row r="295" spans="1:16">
      <c r="A295" s="168" t="s">
        <v>285</v>
      </c>
      <c r="B295" s="169">
        <v>197</v>
      </c>
      <c r="C295" s="169">
        <v>182</v>
      </c>
      <c r="D295" s="169">
        <v>282</v>
      </c>
      <c r="E295" s="169">
        <v>321</v>
      </c>
      <c r="F295" s="169">
        <v>318</v>
      </c>
      <c r="G295" s="169">
        <v>280</v>
      </c>
      <c r="H295" s="166">
        <v>240</v>
      </c>
      <c r="I295" s="169">
        <v>219</v>
      </c>
      <c r="J295" s="169">
        <v>242</v>
      </c>
      <c r="K295" s="169">
        <v>243</v>
      </c>
      <c r="L295" s="169">
        <v>216</v>
      </c>
      <c r="M295" s="169">
        <v>135</v>
      </c>
      <c r="N295" s="170">
        <f>SUM(B295:M295)</f>
        <v>2875</v>
      </c>
    </row>
    <row r="296" spans="1:16">
      <c r="A296" s="2"/>
      <c r="B296" s="11"/>
      <c r="C296" s="11"/>
      <c r="D296" s="11"/>
      <c r="E296" s="11"/>
      <c r="F296" s="11"/>
      <c r="G296" s="11"/>
      <c r="H296" s="4"/>
      <c r="I296" s="11"/>
      <c r="J296" s="11"/>
      <c r="K296" s="11"/>
      <c r="L296" s="11"/>
      <c r="M296" s="11"/>
      <c r="N296" s="89"/>
    </row>
    <row r="297" spans="1:16">
      <c r="A297" s="2"/>
      <c r="B297" s="8" t="s">
        <v>9</v>
      </c>
      <c r="C297" s="8" t="s">
        <v>10</v>
      </c>
      <c r="D297" s="8" t="s">
        <v>11</v>
      </c>
      <c r="E297" s="8" t="s">
        <v>12</v>
      </c>
      <c r="F297" s="8" t="s">
        <v>13</v>
      </c>
      <c r="G297" s="8" t="s">
        <v>14</v>
      </c>
      <c r="H297" s="8" t="s">
        <v>15</v>
      </c>
      <c r="I297" s="8" t="s">
        <v>16</v>
      </c>
      <c r="J297" s="8" t="s">
        <v>17</v>
      </c>
      <c r="K297" s="8" t="s">
        <v>18</v>
      </c>
      <c r="L297" s="8" t="s">
        <v>19</v>
      </c>
      <c r="M297" s="8" t="s">
        <v>20</v>
      </c>
      <c r="N297" s="109" t="s">
        <v>286</v>
      </c>
    </row>
    <row r="298" spans="1:16">
      <c r="A298" s="153" t="s">
        <v>793</v>
      </c>
      <c r="B298" s="154"/>
      <c r="C298" s="154"/>
      <c r="D298" s="154"/>
      <c r="E298" s="154"/>
      <c r="F298" s="154"/>
      <c r="G298" s="154"/>
      <c r="H298" s="154"/>
      <c r="I298" s="154"/>
      <c r="J298" s="154"/>
      <c r="K298" s="154"/>
      <c r="L298" s="154"/>
      <c r="M298" s="154"/>
      <c r="N298" s="155"/>
    </row>
    <row r="299" spans="1:16" s="60" customFormat="1">
      <c r="A299" s="156" t="s">
        <v>288</v>
      </c>
      <c r="B299" s="157">
        <f t="shared" ref="B299:M299" si="63">SUM(B304+B309+B314+B319)</f>
        <v>127</v>
      </c>
      <c r="C299" s="157">
        <f t="shared" si="63"/>
        <v>160</v>
      </c>
      <c r="D299" s="157">
        <f t="shared" si="63"/>
        <v>221</v>
      </c>
      <c r="E299" s="157">
        <f t="shared" si="63"/>
        <v>295</v>
      </c>
      <c r="F299" s="157">
        <f t="shared" si="63"/>
        <v>330</v>
      </c>
      <c r="G299" s="157">
        <f t="shared" si="63"/>
        <v>313</v>
      </c>
      <c r="H299" s="157">
        <f t="shared" si="63"/>
        <v>283</v>
      </c>
      <c r="I299" s="157">
        <f t="shared" si="63"/>
        <v>291</v>
      </c>
      <c r="J299" s="157">
        <f t="shared" si="63"/>
        <v>203</v>
      </c>
      <c r="K299" s="157">
        <f t="shared" si="63"/>
        <v>258</v>
      </c>
      <c r="L299" s="157">
        <f t="shared" si="63"/>
        <v>174</v>
      </c>
      <c r="M299" s="157">
        <f t="shared" si="63"/>
        <v>215</v>
      </c>
      <c r="N299" s="158">
        <v>2963</v>
      </c>
      <c r="P299"/>
    </row>
    <row r="300" spans="1:16">
      <c r="A300" s="2" t="s">
        <v>289</v>
      </c>
      <c r="B300" s="12">
        <v>522246</v>
      </c>
      <c r="C300" s="12">
        <v>592760</v>
      </c>
      <c r="D300" s="12">
        <v>597172</v>
      </c>
      <c r="E300" s="12">
        <v>609729</v>
      </c>
      <c r="F300" s="12">
        <v>627041</v>
      </c>
      <c r="G300" s="12">
        <v>624770</v>
      </c>
      <c r="H300" s="12">
        <v>591382</v>
      </c>
      <c r="I300" s="12">
        <v>594479</v>
      </c>
      <c r="J300" s="12">
        <v>624947</v>
      </c>
      <c r="K300" s="12">
        <v>597973</v>
      </c>
      <c r="L300" s="12">
        <v>564541</v>
      </c>
      <c r="M300" s="12">
        <v>625040</v>
      </c>
      <c r="N300" s="39">
        <v>603955</v>
      </c>
    </row>
    <row r="301" spans="1:16">
      <c r="A301" s="2" t="s">
        <v>290</v>
      </c>
      <c r="B301" s="12">
        <v>533779</v>
      </c>
      <c r="C301" s="12">
        <v>606372</v>
      </c>
      <c r="D301" s="12">
        <v>607594</v>
      </c>
      <c r="E301" s="12">
        <v>610746</v>
      </c>
      <c r="F301" s="12">
        <v>630795</v>
      </c>
      <c r="G301" s="12">
        <v>629288</v>
      </c>
      <c r="H301" s="12">
        <v>597496</v>
      </c>
      <c r="I301" s="12">
        <v>600799</v>
      </c>
      <c r="J301" s="12">
        <v>633924</v>
      </c>
      <c r="K301" s="12">
        <v>601307</v>
      </c>
      <c r="L301" s="12">
        <v>573736</v>
      </c>
      <c r="M301" s="12">
        <v>634535</v>
      </c>
      <c r="N301" s="39">
        <v>610415</v>
      </c>
    </row>
    <row r="302" spans="1:16">
      <c r="A302" s="156" t="s">
        <v>26</v>
      </c>
      <c r="B302" s="159">
        <f t="shared" ref="B302:N302" si="64">B300/B301</f>
        <v>0.97839367978133274</v>
      </c>
      <c r="C302" s="159">
        <f t="shared" si="64"/>
        <v>0.97755173391911232</v>
      </c>
      <c r="D302" s="159">
        <f t="shared" si="64"/>
        <v>0.98284709855594365</v>
      </c>
      <c r="E302" s="159">
        <f t="shared" si="64"/>
        <v>0.99833482331443846</v>
      </c>
      <c r="F302" s="159">
        <f t="shared" si="64"/>
        <v>0.99404877971448724</v>
      </c>
      <c r="G302" s="159">
        <f t="shared" si="64"/>
        <v>0.99282045740583003</v>
      </c>
      <c r="H302" s="159">
        <f t="shared" si="64"/>
        <v>0.98976729551327536</v>
      </c>
      <c r="I302" s="159">
        <f t="shared" si="64"/>
        <v>0.98948067490125646</v>
      </c>
      <c r="J302" s="159">
        <f t="shared" si="64"/>
        <v>0.9858389964727633</v>
      </c>
      <c r="K302" s="159">
        <f t="shared" si="64"/>
        <v>0.99445541129572745</v>
      </c>
      <c r="L302" s="159">
        <f t="shared" si="64"/>
        <v>0.98397346514773343</v>
      </c>
      <c r="M302" s="159">
        <f t="shared" si="64"/>
        <v>0.98503628641446095</v>
      </c>
      <c r="N302" s="160">
        <f t="shared" si="64"/>
        <v>0.98941703595095143</v>
      </c>
    </row>
    <row r="303" spans="1:16">
      <c r="A303" s="2" t="s">
        <v>291</v>
      </c>
      <c r="B303" s="4">
        <v>60</v>
      </c>
      <c r="C303" s="4">
        <v>59</v>
      </c>
      <c r="D303" s="4">
        <v>49</v>
      </c>
      <c r="E303" s="4">
        <v>33</v>
      </c>
      <c r="F303" s="4">
        <v>28</v>
      </c>
      <c r="G303" s="4">
        <v>27</v>
      </c>
      <c r="H303" s="4">
        <v>23</v>
      </c>
      <c r="I303" s="4">
        <v>29</v>
      </c>
      <c r="J303" s="4">
        <v>39</v>
      </c>
      <c r="K303" s="4">
        <v>29</v>
      </c>
      <c r="L303" s="4">
        <v>37</v>
      </c>
      <c r="M303" s="4">
        <v>42</v>
      </c>
      <c r="N303" s="99">
        <v>37</v>
      </c>
    </row>
    <row r="304" spans="1:16">
      <c r="A304" s="156" t="s">
        <v>292</v>
      </c>
      <c r="B304" s="154">
        <f>B305+B307</f>
        <v>8</v>
      </c>
      <c r="C304" s="154">
        <f t="shared" ref="C304:H304" si="65">C305+C307</f>
        <v>11</v>
      </c>
      <c r="D304" s="154">
        <f t="shared" si="65"/>
        <v>15</v>
      </c>
      <c r="E304" s="154">
        <f t="shared" si="65"/>
        <v>12</v>
      </c>
      <c r="F304" s="154">
        <f t="shared" si="65"/>
        <v>21</v>
      </c>
      <c r="G304" s="154">
        <f t="shared" si="65"/>
        <v>26</v>
      </c>
      <c r="H304" s="154">
        <f t="shared" si="65"/>
        <v>9</v>
      </c>
      <c r="I304" s="154">
        <f>I305+I307</f>
        <v>10</v>
      </c>
      <c r="J304" s="154">
        <f>J305+J307</f>
        <v>11</v>
      </c>
      <c r="K304" s="154">
        <f>K305+K307</f>
        <v>17</v>
      </c>
      <c r="L304" s="154">
        <f>L305+L307</f>
        <v>8</v>
      </c>
      <c r="M304" s="154">
        <f>M305+M307</f>
        <v>14</v>
      </c>
      <c r="N304" s="155">
        <v>171</v>
      </c>
    </row>
    <row r="305" spans="1:14">
      <c r="A305" s="2" t="s">
        <v>293</v>
      </c>
      <c r="B305" s="4">
        <v>6</v>
      </c>
      <c r="C305" s="4">
        <v>6</v>
      </c>
      <c r="D305" s="4">
        <v>10</v>
      </c>
      <c r="E305" s="4">
        <v>6</v>
      </c>
      <c r="F305" s="4">
        <v>9</v>
      </c>
      <c r="G305" s="4">
        <v>10</v>
      </c>
      <c r="H305" s="4">
        <v>5</v>
      </c>
      <c r="I305" s="4">
        <v>6</v>
      </c>
      <c r="J305" s="4">
        <v>6</v>
      </c>
      <c r="K305" s="4">
        <v>6</v>
      </c>
      <c r="L305" s="4">
        <v>4</v>
      </c>
      <c r="M305" s="4">
        <v>8</v>
      </c>
      <c r="N305" s="41">
        <v>87</v>
      </c>
    </row>
    <row r="306" spans="1:14">
      <c r="A306" s="2" t="s">
        <v>294</v>
      </c>
      <c r="B306" s="12">
        <v>423467</v>
      </c>
      <c r="C306" s="12">
        <v>478833</v>
      </c>
      <c r="D306" s="12">
        <v>522090</v>
      </c>
      <c r="E306" s="12">
        <v>573917</v>
      </c>
      <c r="F306" s="12">
        <v>678989</v>
      </c>
      <c r="G306" s="12">
        <v>542370</v>
      </c>
      <c r="H306" s="12">
        <v>564200</v>
      </c>
      <c r="I306" s="12">
        <v>510583</v>
      </c>
      <c r="J306" s="12">
        <v>517333</v>
      </c>
      <c r="K306" s="12">
        <v>554833</v>
      </c>
      <c r="L306" s="12">
        <v>527038</v>
      </c>
      <c r="M306" s="12">
        <v>622463</v>
      </c>
      <c r="N306" s="39">
        <v>543091</v>
      </c>
    </row>
    <row r="307" spans="1:14">
      <c r="A307" s="2" t="s">
        <v>295</v>
      </c>
      <c r="B307" s="4">
        <v>2</v>
      </c>
      <c r="C307" s="4">
        <v>5</v>
      </c>
      <c r="D307" s="4">
        <v>5</v>
      </c>
      <c r="E307" s="4">
        <v>6</v>
      </c>
      <c r="F307" s="4">
        <v>12</v>
      </c>
      <c r="G307" s="4">
        <v>16</v>
      </c>
      <c r="H307" s="4">
        <v>4</v>
      </c>
      <c r="I307" s="4">
        <v>4</v>
      </c>
      <c r="J307" s="4">
        <v>5</v>
      </c>
      <c r="K307" s="4">
        <v>11</v>
      </c>
      <c r="L307" s="4">
        <v>4</v>
      </c>
      <c r="M307" s="4">
        <v>6</v>
      </c>
      <c r="N307" s="41">
        <v>84</v>
      </c>
    </row>
    <row r="308" spans="1:14">
      <c r="A308" s="2" t="s">
        <v>296</v>
      </c>
      <c r="B308" s="12">
        <v>442950</v>
      </c>
      <c r="C308" s="12">
        <v>361200</v>
      </c>
      <c r="D308" s="12">
        <v>437560</v>
      </c>
      <c r="E308" s="12">
        <v>415967</v>
      </c>
      <c r="F308" s="12">
        <v>424630</v>
      </c>
      <c r="G308" s="12">
        <v>451178</v>
      </c>
      <c r="H308" s="12">
        <v>354250</v>
      </c>
      <c r="I308" s="12">
        <v>468750</v>
      </c>
      <c r="J308" s="12">
        <v>424800</v>
      </c>
      <c r="K308" s="12">
        <v>452041</v>
      </c>
      <c r="L308" s="12">
        <v>638000</v>
      </c>
      <c r="M308" s="12">
        <v>398483</v>
      </c>
      <c r="N308" s="39">
        <v>433705</v>
      </c>
    </row>
    <row r="309" spans="1:14">
      <c r="A309" s="156" t="s">
        <v>297</v>
      </c>
      <c r="B309" s="154">
        <f t="shared" ref="B309:M309" si="66">B310+B312</f>
        <v>22</v>
      </c>
      <c r="C309" s="154">
        <f t="shared" si="66"/>
        <v>34</v>
      </c>
      <c r="D309" s="154">
        <f t="shared" si="66"/>
        <v>40</v>
      </c>
      <c r="E309" s="154">
        <f t="shared" si="66"/>
        <v>69</v>
      </c>
      <c r="F309" s="154">
        <f t="shared" si="66"/>
        <v>59</v>
      </c>
      <c r="G309" s="154">
        <f t="shared" si="66"/>
        <v>55</v>
      </c>
      <c r="H309" s="154">
        <f t="shared" si="66"/>
        <v>57</v>
      </c>
      <c r="I309" s="154">
        <f t="shared" si="66"/>
        <v>63</v>
      </c>
      <c r="J309" s="154">
        <f t="shared" si="66"/>
        <v>38</v>
      </c>
      <c r="K309" s="154">
        <f t="shared" si="66"/>
        <v>55</v>
      </c>
      <c r="L309" s="154">
        <f t="shared" si="66"/>
        <v>27</v>
      </c>
      <c r="M309" s="154">
        <f t="shared" si="66"/>
        <v>37</v>
      </c>
      <c r="N309" s="155">
        <v>569</v>
      </c>
    </row>
    <row r="310" spans="1:14">
      <c r="A310" s="2" t="s">
        <v>298</v>
      </c>
      <c r="B310" s="4">
        <v>18</v>
      </c>
      <c r="C310" s="4">
        <v>27</v>
      </c>
      <c r="D310" s="4">
        <v>35</v>
      </c>
      <c r="E310" s="4">
        <v>49</v>
      </c>
      <c r="F310" s="4">
        <v>43</v>
      </c>
      <c r="G310" s="4">
        <v>40</v>
      </c>
      <c r="H310" s="4">
        <v>42</v>
      </c>
      <c r="I310" s="4">
        <v>43</v>
      </c>
      <c r="J310" s="4">
        <v>33</v>
      </c>
      <c r="K310" s="4">
        <v>39</v>
      </c>
      <c r="L310" s="4">
        <v>21</v>
      </c>
      <c r="M310" s="4">
        <v>21</v>
      </c>
      <c r="N310" s="41">
        <v>415</v>
      </c>
    </row>
    <row r="311" spans="1:14">
      <c r="A311" s="2" t="s">
        <v>299</v>
      </c>
      <c r="B311" s="12">
        <v>625044</v>
      </c>
      <c r="C311" s="12">
        <v>639315</v>
      </c>
      <c r="D311" s="12">
        <v>686778</v>
      </c>
      <c r="E311" s="12">
        <v>686873</v>
      </c>
      <c r="F311" s="12">
        <v>699899</v>
      </c>
      <c r="G311" s="12">
        <v>718735</v>
      </c>
      <c r="H311" s="12">
        <v>699407</v>
      </c>
      <c r="I311" s="12">
        <v>694923</v>
      </c>
      <c r="J311" s="12">
        <v>705700</v>
      </c>
      <c r="K311" s="12">
        <v>726839</v>
      </c>
      <c r="L311" s="12">
        <v>666948</v>
      </c>
      <c r="M311" s="12">
        <v>664362</v>
      </c>
      <c r="N311" s="39">
        <v>690939</v>
      </c>
    </row>
    <row r="312" spans="1:14">
      <c r="A312" s="2" t="s">
        <v>300</v>
      </c>
      <c r="B312" s="4">
        <v>4</v>
      </c>
      <c r="C312" s="4">
        <v>7</v>
      </c>
      <c r="D312" s="4">
        <v>5</v>
      </c>
      <c r="E312" s="4">
        <v>20</v>
      </c>
      <c r="F312" s="4">
        <v>16</v>
      </c>
      <c r="G312" s="4">
        <v>15</v>
      </c>
      <c r="H312" s="4">
        <v>15</v>
      </c>
      <c r="I312" s="4">
        <v>20</v>
      </c>
      <c r="J312" s="4">
        <v>5</v>
      </c>
      <c r="K312" s="4">
        <v>16</v>
      </c>
      <c r="L312" s="4">
        <v>6</v>
      </c>
      <c r="M312" s="4">
        <v>16</v>
      </c>
      <c r="N312" s="41">
        <v>154</v>
      </c>
    </row>
    <row r="313" spans="1:14">
      <c r="A313" s="2" t="s">
        <v>301</v>
      </c>
      <c r="B313" s="12">
        <v>524475</v>
      </c>
      <c r="C313" s="12">
        <v>887072</v>
      </c>
      <c r="D313" s="12">
        <v>742800</v>
      </c>
      <c r="E313" s="12">
        <v>735308</v>
      </c>
      <c r="F313" s="12">
        <v>837375</v>
      </c>
      <c r="G313" s="12">
        <v>587427</v>
      </c>
      <c r="H313" s="12">
        <v>764467</v>
      </c>
      <c r="I313" s="12">
        <v>740085</v>
      </c>
      <c r="J313" s="12">
        <v>967750</v>
      </c>
      <c r="K313" s="12">
        <v>665080</v>
      </c>
      <c r="L313" s="12">
        <v>628750</v>
      </c>
      <c r="M313" s="12">
        <v>699906</v>
      </c>
      <c r="N313" s="39">
        <v>731140</v>
      </c>
    </row>
    <row r="314" spans="1:14">
      <c r="A314" s="156" t="s">
        <v>302</v>
      </c>
      <c r="B314" s="154">
        <f t="shared" ref="B314:M314" si="67">B315+B317</f>
        <v>27</v>
      </c>
      <c r="C314" s="154">
        <f t="shared" si="67"/>
        <v>36</v>
      </c>
      <c r="D314" s="154">
        <f t="shared" si="67"/>
        <v>47</v>
      </c>
      <c r="E314" s="154">
        <f t="shared" si="67"/>
        <v>67</v>
      </c>
      <c r="F314" s="154">
        <f t="shared" si="67"/>
        <v>82</v>
      </c>
      <c r="G314" s="154">
        <f t="shared" si="67"/>
        <v>66</v>
      </c>
      <c r="H314" s="154">
        <f t="shared" si="67"/>
        <v>62</v>
      </c>
      <c r="I314" s="154">
        <f t="shared" si="67"/>
        <v>59</v>
      </c>
      <c r="J314" s="154">
        <f t="shared" si="67"/>
        <v>36</v>
      </c>
      <c r="K314" s="154">
        <f t="shared" si="67"/>
        <v>57</v>
      </c>
      <c r="L314" s="154">
        <f t="shared" si="67"/>
        <v>32</v>
      </c>
      <c r="M314" s="154">
        <f t="shared" si="67"/>
        <v>60</v>
      </c>
      <c r="N314" s="155">
        <v>662</v>
      </c>
    </row>
    <row r="315" spans="1:14">
      <c r="A315" s="2" t="s">
        <v>303</v>
      </c>
      <c r="B315" s="4">
        <v>21</v>
      </c>
      <c r="C315" s="4">
        <v>33</v>
      </c>
      <c r="D315" s="4">
        <v>45</v>
      </c>
      <c r="E315" s="4">
        <v>62</v>
      </c>
      <c r="F315" s="4">
        <v>81</v>
      </c>
      <c r="G315" s="4">
        <v>61</v>
      </c>
      <c r="H315" s="4">
        <v>58</v>
      </c>
      <c r="I315" s="4">
        <v>53</v>
      </c>
      <c r="J315" s="4">
        <v>35</v>
      </c>
      <c r="K315" s="4">
        <v>49</v>
      </c>
      <c r="L315" s="4">
        <v>31</v>
      </c>
      <c r="M315" s="4">
        <v>52</v>
      </c>
      <c r="N315" s="41">
        <v>609</v>
      </c>
    </row>
    <row r="316" spans="1:14">
      <c r="A316" s="2" t="s">
        <v>304</v>
      </c>
      <c r="B316" s="12">
        <v>891957</v>
      </c>
      <c r="C316" s="12">
        <v>974389</v>
      </c>
      <c r="D316" s="12">
        <v>986067</v>
      </c>
      <c r="E316" s="12">
        <v>991166</v>
      </c>
      <c r="F316" s="12">
        <v>998588</v>
      </c>
      <c r="G316" s="12">
        <v>1020014</v>
      </c>
      <c r="H316" s="12">
        <v>990154</v>
      </c>
      <c r="I316" s="12">
        <v>989559</v>
      </c>
      <c r="J316" s="12">
        <v>1031059</v>
      </c>
      <c r="K316" s="12">
        <v>975783</v>
      </c>
      <c r="L316" s="12">
        <v>979590</v>
      </c>
      <c r="M316" s="12">
        <v>1007513</v>
      </c>
      <c r="N316" s="39">
        <v>991125</v>
      </c>
    </row>
    <row r="317" spans="1:14">
      <c r="A317" s="2" t="s">
        <v>305</v>
      </c>
      <c r="B317" s="4">
        <v>6</v>
      </c>
      <c r="C317" s="4">
        <v>3</v>
      </c>
      <c r="D317" s="4">
        <v>2</v>
      </c>
      <c r="E317" s="4">
        <v>5</v>
      </c>
      <c r="F317" s="4">
        <v>1</v>
      </c>
      <c r="G317" s="4">
        <v>5</v>
      </c>
      <c r="H317" s="4">
        <v>4</v>
      </c>
      <c r="I317" s="4">
        <v>6</v>
      </c>
      <c r="J317" s="4">
        <v>1</v>
      </c>
      <c r="K317" s="4">
        <v>8</v>
      </c>
      <c r="L317" s="4">
        <v>1</v>
      </c>
      <c r="M317" s="4">
        <v>8</v>
      </c>
      <c r="N317" s="41">
        <v>53</v>
      </c>
    </row>
    <row r="318" spans="1:14">
      <c r="A318" s="2" t="s">
        <v>306</v>
      </c>
      <c r="B318" s="12">
        <v>860633</v>
      </c>
      <c r="C318" s="12">
        <v>706667</v>
      </c>
      <c r="D318" s="12">
        <v>838000</v>
      </c>
      <c r="E318" s="12">
        <v>840460</v>
      </c>
      <c r="F318" s="12">
        <v>815000</v>
      </c>
      <c r="G318" s="12">
        <v>1497000</v>
      </c>
      <c r="H318" s="12">
        <v>1022500</v>
      </c>
      <c r="I318" s="12">
        <v>804519</v>
      </c>
      <c r="J318" s="12">
        <v>765000</v>
      </c>
      <c r="K318" s="12">
        <v>698863</v>
      </c>
      <c r="L318" s="12">
        <v>855000</v>
      </c>
      <c r="M318" s="12">
        <v>798188</v>
      </c>
      <c r="N318" s="39">
        <v>877235</v>
      </c>
    </row>
    <row r="319" spans="1:14">
      <c r="A319" s="156" t="s">
        <v>307</v>
      </c>
      <c r="B319" s="154">
        <v>70</v>
      </c>
      <c r="C319" s="154">
        <v>79</v>
      </c>
      <c r="D319" s="154">
        <v>119</v>
      </c>
      <c r="E319" s="154">
        <v>147</v>
      </c>
      <c r="F319" s="154">
        <v>168</v>
      </c>
      <c r="G319" s="154">
        <v>166</v>
      </c>
      <c r="H319" s="154">
        <v>155</v>
      </c>
      <c r="I319" s="154">
        <v>159</v>
      </c>
      <c r="J319" s="154">
        <v>118</v>
      </c>
      <c r="K319" s="154">
        <v>129</v>
      </c>
      <c r="L319" s="154">
        <v>107</v>
      </c>
      <c r="M319" s="154">
        <v>104</v>
      </c>
      <c r="N319" s="155">
        <v>1561</v>
      </c>
    </row>
    <row r="320" spans="1:14">
      <c r="A320" s="2" t="s">
        <v>308</v>
      </c>
      <c r="B320" s="12">
        <v>366499</v>
      </c>
      <c r="C320" s="12">
        <v>410339</v>
      </c>
      <c r="D320" s="12">
        <v>426606</v>
      </c>
      <c r="E320" s="12">
        <v>407574</v>
      </c>
      <c r="F320" s="12">
        <v>419778</v>
      </c>
      <c r="G320" s="12">
        <v>455686</v>
      </c>
      <c r="H320" s="12">
        <v>392014</v>
      </c>
      <c r="I320" s="12">
        <v>415709</v>
      </c>
      <c r="J320" s="12">
        <v>480147</v>
      </c>
      <c r="K320" s="12">
        <v>415375</v>
      </c>
      <c r="L320" s="12">
        <v>416535</v>
      </c>
      <c r="M320" s="12">
        <v>414295</v>
      </c>
      <c r="N320" s="39">
        <v>420510</v>
      </c>
    </row>
    <row r="321" spans="1:16">
      <c r="A321" s="156" t="s">
        <v>309</v>
      </c>
      <c r="B321" s="157">
        <f>SUM(B322:B324)</f>
        <v>260</v>
      </c>
      <c r="C321" s="157">
        <f>SUM(C322:C324)</f>
        <v>285</v>
      </c>
      <c r="D321" s="157">
        <f>SUM(D322:D324)</f>
        <v>275</v>
      </c>
      <c r="E321" s="157">
        <f>SUM(E322:E324)</f>
        <v>346</v>
      </c>
      <c r="F321" s="157">
        <f t="shared" ref="F321:M321" si="68">SUM(F322:F324)</f>
        <v>447</v>
      </c>
      <c r="G321" s="157">
        <f t="shared" si="68"/>
        <v>428</v>
      </c>
      <c r="H321" s="154">
        <f t="shared" si="68"/>
        <v>394</v>
      </c>
      <c r="I321" s="157">
        <f t="shared" si="68"/>
        <v>393</v>
      </c>
      <c r="J321" s="157">
        <f t="shared" si="68"/>
        <v>450</v>
      </c>
      <c r="K321" s="157">
        <f t="shared" si="68"/>
        <v>471</v>
      </c>
      <c r="L321" s="157">
        <f t="shared" si="68"/>
        <v>396</v>
      </c>
      <c r="M321" s="157">
        <f t="shared" si="68"/>
        <v>327</v>
      </c>
      <c r="N321" s="158">
        <f>SUM(B321:M321)</f>
        <v>4472</v>
      </c>
    </row>
    <row r="322" spans="1:16">
      <c r="A322" s="2" t="s">
        <v>310</v>
      </c>
      <c r="B322" s="11">
        <v>105</v>
      </c>
      <c r="C322" s="11">
        <v>109</v>
      </c>
      <c r="D322" s="11">
        <v>112</v>
      </c>
      <c r="E322" s="11">
        <v>139</v>
      </c>
      <c r="F322" s="11">
        <v>193</v>
      </c>
      <c r="G322" s="11">
        <v>189</v>
      </c>
      <c r="H322" s="11">
        <v>170</v>
      </c>
      <c r="I322" s="11">
        <v>174</v>
      </c>
      <c r="J322" s="11">
        <v>197</v>
      </c>
      <c r="K322" s="11">
        <v>199</v>
      </c>
      <c r="L322" s="11">
        <v>164</v>
      </c>
      <c r="M322" s="11">
        <v>121</v>
      </c>
      <c r="N322" s="41"/>
    </row>
    <row r="323" spans="1:16">
      <c r="A323" s="2" t="s">
        <v>311</v>
      </c>
      <c r="B323" s="11">
        <v>15</v>
      </c>
      <c r="C323" s="11">
        <v>22</v>
      </c>
      <c r="D323" s="11">
        <v>24</v>
      </c>
      <c r="E323" s="11">
        <v>27</v>
      </c>
      <c r="F323" s="11">
        <v>32</v>
      </c>
      <c r="G323" s="11">
        <v>31</v>
      </c>
      <c r="H323" s="11">
        <v>37</v>
      </c>
      <c r="I323" s="11">
        <v>32</v>
      </c>
      <c r="J323" s="11">
        <v>42</v>
      </c>
      <c r="K323" s="11">
        <v>41</v>
      </c>
      <c r="L323" s="11">
        <v>35</v>
      </c>
      <c r="M323" s="11">
        <v>25</v>
      </c>
      <c r="N323" s="41"/>
    </row>
    <row r="324" spans="1:16">
      <c r="A324" s="2" t="s">
        <v>312</v>
      </c>
      <c r="B324" s="11">
        <v>140</v>
      </c>
      <c r="C324" s="11">
        <v>154</v>
      </c>
      <c r="D324" s="11">
        <v>139</v>
      </c>
      <c r="E324" s="11">
        <v>180</v>
      </c>
      <c r="F324" s="11">
        <v>222</v>
      </c>
      <c r="G324" s="11">
        <v>208</v>
      </c>
      <c r="H324" s="11">
        <v>187</v>
      </c>
      <c r="I324" s="11">
        <v>187</v>
      </c>
      <c r="J324" s="11">
        <v>211</v>
      </c>
      <c r="K324" s="11">
        <v>231</v>
      </c>
      <c r="L324" s="11">
        <v>197</v>
      </c>
      <c r="M324" s="11">
        <v>181</v>
      </c>
      <c r="N324" s="41"/>
    </row>
    <row r="325" spans="1:16">
      <c r="A325" s="156" t="s">
        <v>313</v>
      </c>
      <c r="B325" s="161">
        <f>B321/B299</f>
        <v>2.0472440944881889</v>
      </c>
      <c r="C325" s="161">
        <f>C321/C299</f>
        <v>1.78125</v>
      </c>
      <c r="D325" s="161">
        <f>D321/D299</f>
        <v>1.244343891402715</v>
      </c>
      <c r="E325" s="161">
        <f>E321/E299</f>
        <v>1.1728813559322033</v>
      </c>
      <c r="F325" s="161">
        <f t="shared" ref="F325:M325" si="69">F321/F299</f>
        <v>1.3545454545454545</v>
      </c>
      <c r="G325" s="161">
        <f t="shared" si="69"/>
        <v>1.3674121405750799</v>
      </c>
      <c r="H325" s="161">
        <f t="shared" si="69"/>
        <v>1.3922261484098939</v>
      </c>
      <c r="I325" s="161">
        <f t="shared" si="69"/>
        <v>1.3505154639175259</v>
      </c>
      <c r="J325" s="161">
        <f t="shared" si="69"/>
        <v>2.2167487684729066</v>
      </c>
      <c r="K325" s="161">
        <f t="shared" si="69"/>
        <v>1.8255813953488371</v>
      </c>
      <c r="L325" s="161">
        <f t="shared" si="69"/>
        <v>2.2758620689655173</v>
      </c>
      <c r="M325" s="161">
        <f t="shared" si="69"/>
        <v>1.5209302325581395</v>
      </c>
      <c r="N325" s="41"/>
    </row>
    <row r="326" spans="1:16">
      <c r="A326" s="2" t="s">
        <v>314</v>
      </c>
      <c r="B326" s="11">
        <v>212</v>
      </c>
      <c r="C326" s="11">
        <v>279</v>
      </c>
      <c r="D326" s="11">
        <v>366</v>
      </c>
      <c r="E326" s="11">
        <v>451</v>
      </c>
      <c r="F326" s="11">
        <v>482</v>
      </c>
      <c r="G326" s="11">
        <v>337</v>
      </c>
      <c r="H326" s="4">
        <v>313</v>
      </c>
      <c r="I326" s="11">
        <v>273</v>
      </c>
      <c r="J326" s="11">
        <v>374</v>
      </c>
      <c r="K326" s="11">
        <v>314</v>
      </c>
      <c r="L326" s="11">
        <v>215</v>
      </c>
      <c r="M326" s="11">
        <v>144</v>
      </c>
      <c r="N326" s="38"/>
    </row>
    <row r="327" spans="1:16">
      <c r="A327" s="156" t="s">
        <v>315</v>
      </c>
      <c r="B327" s="157">
        <v>181</v>
      </c>
      <c r="C327" s="157">
        <v>229</v>
      </c>
      <c r="D327" s="157">
        <v>340</v>
      </c>
      <c r="E327" s="157">
        <v>347</v>
      </c>
      <c r="F327" s="157">
        <v>322</v>
      </c>
      <c r="G327" s="157">
        <v>303</v>
      </c>
      <c r="H327" s="154">
        <v>283</v>
      </c>
      <c r="I327" s="157">
        <v>210</v>
      </c>
      <c r="J327" s="157">
        <v>258</v>
      </c>
      <c r="K327" s="157">
        <v>216</v>
      </c>
      <c r="L327" s="157">
        <v>221</v>
      </c>
      <c r="M327" s="157">
        <v>128</v>
      </c>
      <c r="N327" s="158">
        <f>SUM(B327:M327)</f>
        <v>3038</v>
      </c>
    </row>
    <row r="328" spans="1:16">
      <c r="A328" s="2"/>
      <c r="B328" s="11"/>
      <c r="C328" s="11"/>
      <c r="D328" s="11"/>
      <c r="E328" s="11"/>
      <c r="F328" s="11"/>
      <c r="G328" s="11"/>
      <c r="H328" s="4"/>
      <c r="I328" s="11"/>
      <c r="J328" s="11"/>
      <c r="K328" s="11"/>
      <c r="L328" s="11"/>
      <c r="M328" s="11"/>
      <c r="N328" s="89"/>
    </row>
    <row r="329" spans="1:16">
      <c r="A329" s="2"/>
      <c r="B329" s="8" t="s">
        <v>9</v>
      </c>
      <c r="C329" s="8" t="s">
        <v>10</v>
      </c>
      <c r="D329" s="8" t="s">
        <v>11</v>
      </c>
      <c r="E329" s="8" t="s">
        <v>12</v>
      </c>
      <c r="F329" s="8" t="s">
        <v>13</v>
      </c>
      <c r="G329" s="8" t="s">
        <v>14</v>
      </c>
      <c r="H329" s="8" t="s">
        <v>15</v>
      </c>
      <c r="I329" s="8" t="s">
        <v>16</v>
      </c>
      <c r="J329" s="8" t="s">
        <v>17</v>
      </c>
      <c r="K329" s="8" t="s">
        <v>18</v>
      </c>
      <c r="L329" s="8" t="s">
        <v>19</v>
      </c>
      <c r="M329" s="8" t="s">
        <v>20</v>
      </c>
      <c r="N329" s="109" t="s">
        <v>316</v>
      </c>
    </row>
    <row r="330" spans="1:16">
      <c r="A330" s="138" t="s">
        <v>794</v>
      </c>
      <c r="B330" s="139"/>
      <c r="C330" s="139"/>
      <c r="D330" s="139"/>
      <c r="E330" s="139"/>
      <c r="F330" s="139"/>
      <c r="G330" s="139"/>
      <c r="H330" s="139"/>
      <c r="I330" s="139"/>
      <c r="J330" s="139"/>
      <c r="K330" s="139"/>
      <c r="L330" s="139"/>
      <c r="M330" s="139"/>
      <c r="N330" s="140"/>
    </row>
    <row r="331" spans="1:16" s="60" customFormat="1">
      <c r="A331" s="141" t="s">
        <v>318</v>
      </c>
      <c r="B331" s="142">
        <f t="shared" ref="B331:M331" si="70">SUM(B336+B341+B346+B351)</f>
        <v>122</v>
      </c>
      <c r="C331" s="142">
        <f t="shared" si="70"/>
        <v>171</v>
      </c>
      <c r="D331" s="142">
        <f t="shared" si="70"/>
        <v>194</v>
      </c>
      <c r="E331" s="142">
        <f t="shared" si="70"/>
        <v>245</v>
      </c>
      <c r="F331" s="142">
        <f t="shared" si="70"/>
        <v>313</v>
      </c>
      <c r="G331" s="142">
        <f t="shared" si="70"/>
        <v>336</v>
      </c>
      <c r="H331" s="142">
        <f t="shared" si="70"/>
        <v>253</v>
      </c>
      <c r="I331" s="142">
        <f t="shared" si="70"/>
        <v>243</v>
      </c>
      <c r="J331" s="142">
        <f t="shared" si="70"/>
        <v>199</v>
      </c>
      <c r="K331" s="142">
        <f t="shared" si="70"/>
        <v>218</v>
      </c>
      <c r="L331" s="142">
        <f t="shared" si="70"/>
        <v>227</v>
      </c>
      <c r="M331" s="142">
        <f t="shared" si="70"/>
        <v>175</v>
      </c>
      <c r="N331" s="143">
        <v>2820</v>
      </c>
      <c r="P331"/>
    </row>
    <row r="332" spans="1:16">
      <c r="A332" s="2" t="s">
        <v>319</v>
      </c>
      <c r="B332" s="12">
        <v>558656</v>
      </c>
      <c r="C332" s="12">
        <v>541673</v>
      </c>
      <c r="D332" s="12">
        <v>557420</v>
      </c>
      <c r="E332" s="12">
        <v>613421</v>
      </c>
      <c r="F332" s="12">
        <v>596246</v>
      </c>
      <c r="G332" s="12">
        <v>628902</v>
      </c>
      <c r="H332" s="12">
        <v>575076</v>
      </c>
      <c r="I332" s="12">
        <v>550066</v>
      </c>
      <c r="J332" s="12">
        <v>550548</v>
      </c>
      <c r="K332" s="12">
        <v>542941</v>
      </c>
      <c r="L332" s="12">
        <v>558976</v>
      </c>
      <c r="M332" s="12">
        <v>554261</v>
      </c>
      <c r="N332" s="39">
        <v>575125</v>
      </c>
    </row>
    <row r="333" spans="1:16">
      <c r="A333" s="2" t="s">
        <v>320</v>
      </c>
      <c r="B333" s="12">
        <v>572019</v>
      </c>
      <c r="C333" s="12">
        <v>556139</v>
      </c>
      <c r="D333" s="12">
        <v>568213</v>
      </c>
      <c r="E333" s="12">
        <v>624101</v>
      </c>
      <c r="F333" s="12">
        <v>604464</v>
      </c>
      <c r="G333" s="12">
        <v>640073</v>
      </c>
      <c r="H333" s="12">
        <v>583796</v>
      </c>
      <c r="I333" s="12">
        <v>560501</v>
      </c>
      <c r="J333" s="12">
        <v>563883</v>
      </c>
      <c r="K333" s="12">
        <v>551092</v>
      </c>
      <c r="L333" s="12">
        <v>567148</v>
      </c>
      <c r="M333" s="12">
        <v>562763</v>
      </c>
      <c r="N333" s="39">
        <v>585057</v>
      </c>
    </row>
    <row r="334" spans="1:16">
      <c r="A334" s="141" t="s">
        <v>26</v>
      </c>
      <c r="B334" s="144">
        <f t="shared" ref="B334:N334" si="71">B332/B333</f>
        <v>0.97663888786910924</v>
      </c>
      <c r="C334" s="144">
        <f t="shared" si="71"/>
        <v>0.97398851725917446</v>
      </c>
      <c r="D334" s="144">
        <f t="shared" si="71"/>
        <v>0.98100536242571013</v>
      </c>
      <c r="E334" s="144">
        <f t="shared" si="71"/>
        <v>0.98288738521489305</v>
      </c>
      <c r="F334" s="144">
        <f t="shared" si="71"/>
        <v>0.98640448397257741</v>
      </c>
      <c r="G334" s="144">
        <f t="shared" si="71"/>
        <v>0.98254730319822892</v>
      </c>
      <c r="H334" s="144">
        <f t="shared" si="71"/>
        <v>0.98506327552775286</v>
      </c>
      <c r="I334" s="144">
        <f t="shared" si="71"/>
        <v>0.98138272723866682</v>
      </c>
      <c r="J334" s="144">
        <f t="shared" si="71"/>
        <v>0.97635147716813597</v>
      </c>
      <c r="K334" s="144">
        <f t="shared" si="71"/>
        <v>0.98520936613124488</v>
      </c>
      <c r="L334" s="144">
        <f t="shared" si="71"/>
        <v>0.98559106265031349</v>
      </c>
      <c r="M334" s="144">
        <f t="shared" si="71"/>
        <v>0.98489239697705788</v>
      </c>
      <c r="N334" s="145">
        <f t="shared" si="71"/>
        <v>0.98302387630606936</v>
      </c>
    </row>
    <row r="335" spans="1:16">
      <c r="A335" s="2" t="s">
        <v>321</v>
      </c>
      <c r="B335" s="4">
        <v>77</v>
      </c>
      <c r="C335" s="4">
        <v>78</v>
      </c>
      <c r="D335" s="4">
        <v>74</v>
      </c>
      <c r="E335" s="4">
        <v>61</v>
      </c>
      <c r="F335" s="4">
        <v>42</v>
      </c>
      <c r="G335" s="4">
        <v>45</v>
      </c>
      <c r="H335" s="4">
        <v>47</v>
      </c>
      <c r="I335" s="4">
        <v>50</v>
      </c>
      <c r="J335" s="4">
        <v>50</v>
      </c>
      <c r="K335" s="4">
        <v>47</v>
      </c>
      <c r="L335" s="4">
        <v>40</v>
      </c>
      <c r="M335" s="4">
        <v>51</v>
      </c>
      <c r="N335" s="99">
        <v>83</v>
      </c>
    </row>
    <row r="336" spans="1:16">
      <c r="A336" s="141" t="s">
        <v>322</v>
      </c>
      <c r="B336" s="139">
        <f>B337+B339</f>
        <v>6</v>
      </c>
      <c r="C336" s="139">
        <f t="shared" ref="C336:H336" si="72">C337+C339</f>
        <v>6</v>
      </c>
      <c r="D336" s="139">
        <f t="shared" si="72"/>
        <v>20</v>
      </c>
      <c r="E336" s="139">
        <f t="shared" si="72"/>
        <v>21</v>
      </c>
      <c r="F336" s="139">
        <f t="shared" si="72"/>
        <v>22</v>
      </c>
      <c r="G336" s="139">
        <f t="shared" si="72"/>
        <v>18</v>
      </c>
      <c r="H336" s="139">
        <f t="shared" si="72"/>
        <v>15</v>
      </c>
      <c r="I336" s="139">
        <f>I337+I339</f>
        <v>12</v>
      </c>
      <c r="J336" s="139">
        <f>J337+J339</f>
        <v>15</v>
      </c>
      <c r="K336" s="139">
        <f>K337+K339</f>
        <v>19</v>
      </c>
      <c r="L336" s="139">
        <f>L337+L339</f>
        <v>15</v>
      </c>
      <c r="M336" s="139">
        <f>M337+M339</f>
        <v>8</v>
      </c>
      <c r="N336" s="140">
        <v>179</v>
      </c>
    </row>
    <row r="337" spans="1:14">
      <c r="A337" s="2" t="s">
        <v>323</v>
      </c>
      <c r="B337" s="4">
        <v>3</v>
      </c>
      <c r="C337" s="4">
        <v>3</v>
      </c>
      <c r="D337" s="4">
        <v>11</v>
      </c>
      <c r="E337" s="4">
        <v>10</v>
      </c>
      <c r="F337" s="4">
        <v>12</v>
      </c>
      <c r="G337" s="4">
        <v>12</v>
      </c>
      <c r="H337" s="4">
        <v>3</v>
      </c>
      <c r="I337" s="4">
        <v>5</v>
      </c>
      <c r="J337" s="4">
        <v>10</v>
      </c>
      <c r="K337" s="4">
        <v>7</v>
      </c>
      <c r="L337" s="4">
        <v>10</v>
      </c>
      <c r="M337" s="4">
        <v>3</v>
      </c>
      <c r="N337" s="41">
        <v>91</v>
      </c>
    </row>
    <row r="338" spans="1:14">
      <c r="A338" s="2" t="s">
        <v>324</v>
      </c>
      <c r="B338" s="12">
        <v>343300</v>
      </c>
      <c r="C338" s="12">
        <v>418000</v>
      </c>
      <c r="D338" s="12">
        <v>472909</v>
      </c>
      <c r="E338" s="12">
        <v>527300</v>
      </c>
      <c r="F338" s="12">
        <v>481683</v>
      </c>
      <c r="G338" s="12">
        <v>501289</v>
      </c>
      <c r="H338" s="12">
        <v>515600</v>
      </c>
      <c r="I338" s="12">
        <v>487000</v>
      </c>
      <c r="J338" s="12">
        <v>475640</v>
      </c>
      <c r="K338" s="12">
        <v>543821</v>
      </c>
      <c r="L338" s="12">
        <v>533290</v>
      </c>
      <c r="M338" s="12">
        <v>394500</v>
      </c>
      <c r="N338" s="39">
        <v>484695</v>
      </c>
    </row>
    <row r="339" spans="1:14">
      <c r="A339" s="2" t="s">
        <v>325</v>
      </c>
      <c r="B339" s="4">
        <v>3</v>
      </c>
      <c r="C339" s="4">
        <v>3</v>
      </c>
      <c r="D339" s="4">
        <v>9</v>
      </c>
      <c r="E339" s="4">
        <v>11</v>
      </c>
      <c r="F339" s="4">
        <v>10</v>
      </c>
      <c r="G339" s="4">
        <v>6</v>
      </c>
      <c r="H339" s="4">
        <v>12</v>
      </c>
      <c r="I339" s="4">
        <v>7</v>
      </c>
      <c r="J339" s="4">
        <v>5</v>
      </c>
      <c r="K339" s="4">
        <v>12</v>
      </c>
      <c r="L339" s="4">
        <v>5</v>
      </c>
      <c r="M339" s="4">
        <v>5</v>
      </c>
      <c r="N339" s="41">
        <v>88</v>
      </c>
    </row>
    <row r="340" spans="1:14">
      <c r="A340" s="2" t="s">
        <v>326</v>
      </c>
      <c r="B340" s="12">
        <v>374122</v>
      </c>
      <c r="C340" s="12">
        <v>362000</v>
      </c>
      <c r="D340" s="12">
        <v>449777</v>
      </c>
      <c r="E340" s="12">
        <v>358289</v>
      </c>
      <c r="F340" s="12">
        <v>392150</v>
      </c>
      <c r="G340" s="12">
        <v>492250</v>
      </c>
      <c r="H340" s="12">
        <v>425613</v>
      </c>
      <c r="I340" s="12">
        <v>366429</v>
      </c>
      <c r="J340" s="12">
        <v>434000</v>
      </c>
      <c r="K340" s="12">
        <v>433283</v>
      </c>
      <c r="L340" s="12">
        <v>474980</v>
      </c>
      <c r="M340" s="12">
        <v>481150</v>
      </c>
      <c r="N340" s="39">
        <v>421192</v>
      </c>
    </row>
    <row r="341" spans="1:14">
      <c r="A341" s="141" t="s">
        <v>327</v>
      </c>
      <c r="B341" s="139">
        <f t="shared" ref="B341:M341" si="73">B342+B344</f>
        <v>29</v>
      </c>
      <c r="C341" s="139">
        <f t="shared" si="73"/>
        <v>46</v>
      </c>
      <c r="D341" s="139">
        <f t="shared" si="73"/>
        <v>46</v>
      </c>
      <c r="E341" s="139">
        <f t="shared" si="73"/>
        <v>64</v>
      </c>
      <c r="F341" s="139">
        <f t="shared" si="73"/>
        <v>63</v>
      </c>
      <c r="G341" s="139">
        <f t="shared" si="73"/>
        <v>76</v>
      </c>
      <c r="H341" s="139">
        <f t="shared" si="73"/>
        <v>52</v>
      </c>
      <c r="I341" s="139">
        <f t="shared" si="73"/>
        <v>49</v>
      </c>
      <c r="J341" s="139">
        <f t="shared" si="73"/>
        <v>32</v>
      </c>
      <c r="K341" s="139">
        <f t="shared" si="73"/>
        <v>44</v>
      </c>
      <c r="L341" s="139">
        <f t="shared" si="73"/>
        <v>51</v>
      </c>
      <c r="M341" s="139">
        <f t="shared" si="73"/>
        <v>29</v>
      </c>
      <c r="N341" s="140">
        <v>608</v>
      </c>
    </row>
    <row r="342" spans="1:14">
      <c r="A342" s="2" t="s">
        <v>328</v>
      </c>
      <c r="B342" s="4">
        <v>17</v>
      </c>
      <c r="C342" s="4">
        <v>35</v>
      </c>
      <c r="D342" s="4">
        <v>32</v>
      </c>
      <c r="E342" s="4">
        <v>44</v>
      </c>
      <c r="F342" s="4">
        <v>48</v>
      </c>
      <c r="G342" s="4">
        <v>60</v>
      </c>
      <c r="H342" s="4">
        <v>38</v>
      </c>
      <c r="I342" s="4">
        <v>42</v>
      </c>
      <c r="J342" s="4">
        <v>21</v>
      </c>
      <c r="K342" s="4">
        <v>29</v>
      </c>
      <c r="L342" s="4">
        <v>35</v>
      </c>
      <c r="M342" s="4">
        <v>22</v>
      </c>
      <c r="N342" s="41">
        <v>437</v>
      </c>
    </row>
    <row r="343" spans="1:14">
      <c r="A343" s="2" t="s">
        <v>329</v>
      </c>
      <c r="B343" s="12">
        <v>615759</v>
      </c>
      <c r="C343" s="12">
        <v>596389</v>
      </c>
      <c r="D343" s="12">
        <v>600719</v>
      </c>
      <c r="E343" s="12">
        <v>647666</v>
      </c>
      <c r="F343" s="12">
        <v>686167</v>
      </c>
      <c r="G343" s="12">
        <v>636213</v>
      </c>
      <c r="H343" s="12">
        <v>621526</v>
      </c>
      <c r="I343" s="12">
        <v>631749</v>
      </c>
      <c r="J343" s="12">
        <v>639245</v>
      </c>
      <c r="K343" s="12">
        <v>621574</v>
      </c>
      <c r="L343" s="12">
        <v>652658</v>
      </c>
      <c r="M343" s="12">
        <v>634994</v>
      </c>
      <c r="N343" s="39">
        <v>635959</v>
      </c>
    </row>
    <row r="344" spans="1:14">
      <c r="A344" s="2" t="s">
        <v>330</v>
      </c>
      <c r="B344" s="4">
        <v>12</v>
      </c>
      <c r="C344" s="4">
        <v>11</v>
      </c>
      <c r="D344" s="4">
        <v>14</v>
      </c>
      <c r="E344" s="4">
        <v>20</v>
      </c>
      <c r="F344" s="4">
        <v>15</v>
      </c>
      <c r="G344" s="4">
        <v>16</v>
      </c>
      <c r="H344" s="4">
        <v>14</v>
      </c>
      <c r="I344" s="4">
        <v>7</v>
      </c>
      <c r="J344" s="4">
        <v>11</v>
      </c>
      <c r="K344" s="4">
        <v>15</v>
      </c>
      <c r="L344" s="4">
        <v>16</v>
      </c>
      <c r="M344" s="4">
        <v>7</v>
      </c>
      <c r="N344" s="41">
        <v>171</v>
      </c>
    </row>
    <row r="345" spans="1:14">
      <c r="A345" s="2" t="s">
        <v>331</v>
      </c>
      <c r="B345" s="12">
        <v>580716</v>
      </c>
      <c r="C345" s="12">
        <v>582503</v>
      </c>
      <c r="D345" s="12">
        <v>603689</v>
      </c>
      <c r="E345" s="12">
        <v>631888</v>
      </c>
      <c r="F345" s="12">
        <v>755933</v>
      </c>
      <c r="G345" s="12">
        <v>683231</v>
      </c>
      <c r="H345" s="12">
        <v>684529</v>
      </c>
      <c r="I345" s="12">
        <v>832433</v>
      </c>
      <c r="J345" s="12">
        <v>642500</v>
      </c>
      <c r="K345" s="12">
        <v>751433</v>
      </c>
      <c r="L345" s="12">
        <v>627159</v>
      </c>
      <c r="M345" s="12">
        <v>591686</v>
      </c>
      <c r="N345" s="39">
        <v>659413</v>
      </c>
    </row>
    <row r="346" spans="1:14">
      <c r="A346" s="141" t="s">
        <v>332</v>
      </c>
      <c r="B346" s="139">
        <f t="shared" ref="B346:M346" si="74">B347+B349</f>
        <v>28</v>
      </c>
      <c r="C346" s="139">
        <f t="shared" si="74"/>
        <v>33</v>
      </c>
      <c r="D346" s="139">
        <f t="shared" si="74"/>
        <v>43</v>
      </c>
      <c r="E346" s="139">
        <f t="shared" si="74"/>
        <v>56</v>
      </c>
      <c r="F346" s="139">
        <f t="shared" si="74"/>
        <v>78</v>
      </c>
      <c r="G346" s="139">
        <f t="shared" si="74"/>
        <v>84</v>
      </c>
      <c r="H346" s="139">
        <f t="shared" si="74"/>
        <v>53</v>
      </c>
      <c r="I346" s="139">
        <f t="shared" si="74"/>
        <v>52</v>
      </c>
      <c r="J346" s="139">
        <f t="shared" si="74"/>
        <v>38</v>
      </c>
      <c r="K346" s="139">
        <f t="shared" si="74"/>
        <v>45</v>
      </c>
      <c r="L346" s="139">
        <f t="shared" si="74"/>
        <v>46</v>
      </c>
      <c r="M346" s="139">
        <f t="shared" si="74"/>
        <v>41</v>
      </c>
      <c r="N346" s="140">
        <v>635</v>
      </c>
    </row>
    <row r="347" spans="1:14">
      <c r="A347" s="2" t="s">
        <v>333</v>
      </c>
      <c r="B347" s="4">
        <v>27</v>
      </c>
      <c r="C347" s="4">
        <v>32</v>
      </c>
      <c r="D347" s="4">
        <v>37</v>
      </c>
      <c r="E347" s="4">
        <v>54</v>
      </c>
      <c r="F347" s="4">
        <v>75</v>
      </c>
      <c r="G347" s="4">
        <v>79</v>
      </c>
      <c r="H347" s="4">
        <v>51</v>
      </c>
      <c r="I347" s="4">
        <v>49</v>
      </c>
      <c r="J347" s="4">
        <v>34</v>
      </c>
      <c r="K347" s="4">
        <v>41</v>
      </c>
      <c r="L347" s="4">
        <v>40</v>
      </c>
      <c r="M347" s="4">
        <v>37</v>
      </c>
      <c r="N347" s="41">
        <v>589</v>
      </c>
    </row>
    <row r="348" spans="1:14">
      <c r="A348" s="2" t="s">
        <v>334</v>
      </c>
      <c r="B348" s="12">
        <v>838424</v>
      </c>
      <c r="C348" s="12">
        <v>891553</v>
      </c>
      <c r="D348" s="12">
        <v>860704</v>
      </c>
      <c r="E348" s="12">
        <v>993524</v>
      </c>
      <c r="F348" s="12">
        <v>899432</v>
      </c>
      <c r="G348" s="12">
        <v>1031203</v>
      </c>
      <c r="H348" s="12">
        <v>971857</v>
      </c>
      <c r="I348" s="12">
        <v>852544</v>
      </c>
      <c r="J348" s="12">
        <v>1034389</v>
      </c>
      <c r="K348" s="12">
        <v>832923</v>
      </c>
      <c r="L348" s="12">
        <v>896594</v>
      </c>
      <c r="M348" s="12">
        <v>932610</v>
      </c>
      <c r="N348" s="39">
        <v>926898</v>
      </c>
    </row>
    <row r="349" spans="1:14">
      <c r="A349" s="2" t="s">
        <v>335</v>
      </c>
      <c r="B349" s="4">
        <v>1</v>
      </c>
      <c r="C349" s="4">
        <v>1</v>
      </c>
      <c r="D349" s="4">
        <v>6</v>
      </c>
      <c r="E349" s="4">
        <v>2</v>
      </c>
      <c r="F349" s="4">
        <v>3</v>
      </c>
      <c r="G349" s="4">
        <v>5</v>
      </c>
      <c r="H349" s="4">
        <v>2</v>
      </c>
      <c r="I349" s="4">
        <v>3</v>
      </c>
      <c r="J349" s="4">
        <v>4</v>
      </c>
      <c r="K349" s="4">
        <v>4</v>
      </c>
      <c r="L349" s="4">
        <v>6</v>
      </c>
      <c r="M349" s="4">
        <v>4</v>
      </c>
      <c r="N349" s="41">
        <v>46</v>
      </c>
    </row>
    <row r="350" spans="1:14">
      <c r="A350" s="2" t="s">
        <v>336</v>
      </c>
      <c r="B350" s="12">
        <v>749950</v>
      </c>
      <c r="C350" s="12">
        <v>900000</v>
      </c>
      <c r="D350" s="12">
        <v>931667</v>
      </c>
      <c r="E350" s="12">
        <v>422500</v>
      </c>
      <c r="F350" s="12">
        <v>630333</v>
      </c>
      <c r="G350" s="12">
        <v>770000</v>
      </c>
      <c r="H350" s="12">
        <v>1088250</v>
      </c>
      <c r="I350" s="12">
        <v>871667</v>
      </c>
      <c r="J350" s="12">
        <v>738665</v>
      </c>
      <c r="K350" s="12">
        <v>617500</v>
      </c>
      <c r="L350" s="12">
        <v>661867</v>
      </c>
      <c r="M350" s="12">
        <v>601406</v>
      </c>
      <c r="N350" s="39">
        <v>755145</v>
      </c>
    </row>
    <row r="351" spans="1:14">
      <c r="A351" s="141" t="s">
        <v>337</v>
      </c>
      <c r="B351" s="139">
        <v>59</v>
      </c>
      <c r="C351" s="139">
        <v>86</v>
      </c>
      <c r="D351" s="139">
        <v>85</v>
      </c>
      <c r="E351" s="139">
        <v>104</v>
      </c>
      <c r="F351" s="139">
        <v>150</v>
      </c>
      <c r="G351" s="139">
        <v>158</v>
      </c>
      <c r="H351" s="139">
        <v>133</v>
      </c>
      <c r="I351" s="139">
        <v>130</v>
      </c>
      <c r="J351" s="139">
        <v>114</v>
      </c>
      <c r="K351" s="139">
        <v>110</v>
      </c>
      <c r="L351" s="139">
        <v>115</v>
      </c>
      <c r="M351" s="139">
        <v>97</v>
      </c>
      <c r="N351" s="140">
        <v>1397</v>
      </c>
    </row>
    <row r="352" spans="1:14">
      <c r="A352" s="2" t="s">
        <v>338</v>
      </c>
      <c r="B352" s="12">
        <v>426776</v>
      </c>
      <c r="C352" s="12">
        <v>390409</v>
      </c>
      <c r="D352" s="12">
        <v>397398</v>
      </c>
      <c r="E352" s="12">
        <v>436958</v>
      </c>
      <c r="F352" s="12">
        <v>421999</v>
      </c>
      <c r="G352" s="12">
        <v>429889</v>
      </c>
      <c r="H352" s="12">
        <v>405244</v>
      </c>
      <c r="I352" s="12">
        <v>399353</v>
      </c>
      <c r="J352" s="12">
        <v>386115</v>
      </c>
      <c r="K352" s="12">
        <v>394890</v>
      </c>
      <c r="L352" s="12">
        <v>404063</v>
      </c>
      <c r="M352" s="12">
        <v>395697</v>
      </c>
      <c r="N352" s="39">
        <v>407518</v>
      </c>
    </row>
    <row r="353" spans="1:15">
      <c r="A353" s="141" t="s">
        <v>339</v>
      </c>
      <c r="B353" s="142">
        <f>SUM(B354:B356)</f>
        <v>440</v>
      </c>
      <c r="C353" s="142">
        <f>SUM(C354:C356)</f>
        <v>471</v>
      </c>
      <c r="D353" s="142">
        <f>SUM(D354:D356)</f>
        <v>543</v>
      </c>
      <c r="E353" s="142">
        <f>SUM(E354:E356)</f>
        <v>558</v>
      </c>
      <c r="F353" s="142">
        <f t="shared" ref="F353:M353" si="75">SUM(F354:F356)</f>
        <v>545</v>
      </c>
      <c r="G353" s="142">
        <f t="shared" si="75"/>
        <v>527</v>
      </c>
      <c r="H353" s="139">
        <f t="shared" si="75"/>
        <v>508</v>
      </c>
      <c r="I353" s="142">
        <f t="shared" si="75"/>
        <v>459</v>
      </c>
      <c r="J353" s="142">
        <f t="shared" si="75"/>
        <v>442</v>
      </c>
      <c r="K353" s="142">
        <f t="shared" si="75"/>
        <v>402</v>
      </c>
      <c r="L353" s="142">
        <f t="shared" si="75"/>
        <v>334</v>
      </c>
      <c r="M353" s="142">
        <f t="shared" si="75"/>
        <v>272</v>
      </c>
      <c r="N353" s="143">
        <f>SUM(B353:M353)</f>
        <v>5501</v>
      </c>
    </row>
    <row r="354" spans="1:15">
      <c r="A354" s="2" t="s">
        <v>340</v>
      </c>
      <c r="B354" s="11">
        <v>174</v>
      </c>
      <c r="C354" s="11">
        <v>188</v>
      </c>
      <c r="D354" s="11">
        <v>213</v>
      </c>
      <c r="E354" s="11">
        <v>207</v>
      </c>
      <c r="F354" s="11">
        <v>226</v>
      </c>
      <c r="G354" s="11">
        <v>231</v>
      </c>
      <c r="H354" s="11">
        <v>217</v>
      </c>
      <c r="I354" s="11">
        <v>203</v>
      </c>
      <c r="J354" s="11">
        <v>198</v>
      </c>
      <c r="K354" s="11">
        <v>174</v>
      </c>
      <c r="L354" s="11">
        <v>151</v>
      </c>
      <c r="M354" s="11">
        <v>123</v>
      </c>
      <c r="N354" s="41"/>
    </row>
    <row r="355" spans="1:15">
      <c r="A355" s="2" t="s">
        <v>341</v>
      </c>
      <c r="B355" s="11">
        <v>42</v>
      </c>
      <c r="C355" s="11">
        <v>41</v>
      </c>
      <c r="D355" s="11">
        <v>44</v>
      </c>
      <c r="E355" s="11">
        <v>47</v>
      </c>
      <c r="F355" s="11">
        <v>45</v>
      </c>
      <c r="G355" s="11">
        <v>32</v>
      </c>
      <c r="H355" s="11">
        <v>43</v>
      </c>
      <c r="I355" s="11">
        <v>39</v>
      </c>
      <c r="J355" s="11">
        <v>37</v>
      </c>
      <c r="K355" s="11">
        <v>29</v>
      </c>
      <c r="L355" s="11">
        <v>20</v>
      </c>
      <c r="M355" s="11">
        <v>13</v>
      </c>
      <c r="N355" s="41"/>
      <c r="O355" s="41"/>
    </row>
    <row r="356" spans="1:15">
      <c r="A356" s="2" t="s">
        <v>342</v>
      </c>
      <c r="B356" s="11">
        <v>224</v>
      </c>
      <c r="C356" s="11">
        <v>242</v>
      </c>
      <c r="D356" s="11">
        <v>286</v>
      </c>
      <c r="E356" s="11">
        <v>304</v>
      </c>
      <c r="F356" s="11">
        <v>274</v>
      </c>
      <c r="G356" s="11">
        <v>264</v>
      </c>
      <c r="H356" s="11">
        <v>248</v>
      </c>
      <c r="I356" s="11">
        <v>217</v>
      </c>
      <c r="J356" s="11">
        <v>207</v>
      </c>
      <c r="K356" s="11">
        <v>199</v>
      </c>
      <c r="L356" s="11">
        <v>163</v>
      </c>
      <c r="M356" s="11">
        <v>136</v>
      </c>
      <c r="N356" s="41"/>
      <c r="O356" s="41"/>
    </row>
    <row r="357" spans="1:15">
      <c r="A357" s="141" t="s">
        <v>343</v>
      </c>
      <c r="B357" s="146">
        <f>B353/B331</f>
        <v>3.6065573770491803</v>
      </c>
      <c r="C357" s="146">
        <f>C353/C331</f>
        <v>2.7543859649122808</v>
      </c>
      <c r="D357" s="146">
        <f>D353/D331</f>
        <v>2.7989690721649483</v>
      </c>
      <c r="E357" s="146">
        <f>E353/E331</f>
        <v>2.2775510204081635</v>
      </c>
      <c r="F357" s="146">
        <f t="shared" ref="F357:M357" si="76">F353/F331</f>
        <v>1.7412140575079873</v>
      </c>
      <c r="G357" s="146">
        <f t="shared" si="76"/>
        <v>1.5684523809523809</v>
      </c>
      <c r="H357" s="146">
        <f t="shared" si="76"/>
        <v>2.0079051383399209</v>
      </c>
      <c r="I357" s="146">
        <f t="shared" si="76"/>
        <v>1.8888888888888888</v>
      </c>
      <c r="J357" s="146">
        <f t="shared" si="76"/>
        <v>2.221105527638191</v>
      </c>
      <c r="K357" s="146">
        <f t="shared" si="76"/>
        <v>1.8440366972477065</v>
      </c>
      <c r="L357" s="146">
        <f t="shared" si="76"/>
        <v>1.4713656387665199</v>
      </c>
      <c r="M357" s="146">
        <f t="shared" si="76"/>
        <v>1.5542857142857143</v>
      </c>
      <c r="N357" s="41"/>
      <c r="O357" s="41"/>
    </row>
    <row r="358" spans="1:15">
      <c r="A358" s="2" t="s">
        <v>344</v>
      </c>
      <c r="B358" s="11">
        <v>233</v>
      </c>
      <c r="C358" s="11">
        <v>282</v>
      </c>
      <c r="D358" s="11">
        <v>432</v>
      </c>
      <c r="E358" s="11">
        <v>411</v>
      </c>
      <c r="F358" s="11">
        <v>380</v>
      </c>
      <c r="G358" s="11">
        <v>328</v>
      </c>
      <c r="H358" s="4">
        <v>274</v>
      </c>
      <c r="I358" s="11">
        <v>259</v>
      </c>
      <c r="J358" s="11">
        <v>297</v>
      </c>
      <c r="K358" s="11">
        <v>238</v>
      </c>
      <c r="L358" s="11">
        <v>169</v>
      </c>
      <c r="M358" s="11">
        <v>116</v>
      </c>
      <c r="N358" s="38">
        <f>SUM(B358:M358)</f>
        <v>3419</v>
      </c>
      <c r="O358" s="41"/>
    </row>
    <row r="359" spans="1:15">
      <c r="A359" s="141" t="s">
        <v>345</v>
      </c>
      <c r="B359" s="142">
        <v>219</v>
      </c>
      <c r="C359" s="142">
        <v>202</v>
      </c>
      <c r="D359" s="142">
        <v>315</v>
      </c>
      <c r="E359" s="142">
        <v>355</v>
      </c>
      <c r="F359" s="142">
        <v>325</v>
      </c>
      <c r="G359" s="142">
        <v>279</v>
      </c>
      <c r="H359" s="139">
        <v>220</v>
      </c>
      <c r="I359" s="142">
        <v>230</v>
      </c>
      <c r="J359" s="142">
        <v>239</v>
      </c>
      <c r="K359" s="142">
        <v>226</v>
      </c>
      <c r="L359" s="142">
        <v>177</v>
      </c>
      <c r="M359" s="142">
        <v>138</v>
      </c>
      <c r="N359" s="143">
        <f>SUM(B359:M359)</f>
        <v>2925</v>
      </c>
      <c r="O359" s="41"/>
    </row>
    <row r="360" spans="1:15">
      <c r="A360" s="19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34"/>
      <c r="O360" s="41"/>
    </row>
    <row r="361" spans="1:15">
      <c r="A361" s="2"/>
      <c r="B361" s="8" t="s">
        <v>9</v>
      </c>
      <c r="C361" s="8" t="s">
        <v>10</v>
      </c>
      <c r="D361" s="8" t="s">
        <v>11</v>
      </c>
      <c r="E361" s="8" t="s">
        <v>12</v>
      </c>
      <c r="F361" s="8" t="s">
        <v>13</v>
      </c>
      <c r="G361" s="8" t="s">
        <v>14</v>
      </c>
      <c r="H361" s="8" t="s">
        <v>15</v>
      </c>
      <c r="I361" s="8" t="s">
        <v>16</v>
      </c>
      <c r="J361" s="8" t="s">
        <v>17</v>
      </c>
      <c r="K361" s="8" t="s">
        <v>18</v>
      </c>
      <c r="L361" s="8" t="s">
        <v>19</v>
      </c>
      <c r="M361" s="8" t="s">
        <v>20</v>
      </c>
      <c r="N361" s="109" t="s">
        <v>346</v>
      </c>
      <c r="O361" s="41"/>
    </row>
    <row r="362" spans="1:15">
      <c r="A362" s="100" t="s">
        <v>795</v>
      </c>
      <c r="B362" s="101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  <c r="M362" s="101"/>
      <c r="N362" s="102"/>
    </row>
    <row r="363" spans="1:15">
      <c r="A363" s="103" t="s">
        <v>348</v>
      </c>
      <c r="B363" s="104">
        <f t="shared" ref="B363:M363" si="77">SUM(B368+B373+B378+B383)</f>
        <v>131</v>
      </c>
      <c r="C363" s="104">
        <f t="shared" si="77"/>
        <v>135</v>
      </c>
      <c r="D363" s="104">
        <f t="shared" si="77"/>
        <v>194</v>
      </c>
      <c r="E363" s="104">
        <f t="shared" si="77"/>
        <v>209</v>
      </c>
      <c r="F363" s="104">
        <f t="shared" si="77"/>
        <v>218</v>
      </c>
      <c r="G363" s="104">
        <f t="shared" si="77"/>
        <v>248</v>
      </c>
      <c r="H363" s="104">
        <f t="shared" si="77"/>
        <v>243</v>
      </c>
      <c r="I363" s="104">
        <f t="shared" si="77"/>
        <v>228</v>
      </c>
      <c r="J363" s="104">
        <f t="shared" si="77"/>
        <v>180</v>
      </c>
      <c r="K363" s="104">
        <f t="shared" si="77"/>
        <v>150</v>
      </c>
      <c r="L363" s="104">
        <f t="shared" si="77"/>
        <v>164</v>
      </c>
      <c r="M363" s="104">
        <f t="shared" si="77"/>
        <v>169</v>
      </c>
      <c r="N363" s="105">
        <v>2386</v>
      </c>
    </row>
    <row r="364" spans="1:15">
      <c r="A364" s="2" t="s">
        <v>349</v>
      </c>
      <c r="B364" s="12">
        <v>508532</v>
      </c>
      <c r="C364" s="12">
        <v>517226</v>
      </c>
      <c r="D364" s="12">
        <v>548594</v>
      </c>
      <c r="E364" s="12">
        <v>519288</v>
      </c>
      <c r="F364" s="12">
        <v>589970</v>
      </c>
      <c r="G364" s="12">
        <v>590645</v>
      </c>
      <c r="H364" s="12">
        <v>553666</v>
      </c>
      <c r="I364" s="12">
        <v>559599</v>
      </c>
      <c r="J364" s="12">
        <v>548706</v>
      </c>
      <c r="K364" s="12">
        <v>562217</v>
      </c>
      <c r="L364" s="12">
        <v>512725</v>
      </c>
      <c r="M364" s="12">
        <v>531392</v>
      </c>
      <c r="N364" s="39">
        <v>557993</v>
      </c>
    </row>
    <row r="365" spans="1:15">
      <c r="A365" s="2" t="s">
        <v>350</v>
      </c>
      <c r="B365" s="12">
        <v>527015</v>
      </c>
      <c r="C365" s="12">
        <v>532277</v>
      </c>
      <c r="D365" s="12">
        <v>560841</v>
      </c>
      <c r="E365" s="12">
        <v>527958</v>
      </c>
      <c r="F365" s="12">
        <v>600803</v>
      </c>
      <c r="G365" s="12">
        <v>601749</v>
      </c>
      <c r="H365" s="12">
        <v>566224</v>
      </c>
      <c r="I365" s="12">
        <v>572876</v>
      </c>
      <c r="J365" s="12">
        <v>560641</v>
      </c>
      <c r="K365" s="12">
        <v>576984</v>
      </c>
      <c r="L365" s="12">
        <v>523743</v>
      </c>
      <c r="M365" s="12">
        <v>541720</v>
      </c>
      <c r="N365" s="39">
        <v>570521</v>
      </c>
    </row>
    <row r="366" spans="1:15">
      <c r="A366" s="103" t="s">
        <v>26</v>
      </c>
      <c r="B366" s="106">
        <f t="shared" ref="B366:N366" si="78">B364/B365</f>
        <v>0.96492889196702181</v>
      </c>
      <c r="C366" s="106">
        <f t="shared" si="78"/>
        <v>0.97172336959891181</v>
      </c>
      <c r="D366" s="106">
        <f t="shared" si="78"/>
        <v>0.97816315141011445</v>
      </c>
      <c r="E366" s="106">
        <f t="shared" si="78"/>
        <v>0.98357823917811649</v>
      </c>
      <c r="F366" s="106">
        <f t="shared" si="78"/>
        <v>0.98196913131259334</v>
      </c>
      <c r="G366" s="106">
        <f t="shared" si="78"/>
        <v>0.98154712346842288</v>
      </c>
      <c r="H366" s="106">
        <f t="shared" si="78"/>
        <v>0.97782149820565711</v>
      </c>
      <c r="I366" s="106">
        <f t="shared" si="78"/>
        <v>0.9768239549221821</v>
      </c>
      <c r="J366" s="106">
        <f t="shared" si="78"/>
        <v>0.9787118673090266</v>
      </c>
      <c r="K366" s="106">
        <f t="shared" si="78"/>
        <v>0.97440656933294512</v>
      </c>
      <c r="L366" s="106">
        <f t="shared" si="78"/>
        <v>0.9789629646601482</v>
      </c>
      <c r="M366" s="106">
        <f t="shared" si="78"/>
        <v>0.98093480026582003</v>
      </c>
      <c r="N366" s="107">
        <f t="shared" si="78"/>
        <v>0.97804112381489905</v>
      </c>
    </row>
    <row r="367" spans="1:15" s="4" customFormat="1" ht="12">
      <c r="A367" s="2" t="s">
        <v>351</v>
      </c>
      <c r="B367" s="4">
        <v>79</v>
      </c>
      <c r="C367" s="4">
        <v>71</v>
      </c>
      <c r="D367" s="4">
        <v>78</v>
      </c>
      <c r="E367" s="4">
        <v>73</v>
      </c>
      <c r="F367" s="4">
        <v>53</v>
      </c>
      <c r="G367" s="4">
        <v>42</v>
      </c>
      <c r="H367" s="4">
        <v>55</v>
      </c>
      <c r="I367" s="4">
        <v>58</v>
      </c>
      <c r="J367" s="4">
        <v>64</v>
      </c>
      <c r="K367" s="4">
        <v>56</v>
      </c>
      <c r="L367" s="4">
        <v>65</v>
      </c>
      <c r="M367" s="4">
        <v>62</v>
      </c>
      <c r="N367" s="99">
        <v>61</v>
      </c>
    </row>
    <row r="368" spans="1:15">
      <c r="A368" s="103" t="s">
        <v>352</v>
      </c>
      <c r="B368" s="101">
        <f>B369+B371</f>
        <v>13</v>
      </c>
      <c r="C368" s="101">
        <f t="shared" ref="C368:H368" si="79">C369+C371</f>
        <v>8</v>
      </c>
      <c r="D368" s="101">
        <f t="shared" si="79"/>
        <v>15</v>
      </c>
      <c r="E368" s="101">
        <f t="shared" si="79"/>
        <v>17</v>
      </c>
      <c r="F368" s="101">
        <f t="shared" si="79"/>
        <v>18</v>
      </c>
      <c r="G368" s="101">
        <f t="shared" si="79"/>
        <v>20</v>
      </c>
      <c r="H368" s="101">
        <f t="shared" si="79"/>
        <v>22</v>
      </c>
      <c r="I368" s="101">
        <f>I369+I371</f>
        <v>18</v>
      </c>
      <c r="J368" s="101">
        <f>J369+J371</f>
        <v>3</v>
      </c>
      <c r="K368" s="101">
        <f>K369+K371</f>
        <v>12</v>
      </c>
      <c r="L368" s="101">
        <f>L369+L371</f>
        <v>12</v>
      </c>
      <c r="M368" s="101">
        <f>M369+M371</f>
        <v>9</v>
      </c>
      <c r="N368" s="102">
        <v>170</v>
      </c>
    </row>
    <row r="369" spans="1:14">
      <c r="A369" s="2" t="s">
        <v>353</v>
      </c>
      <c r="B369" s="4">
        <v>7</v>
      </c>
      <c r="C369" s="4">
        <v>6</v>
      </c>
      <c r="D369" s="4">
        <v>7</v>
      </c>
      <c r="E369" s="4">
        <v>10</v>
      </c>
      <c r="F369" s="4">
        <v>10</v>
      </c>
      <c r="G369" s="4">
        <v>13</v>
      </c>
      <c r="H369" s="4">
        <v>13</v>
      </c>
      <c r="I369" s="4">
        <v>7</v>
      </c>
      <c r="J369" s="4">
        <v>0</v>
      </c>
      <c r="K369" s="4">
        <v>5</v>
      </c>
      <c r="L369" s="4">
        <v>6</v>
      </c>
      <c r="M369" s="4">
        <v>2</v>
      </c>
      <c r="N369" s="41">
        <v>88</v>
      </c>
    </row>
    <row r="370" spans="1:14">
      <c r="A370" s="2" t="s">
        <v>354</v>
      </c>
      <c r="B370" s="12">
        <v>459929</v>
      </c>
      <c r="C370" s="12">
        <v>488500</v>
      </c>
      <c r="D370" s="12">
        <v>431000</v>
      </c>
      <c r="E370" s="12">
        <v>409600</v>
      </c>
      <c r="F370" s="12">
        <v>515990</v>
      </c>
      <c r="G370" s="12">
        <v>467538</v>
      </c>
      <c r="H370" s="12">
        <v>462192</v>
      </c>
      <c r="I370" s="12">
        <v>481000</v>
      </c>
      <c r="J370" s="12">
        <v>0</v>
      </c>
      <c r="K370" s="12">
        <v>522780</v>
      </c>
      <c r="L370" s="12">
        <v>425783</v>
      </c>
      <c r="M370" s="12">
        <v>329500</v>
      </c>
      <c r="N370" s="39">
        <v>463631</v>
      </c>
    </row>
    <row r="371" spans="1:14">
      <c r="A371" s="2" t="s">
        <v>355</v>
      </c>
      <c r="B371" s="4">
        <v>6</v>
      </c>
      <c r="C371" s="4">
        <v>2</v>
      </c>
      <c r="D371" s="4">
        <v>8</v>
      </c>
      <c r="E371" s="4">
        <v>7</v>
      </c>
      <c r="F371" s="4">
        <v>8</v>
      </c>
      <c r="G371" s="4">
        <v>7</v>
      </c>
      <c r="H371" s="4">
        <v>9</v>
      </c>
      <c r="I371" s="4">
        <v>11</v>
      </c>
      <c r="J371" s="4">
        <v>3</v>
      </c>
      <c r="K371" s="4">
        <v>7</v>
      </c>
      <c r="L371" s="4">
        <v>6</v>
      </c>
      <c r="M371" s="4">
        <v>7</v>
      </c>
      <c r="N371" s="41">
        <v>82</v>
      </c>
    </row>
    <row r="372" spans="1:14">
      <c r="A372" s="2" t="s">
        <v>356</v>
      </c>
      <c r="B372" s="12">
        <v>289700</v>
      </c>
      <c r="C372" s="12">
        <v>464995</v>
      </c>
      <c r="D372" s="12">
        <v>458876</v>
      </c>
      <c r="E372" s="12">
        <v>396136</v>
      </c>
      <c r="F372" s="12">
        <v>504862</v>
      </c>
      <c r="G372" s="12">
        <v>362714</v>
      </c>
      <c r="H372" s="12">
        <v>413544</v>
      </c>
      <c r="I372" s="12">
        <v>471423</v>
      </c>
      <c r="J372" s="12">
        <v>471967</v>
      </c>
      <c r="K372" s="12">
        <v>333286</v>
      </c>
      <c r="L372" s="12">
        <v>394283</v>
      </c>
      <c r="M372" s="12">
        <v>359271</v>
      </c>
      <c r="N372" s="39">
        <v>409477</v>
      </c>
    </row>
    <row r="373" spans="1:14">
      <c r="A373" s="103" t="s">
        <v>796</v>
      </c>
      <c r="B373" s="101">
        <f t="shared" ref="B373:M373" si="80">B374+B376</f>
        <v>28</v>
      </c>
      <c r="C373" s="101">
        <f t="shared" si="80"/>
        <v>28</v>
      </c>
      <c r="D373" s="101">
        <f t="shared" si="80"/>
        <v>40</v>
      </c>
      <c r="E373" s="101">
        <f t="shared" si="80"/>
        <v>37</v>
      </c>
      <c r="F373" s="101">
        <f t="shared" si="80"/>
        <v>46</v>
      </c>
      <c r="G373" s="101">
        <f t="shared" si="80"/>
        <v>53</v>
      </c>
      <c r="H373" s="101">
        <f t="shared" si="80"/>
        <v>49</v>
      </c>
      <c r="I373" s="101">
        <f t="shared" si="80"/>
        <v>60</v>
      </c>
      <c r="J373" s="101">
        <f t="shared" si="80"/>
        <v>44</v>
      </c>
      <c r="K373" s="101">
        <f t="shared" si="80"/>
        <v>36</v>
      </c>
      <c r="L373" s="101">
        <f t="shared" si="80"/>
        <v>31</v>
      </c>
      <c r="M373" s="101">
        <f t="shared" si="80"/>
        <v>43</v>
      </c>
      <c r="N373" s="102">
        <v>524</v>
      </c>
    </row>
    <row r="374" spans="1:14">
      <c r="A374" s="2" t="s">
        <v>358</v>
      </c>
      <c r="B374" s="4">
        <v>26</v>
      </c>
      <c r="C374" s="4">
        <v>19</v>
      </c>
      <c r="D374" s="4">
        <v>24</v>
      </c>
      <c r="E374" s="4">
        <v>25</v>
      </c>
      <c r="F374" s="4">
        <v>35</v>
      </c>
      <c r="G374" s="4">
        <v>42</v>
      </c>
      <c r="H374" s="4">
        <v>37</v>
      </c>
      <c r="I374" s="4">
        <v>43</v>
      </c>
      <c r="J374" s="4">
        <v>28</v>
      </c>
      <c r="K374" s="4">
        <v>25</v>
      </c>
      <c r="L374" s="4">
        <v>28</v>
      </c>
      <c r="M374" s="4">
        <v>32</v>
      </c>
      <c r="N374" s="41">
        <v>385</v>
      </c>
    </row>
    <row r="375" spans="1:14">
      <c r="A375" s="2" t="s">
        <v>359</v>
      </c>
      <c r="B375" s="12">
        <v>584284</v>
      </c>
      <c r="C375" s="12">
        <v>635521</v>
      </c>
      <c r="D375" s="12">
        <v>576823</v>
      </c>
      <c r="E375" s="12">
        <v>644500</v>
      </c>
      <c r="F375" s="12">
        <v>663709</v>
      </c>
      <c r="G375" s="12">
        <v>652683</v>
      </c>
      <c r="H375" s="12">
        <v>635096</v>
      </c>
      <c r="I375" s="12">
        <v>614963</v>
      </c>
      <c r="J375" s="12">
        <v>637318</v>
      </c>
      <c r="K375" s="12">
        <v>617992</v>
      </c>
      <c r="L375" s="12">
        <v>655281</v>
      </c>
      <c r="M375" s="12">
        <v>623742</v>
      </c>
      <c r="N375" s="39">
        <v>627774</v>
      </c>
    </row>
    <row r="376" spans="1:14">
      <c r="A376" s="2" t="s">
        <v>360</v>
      </c>
      <c r="B376" s="4">
        <v>2</v>
      </c>
      <c r="C376" s="4">
        <v>9</v>
      </c>
      <c r="D376" s="4">
        <v>16</v>
      </c>
      <c r="E376" s="4">
        <v>12</v>
      </c>
      <c r="F376" s="4">
        <v>11</v>
      </c>
      <c r="G376" s="4">
        <v>11</v>
      </c>
      <c r="H376" s="4">
        <v>12</v>
      </c>
      <c r="I376" s="4">
        <v>17</v>
      </c>
      <c r="J376" s="4">
        <v>16</v>
      </c>
      <c r="K376" s="4">
        <v>11</v>
      </c>
      <c r="L376" s="4">
        <v>3</v>
      </c>
      <c r="M376" s="4">
        <v>11</v>
      </c>
      <c r="N376" s="41">
        <v>139</v>
      </c>
    </row>
    <row r="377" spans="1:14">
      <c r="A377" s="2" t="s">
        <v>361</v>
      </c>
      <c r="B377" s="12">
        <v>780000</v>
      </c>
      <c r="C377" s="12">
        <v>477323</v>
      </c>
      <c r="D377" s="12">
        <v>746750</v>
      </c>
      <c r="E377" s="12">
        <v>725125</v>
      </c>
      <c r="F377" s="12">
        <v>621773</v>
      </c>
      <c r="G377" s="12">
        <v>599164</v>
      </c>
      <c r="H377" s="12">
        <v>660833</v>
      </c>
      <c r="I377" s="12">
        <v>756865</v>
      </c>
      <c r="J377" s="12">
        <v>676888</v>
      </c>
      <c r="K377" s="12">
        <v>726345</v>
      </c>
      <c r="L377" s="12">
        <v>699000</v>
      </c>
      <c r="M377" s="12">
        <v>644727</v>
      </c>
      <c r="N377" s="39">
        <v>676780</v>
      </c>
    </row>
    <row r="378" spans="1:14">
      <c r="A378" s="103" t="s">
        <v>362</v>
      </c>
      <c r="B378" s="101">
        <f t="shared" ref="B378:M378" si="81">B379+B381</f>
        <v>22</v>
      </c>
      <c r="C378" s="101">
        <f t="shared" si="81"/>
        <v>18</v>
      </c>
      <c r="D378" s="101">
        <f t="shared" si="81"/>
        <v>30</v>
      </c>
      <c r="E378" s="101">
        <f t="shared" si="81"/>
        <v>44</v>
      </c>
      <c r="F378" s="101">
        <f t="shared" si="81"/>
        <v>51</v>
      </c>
      <c r="G378" s="101">
        <f t="shared" si="81"/>
        <v>64</v>
      </c>
      <c r="H378" s="101">
        <f t="shared" si="81"/>
        <v>54</v>
      </c>
      <c r="I378" s="101">
        <f t="shared" si="81"/>
        <v>45</v>
      </c>
      <c r="J378" s="101">
        <f t="shared" si="81"/>
        <v>33</v>
      </c>
      <c r="K378" s="101">
        <f t="shared" si="81"/>
        <v>26</v>
      </c>
      <c r="L378" s="101">
        <f t="shared" si="81"/>
        <v>35</v>
      </c>
      <c r="M378" s="101">
        <f t="shared" si="81"/>
        <v>36</v>
      </c>
      <c r="N378" s="102">
        <v>486</v>
      </c>
    </row>
    <row r="379" spans="1:14">
      <c r="A379" s="2" t="s">
        <v>363</v>
      </c>
      <c r="B379" s="4">
        <v>21</v>
      </c>
      <c r="C379" s="4">
        <v>18</v>
      </c>
      <c r="D379" s="4">
        <v>29</v>
      </c>
      <c r="E379" s="4">
        <v>42</v>
      </c>
      <c r="F379" s="4">
        <v>48</v>
      </c>
      <c r="G379" s="4">
        <v>60</v>
      </c>
      <c r="H379" s="4">
        <v>51</v>
      </c>
      <c r="I379" s="4">
        <v>43</v>
      </c>
      <c r="J379" s="4">
        <v>31</v>
      </c>
      <c r="K379" s="4">
        <v>26</v>
      </c>
      <c r="L379" s="4">
        <v>33</v>
      </c>
      <c r="M379" s="4">
        <v>32</v>
      </c>
      <c r="N379" s="41">
        <v>462</v>
      </c>
    </row>
    <row r="380" spans="1:14">
      <c r="A380" s="2" t="s">
        <v>364</v>
      </c>
      <c r="B380" s="12">
        <v>911826</v>
      </c>
      <c r="C380" s="12">
        <v>869162</v>
      </c>
      <c r="D380" s="12">
        <v>927714</v>
      </c>
      <c r="E380" s="12">
        <v>839388</v>
      </c>
      <c r="F380" s="12">
        <v>960652</v>
      </c>
      <c r="G380" s="12">
        <v>955199</v>
      </c>
      <c r="H380" s="12">
        <v>929486</v>
      </c>
      <c r="I380" s="12">
        <v>879340</v>
      </c>
      <c r="J380" s="12">
        <v>906616</v>
      </c>
      <c r="K380" s="12">
        <v>993132</v>
      </c>
      <c r="L380" s="12">
        <v>805902</v>
      </c>
      <c r="M380" s="12">
        <v>868502</v>
      </c>
      <c r="N380" s="39">
        <v>899986</v>
      </c>
    </row>
    <row r="381" spans="1:14">
      <c r="A381" s="2" t="s">
        <v>365</v>
      </c>
      <c r="B381" s="4">
        <v>1</v>
      </c>
      <c r="C381" s="4">
        <v>0</v>
      </c>
      <c r="D381" s="4">
        <v>1</v>
      </c>
      <c r="E381" s="4">
        <v>2</v>
      </c>
      <c r="F381" s="4">
        <v>3</v>
      </c>
      <c r="G381" s="4">
        <v>4</v>
      </c>
      <c r="H381" s="4">
        <v>3</v>
      </c>
      <c r="I381" s="4">
        <v>2</v>
      </c>
      <c r="J381" s="4">
        <v>2</v>
      </c>
      <c r="K381" s="4">
        <v>0</v>
      </c>
      <c r="L381" s="4">
        <v>2</v>
      </c>
      <c r="M381" s="4">
        <v>4</v>
      </c>
      <c r="N381" s="41">
        <v>24</v>
      </c>
    </row>
    <row r="382" spans="1:14">
      <c r="A382" s="2" t="s">
        <v>366</v>
      </c>
      <c r="B382" s="12">
        <v>1000000</v>
      </c>
      <c r="C382" s="12">
        <v>0</v>
      </c>
      <c r="D382" s="12">
        <v>710000</v>
      </c>
      <c r="E382" s="12">
        <v>777500</v>
      </c>
      <c r="F382" s="12">
        <v>683333</v>
      </c>
      <c r="G382" s="12">
        <v>774700</v>
      </c>
      <c r="H382" s="12">
        <v>821667</v>
      </c>
      <c r="I382" s="12">
        <v>1008500</v>
      </c>
      <c r="J382" s="12">
        <v>751250</v>
      </c>
      <c r="K382" s="12">
        <v>0</v>
      </c>
      <c r="L382" s="12">
        <v>743500</v>
      </c>
      <c r="M382" s="12">
        <v>708225</v>
      </c>
      <c r="N382" s="39">
        <v>779925</v>
      </c>
    </row>
    <row r="383" spans="1:14">
      <c r="A383" s="103" t="s">
        <v>367</v>
      </c>
      <c r="B383" s="101">
        <v>68</v>
      </c>
      <c r="C383" s="101">
        <v>81</v>
      </c>
      <c r="D383" s="101">
        <v>109</v>
      </c>
      <c r="E383" s="101">
        <v>111</v>
      </c>
      <c r="F383" s="101">
        <v>103</v>
      </c>
      <c r="G383" s="101">
        <v>111</v>
      </c>
      <c r="H383" s="101">
        <v>118</v>
      </c>
      <c r="I383" s="101">
        <v>105</v>
      </c>
      <c r="J383" s="101">
        <v>100</v>
      </c>
      <c r="K383" s="101">
        <v>76</v>
      </c>
      <c r="L383" s="101">
        <v>86</v>
      </c>
      <c r="M383" s="101">
        <v>81</v>
      </c>
      <c r="N383" s="102">
        <v>1205</v>
      </c>
    </row>
    <row r="384" spans="1:14">
      <c r="A384" s="2" t="s">
        <v>368</v>
      </c>
      <c r="B384" s="12">
        <v>364121</v>
      </c>
      <c r="C384" s="12">
        <v>419121</v>
      </c>
      <c r="D384" s="12">
        <v>425081</v>
      </c>
      <c r="E384" s="12">
        <v>360710</v>
      </c>
      <c r="F384" s="12">
        <v>399846</v>
      </c>
      <c r="G384" s="12">
        <v>391430</v>
      </c>
      <c r="H384" s="12">
        <v>373367</v>
      </c>
      <c r="I384" s="12">
        <v>379974</v>
      </c>
      <c r="J384" s="12">
        <v>390685</v>
      </c>
      <c r="K384" s="12">
        <v>396376</v>
      </c>
      <c r="L384" s="12">
        <v>356278</v>
      </c>
      <c r="M384" s="12">
        <v>357466</v>
      </c>
      <c r="N384" s="39">
        <v>403907</v>
      </c>
    </row>
    <row r="385" spans="1:14">
      <c r="A385" s="103" t="s">
        <v>369</v>
      </c>
      <c r="B385" s="104">
        <f>SUM(B386:B388)</f>
        <v>501</v>
      </c>
      <c r="C385" s="104">
        <f>SUM(C386:C388)</f>
        <v>510</v>
      </c>
      <c r="D385" s="104">
        <f>SUM(D386:D388)</f>
        <v>585</v>
      </c>
      <c r="E385" s="104">
        <f>SUM(E386:E388)</f>
        <v>688</v>
      </c>
      <c r="F385" s="104">
        <f t="shared" ref="F385:M385" si="82">SUM(F386:F388)</f>
        <v>702</v>
      </c>
      <c r="G385" s="104">
        <f t="shared" si="82"/>
        <v>713</v>
      </c>
      <c r="H385" s="101">
        <f t="shared" si="82"/>
        <v>700</v>
      </c>
      <c r="I385" s="104">
        <f t="shared" si="82"/>
        <v>636</v>
      </c>
      <c r="J385" s="104">
        <f t="shared" si="82"/>
        <v>697</v>
      </c>
      <c r="K385" s="104">
        <f t="shared" si="82"/>
        <v>659</v>
      </c>
      <c r="L385" s="104">
        <f t="shared" si="82"/>
        <v>592</v>
      </c>
      <c r="M385" s="104">
        <f t="shared" si="82"/>
        <v>479</v>
      </c>
      <c r="N385" s="105">
        <f>SUM(B385:M385)</f>
        <v>7462</v>
      </c>
    </row>
    <row r="386" spans="1:14">
      <c r="A386" s="2" t="s">
        <v>370</v>
      </c>
      <c r="B386" s="11">
        <v>162</v>
      </c>
      <c r="C386" s="11">
        <v>170</v>
      </c>
      <c r="D386" s="11">
        <v>219</v>
      </c>
      <c r="E386" s="11">
        <v>264</v>
      </c>
      <c r="F386" s="11">
        <v>276</v>
      </c>
      <c r="G386" s="11">
        <v>271</v>
      </c>
      <c r="H386" s="11">
        <v>279</v>
      </c>
      <c r="I386" s="11">
        <v>260</v>
      </c>
      <c r="J386" s="11">
        <v>285</v>
      </c>
      <c r="K386" s="11">
        <v>267</v>
      </c>
      <c r="L386" s="11">
        <v>224</v>
      </c>
      <c r="M386" s="11">
        <v>182</v>
      </c>
      <c r="N386" s="41"/>
    </row>
    <row r="387" spans="1:14">
      <c r="A387" s="2" t="s">
        <v>371</v>
      </c>
      <c r="B387" s="11">
        <v>40</v>
      </c>
      <c r="C387" s="11">
        <v>42</v>
      </c>
      <c r="D387" s="11">
        <v>45</v>
      </c>
      <c r="E387" s="11">
        <v>52</v>
      </c>
      <c r="F387" s="11">
        <v>57</v>
      </c>
      <c r="G387" s="11">
        <v>61</v>
      </c>
      <c r="H387" s="11">
        <v>63</v>
      </c>
      <c r="I387" s="11">
        <v>56</v>
      </c>
      <c r="J387" s="11">
        <v>61</v>
      </c>
      <c r="K387" s="11">
        <v>58</v>
      </c>
      <c r="L387" s="11">
        <v>55</v>
      </c>
      <c r="M387" s="11">
        <v>46</v>
      </c>
      <c r="N387" s="41"/>
    </row>
    <row r="388" spans="1:14">
      <c r="A388" s="2" t="s">
        <v>372</v>
      </c>
      <c r="B388" s="11">
        <v>299</v>
      </c>
      <c r="C388" s="11">
        <v>298</v>
      </c>
      <c r="D388" s="11">
        <v>321</v>
      </c>
      <c r="E388" s="11">
        <v>372</v>
      </c>
      <c r="F388" s="11">
        <v>369</v>
      </c>
      <c r="G388" s="11">
        <v>381</v>
      </c>
      <c r="H388" s="11">
        <v>358</v>
      </c>
      <c r="I388" s="11">
        <v>320</v>
      </c>
      <c r="J388" s="11">
        <v>351</v>
      </c>
      <c r="K388" s="11">
        <v>334</v>
      </c>
      <c r="L388" s="11">
        <v>313</v>
      </c>
      <c r="M388" s="11">
        <v>251</v>
      </c>
      <c r="N388" s="41"/>
    </row>
    <row r="389" spans="1:14">
      <c r="A389" s="103" t="s">
        <v>373</v>
      </c>
      <c r="B389" s="108">
        <f>B385/B363</f>
        <v>3.8244274809160306</v>
      </c>
      <c r="C389" s="108">
        <f>C385/C363</f>
        <v>3.7777777777777777</v>
      </c>
      <c r="D389" s="108">
        <f>D385/D363</f>
        <v>3.0154639175257731</v>
      </c>
      <c r="E389" s="108">
        <f>E385/E363</f>
        <v>3.2918660287081338</v>
      </c>
      <c r="F389" s="108">
        <f t="shared" ref="F389:M389" si="83">F385/F363</f>
        <v>3.2201834862385321</v>
      </c>
      <c r="G389" s="108">
        <f t="shared" si="83"/>
        <v>2.875</v>
      </c>
      <c r="H389" s="108">
        <f t="shared" si="83"/>
        <v>2.880658436213992</v>
      </c>
      <c r="I389" s="108">
        <f t="shared" si="83"/>
        <v>2.7894736842105261</v>
      </c>
      <c r="J389" s="108">
        <f t="shared" si="83"/>
        <v>3.8722222222222222</v>
      </c>
      <c r="K389" s="108">
        <f t="shared" si="83"/>
        <v>4.3933333333333335</v>
      </c>
      <c r="L389" s="108">
        <f t="shared" si="83"/>
        <v>3.6097560975609757</v>
      </c>
      <c r="M389" s="108">
        <f t="shared" si="83"/>
        <v>2.834319526627219</v>
      </c>
      <c r="N389" s="41"/>
    </row>
    <row r="390" spans="1:14">
      <c r="A390" s="2" t="s">
        <v>374</v>
      </c>
      <c r="B390" s="11">
        <v>209</v>
      </c>
      <c r="C390" s="11">
        <v>244</v>
      </c>
      <c r="D390" s="11">
        <v>381</v>
      </c>
      <c r="E390" s="11">
        <v>418</v>
      </c>
      <c r="F390" s="11">
        <v>379</v>
      </c>
      <c r="G390" s="11">
        <v>361</v>
      </c>
      <c r="H390" s="4">
        <v>301</v>
      </c>
      <c r="I390" s="11">
        <v>251</v>
      </c>
      <c r="J390" s="11">
        <v>352</v>
      </c>
      <c r="K390" s="11">
        <v>272</v>
      </c>
      <c r="L390" s="11">
        <v>201</v>
      </c>
      <c r="M390" s="11">
        <v>132</v>
      </c>
      <c r="N390" s="38">
        <f>SUM(B390:M390)</f>
        <v>3501</v>
      </c>
    </row>
    <row r="391" spans="1:14">
      <c r="A391" s="103" t="s">
        <v>747</v>
      </c>
      <c r="B391" s="104">
        <v>172</v>
      </c>
      <c r="C391" s="104">
        <v>205</v>
      </c>
      <c r="D391" s="104">
        <v>257</v>
      </c>
      <c r="E391" s="104">
        <v>259</v>
      </c>
      <c r="F391" s="104">
        <v>287</v>
      </c>
      <c r="G391" s="104">
        <v>258</v>
      </c>
      <c r="H391" s="101">
        <v>200</v>
      </c>
      <c r="I391" s="104">
        <v>205</v>
      </c>
      <c r="J391" s="104">
        <v>178</v>
      </c>
      <c r="K391" s="104">
        <v>210</v>
      </c>
      <c r="L391" s="104">
        <v>150</v>
      </c>
      <c r="M391" s="104">
        <v>142</v>
      </c>
      <c r="N391" s="105">
        <f>SUM(B391:M391)</f>
        <v>2523</v>
      </c>
    </row>
    <row r="392" spans="1:14">
      <c r="A392" s="2"/>
      <c r="B392" s="11"/>
      <c r="C392" s="11"/>
      <c r="D392" s="11"/>
      <c r="E392" s="11"/>
      <c r="F392" s="11"/>
      <c r="G392" s="11"/>
      <c r="H392" s="4"/>
      <c r="I392" s="11"/>
      <c r="J392" s="11"/>
      <c r="K392" s="11"/>
      <c r="L392" s="11"/>
      <c r="M392" s="11"/>
      <c r="N392" s="89"/>
    </row>
    <row r="393" spans="1:14">
      <c r="A393" s="2"/>
      <c r="B393" s="8" t="s">
        <v>9</v>
      </c>
      <c r="C393" s="8" t="s">
        <v>10</v>
      </c>
      <c r="D393" s="8" t="s">
        <v>11</v>
      </c>
      <c r="E393" s="8" t="s">
        <v>12</v>
      </c>
      <c r="F393" s="8" t="s">
        <v>13</v>
      </c>
      <c r="G393" s="8" t="s">
        <v>14</v>
      </c>
      <c r="H393" s="8" t="s">
        <v>15</v>
      </c>
      <c r="I393" s="8" t="s">
        <v>16</v>
      </c>
      <c r="J393" s="8" t="s">
        <v>17</v>
      </c>
      <c r="K393" s="8" t="s">
        <v>18</v>
      </c>
      <c r="L393" s="8" t="s">
        <v>19</v>
      </c>
      <c r="M393" s="8" t="s">
        <v>20</v>
      </c>
      <c r="N393" s="109" t="s">
        <v>376</v>
      </c>
    </row>
    <row r="394" spans="1:14">
      <c r="A394" s="110" t="s">
        <v>797</v>
      </c>
      <c r="B394" s="111"/>
      <c r="C394" s="111"/>
      <c r="D394" s="111"/>
      <c r="E394" s="111"/>
      <c r="F394" s="111"/>
      <c r="G394" s="111"/>
      <c r="H394" s="111"/>
      <c r="I394" s="111"/>
      <c r="J394" s="111"/>
      <c r="K394" s="111"/>
      <c r="L394" s="111"/>
      <c r="M394" s="111"/>
      <c r="N394" s="112"/>
    </row>
    <row r="395" spans="1:14">
      <c r="A395" s="113" t="s">
        <v>378</v>
      </c>
      <c r="B395" s="114">
        <f t="shared" ref="B395:M395" si="84">SUM(B400+B405+B410+B415)</f>
        <v>140</v>
      </c>
      <c r="C395" s="114">
        <f t="shared" si="84"/>
        <v>139</v>
      </c>
      <c r="D395" s="114">
        <f t="shared" si="84"/>
        <v>236</v>
      </c>
      <c r="E395" s="114">
        <f t="shared" si="84"/>
        <v>289</v>
      </c>
      <c r="F395" s="114">
        <f t="shared" si="84"/>
        <v>294</v>
      </c>
      <c r="G395" s="114">
        <f t="shared" si="84"/>
        <v>317</v>
      </c>
      <c r="H395" s="114">
        <f t="shared" si="84"/>
        <v>227</v>
      </c>
      <c r="I395" s="114">
        <f t="shared" si="84"/>
        <v>233</v>
      </c>
      <c r="J395" s="114">
        <f t="shared" si="84"/>
        <v>183</v>
      </c>
      <c r="K395" s="114">
        <f t="shared" si="84"/>
        <v>181</v>
      </c>
      <c r="L395" s="114">
        <f t="shared" si="84"/>
        <v>177</v>
      </c>
      <c r="M395" s="114">
        <f t="shared" si="84"/>
        <v>206</v>
      </c>
      <c r="N395" s="115">
        <v>2629</v>
      </c>
    </row>
    <row r="396" spans="1:14">
      <c r="A396" s="2" t="s">
        <v>379</v>
      </c>
      <c r="B396" s="137">
        <v>493268</v>
      </c>
      <c r="C396" s="137">
        <v>492043</v>
      </c>
      <c r="D396" s="137">
        <v>515964</v>
      </c>
      <c r="E396" s="137">
        <v>533030</v>
      </c>
      <c r="F396" s="137">
        <v>526744</v>
      </c>
      <c r="G396" s="137">
        <v>563655</v>
      </c>
      <c r="H396" s="137">
        <v>576324</v>
      </c>
      <c r="I396" s="137">
        <v>533584</v>
      </c>
      <c r="J396" s="137">
        <v>521790</v>
      </c>
      <c r="K396" s="137">
        <v>559918</v>
      </c>
      <c r="L396" s="137">
        <v>563257</v>
      </c>
      <c r="M396" s="137">
        <v>591200</v>
      </c>
      <c r="N396" s="39">
        <v>541481</v>
      </c>
    </row>
    <row r="397" spans="1:14">
      <c r="A397" s="2" t="s">
        <v>380</v>
      </c>
      <c r="B397" s="137">
        <v>512601</v>
      </c>
      <c r="C397" s="137">
        <v>503383</v>
      </c>
      <c r="D397" s="137">
        <v>528750</v>
      </c>
      <c r="E397" s="137">
        <v>544448</v>
      </c>
      <c r="F397" s="137">
        <v>537527</v>
      </c>
      <c r="G397" s="137">
        <v>575084</v>
      </c>
      <c r="H397" s="137">
        <v>587548</v>
      </c>
      <c r="I397" s="137">
        <v>547253</v>
      </c>
      <c r="J397" s="137">
        <v>532998</v>
      </c>
      <c r="K397" s="137">
        <v>571996</v>
      </c>
      <c r="L397" s="137">
        <v>575284</v>
      </c>
      <c r="M397" s="137">
        <v>610451</v>
      </c>
      <c r="N397" s="39">
        <v>554210</v>
      </c>
    </row>
    <row r="398" spans="1:14" s="4" customFormat="1" ht="12">
      <c r="A398" s="113" t="s">
        <v>798</v>
      </c>
      <c r="B398" s="116">
        <f t="shared" ref="B398:N398" si="85">B396/B397</f>
        <v>0.96228450588274306</v>
      </c>
      <c r="C398" s="116">
        <f t="shared" si="85"/>
        <v>0.97747242159548497</v>
      </c>
      <c r="D398" s="116">
        <f t="shared" si="85"/>
        <v>0.9758184397163121</v>
      </c>
      <c r="E398" s="116">
        <f t="shared" si="85"/>
        <v>0.97902830022334553</v>
      </c>
      <c r="F398" s="116">
        <f t="shared" si="85"/>
        <v>0.97993961233575244</v>
      </c>
      <c r="G398" s="116">
        <f t="shared" si="85"/>
        <v>0.9801263815373058</v>
      </c>
      <c r="H398" s="116">
        <f t="shared" si="85"/>
        <v>0.98089687991449215</v>
      </c>
      <c r="I398" s="116">
        <f t="shared" si="85"/>
        <v>0.97502252157594382</v>
      </c>
      <c r="J398" s="116">
        <f t="shared" si="85"/>
        <v>0.97897177850573547</v>
      </c>
      <c r="K398" s="116">
        <f t="shared" si="85"/>
        <v>0.97888446772355053</v>
      </c>
      <c r="L398" s="116">
        <f t="shared" si="85"/>
        <v>0.97909380410371227</v>
      </c>
      <c r="M398" s="116">
        <f t="shared" si="85"/>
        <v>0.9684642993458934</v>
      </c>
      <c r="N398" s="117">
        <f t="shared" si="85"/>
        <v>0.97703217192039116</v>
      </c>
    </row>
    <row r="399" spans="1:14">
      <c r="A399" s="2" t="s">
        <v>381</v>
      </c>
      <c r="B399">
        <v>67</v>
      </c>
      <c r="C399">
        <v>59</v>
      </c>
      <c r="D399">
        <v>65</v>
      </c>
      <c r="E399">
        <v>50</v>
      </c>
      <c r="F399">
        <v>41</v>
      </c>
      <c r="G399">
        <v>45</v>
      </c>
      <c r="H399">
        <v>48</v>
      </c>
      <c r="I399">
        <v>58</v>
      </c>
      <c r="J399">
        <v>59</v>
      </c>
      <c r="K399">
        <v>56</v>
      </c>
      <c r="L399">
        <v>68</v>
      </c>
      <c r="M399">
        <v>68</v>
      </c>
      <c r="N399" s="99">
        <v>55</v>
      </c>
    </row>
    <row r="400" spans="1:14">
      <c r="A400" s="113" t="s">
        <v>382</v>
      </c>
      <c r="B400" s="111">
        <f>B401+B403</f>
        <v>15</v>
      </c>
      <c r="C400" s="111">
        <f t="shared" ref="C400:H400" si="86">C401+C403</f>
        <v>8</v>
      </c>
      <c r="D400" s="111">
        <f t="shared" si="86"/>
        <v>16</v>
      </c>
      <c r="E400" s="111">
        <f t="shared" si="86"/>
        <v>19</v>
      </c>
      <c r="F400" s="111">
        <f t="shared" si="86"/>
        <v>18</v>
      </c>
      <c r="G400" s="111">
        <f t="shared" si="86"/>
        <v>27</v>
      </c>
      <c r="H400" s="111">
        <f t="shared" si="86"/>
        <v>18</v>
      </c>
      <c r="I400" s="111">
        <f>I401+I403</f>
        <v>17</v>
      </c>
      <c r="J400" s="111">
        <f>J401+J403</f>
        <v>14</v>
      </c>
      <c r="K400" s="111">
        <f>K401+K403</f>
        <v>11</v>
      </c>
      <c r="L400" s="111">
        <f>L401+L403</f>
        <v>9</v>
      </c>
      <c r="M400" s="111">
        <f>M401+M403</f>
        <v>13</v>
      </c>
      <c r="N400" s="112">
        <v>187</v>
      </c>
    </row>
    <row r="401" spans="1:14">
      <c r="A401" s="2" t="s">
        <v>383</v>
      </c>
      <c r="B401" s="34">
        <v>5</v>
      </c>
      <c r="C401" s="34">
        <v>5</v>
      </c>
      <c r="D401" s="34">
        <v>6</v>
      </c>
      <c r="E401" s="34">
        <v>6</v>
      </c>
      <c r="F401" s="34">
        <v>7</v>
      </c>
      <c r="G401" s="34">
        <v>17</v>
      </c>
      <c r="H401" s="34">
        <v>8</v>
      </c>
      <c r="I401" s="34">
        <v>12</v>
      </c>
      <c r="J401" s="34">
        <v>7</v>
      </c>
      <c r="K401" s="34">
        <v>8</v>
      </c>
      <c r="L401" s="34">
        <v>3</v>
      </c>
      <c r="M401" s="34">
        <v>6</v>
      </c>
      <c r="N401" s="41">
        <v>91</v>
      </c>
    </row>
    <row r="402" spans="1:14">
      <c r="A402" s="2" t="s">
        <v>384</v>
      </c>
      <c r="B402" s="135">
        <v>313000</v>
      </c>
      <c r="C402" s="135">
        <v>430000</v>
      </c>
      <c r="D402" s="135">
        <v>356667</v>
      </c>
      <c r="E402" s="135">
        <v>464417</v>
      </c>
      <c r="F402" s="135">
        <v>514843</v>
      </c>
      <c r="G402" s="135">
        <v>490062</v>
      </c>
      <c r="H402" s="135">
        <v>490375</v>
      </c>
      <c r="I402" s="135">
        <v>501561</v>
      </c>
      <c r="J402" s="135">
        <v>390786</v>
      </c>
      <c r="K402" s="135">
        <v>524250</v>
      </c>
      <c r="L402" s="135">
        <v>560000</v>
      </c>
      <c r="M402" s="135">
        <v>331633</v>
      </c>
      <c r="N402" s="39">
        <v>452917</v>
      </c>
    </row>
    <row r="403" spans="1:14" s="1" customFormat="1">
      <c r="A403" s="2" t="s">
        <v>385</v>
      </c>
      <c r="B403">
        <v>10</v>
      </c>
      <c r="C403">
        <v>3</v>
      </c>
      <c r="D403">
        <v>10</v>
      </c>
      <c r="E403">
        <v>13</v>
      </c>
      <c r="F403">
        <v>11</v>
      </c>
      <c r="G403">
        <v>10</v>
      </c>
      <c r="H403">
        <v>10</v>
      </c>
      <c r="I403">
        <v>5</v>
      </c>
      <c r="J403">
        <v>7</v>
      </c>
      <c r="K403">
        <v>3</v>
      </c>
      <c r="L403">
        <v>6</v>
      </c>
      <c r="M403">
        <v>7</v>
      </c>
      <c r="N403" s="41">
        <v>96</v>
      </c>
    </row>
    <row r="404" spans="1:14">
      <c r="A404" s="2" t="s">
        <v>386</v>
      </c>
      <c r="B404" s="135">
        <v>301500</v>
      </c>
      <c r="C404" s="135">
        <v>355000</v>
      </c>
      <c r="D404" s="135">
        <v>342325</v>
      </c>
      <c r="E404" s="135">
        <v>414053</v>
      </c>
      <c r="F404" s="135">
        <v>361027</v>
      </c>
      <c r="G404" s="135">
        <v>373840</v>
      </c>
      <c r="H404" s="135">
        <v>391339</v>
      </c>
      <c r="I404" s="135">
        <v>299800</v>
      </c>
      <c r="J404" s="135">
        <v>447171</v>
      </c>
      <c r="K404" s="135">
        <v>408333</v>
      </c>
      <c r="L404" s="135">
        <v>454330</v>
      </c>
      <c r="M404" s="135">
        <v>350060</v>
      </c>
      <c r="N404" s="39">
        <v>372496</v>
      </c>
    </row>
    <row r="405" spans="1:14">
      <c r="A405" s="113" t="s">
        <v>357</v>
      </c>
      <c r="B405" s="111">
        <f t="shared" ref="B405:M405" si="87">B406+B408</f>
        <v>21</v>
      </c>
      <c r="C405" s="111">
        <f t="shared" si="87"/>
        <v>29</v>
      </c>
      <c r="D405" s="111">
        <f t="shared" si="87"/>
        <v>40</v>
      </c>
      <c r="E405" s="111">
        <f t="shared" si="87"/>
        <v>50</v>
      </c>
      <c r="F405" s="111">
        <f t="shared" si="87"/>
        <v>69</v>
      </c>
      <c r="G405" s="111">
        <f t="shared" si="87"/>
        <v>75</v>
      </c>
      <c r="H405" s="111">
        <f t="shared" si="87"/>
        <v>58</v>
      </c>
      <c r="I405" s="111">
        <f t="shared" si="87"/>
        <v>41</v>
      </c>
      <c r="J405" s="111">
        <f t="shared" si="87"/>
        <v>35</v>
      </c>
      <c r="K405" s="111">
        <f t="shared" si="87"/>
        <v>42</v>
      </c>
      <c r="L405" s="111">
        <f t="shared" si="87"/>
        <v>39</v>
      </c>
      <c r="M405" s="111">
        <f t="shared" si="87"/>
        <v>53</v>
      </c>
      <c r="N405" s="112">
        <v>554</v>
      </c>
    </row>
    <row r="406" spans="1:14">
      <c r="A406" s="2" t="s">
        <v>387</v>
      </c>
      <c r="B406" s="34">
        <v>16</v>
      </c>
      <c r="C406" s="34">
        <v>18</v>
      </c>
      <c r="D406" s="34">
        <v>31</v>
      </c>
      <c r="E406" s="34">
        <v>40</v>
      </c>
      <c r="F406" s="34">
        <v>46</v>
      </c>
      <c r="G406" s="34">
        <v>58</v>
      </c>
      <c r="H406" s="34">
        <v>48</v>
      </c>
      <c r="I406" s="34">
        <v>29</v>
      </c>
      <c r="J406" s="34">
        <v>28</v>
      </c>
      <c r="K406" s="34">
        <v>30</v>
      </c>
      <c r="L406" s="34">
        <v>24</v>
      </c>
      <c r="M406" s="34">
        <v>29</v>
      </c>
      <c r="N406" s="41">
        <v>398</v>
      </c>
    </row>
    <row r="407" spans="1:14">
      <c r="A407" s="2" t="s">
        <v>388</v>
      </c>
      <c r="B407" s="135">
        <v>571031</v>
      </c>
      <c r="C407" s="135">
        <v>652583</v>
      </c>
      <c r="D407" s="135">
        <v>584423</v>
      </c>
      <c r="E407" s="135">
        <v>588254</v>
      </c>
      <c r="F407" s="135">
        <v>635709</v>
      </c>
      <c r="G407" s="135">
        <v>671854</v>
      </c>
      <c r="H407" s="135">
        <v>659201</v>
      </c>
      <c r="I407" s="135">
        <v>638129</v>
      </c>
      <c r="J407" s="135">
        <v>554374</v>
      </c>
      <c r="K407" s="135">
        <v>605947</v>
      </c>
      <c r="L407" s="135">
        <v>585235</v>
      </c>
      <c r="M407" s="135">
        <v>653722</v>
      </c>
      <c r="N407" s="39">
        <v>623762</v>
      </c>
    </row>
    <row r="408" spans="1:14">
      <c r="A408" s="2" t="s">
        <v>389</v>
      </c>
      <c r="B408">
        <v>5</v>
      </c>
      <c r="C408">
        <v>11</v>
      </c>
      <c r="D408">
        <v>9</v>
      </c>
      <c r="E408">
        <v>10</v>
      </c>
      <c r="F408">
        <v>23</v>
      </c>
      <c r="G408">
        <v>17</v>
      </c>
      <c r="H408">
        <v>10</v>
      </c>
      <c r="I408">
        <v>12</v>
      </c>
      <c r="J408">
        <v>7</v>
      </c>
      <c r="K408">
        <v>12</v>
      </c>
      <c r="L408">
        <v>15</v>
      </c>
      <c r="M408">
        <v>24</v>
      </c>
      <c r="N408" s="41">
        <v>156</v>
      </c>
    </row>
    <row r="409" spans="1:14">
      <c r="A409" s="2" t="s">
        <v>390</v>
      </c>
      <c r="B409" s="135">
        <v>417780</v>
      </c>
      <c r="C409" s="135">
        <v>469545</v>
      </c>
      <c r="D409" s="135">
        <v>544962</v>
      </c>
      <c r="E409" s="135">
        <v>625705</v>
      </c>
      <c r="F409" s="135">
        <v>633066</v>
      </c>
      <c r="G409" s="135">
        <v>602228</v>
      </c>
      <c r="H409" s="135">
        <v>662490</v>
      </c>
      <c r="I409" s="135">
        <v>661694</v>
      </c>
      <c r="J409" s="135">
        <v>558414</v>
      </c>
      <c r="K409" s="135">
        <v>609552</v>
      </c>
      <c r="L409" s="135">
        <v>644241</v>
      </c>
      <c r="M409" s="135">
        <v>636830</v>
      </c>
      <c r="N409" s="39">
        <v>606318</v>
      </c>
    </row>
    <row r="410" spans="1:14">
      <c r="A410" s="113" t="s">
        <v>391</v>
      </c>
      <c r="B410" s="111">
        <f>B411+B413</f>
        <v>30</v>
      </c>
      <c r="C410" s="111">
        <f t="shared" ref="C410:M410" si="88">C411+C413</f>
        <v>24</v>
      </c>
      <c r="D410" s="111">
        <f t="shared" si="88"/>
        <v>48</v>
      </c>
      <c r="E410" s="111">
        <f t="shared" si="88"/>
        <v>65</v>
      </c>
      <c r="F410" s="111">
        <f t="shared" si="88"/>
        <v>53</v>
      </c>
      <c r="G410" s="111">
        <f t="shared" si="88"/>
        <v>67</v>
      </c>
      <c r="H410" s="111">
        <f t="shared" si="88"/>
        <v>48</v>
      </c>
      <c r="I410" s="111">
        <f t="shared" si="88"/>
        <v>45</v>
      </c>
      <c r="J410" s="111">
        <f t="shared" si="88"/>
        <v>37</v>
      </c>
      <c r="K410" s="111">
        <f t="shared" si="88"/>
        <v>49</v>
      </c>
      <c r="L410" s="111">
        <f t="shared" si="88"/>
        <v>43</v>
      </c>
      <c r="M410" s="111">
        <f t="shared" si="88"/>
        <v>60</v>
      </c>
      <c r="N410" s="112">
        <v>570</v>
      </c>
    </row>
    <row r="411" spans="1:14">
      <c r="A411" s="2" t="s">
        <v>392</v>
      </c>
      <c r="B411" s="34">
        <v>28</v>
      </c>
      <c r="C411" s="34">
        <v>22</v>
      </c>
      <c r="D411" s="34">
        <v>45</v>
      </c>
      <c r="E411" s="34">
        <v>59</v>
      </c>
      <c r="F411" s="34">
        <v>49</v>
      </c>
      <c r="G411" s="34">
        <v>60</v>
      </c>
      <c r="H411" s="34">
        <v>45</v>
      </c>
      <c r="I411" s="34">
        <v>44</v>
      </c>
      <c r="J411" s="34">
        <v>33</v>
      </c>
      <c r="K411" s="34">
        <v>47</v>
      </c>
      <c r="L411" s="34">
        <v>41</v>
      </c>
      <c r="M411" s="34">
        <v>56</v>
      </c>
      <c r="N411" s="41">
        <v>530</v>
      </c>
    </row>
    <row r="412" spans="1:14">
      <c r="A412" s="2" t="s">
        <v>393</v>
      </c>
      <c r="B412" s="136">
        <v>873038</v>
      </c>
      <c r="C412" s="136">
        <v>806033</v>
      </c>
      <c r="D412" s="136">
        <v>826558</v>
      </c>
      <c r="E412" s="136">
        <v>910573</v>
      </c>
      <c r="F412" s="136">
        <v>896209</v>
      </c>
      <c r="G412" s="136">
        <v>954719</v>
      </c>
      <c r="H412" s="136">
        <v>925434</v>
      </c>
      <c r="I412" s="136">
        <v>881443</v>
      </c>
      <c r="J412" s="136">
        <v>855915</v>
      </c>
      <c r="K412" s="136">
        <v>842785</v>
      </c>
      <c r="L412" s="136">
        <v>878317</v>
      </c>
      <c r="M412" s="136">
        <v>876739</v>
      </c>
      <c r="N412" s="39">
        <v>883382</v>
      </c>
    </row>
    <row r="413" spans="1:14">
      <c r="A413" s="2" t="s">
        <v>394</v>
      </c>
      <c r="B413">
        <v>2</v>
      </c>
      <c r="C413">
        <v>2</v>
      </c>
      <c r="D413">
        <v>3</v>
      </c>
      <c r="E413">
        <v>6</v>
      </c>
      <c r="F413">
        <v>4</v>
      </c>
      <c r="G413">
        <v>7</v>
      </c>
      <c r="H413">
        <v>3</v>
      </c>
      <c r="I413">
        <v>1</v>
      </c>
      <c r="J413">
        <v>4</v>
      </c>
      <c r="K413">
        <v>2</v>
      </c>
      <c r="L413">
        <v>2</v>
      </c>
      <c r="M413">
        <v>4</v>
      </c>
      <c r="N413" s="41">
        <v>40</v>
      </c>
    </row>
    <row r="414" spans="1:14">
      <c r="A414" s="2" t="s">
        <v>395</v>
      </c>
      <c r="B414" s="136">
        <v>825000</v>
      </c>
      <c r="C414" s="136">
        <v>851750</v>
      </c>
      <c r="D414" s="136">
        <v>942333</v>
      </c>
      <c r="E414" s="136">
        <v>600417</v>
      </c>
      <c r="F414" s="136">
        <v>687250</v>
      </c>
      <c r="G414" s="136">
        <v>799583</v>
      </c>
      <c r="H414" s="136">
        <v>470567</v>
      </c>
      <c r="I414" s="136">
        <v>460000</v>
      </c>
      <c r="J414" s="136">
        <v>1053862</v>
      </c>
      <c r="K414" s="136">
        <v>632000</v>
      </c>
      <c r="L414" s="136">
        <v>869500</v>
      </c>
      <c r="M414" s="136">
        <v>687375</v>
      </c>
      <c r="N414" s="39">
        <v>749218</v>
      </c>
    </row>
    <row r="415" spans="1:14">
      <c r="A415" s="113" t="s">
        <v>396</v>
      </c>
      <c r="B415">
        <v>74</v>
      </c>
      <c r="C415">
        <v>78</v>
      </c>
      <c r="D415">
        <v>132</v>
      </c>
      <c r="E415">
        <v>155</v>
      </c>
      <c r="F415">
        <v>154</v>
      </c>
      <c r="G415">
        <v>148</v>
      </c>
      <c r="H415">
        <v>103</v>
      </c>
      <c r="I415">
        <v>130</v>
      </c>
      <c r="J415">
        <v>97</v>
      </c>
      <c r="K415">
        <v>79</v>
      </c>
      <c r="L415">
        <v>86</v>
      </c>
      <c r="M415">
        <v>80</v>
      </c>
      <c r="N415" s="112">
        <v>1316</v>
      </c>
    </row>
    <row r="416" spans="1:14">
      <c r="A416" s="2" t="s">
        <v>397</v>
      </c>
      <c r="B416" s="137">
        <v>366988</v>
      </c>
      <c r="C416" s="137">
        <v>375817</v>
      </c>
      <c r="D416" s="137">
        <v>402730</v>
      </c>
      <c r="E416" s="137">
        <v>379116</v>
      </c>
      <c r="F416" s="137">
        <v>368969</v>
      </c>
      <c r="G416" s="137">
        <v>372156</v>
      </c>
      <c r="H416" s="137">
        <v>404529</v>
      </c>
      <c r="I416" s="137">
        <v>393213</v>
      </c>
      <c r="J416" s="137">
        <v>388967</v>
      </c>
      <c r="K416" s="137">
        <v>374154</v>
      </c>
      <c r="L416" s="137">
        <v>393387</v>
      </c>
      <c r="M416" s="137">
        <v>390729</v>
      </c>
      <c r="N416" s="39">
        <v>384161</v>
      </c>
    </row>
    <row r="417" spans="1:14">
      <c r="A417" s="113" t="s">
        <v>398</v>
      </c>
      <c r="B417" s="114">
        <f>SUM(B418:B420)</f>
        <v>575</v>
      </c>
      <c r="C417" s="114">
        <f>SUM(C418:C420)</f>
        <v>595</v>
      </c>
      <c r="D417" s="114">
        <f>SUM(D418:D420)</f>
        <v>684</v>
      </c>
      <c r="E417" s="114">
        <f>SUM(E418:E420)</f>
        <v>791</v>
      </c>
      <c r="F417" s="114">
        <f t="shared" ref="F417:M417" si="89">SUM(F418:F420)</f>
        <v>790</v>
      </c>
      <c r="G417" s="114">
        <f t="shared" si="89"/>
        <v>777</v>
      </c>
      <c r="H417" s="111">
        <f t="shared" si="89"/>
        <v>772</v>
      </c>
      <c r="I417" s="114">
        <f t="shared" si="89"/>
        <v>718</v>
      </c>
      <c r="J417" s="114">
        <f t="shared" si="89"/>
        <v>764</v>
      </c>
      <c r="K417" s="114">
        <f t="shared" si="89"/>
        <v>758</v>
      </c>
      <c r="L417" s="114">
        <f t="shared" si="89"/>
        <v>653</v>
      </c>
      <c r="M417" s="114">
        <f t="shared" si="89"/>
        <v>514</v>
      </c>
      <c r="N417" s="115">
        <f>SUM(B417:M417)</f>
        <v>8391</v>
      </c>
    </row>
    <row r="418" spans="1:14">
      <c r="A418" s="2" t="s">
        <v>399</v>
      </c>
      <c r="B418">
        <v>193</v>
      </c>
      <c r="C418">
        <v>185</v>
      </c>
      <c r="D418">
        <v>238</v>
      </c>
      <c r="E418">
        <v>261</v>
      </c>
      <c r="F418">
        <v>270</v>
      </c>
      <c r="G418">
        <v>273</v>
      </c>
      <c r="H418">
        <v>276</v>
      </c>
      <c r="I418">
        <v>258</v>
      </c>
      <c r="J418">
        <v>275</v>
      </c>
      <c r="K418">
        <v>269</v>
      </c>
      <c r="L418">
        <v>211</v>
      </c>
      <c r="M418">
        <v>167</v>
      </c>
      <c r="N418" s="41"/>
    </row>
    <row r="419" spans="1:14">
      <c r="A419" s="2" t="s">
        <v>400</v>
      </c>
      <c r="B419">
        <v>46</v>
      </c>
      <c r="C419">
        <v>54</v>
      </c>
      <c r="D419">
        <v>51</v>
      </c>
      <c r="E419">
        <v>64</v>
      </c>
      <c r="F419">
        <v>61</v>
      </c>
      <c r="G419">
        <v>60</v>
      </c>
      <c r="H419">
        <v>65</v>
      </c>
      <c r="I419">
        <v>68</v>
      </c>
      <c r="J419">
        <v>71</v>
      </c>
      <c r="K419">
        <v>80</v>
      </c>
      <c r="L419">
        <v>56</v>
      </c>
      <c r="M419">
        <v>42</v>
      </c>
      <c r="N419" s="41"/>
    </row>
    <row r="420" spans="1:14">
      <c r="A420" s="2" t="s">
        <v>401</v>
      </c>
      <c r="B420">
        <v>336</v>
      </c>
      <c r="C420">
        <v>356</v>
      </c>
      <c r="D420">
        <v>395</v>
      </c>
      <c r="E420">
        <v>466</v>
      </c>
      <c r="F420">
        <v>459</v>
      </c>
      <c r="G420">
        <v>444</v>
      </c>
      <c r="H420">
        <v>431</v>
      </c>
      <c r="I420">
        <v>392</v>
      </c>
      <c r="J420">
        <v>418</v>
      </c>
      <c r="K420">
        <v>409</v>
      </c>
      <c r="L420">
        <v>386</v>
      </c>
      <c r="M420">
        <v>305</v>
      </c>
      <c r="N420" s="41"/>
    </row>
    <row r="421" spans="1:14">
      <c r="A421" s="113" t="s">
        <v>402</v>
      </c>
      <c r="B421" s="118">
        <f>B417/B395</f>
        <v>4.1071428571428568</v>
      </c>
      <c r="C421" s="118">
        <f>C417/C395</f>
        <v>4.2805755395683454</v>
      </c>
      <c r="D421" s="118">
        <f>D417/D395</f>
        <v>2.8983050847457625</v>
      </c>
      <c r="E421" s="118">
        <f>E417/E395</f>
        <v>2.7370242214532872</v>
      </c>
      <c r="F421" s="118">
        <f t="shared" ref="F421:M421" si="90">F417/F395</f>
        <v>2.6870748299319729</v>
      </c>
      <c r="G421" s="118">
        <f t="shared" si="90"/>
        <v>2.4511041009463721</v>
      </c>
      <c r="H421" s="118">
        <f t="shared" si="90"/>
        <v>3.4008810572687223</v>
      </c>
      <c r="I421" s="118">
        <f t="shared" si="90"/>
        <v>3.0815450643776825</v>
      </c>
      <c r="J421" s="118">
        <f t="shared" si="90"/>
        <v>4.1748633879781423</v>
      </c>
      <c r="K421" s="118">
        <f t="shared" si="90"/>
        <v>4.1878453038674035</v>
      </c>
      <c r="L421" s="118">
        <f t="shared" si="90"/>
        <v>3.6892655367231639</v>
      </c>
      <c r="M421" s="118">
        <f t="shared" si="90"/>
        <v>2.4951456310679609</v>
      </c>
      <c r="N421" s="41"/>
    </row>
    <row r="422" spans="1:14">
      <c r="A422" s="2" t="s">
        <v>403</v>
      </c>
      <c r="B422" s="11">
        <v>312</v>
      </c>
      <c r="C422" s="11">
        <v>273</v>
      </c>
      <c r="D422" s="11">
        <v>487</v>
      </c>
      <c r="E422" s="11">
        <v>577</v>
      </c>
      <c r="F422" s="11">
        <v>353</v>
      </c>
      <c r="G422" s="11">
        <v>351</v>
      </c>
      <c r="H422" s="4">
        <v>336</v>
      </c>
      <c r="I422" s="11">
        <v>293</v>
      </c>
      <c r="J422" s="11">
        <v>384</v>
      </c>
      <c r="K422" s="11">
        <v>310</v>
      </c>
      <c r="L422" s="11">
        <v>235</v>
      </c>
      <c r="M422" s="11">
        <v>165</v>
      </c>
      <c r="N422" s="38">
        <f>SUM(B422:M422)</f>
        <v>4076</v>
      </c>
    </row>
    <row r="423" spans="1:14">
      <c r="A423" s="113" t="s">
        <v>404</v>
      </c>
      <c r="B423" s="114">
        <v>203</v>
      </c>
      <c r="C423" s="114">
        <v>202</v>
      </c>
      <c r="D423" s="114">
        <v>329</v>
      </c>
      <c r="E423" s="114">
        <v>393</v>
      </c>
      <c r="F423" s="114">
        <v>233</v>
      </c>
      <c r="G423" s="114">
        <v>245</v>
      </c>
      <c r="H423" s="111">
        <v>205</v>
      </c>
      <c r="I423" s="114">
        <v>208</v>
      </c>
      <c r="J423" s="114">
        <v>194</v>
      </c>
      <c r="K423" s="114">
        <v>183</v>
      </c>
      <c r="L423" s="114">
        <v>222</v>
      </c>
      <c r="M423" s="114">
        <v>164</v>
      </c>
      <c r="N423" s="115">
        <f>SUM(B423:M423)</f>
        <v>2781</v>
      </c>
    </row>
    <row r="424" spans="1:14">
      <c r="A424" s="19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34"/>
    </row>
    <row r="425" spans="1:14">
      <c r="A425" s="2"/>
      <c r="B425" s="8" t="s">
        <v>9</v>
      </c>
      <c r="C425" s="8" t="s">
        <v>10</v>
      </c>
      <c r="D425" s="8" t="s">
        <v>11</v>
      </c>
      <c r="E425" s="8" t="s">
        <v>12</v>
      </c>
      <c r="F425" s="8" t="s">
        <v>13</v>
      </c>
      <c r="G425" s="8" t="s">
        <v>14</v>
      </c>
      <c r="H425" s="8" t="s">
        <v>15</v>
      </c>
      <c r="I425" s="8" t="s">
        <v>16</v>
      </c>
      <c r="J425" s="8" t="s">
        <v>17</v>
      </c>
      <c r="K425" s="8" t="s">
        <v>18</v>
      </c>
      <c r="L425" s="8" t="s">
        <v>19</v>
      </c>
      <c r="M425" s="8" t="s">
        <v>20</v>
      </c>
      <c r="N425" s="109" t="s">
        <v>405</v>
      </c>
    </row>
    <row r="426" spans="1:14">
      <c r="A426" s="90" t="s">
        <v>799</v>
      </c>
      <c r="B426" s="91"/>
      <c r="C426" s="91"/>
      <c r="D426" s="91"/>
      <c r="E426" s="91"/>
      <c r="F426" s="91"/>
      <c r="G426" s="91"/>
      <c r="H426" s="91"/>
      <c r="I426" s="91"/>
      <c r="J426" s="91"/>
      <c r="K426" s="91"/>
      <c r="L426" s="91"/>
      <c r="M426" s="91"/>
      <c r="N426" s="92"/>
    </row>
    <row r="427" spans="1:14">
      <c r="A427" s="93" t="s">
        <v>407</v>
      </c>
      <c r="B427" s="94">
        <f>SUM(B432+B437+B442+B447)</f>
        <v>121</v>
      </c>
      <c r="C427" s="94">
        <f>SUM(C432+C437+C442+C447)</f>
        <v>105</v>
      </c>
      <c r="D427" s="94">
        <f>SUM(D432+D437+D442+D447)</f>
        <v>173</v>
      </c>
      <c r="E427" s="94">
        <f>SUM(E432+E437+E442+E447)</f>
        <v>218</v>
      </c>
      <c r="F427" s="94">
        <f t="shared" ref="F427:K427" si="91">SUM(F432+F437+F442+F447)</f>
        <v>257</v>
      </c>
      <c r="G427" s="94">
        <f t="shared" si="91"/>
        <v>294</v>
      </c>
      <c r="H427" s="94">
        <f t="shared" si="91"/>
        <v>327</v>
      </c>
      <c r="I427" s="94">
        <f t="shared" si="91"/>
        <v>234</v>
      </c>
      <c r="J427" s="94">
        <f t="shared" si="91"/>
        <v>233</v>
      </c>
      <c r="K427" s="94">
        <f t="shared" si="91"/>
        <v>232</v>
      </c>
      <c r="L427" s="94">
        <f>SUM(L432+L437+L442+L447)</f>
        <v>266</v>
      </c>
      <c r="M427" s="94">
        <f>SUM(M432+M437+M442+M447)</f>
        <v>218</v>
      </c>
      <c r="N427" s="95">
        <v>2678</v>
      </c>
    </row>
    <row r="428" spans="1:14">
      <c r="A428" s="2" t="s">
        <v>408</v>
      </c>
      <c r="B428" s="137">
        <v>465446</v>
      </c>
      <c r="C428" s="137">
        <v>589376</v>
      </c>
      <c r="D428" s="137">
        <v>485582</v>
      </c>
      <c r="E428" s="137">
        <v>496340</v>
      </c>
      <c r="F428" s="137">
        <v>510263</v>
      </c>
      <c r="G428" s="137">
        <v>511858</v>
      </c>
      <c r="H428" s="137">
        <v>519384</v>
      </c>
      <c r="I428" s="137">
        <v>536477</v>
      </c>
      <c r="J428" s="137">
        <v>489796</v>
      </c>
      <c r="K428" s="137">
        <v>511507</v>
      </c>
      <c r="L428" s="137">
        <v>536112</v>
      </c>
      <c r="M428" s="137">
        <v>589835</v>
      </c>
      <c r="N428" s="39">
        <v>519564</v>
      </c>
    </row>
    <row r="429" spans="1:14" s="4" customFormat="1">
      <c r="A429" s="2" t="s">
        <v>409</v>
      </c>
      <c r="B429" s="137">
        <v>483664</v>
      </c>
      <c r="C429" s="137">
        <v>643113</v>
      </c>
      <c r="D429" s="137">
        <v>500980</v>
      </c>
      <c r="E429" s="137">
        <v>514515</v>
      </c>
      <c r="F429" s="137">
        <v>524655</v>
      </c>
      <c r="G429" s="137">
        <v>526223</v>
      </c>
      <c r="H429" s="137">
        <v>532510</v>
      </c>
      <c r="I429" s="137">
        <v>550496</v>
      </c>
      <c r="J429" s="137">
        <v>501153</v>
      </c>
      <c r="K429" s="137">
        <v>526281</v>
      </c>
      <c r="L429" s="137">
        <v>547894</v>
      </c>
      <c r="M429" s="137">
        <v>605483</v>
      </c>
      <c r="N429" s="39">
        <v>535466</v>
      </c>
    </row>
    <row r="430" spans="1:14">
      <c r="A430" s="93" t="s">
        <v>750</v>
      </c>
      <c r="B430" s="96">
        <f t="shared" ref="B430:M430" si="92">B428/B429</f>
        <v>0.96233335538721099</v>
      </c>
      <c r="C430" s="96">
        <f t="shared" si="92"/>
        <v>0.9164423670490256</v>
      </c>
      <c r="D430" s="96">
        <f t="shared" si="92"/>
        <v>0.96926424208551243</v>
      </c>
      <c r="E430" s="96">
        <f t="shared" si="92"/>
        <v>0.96467547107470142</v>
      </c>
      <c r="F430" s="96">
        <f t="shared" si="92"/>
        <v>0.97256864034460744</v>
      </c>
      <c r="G430" s="96">
        <f t="shared" si="92"/>
        <v>0.97270168730747231</v>
      </c>
      <c r="H430" s="96">
        <f t="shared" si="92"/>
        <v>0.9753506976394809</v>
      </c>
      <c r="I430" s="96">
        <f t="shared" si="92"/>
        <v>0.97453387490553978</v>
      </c>
      <c r="J430" s="96">
        <f t="shared" si="92"/>
        <v>0.97733825797710483</v>
      </c>
      <c r="K430" s="96">
        <f t="shared" si="92"/>
        <v>0.97192754441068552</v>
      </c>
      <c r="L430" s="96">
        <f t="shared" si="92"/>
        <v>0.97849584043628879</v>
      </c>
      <c r="M430" s="96">
        <f t="shared" si="92"/>
        <v>0.9741561695373776</v>
      </c>
      <c r="N430" s="97">
        <f>N428/N429</f>
        <v>0.97030250286666198</v>
      </c>
    </row>
    <row r="431" spans="1:14">
      <c r="A431" s="2" t="s">
        <v>411</v>
      </c>
      <c r="B431">
        <v>81</v>
      </c>
      <c r="C431">
        <v>85</v>
      </c>
      <c r="D431">
        <v>79</v>
      </c>
      <c r="E431">
        <v>81</v>
      </c>
      <c r="F431">
        <v>74</v>
      </c>
      <c r="G431">
        <v>63</v>
      </c>
      <c r="H431">
        <v>59</v>
      </c>
      <c r="I431">
        <v>67</v>
      </c>
      <c r="J431">
        <v>61</v>
      </c>
      <c r="K431">
        <v>48</v>
      </c>
      <c r="L431">
        <v>46</v>
      </c>
      <c r="M431">
        <v>56</v>
      </c>
      <c r="N431" s="99">
        <v>65</v>
      </c>
    </row>
    <row r="432" spans="1:14">
      <c r="A432" s="93" t="s">
        <v>412</v>
      </c>
      <c r="B432" s="91">
        <f>B433+B435</f>
        <v>12</v>
      </c>
      <c r="C432" s="91">
        <f t="shared" ref="C432:H432" si="93">C433+C435</f>
        <v>7</v>
      </c>
      <c r="D432" s="91">
        <f t="shared" si="93"/>
        <v>19</v>
      </c>
      <c r="E432" s="91">
        <f t="shared" si="93"/>
        <v>11</v>
      </c>
      <c r="F432" s="91">
        <f t="shared" si="93"/>
        <v>30</v>
      </c>
      <c r="G432" s="91">
        <f t="shared" si="93"/>
        <v>23</v>
      </c>
      <c r="H432" s="91">
        <f t="shared" si="93"/>
        <v>21</v>
      </c>
      <c r="I432" s="91">
        <f>I433+I435</f>
        <v>20</v>
      </c>
      <c r="J432" s="91">
        <f>J433+J435</f>
        <v>17</v>
      </c>
      <c r="K432" s="91">
        <f>K433+K435</f>
        <v>15</v>
      </c>
      <c r="L432" s="91">
        <f>L433+L435</f>
        <v>20</v>
      </c>
      <c r="M432" s="91">
        <f>M433+M435</f>
        <v>14</v>
      </c>
      <c r="N432" s="92">
        <v>209</v>
      </c>
    </row>
    <row r="433" spans="1:14">
      <c r="A433" s="2" t="s">
        <v>413</v>
      </c>
      <c r="B433" s="34">
        <v>4</v>
      </c>
      <c r="C433" s="34">
        <v>3</v>
      </c>
      <c r="D433" s="34">
        <v>8</v>
      </c>
      <c r="E433" s="34">
        <v>4</v>
      </c>
      <c r="F433" s="34">
        <v>15</v>
      </c>
      <c r="G433" s="34">
        <v>15</v>
      </c>
      <c r="H433" s="34">
        <v>10</v>
      </c>
      <c r="I433" s="34">
        <v>7</v>
      </c>
      <c r="J433" s="34">
        <v>8</v>
      </c>
      <c r="K433" s="34">
        <v>11</v>
      </c>
      <c r="L433" s="34">
        <v>11</v>
      </c>
      <c r="M433" s="34">
        <v>9</v>
      </c>
      <c r="N433" s="41">
        <v>105</v>
      </c>
    </row>
    <row r="434" spans="1:14">
      <c r="A434" s="2" t="s">
        <v>414</v>
      </c>
      <c r="B434" s="135">
        <v>371350</v>
      </c>
      <c r="C434" s="135">
        <v>421608</v>
      </c>
      <c r="D434" s="135">
        <v>377681</v>
      </c>
      <c r="E434" s="135">
        <v>507375</v>
      </c>
      <c r="F434" s="135">
        <v>432067</v>
      </c>
      <c r="G434" s="135">
        <v>493701</v>
      </c>
      <c r="H434" s="135">
        <v>464290</v>
      </c>
      <c r="I434" s="135">
        <v>441429</v>
      </c>
      <c r="J434" s="135">
        <v>426563</v>
      </c>
      <c r="K434" s="135">
        <v>471814</v>
      </c>
      <c r="L434" s="135">
        <v>488309</v>
      </c>
      <c r="M434" s="135">
        <v>538111</v>
      </c>
      <c r="N434" s="39">
        <v>459404</v>
      </c>
    </row>
    <row r="435" spans="1:14">
      <c r="A435" s="2" t="s">
        <v>415</v>
      </c>
      <c r="B435">
        <v>8</v>
      </c>
      <c r="C435">
        <v>4</v>
      </c>
      <c r="D435">
        <v>11</v>
      </c>
      <c r="E435">
        <v>7</v>
      </c>
      <c r="F435">
        <v>15</v>
      </c>
      <c r="G435">
        <v>8</v>
      </c>
      <c r="H435">
        <v>11</v>
      </c>
      <c r="I435">
        <v>13</v>
      </c>
      <c r="J435">
        <v>9</v>
      </c>
      <c r="K435">
        <v>4</v>
      </c>
      <c r="L435">
        <v>9</v>
      </c>
      <c r="M435">
        <v>5</v>
      </c>
      <c r="N435" s="41">
        <v>104</v>
      </c>
    </row>
    <row r="436" spans="1:14">
      <c r="A436" s="2" t="s">
        <v>416</v>
      </c>
      <c r="B436" s="135">
        <v>370931</v>
      </c>
      <c r="C436" s="135">
        <v>416825</v>
      </c>
      <c r="D436" s="135">
        <v>291182</v>
      </c>
      <c r="E436" s="135">
        <v>308129</v>
      </c>
      <c r="F436" s="135">
        <v>358247</v>
      </c>
      <c r="G436" s="135">
        <v>366563</v>
      </c>
      <c r="H436" s="135">
        <v>348045</v>
      </c>
      <c r="I436" s="135">
        <v>409092</v>
      </c>
      <c r="J436" s="135">
        <v>293433</v>
      </c>
      <c r="K436" s="135">
        <v>267450</v>
      </c>
      <c r="L436" s="135">
        <v>455681</v>
      </c>
      <c r="M436" s="135">
        <v>468000</v>
      </c>
      <c r="N436" s="39">
        <v>361532</v>
      </c>
    </row>
    <row r="437" spans="1:14">
      <c r="A437" s="93" t="s">
        <v>417</v>
      </c>
      <c r="B437" s="91">
        <f>B438+B440</f>
        <v>23</v>
      </c>
      <c r="C437" s="91">
        <f t="shared" ref="C437:M437" si="94">C438+C440</f>
        <v>21</v>
      </c>
      <c r="D437" s="91">
        <f t="shared" si="94"/>
        <v>40</v>
      </c>
      <c r="E437" s="91">
        <f t="shared" si="94"/>
        <v>39</v>
      </c>
      <c r="F437" s="91">
        <f t="shared" si="94"/>
        <v>53</v>
      </c>
      <c r="G437" s="91">
        <f t="shared" si="94"/>
        <v>57</v>
      </c>
      <c r="H437" s="91">
        <f t="shared" si="94"/>
        <v>68</v>
      </c>
      <c r="I437" s="91">
        <f t="shared" si="94"/>
        <v>50</v>
      </c>
      <c r="J437" s="91">
        <f t="shared" si="94"/>
        <v>48</v>
      </c>
      <c r="K437" s="91">
        <f t="shared" si="94"/>
        <v>43</v>
      </c>
      <c r="L437" s="91">
        <f t="shared" si="94"/>
        <v>51</v>
      </c>
      <c r="M437" s="91">
        <f t="shared" si="94"/>
        <v>50</v>
      </c>
      <c r="N437" s="92">
        <v>543</v>
      </c>
    </row>
    <row r="438" spans="1:14">
      <c r="A438" s="2" t="s">
        <v>418</v>
      </c>
      <c r="B438" s="34">
        <v>10</v>
      </c>
      <c r="C438" s="34">
        <v>14</v>
      </c>
      <c r="D438" s="34">
        <v>26</v>
      </c>
      <c r="E438" s="34">
        <v>28</v>
      </c>
      <c r="F438" s="34">
        <v>38</v>
      </c>
      <c r="G438" s="34">
        <v>39</v>
      </c>
      <c r="H438" s="34">
        <v>56</v>
      </c>
      <c r="I438" s="34">
        <v>35</v>
      </c>
      <c r="J438" s="34">
        <v>41</v>
      </c>
      <c r="K438" s="34">
        <v>28</v>
      </c>
      <c r="L438" s="34">
        <v>39</v>
      </c>
      <c r="M438" s="34">
        <v>40</v>
      </c>
      <c r="N438" s="41">
        <v>394</v>
      </c>
    </row>
    <row r="439" spans="1:14">
      <c r="A439" s="2" t="s">
        <v>419</v>
      </c>
      <c r="B439" s="135">
        <v>541850</v>
      </c>
      <c r="C439" s="135">
        <v>532779</v>
      </c>
      <c r="D439" s="135">
        <v>542565</v>
      </c>
      <c r="E439" s="135">
        <v>603796</v>
      </c>
      <c r="F439" s="135">
        <v>606815</v>
      </c>
      <c r="G439" s="135">
        <v>616556</v>
      </c>
      <c r="H439" s="135">
        <v>601891</v>
      </c>
      <c r="I439" s="135">
        <v>599809</v>
      </c>
      <c r="J439" s="135">
        <v>611805</v>
      </c>
      <c r="K439" s="135">
        <v>631069</v>
      </c>
      <c r="L439" s="135">
        <v>574715</v>
      </c>
      <c r="M439" s="135">
        <v>614234</v>
      </c>
      <c r="N439" s="39">
        <v>597542</v>
      </c>
    </row>
    <row r="440" spans="1:14">
      <c r="A440" s="2" t="s">
        <v>420</v>
      </c>
      <c r="B440">
        <v>13</v>
      </c>
      <c r="C440">
        <v>7</v>
      </c>
      <c r="D440">
        <v>14</v>
      </c>
      <c r="E440">
        <v>11</v>
      </c>
      <c r="F440">
        <v>15</v>
      </c>
      <c r="G440">
        <v>18</v>
      </c>
      <c r="H440">
        <v>12</v>
      </c>
      <c r="I440">
        <v>15</v>
      </c>
      <c r="J440">
        <v>7</v>
      </c>
      <c r="K440">
        <v>15</v>
      </c>
      <c r="L440">
        <v>12</v>
      </c>
      <c r="M440">
        <v>10</v>
      </c>
      <c r="N440" s="41">
        <v>149</v>
      </c>
    </row>
    <row r="441" spans="1:14">
      <c r="A441" s="2" t="s">
        <v>421</v>
      </c>
      <c r="B441" s="135">
        <v>536080</v>
      </c>
      <c r="C441" s="135">
        <v>560571</v>
      </c>
      <c r="D441" s="135">
        <v>592735</v>
      </c>
      <c r="E441" s="135">
        <v>617435</v>
      </c>
      <c r="F441" s="135">
        <v>667859</v>
      </c>
      <c r="G441" s="135">
        <v>560700</v>
      </c>
      <c r="H441" s="135">
        <v>758255</v>
      </c>
      <c r="I441" s="135">
        <v>681736</v>
      </c>
      <c r="J441" s="135">
        <v>587057</v>
      </c>
      <c r="K441" s="135">
        <v>694405</v>
      </c>
      <c r="L441" s="135">
        <v>517510</v>
      </c>
      <c r="M441" s="135">
        <v>496949</v>
      </c>
      <c r="N441" s="39">
        <v>611569</v>
      </c>
    </row>
    <row r="442" spans="1:14">
      <c r="A442" s="93" t="s">
        <v>422</v>
      </c>
      <c r="B442" s="91">
        <f>B443+B445</f>
        <v>27</v>
      </c>
      <c r="C442" s="91">
        <f t="shared" ref="C442:M442" si="95">C443+C445</f>
        <v>14</v>
      </c>
      <c r="D442" s="91">
        <f t="shared" si="95"/>
        <v>31</v>
      </c>
      <c r="E442" s="91">
        <f t="shared" si="95"/>
        <v>43</v>
      </c>
      <c r="F442" s="91">
        <f t="shared" si="95"/>
        <v>46</v>
      </c>
      <c r="G442" s="91">
        <f t="shared" si="95"/>
        <v>66</v>
      </c>
      <c r="H442" s="91">
        <f t="shared" si="95"/>
        <v>66</v>
      </c>
      <c r="I442" s="91">
        <f t="shared" si="95"/>
        <v>56</v>
      </c>
      <c r="J442" s="91">
        <f t="shared" si="95"/>
        <v>38</v>
      </c>
      <c r="K442" s="91">
        <f t="shared" si="95"/>
        <v>45</v>
      </c>
      <c r="L442" s="91">
        <f t="shared" si="95"/>
        <v>49</v>
      </c>
      <c r="M442" s="91">
        <f t="shared" si="95"/>
        <v>61</v>
      </c>
      <c r="N442" s="92">
        <v>542</v>
      </c>
    </row>
    <row r="443" spans="1:14">
      <c r="A443" s="2" t="s">
        <v>423</v>
      </c>
      <c r="B443" s="34">
        <v>25</v>
      </c>
      <c r="C443" s="34">
        <v>14</v>
      </c>
      <c r="D443" s="34">
        <v>29</v>
      </c>
      <c r="E443" s="34">
        <v>38</v>
      </c>
      <c r="F443" s="34">
        <v>42</v>
      </c>
      <c r="G443" s="34">
        <v>64</v>
      </c>
      <c r="H443" s="34">
        <v>64</v>
      </c>
      <c r="I443" s="34">
        <v>53</v>
      </c>
      <c r="J443" s="34">
        <v>34</v>
      </c>
      <c r="K443" s="34">
        <v>41</v>
      </c>
      <c r="L443" s="34">
        <v>44</v>
      </c>
      <c r="M443" s="34">
        <v>58</v>
      </c>
      <c r="N443" s="41">
        <v>506</v>
      </c>
    </row>
    <row r="444" spans="1:14">
      <c r="A444" s="2" t="s">
        <v>424</v>
      </c>
      <c r="B444" s="136">
        <v>708660</v>
      </c>
      <c r="C444" s="136">
        <v>1879721</v>
      </c>
      <c r="D444" s="136">
        <v>727566</v>
      </c>
      <c r="E444" s="136">
        <v>843236</v>
      </c>
      <c r="F444" s="136">
        <v>889436</v>
      </c>
      <c r="G444" s="136">
        <v>791862</v>
      </c>
      <c r="H444" s="136">
        <v>823516</v>
      </c>
      <c r="I444" s="136">
        <v>864059</v>
      </c>
      <c r="J444" s="136">
        <v>828957</v>
      </c>
      <c r="K444" s="136">
        <v>804265</v>
      </c>
      <c r="L444" s="136">
        <v>814497</v>
      </c>
      <c r="M444" s="136">
        <v>909442</v>
      </c>
      <c r="N444" s="39">
        <v>856631</v>
      </c>
    </row>
    <row r="445" spans="1:14">
      <c r="A445" s="2" t="s">
        <v>425</v>
      </c>
      <c r="B445">
        <v>2</v>
      </c>
      <c r="C445">
        <v>0</v>
      </c>
      <c r="D445">
        <v>2</v>
      </c>
      <c r="E445">
        <v>5</v>
      </c>
      <c r="F445">
        <v>4</v>
      </c>
      <c r="G445">
        <v>2</v>
      </c>
      <c r="H445">
        <v>2</v>
      </c>
      <c r="I445">
        <v>3</v>
      </c>
      <c r="J445">
        <v>4</v>
      </c>
      <c r="K445">
        <v>4</v>
      </c>
      <c r="L445">
        <v>5</v>
      </c>
      <c r="M445">
        <v>3</v>
      </c>
      <c r="N445" s="41">
        <v>36</v>
      </c>
    </row>
    <row r="446" spans="1:14">
      <c r="A446" s="2" t="s">
        <v>426</v>
      </c>
      <c r="B446" s="136">
        <v>590000</v>
      </c>
      <c r="C446" s="136">
        <v>0</v>
      </c>
      <c r="D446" s="136">
        <v>680000</v>
      </c>
      <c r="E446" s="136">
        <v>652058</v>
      </c>
      <c r="F446" s="136">
        <v>682250</v>
      </c>
      <c r="G446" s="136">
        <v>763500</v>
      </c>
      <c r="H446" s="136">
        <v>674500</v>
      </c>
      <c r="I446" s="136">
        <v>511667</v>
      </c>
      <c r="J446" s="136">
        <v>644950</v>
      </c>
      <c r="K446" s="136">
        <v>806250</v>
      </c>
      <c r="L446" s="136">
        <v>668598</v>
      </c>
      <c r="M446" s="136">
        <v>570000</v>
      </c>
      <c r="N446" s="39">
        <v>661058</v>
      </c>
    </row>
    <row r="447" spans="1:14">
      <c r="A447" s="93" t="s">
        <v>427</v>
      </c>
      <c r="B447">
        <v>59</v>
      </c>
      <c r="C447">
        <v>63</v>
      </c>
      <c r="D447">
        <v>83</v>
      </c>
      <c r="E447">
        <v>125</v>
      </c>
      <c r="F447">
        <v>128</v>
      </c>
      <c r="G447">
        <v>148</v>
      </c>
      <c r="H447">
        <v>172</v>
      </c>
      <c r="I447">
        <v>108</v>
      </c>
      <c r="J447">
        <v>130</v>
      </c>
      <c r="K447">
        <v>129</v>
      </c>
      <c r="L447">
        <v>146</v>
      </c>
      <c r="M447">
        <v>93</v>
      </c>
      <c r="N447" s="92">
        <v>1384</v>
      </c>
    </row>
    <row r="448" spans="1:14">
      <c r="A448" s="2" t="s">
        <v>428</v>
      </c>
      <c r="B448" s="137">
        <v>348848</v>
      </c>
      <c r="C448" s="137">
        <v>337356</v>
      </c>
      <c r="D448" s="137">
        <v>396588</v>
      </c>
      <c r="E448" s="137">
        <v>360115</v>
      </c>
      <c r="F448" s="137">
        <v>360318</v>
      </c>
      <c r="G448" s="137">
        <v>363540</v>
      </c>
      <c r="H448" s="137">
        <v>375048</v>
      </c>
      <c r="I448" s="137">
        <v>357203</v>
      </c>
      <c r="J448" s="137">
        <v>370087</v>
      </c>
      <c r="K448" s="137">
        <v>373053</v>
      </c>
      <c r="L448" s="137">
        <v>447456</v>
      </c>
      <c r="M448" s="137">
        <v>402198</v>
      </c>
      <c r="N448" s="39">
        <v>376984</v>
      </c>
    </row>
    <row r="449" spans="1:14">
      <c r="A449" s="93" t="s">
        <v>429</v>
      </c>
      <c r="B449" s="94">
        <f>SUM(B450:B452)</f>
        <v>763</v>
      </c>
      <c r="C449" s="94">
        <f>SUM(C450:C452)</f>
        <v>796</v>
      </c>
      <c r="D449" s="94">
        <f>SUM(D450:D452)</f>
        <v>834</v>
      </c>
      <c r="E449" s="94">
        <f>SUM(E450:E452)</f>
        <v>805</v>
      </c>
      <c r="F449" s="94">
        <f t="shared" ref="F449:M449" si="96">SUM(F450:F452)</f>
        <v>759</v>
      </c>
      <c r="G449" s="94">
        <f t="shared" si="96"/>
        <v>723</v>
      </c>
      <c r="H449" s="91">
        <f t="shared" si="96"/>
        <v>714</v>
      </c>
      <c r="I449" s="94">
        <f t="shared" si="96"/>
        <v>684</v>
      </c>
      <c r="J449" s="94">
        <f t="shared" si="96"/>
        <v>676</v>
      </c>
      <c r="K449" s="94">
        <f t="shared" si="96"/>
        <v>698</v>
      </c>
      <c r="L449" s="94">
        <f t="shared" si="96"/>
        <v>608</v>
      </c>
      <c r="M449" s="94">
        <f t="shared" si="96"/>
        <v>541</v>
      </c>
      <c r="N449" s="41"/>
    </row>
    <row r="450" spans="1:14">
      <c r="A450" s="2" t="s">
        <v>430</v>
      </c>
      <c r="B450">
        <v>310</v>
      </c>
      <c r="C450">
        <v>323</v>
      </c>
      <c r="D450">
        <v>333</v>
      </c>
      <c r="E450">
        <v>352</v>
      </c>
      <c r="F450">
        <v>340</v>
      </c>
      <c r="G450">
        <v>320</v>
      </c>
      <c r="H450">
        <v>307</v>
      </c>
      <c r="I450">
        <v>287</v>
      </c>
      <c r="J450">
        <v>287</v>
      </c>
      <c r="K450">
        <v>271</v>
      </c>
      <c r="L450">
        <v>213</v>
      </c>
      <c r="M450">
        <v>184</v>
      </c>
      <c r="N450" s="41"/>
    </row>
    <row r="451" spans="1:14">
      <c r="A451" s="2" t="s">
        <v>431</v>
      </c>
      <c r="B451">
        <v>78</v>
      </c>
      <c r="C451">
        <v>83</v>
      </c>
      <c r="D451">
        <v>82</v>
      </c>
      <c r="E451">
        <v>82</v>
      </c>
      <c r="F451">
        <v>61</v>
      </c>
      <c r="G451">
        <v>71</v>
      </c>
      <c r="H451">
        <v>64</v>
      </c>
      <c r="I451">
        <v>66</v>
      </c>
      <c r="J451">
        <v>61</v>
      </c>
      <c r="K451">
        <v>57</v>
      </c>
      <c r="L451">
        <v>49</v>
      </c>
      <c r="M451">
        <v>53</v>
      </c>
      <c r="N451" s="41"/>
    </row>
    <row r="452" spans="1:14">
      <c r="A452" s="2" t="s">
        <v>432</v>
      </c>
      <c r="B452">
        <v>375</v>
      </c>
      <c r="C452">
        <v>390</v>
      </c>
      <c r="D452">
        <v>419</v>
      </c>
      <c r="E452">
        <v>371</v>
      </c>
      <c r="F452">
        <v>358</v>
      </c>
      <c r="G452">
        <v>332</v>
      </c>
      <c r="H452">
        <v>343</v>
      </c>
      <c r="I452">
        <v>331</v>
      </c>
      <c r="J452">
        <v>328</v>
      </c>
      <c r="K452">
        <v>370</v>
      </c>
      <c r="L452">
        <v>346</v>
      </c>
      <c r="M452">
        <v>304</v>
      </c>
      <c r="N452" s="41"/>
    </row>
    <row r="453" spans="1:14">
      <c r="A453" s="93" t="s">
        <v>433</v>
      </c>
      <c r="B453" s="98">
        <f>B449/B427</f>
        <v>6.3057851239669418</v>
      </c>
      <c r="C453" s="98">
        <f>C449/C427</f>
        <v>7.5809523809523807</v>
      </c>
      <c r="D453" s="98">
        <f>D449/D427</f>
        <v>4.8208092485549132</v>
      </c>
      <c r="E453" s="98">
        <f>E449/E427</f>
        <v>3.6926605504587156</v>
      </c>
      <c r="F453" s="98">
        <f t="shared" ref="F453:M453" si="97">F449/F427</f>
        <v>2.9533073929961091</v>
      </c>
      <c r="G453" s="98">
        <f t="shared" si="97"/>
        <v>2.4591836734693877</v>
      </c>
      <c r="H453" s="98">
        <f t="shared" si="97"/>
        <v>2.1834862385321099</v>
      </c>
      <c r="I453" s="98">
        <f t="shared" si="97"/>
        <v>2.9230769230769229</v>
      </c>
      <c r="J453" s="98">
        <f t="shared" si="97"/>
        <v>2.9012875536480687</v>
      </c>
      <c r="K453" s="98">
        <f t="shared" si="97"/>
        <v>3.0086206896551726</v>
      </c>
      <c r="L453" s="98">
        <f t="shared" si="97"/>
        <v>2.2857142857142856</v>
      </c>
      <c r="M453" s="98">
        <f t="shared" si="97"/>
        <v>2.4816513761467891</v>
      </c>
      <c r="N453" s="41"/>
    </row>
    <row r="454" spans="1:14">
      <c r="A454" s="2" t="s">
        <v>434</v>
      </c>
      <c r="B454" s="11">
        <v>291</v>
      </c>
      <c r="C454" s="11">
        <v>290</v>
      </c>
      <c r="D454" s="11">
        <v>365</v>
      </c>
      <c r="E454" s="11">
        <v>392</v>
      </c>
      <c r="F454" s="11">
        <v>388</v>
      </c>
      <c r="G454" s="11">
        <v>365</v>
      </c>
      <c r="H454" s="4">
        <v>340</v>
      </c>
      <c r="I454" s="11">
        <v>285</v>
      </c>
      <c r="J454" s="11">
        <v>351</v>
      </c>
      <c r="K454" s="11">
        <v>416</v>
      </c>
      <c r="L454" s="11">
        <v>208</v>
      </c>
      <c r="M454" s="11">
        <v>167</v>
      </c>
      <c r="N454" s="38">
        <f>SUM(B454:M454)</f>
        <v>3858</v>
      </c>
    </row>
    <row r="455" spans="1:14">
      <c r="A455" s="93" t="s">
        <v>435</v>
      </c>
      <c r="B455" s="94">
        <v>136</v>
      </c>
      <c r="C455" s="94">
        <v>171</v>
      </c>
      <c r="D455" s="94">
        <v>225</v>
      </c>
      <c r="E455" s="94">
        <v>295</v>
      </c>
      <c r="F455" s="94">
        <v>330</v>
      </c>
      <c r="G455" s="94">
        <v>290</v>
      </c>
      <c r="H455" s="91">
        <v>230</v>
      </c>
      <c r="I455" s="94">
        <v>242</v>
      </c>
      <c r="J455" s="94">
        <v>265</v>
      </c>
      <c r="K455" s="94">
        <v>265</v>
      </c>
      <c r="L455" s="94">
        <v>213</v>
      </c>
      <c r="M455" s="94">
        <v>138</v>
      </c>
      <c r="N455" s="38">
        <f>SUM(B455:M455)</f>
        <v>2800</v>
      </c>
    </row>
    <row r="456" spans="1:14">
      <c r="A456" s="2"/>
      <c r="B456" s="11"/>
      <c r="C456" s="11"/>
      <c r="D456" s="11"/>
      <c r="E456" s="11"/>
      <c r="F456" s="11"/>
      <c r="G456" s="11"/>
      <c r="H456" s="4"/>
      <c r="I456" s="11"/>
      <c r="J456" s="11"/>
      <c r="K456" s="11"/>
      <c r="L456" s="11"/>
      <c r="M456" s="11"/>
      <c r="N456" s="89"/>
    </row>
    <row r="457" spans="1:14">
      <c r="A457" s="2"/>
      <c r="B457" s="8" t="s">
        <v>9</v>
      </c>
      <c r="C457" s="8" t="s">
        <v>10</v>
      </c>
      <c r="D457" s="8" t="s">
        <v>11</v>
      </c>
      <c r="E457" s="8" t="s">
        <v>12</v>
      </c>
      <c r="F457" s="8" t="s">
        <v>13</v>
      </c>
      <c r="G457" s="8" t="s">
        <v>14</v>
      </c>
      <c r="H457" s="8" t="s">
        <v>15</v>
      </c>
      <c r="I457" s="8" t="s">
        <v>16</v>
      </c>
      <c r="J457" s="8" t="s">
        <v>17</v>
      </c>
      <c r="K457" s="8" t="s">
        <v>18</v>
      </c>
      <c r="L457" s="8" t="s">
        <v>19</v>
      </c>
      <c r="M457" s="8" t="s">
        <v>20</v>
      </c>
      <c r="N457" s="85" t="s">
        <v>436</v>
      </c>
    </row>
    <row r="458" spans="1:14">
      <c r="A458" s="79" t="s">
        <v>800</v>
      </c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1"/>
    </row>
    <row r="459" spans="1:14">
      <c r="A459" s="82" t="s">
        <v>438</v>
      </c>
      <c r="B459" s="83">
        <f>SUM(B464+B469+B474+B479)</f>
        <v>107</v>
      </c>
      <c r="C459" s="83">
        <f>SUM(C464+C469+C474+C479)</f>
        <v>154</v>
      </c>
      <c r="D459" s="83">
        <f>SUM(D464+D469+D474+D479)</f>
        <v>196</v>
      </c>
      <c r="E459" s="83">
        <f>SUM(E464+E469+E474+E479)</f>
        <v>222</v>
      </c>
      <c r="F459" s="83">
        <f t="shared" ref="F459:M459" si="98">SUM(F464+F469+F474+F479)</f>
        <v>242</v>
      </c>
      <c r="G459" s="83">
        <f t="shared" si="98"/>
        <v>240</v>
      </c>
      <c r="H459" s="83">
        <f t="shared" si="98"/>
        <v>258</v>
      </c>
      <c r="I459" s="83">
        <f t="shared" si="98"/>
        <v>259</v>
      </c>
      <c r="J459" s="83">
        <f t="shared" si="98"/>
        <v>211</v>
      </c>
      <c r="K459" s="83">
        <f t="shared" si="98"/>
        <v>176</v>
      </c>
      <c r="L459" s="83">
        <f t="shared" si="98"/>
        <v>141</v>
      </c>
      <c r="M459" s="83">
        <f t="shared" si="98"/>
        <v>184</v>
      </c>
      <c r="N459" s="86">
        <v>2391</v>
      </c>
    </row>
    <row r="460" spans="1:14" s="4" customFormat="1">
      <c r="A460" s="2" t="s">
        <v>439</v>
      </c>
      <c r="B460" s="137">
        <v>555006</v>
      </c>
      <c r="C460" s="137">
        <v>519336</v>
      </c>
      <c r="D460" s="137">
        <v>535227</v>
      </c>
      <c r="E460" s="137">
        <v>567703</v>
      </c>
      <c r="F460" s="137">
        <v>520816</v>
      </c>
      <c r="G460" s="137">
        <v>501868</v>
      </c>
      <c r="H460" s="137">
        <v>551157</v>
      </c>
      <c r="I460" s="137">
        <v>572698</v>
      </c>
      <c r="J460" s="137">
        <v>509682</v>
      </c>
      <c r="K460" s="137">
        <v>545606</v>
      </c>
      <c r="L460" s="137">
        <v>507658</v>
      </c>
      <c r="M460" s="137">
        <v>516888</v>
      </c>
      <c r="N460" s="39">
        <v>534540</v>
      </c>
    </row>
    <row r="461" spans="1:14">
      <c r="A461" s="2" t="s">
        <v>440</v>
      </c>
      <c r="B461" s="137">
        <v>573959</v>
      </c>
      <c r="C461" s="137">
        <v>537130</v>
      </c>
      <c r="D461" s="137">
        <v>548223</v>
      </c>
      <c r="E461" s="137">
        <v>584304</v>
      </c>
      <c r="F461" s="137">
        <v>536067</v>
      </c>
      <c r="G461" s="137">
        <v>515777</v>
      </c>
      <c r="H461" s="137">
        <v>567611</v>
      </c>
      <c r="I461" s="137">
        <v>589323</v>
      </c>
      <c r="J461" s="137">
        <v>522909</v>
      </c>
      <c r="K461" s="137">
        <v>561647</v>
      </c>
      <c r="L461" s="137">
        <v>522932</v>
      </c>
      <c r="M461" s="137">
        <v>536178</v>
      </c>
      <c r="N461" s="39">
        <v>550398</v>
      </c>
    </row>
    <row r="462" spans="1:14">
      <c r="A462" s="82" t="s">
        <v>752</v>
      </c>
      <c r="B462" s="87">
        <f t="shared" ref="B462:M462" si="99">B460/B461</f>
        <v>0.96697847755675925</v>
      </c>
      <c r="C462" s="87">
        <f t="shared" si="99"/>
        <v>0.96687207938487885</v>
      </c>
      <c r="D462" s="87">
        <f t="shared" si="99"/>
        <v>0.97629431818803658</v>
      </c>
      <c r="E462" s="87">
        <f t="shared" si="99"/>
        <v>0.97158841972671761</v>
      </c>
      <c r="F462" s="87">
        <f t="shared" si="99"/>
        <v>0.97155019801629272</v>
      </c>
      <c r="G462" s="87">
        <f t="shared" si="99"/>
        <v>0.97303291926549651</v>
      </c>
      <c r="H462" s="87">
        <f t="shared" si="99"/>
        <v>0.97101183733225749</v>
      </c>
      <c r="I462" s="87">
        <f t="shared" si="99"/>
        <v>0.97178966373279174</v>
      </c>
      <c r="J462" s="87">
        <f t="shared" si="99"/>
        <v>0.97470496778598192</v>
      </c>
      <c r="K462" s="87">
        <f t="shared" si="99"/>
        <v>0.97143935603679887</v>
      </c>
      <c r="L462" s="87">
        <f t="shared" si="99"/>
        <v>0.97079161344113574</v>
      </c>
      <c r="M462" s="87">
        <f t="shared" si="99"/>
        <v>0.9640231415686582</v>
      </c>
      <c r="N462" s="88">
        <v>0.94339111068073978</v>
      </c>
    </row>
    <row r="463" spans="1:14">
      <c r="A463" s="2" t="s">
        <v>441</v>
      </c>
      <c r="B463">
        <v>76</v>
      </c>
      <c r="C463">
        <v>80</v>
      </c>
      <c r="D463">
        <v>71</v>
      </c>
      <c r="E463">
        <v>71</v>
      </c>
      <c r="F463">
        <v>67</v>
      </c>
      <c r="G463">
        <v>62</v>
      </c>
      <c r="H463">
        <v>73</v>
      </c>
      <c r="I463">
        <v>73</v>
      </c>
      <c r="J463">
        <v>79</v>
      </c>
      <c r="K463">
        <v>63</v>
      </c>
      <c r="L463">
        <v>65</v>
      </c>
      <c r="M463">
        <v>68</v>
      </c>
      <c r="N463" s="38">
        <v>70</v>
      </c>
    </row>
    <row r="464" spans="1:14">
      <c r="A464" s="82" t="s">
        <v>442</v>
      </c>
      <c r="B464" s="80">
        <f>B465+B467</f>
        <v>12</v>
      </c>
      <c r="C464" s="80">
        <f t="shared" ref="C464:M464" si="100">C465+C467</f>
        <v>12</v>
      </c>
      <c r="D464" s="80">
        <f t="shared" si="100"/>
        <v>12</v>
      </c>
      <c r="E464" s="80">
        <f t="shared" si="100"/>
        <v>16</v>
      </c>
      <c r="F464" s="80">
        <f t="shared" si="100"/>
        <v>22</v>
      </c>
      <c r="G464" s="80">
        <f t="shared" si="100"/>
        <v>17</v>
      </c>
      <c r="H464" s="80">
        <f t="shared" si="100"/>
        <v>28</v>
      </c>
      <c r="I464" s="80">
        <f t="shared" si="100"/>
        <v>16</v>
      </c>
      <c r="J464" s="80">
        <f t="shared" si="100"/>
        <v>21</v>
      </c>
      <c r="K464" s="80">
        <f t="shared" si="100"/>
        <v>17</v>
      </c>
      <c r="L464" s="80">
        <f t="shared" si="100"/>
        <v>17</v>
      </c>
      <c r="M464" s="80">
        <f t="shared" si="100"/>
        <v>13</v>
      </c>
      <c r="N464" s="81">
        <v>203</v>
      </c>
    </row>
    <row r="465" spans="1:14">
      <c r="A465" s="2" t="s">
        <v>443</v>
      </c>
      <c r="B465" s="34">
        <v>4</v>
      </c>
      <c r="C465" s="34">
        <v>6</v>
      </c>
      <c r="D465" s="34">
        <v>8</v>
      </c>
      <c r="E465" s="34">
        <v>9</v>
      </c>
      <c r="F465" s="34">
        <v>9</v>
      </c>
      <c r="G465" s="34">
        <v>7</v>
      </c>
      <c r="H465" s="34">
        <v>12</v>
      </c>
      <c r="I465" s="34">
        <v>7</v>
      </c>
      <c r="J465" s="34">
        <v>12</v>
      </c>
      <c r="K465" s="34">
        <v>9</v>
      </c>
      <c r="L465" s="34">
        <v>9</v>
      </c>
      <c r="M465" s="34">
        <v>4</v>
      </c>
      <c r="N465" s="41">
        <v>96</v>
      </c>
    </row>
    <row r="466" spans="1:14">
      <c r="A466" s="2" t="s">
        <v>444</v>
      </c>
      <c r="B466" s="135">
        <v>438750</v>
      </c>
      <c r="C466" s="135">
        <v>463567</v>
      </c>
      <c r="D466" s="135">
        <v>395375</v>
      </c>
      <c r="E466" s="135">
        <v>582700</v>
      </c>
      <c r="F466" s="135">
        <v>447111</v>
      </c>
      <c r="G466" s="135">
        <v>430843</v>
      </c>
      <c r="H466" s="135">
        <v>413263</v>
      </c>
      <c r="I466" s="135">
        <v>511857</v>
      </c>
      <c r="J466" s="135">
        <v>445266</v>
      </c>
      <c r="K466" s="135">
        <v>399033</v>
      </c>
      <c r="L466" s="135">
        <v>287278</v>
      </c>
      <c r="M466" s="135">
        <v>461775</v>
      </c>
      <c r="N466" s="39">
        <v>436384</v>
      </c>
    </row>
    <row r="467" spans="1:14">
      <c r="A467" s="2" t="s">
        <v>445</v>
      </c>
      <c r="B467">
        <v>8</v>
      </c>
      <c r="C467">
        <v>6</v>
      </c>
      <c r="D467">
        <v>4</v>
      </c>
      <c r="E467">
        <v>7</v>
      </c>
      <c r="F467">
        <v>13</v>
      </c>
      <c r="G467">
        <v>10</v>
      </c>
      <c r="H467">
        <v>16</v>
      </c>
      <c r="I467">
        <v>9</v>
      </c>
      <c r="J467">
        <v>9</v>
      </c>
      <c r="K467">
        <v>8</v>
      </c>
      <c r="L467">
        <v>8</v>
      </c>
      <c r="M467">
        <v>9</v>
      </c>
      <c r="N467" s="41">
        <v>107</v>
      </c>
    </row>
    <row r="468" spans="1:14">
      <c r="A468" s="2" t="s">
        <v>446</v>
      </c>
      <c r="B468" s="135">
        <v>330363</v>
      </c>
      <c r="C468" s="135">
        <v>425497</v>
      </c>
      <c r="D468" s="135">
        <v>431000</v>
      </c>
      <c r="E468" s="135">
        <v>409643</v>
      </c>
      <c r="F468" s="135">
        <v>421585</v>
      </c>
      <c r="G468" s="135">
        <v>358492</v>
      </c>
      <c r="H468" s="135">
        <v>373844</v>
      </c>
      <c r="I468" s="135">
        <v>305006</v>
      </c>
      <c r="J468" s="135">
        <v>321600</v>
      </c>
      <c r="K468" s="135">
        <v>450913</v>
      </c>
      <c r="L468" s="135">
        <v>258688</v>
      </c>
      <c r="M468" s="135">
        <v>361726</v>
      </c>
      <c r="N468" s="39">
        <v>368282</v>
      </c>
    </row>
    <row r="469" spans="1:14">
      <c r="A469" s="82" t="s">
        <v>447</v>
      </c>
      <c r="B469" s="80">
        <f>B470+B472</f>
        <v>18</v>
      </c>
      <c r="C469" s="80">
        <f t="shared" ref="C469:M469" si="101">C470+C472</f>
        <v>22</v>
      </c>
      <c r="D469" s="80">
        <f t="shared" si="101"/>
        <v>42</v>
      </c>
      <c r="E469" s="80">
        <f t="shared" si="101"/>
        <v>53</v>
      </c>
      <c r="F469" s="80">
        <f t="shared" si="101"/>
        <v>47</v>
      </c>
      <c r="G469" s="80">
        <f t="shared" si="101"/>
        <v>38</v>
      </c>
      <c r="H469" s="80">
        <f t="shared" si="101"/>
        <v>61</v>
      </c>
      <c r="I469" s="80">
        <f t="shared" si="101"/>
        <v>55</v>
      </c>
      <c r="J469" s="80">
        <f t="shared" si="101"/>
        <v>48</v>
      </c>
      <c r="K469" s="80">
        <f t="shared" si="101"/>
        <v>38</v>
      </c>
      <c r="L469" s="80">
        <f t="shared" si="101"/>
        <v>32</v>
      </c>
      <c r="M469" s="80">
        <f t="shared" si="101"/>
        <v>45</v>
      </c>
      <c r="N469" s="81">
        <v>499</v>
      </c>
    </row>
    <row r="470" spans="1:14">
      <c r="A470" s="2" t="s">
        <v>448</v>
      </c>
      <c r="B470" s="34">
        <v>13</v>
      </c>
      <c r="C470" s="34">
        <v>16</v>
      </c>
      <c r="D470" s="34">
        <v>35</v>
      </c>
      <c r="E470" s="34">
        <v>39</v>
      </c>
      <c r="F470" s="34">
        <v>34</v>
      </c>
      <c r="G470" s="34">
        <v>27</v>
      </c>
      <c r="H470" s="34">
        <v>50</v>
      </c>
      <c r="I470" s="34">
        <v>34</v>
      </c>
      <c r="J470" s="34">
        <v>24</v>
      </c>
      <c r="K470" s="34">
        <v>25</v>
      </c>
      <c r="L470" s="34">
        <v>24</v>
      </c>
      <c r="M470" s="34">
        <v>30</v>
      </c>
      <c r="N470" s="41">
        <v>351</v>
      </c>
    </row>
    <row r="471" spans="1:14">
      <c r="A471" s="2" t="s">
        <v>449</v>
      </c>
      <c r="B471" s="135">
        <v>577462</v>
      </c>
      <c r="C471" s="135">
        <v>657381</v>
      </c>
      <c r="D471" s="135">
        <v>617999</v>
      </c>
      <c r="E471" s="135">
        <v>606146</v>
      </c>
      <c r="F471" s="135">
        <v>575047</v>
      </c>
      <c r="G471" s="135">
        <v>605552</v>
      </c>
      <c r="H471" s="135">
        <v>631960</v>
      </c>
      <c r="I471" s="135">
        <v>628394</v>
      </c>
      <c r="J471" s="135">
        <v>574492</v>
      </c>
      <c r="K471" s="135">
        <v>611931</v>
      </c>
      <c r="L471" s="135">
        <v>559843</v>
      </c>
      <c r="M471" s="135">
        <v>526202</v>
      </c>
      <c r="N471" s="39">
        <v>599624</v>
      </c>
    </row>
    <row r="472" spans="1:14">
      <c r="A472" s="2" t="s">
        <v>450</v>
      </c>
      <c r="B472">
        <v>5</v>
      </c>
      <c r="C472">
        <v>6</v>
      </c>
      <c r="D472">
        <v>7</v>
      </c>
      <c r="E472">
        <v>14</v>
      </c>
      <c r="F472">
        <v>13</v>
      </c>
      <c r="G472">
        <v>11</v>
      </c>
      <c r="H472">
        <v>11</v>
      </c>
      <c r="I472">
        <v>21</v>
      </c>
      <c r="J472">
        <v>24</v>
      </c>
      <c r="K472">
        <v>13</v>
      </c>
      <c r="L472">
        <v>8</v>
      </c>
      <c r="M472">
        <v>15</v>
      </c>
      <c r="N472" s="41">
        <v>148</v>
      </c>
    </row>
    <row r="473" spans="1:14">
      <c r="A473" s="2" t="s">
        <v>451</v>
      </c>
      <c r="B473" s="135">
        <v>626500</v>
      </c>
      <c r="C473" s="135">
        <v>594000</v>
      </c>
      <c r="D473" s="135">
        <v>601929</v>
      </c>
      <c r="E473" s="135">
        <v>777171</v>
      </c>
      <c r="F473" s="135">
        <v>604542</v>
      </c>
      <c r="G473" s="135">
        <v>590635</v>
      </c>
      <c r="H473" s="135">
        <v>836464</v>
      </c>
      <c r="I473" s="135">
        <v>601971</v>
      </c>
      <c r="J473" s="135">
        <v>584938</v>
      </c>
      <c r="K473" s="135">
        <v>616486</v>
      </c>
      <c r="L473" s="135">
        <v>582363</v>
      </c>
      <c r="M473" s="135">
        <v>539000</v>
      </c>
      <c r="N473" s="39">
        <v>626930</v>
      </c>
    </row>
    <row r="474" spans="1:14">
      <c r="A474" s="82" t="s">
        <v>452</v>
      </c>
      <c r="B474" s="80">
        <f>B475+B477</f>
        <v>15</v>
      </c>
      <c r="C474" s="80">
        <f t="shared" ref="C474:M474" si="102">C475+C477</f>
        <v>35</v>
      </c>
      <c r="D474" s="80">
        <f t="shared" si="102"/>
        <v>40</v>
      </c>
      <c r="E474" s="80">
        <f t="shared" si="102"/>
        <v>38</v>
      </c>
      <c r="F474" s="80">
        <f t="shared" si="102"/>
        <v>46</v>
      </c>
      <c r="G474" s="80">
        <f t="shared" si="102"/>
        <v>50</v>
      </c>
      <c r="H474" s="80">
        <f t="shared" si="102"/>
        <v>52</v>
      </c>
      <c r="I474" s="80">
        <f t="shared" si="102"/>
        <v>53</v>
      </c>
      <c r="J474" s="80">
        <f t="shared" si="102"/>
        <v>40</v>
      </c>
      <c r="K474" s="80">
        <f t="shared" si="102"/>
        <v>35</v>
      </c>
      <c r="L474" s="80">
        <f t="shared" si="102"/>
        <v>38</v>
      </c>
      <c r="M474" s="80">
        <f t="shared" si="102"/>
        <v>31</v>
      </c>
      <c r="N474" s="81">
        <v>473</v>
      </c>
    </row>
    <row r="475" spans="1:14">
      <c r="A475" s="2" t="s">
        <v>453</v>
      </c>
      <c r="B475" s="34">
        <v>13</v>
      </c>
      <c r="C475" s="34">
        <v>32</v>
      </c>
      <c r="D475" s="34">
        <v>38</v>
      </c>
      <c r="E475" s="34">
        <v>36</v>
      </c>
      <c r="F475" s="34">
        <v>43</v>
      </c>
      <c r="G475" s="34">
        <v>47</v>
      </c>
      <c r="H475" s="34">
        <v>49</v>
      </c>
      <c r="I475" s="34">
        <v>50</v>
      </c>
      <c r="J475" s="34">
        <v>36</v>
      </c>
      <c r="K475" s="34">
        <v>32</v>
      </c>
      <c r="L475" s="34">
        <v>36</v>
      </c>
      <c r="M475" s="34">
        <v>30</v>
      </c>
      <c r="N475" s="41">
        <v>442</v>
      </c>
    </row>
    <row r="476" spans="1:14">
      <c r="A476" s="2" t="s">
        <v>454</v>
      </c>
      <c r="B476" s="136">
        <v>957769</v>
      </c>
      <c r="C476" s="136">
        <v>786983</v>
      </c>
      <c r="D476" s="136">
        <v>891897</v>
      </c>
      <c r="E476" s="136">
        <v>1026847</v>
      </c>
      <c r="F476" s="136">
        <v>961802</v>
      </c>
      <c r="G476" s="136">
        <v>845151</v>
      </c>
      <c r="H476" s="136">
        <v>928842</v>
      </c>
      <c r="I476" s="136">
        <v>928576</v>
      </c>
      <c r="J476" s="136">
        <v>831971</v>
      </c>
      <c r="K476" s="136">
        <v>868609</v>
      </c>
      <c r="L476" s="136">
        <v>799576</v>
      </c>
      <c r="M476" s="136">
        <v>879218</v>
      </c>
      <c r="N476" s="39">
        <v>892358</v>
      </c>
    </row>
    <row r="477" spans="1:14">
      <c r="A477" s="2" t="s">
        <v>455</v>
      </c>
      <c r="B477">
        <v>2</v>
      </c>
      <c r="C477">
        <v>3</v>
      </c>
      <c r="D477">
        <v>2</v>
      </c>
      <c r="E477">
        <v>2</v>
      </c>
      <c r="F477">
        <v>3</v>
      </c>
      <c r="G477">
        <v>3</v>
      </c>
      <c r="H477">
        <v>3</v>
      </c>
      <c r="I477">
        <v>3</v>
      </c>
      <c r="J477">
        <v>4</v>
      </c>
      <c r="K477">
        <v>3</v>
      </c>
      <c r="L477">
        <v>2</v>
      </c>
      <c r="M477">
        <v>1</v>
      </c>
      <c r="N477" s="41">
        <v>31</v>
      </c>
    </row>
    <row r="478" spans="1:14">
      <c r="A478" s="2" t="s">
        <v>456</v>
      </c>
      <c r="B478" s="136">
        <v>759950</v>
      </c>
      <c r="C478" s="136">
        <v>933333</v>
      </c>
      <c r="D478" s="136">
        <v>544000</v>
      </c>
      <c r="E478" s="136">
        <v>562450</v>
      </c>
      <c r="F478" s="136">
        <v>863667</v>
      </c>
      <c r="G478" s="136">
        <v>811333</v>
      </c>
      <c r="H478" s="136">
        <v>563000</v>
      </c>
      <c r="I478" s="136">
        <v>725933</v>
      </c>
      <c r="J478" s="136">
        <v>562434</v>
      </c>
      <c r="K478" s="136">
        <v>840833</v>
      </c>
      <c r="L478" s="136">
        <v>725000</v>
      </c>
      <c r="M478" s="136">
        <v>695000</v>
      </c>
      <c r="N478" s="39">
        <v>720704</v>
      </c>
    </row>
    <row r="479" spans="1:14">
      <c r="A479" s="82" t="s">
        <v>457</v>
      </c>
      <c r="B479">
        <v>62</v>
      </c>
      <c r="C479">
        <v>85</v>
      </c>
      <c r="D479">
        <v>102</v>
      </c>
      <c r="E479">
        <v>115</v>
      </c>
      <c r="F479">
        <v>127</v>
      </c>
      <c r="G479">
        <v>135</v>
      </c>
      <c r="H479">
        <v>117</v>
      </c>
      <c r="I479">
        <v>135</v>
      </c>
      <c r="J479">
        <v>102</v>
      </c>
      <c r="K479">
        <v>86</v>
      </c>
      <c r="L479">
        <v>54</v>
      </c>
      <c r="M479">
        <v>95</v>
      </c>
      <c r="N479" s="81">
        <v>1215</v>
      </c>
    </row>
    <row r="480" spans="1:14">
      <c r="A480" s="2" t="s">
        <v>458</v>
      </c>
      <c r="B480" s="137">
        <v>489956</v>
      </c>
      <c r="C480" s="137">
        <v>383268</v>
      </c>
      <c r="D480" s="137">
        <v>384253</v>
      </c>
      <c r="E480" s="137">
        <v>393973</v>
      </c>
      <c r="F480" s="137">
        <v>355699</v>
      </c>
      <c r="G480" s="137">
        <v>361811</v>
      </c>
      <c r="H480" s="137">
        <v>369714</v>
      </c>
      <c r="I480" s="137">
        <v>439906</v>
      </c>
      <c r="J480" s="137">
        <v>385082</v>
      </c>
      <c r="K480" s="137">
        <v>409274</v>
      </c>
      <c r="L480" s="137">
        <v>344350</v>
      </c>
      <c r="M480" s="137">
        <v>416522</v>
      </c>
      <c r="N480" s="39">
        <v>392394</v>
      </c>
    </row>
    <row r="481" spans="1:14">
      <c r="A481" s="82" t="s">
        <v>459</v>
      </c>
      <c r="B481" s="83">
        <f>SUM(B482:B484)</f>
        <v>757</v>
      </c>
      <c r="C481" s="83">
        <f>SUM(C482:C484)</f>
        <v>838</v>
      </c>
      <c r="D481" s="83">
        <f>SUM(D482:D484)</f>
        <v>889</v>
      </c>
      <c r="E481" s="83">
        <f>SUM(E482:E484)</f>
        <v>919</v>
      </c>
      <c r="F481" s="83">
        <f t="shared" ref="F481:M481" si="103">SUM(F482:F484)</f>
        <v>931</v>
      </c>
      <c r="G481" s="83">
        <f t="shared" si="103"/>
        <v>904</v>
      </c>
      <c r="H481" s="80">
        <f t="shared" si="103"/>
        <v>865</v>
      </c>
      <c r="I481" s="83">
        <f t="shared" si="103"/>
        <v>768</v>
      </c>
      <c r="J481" s="83">
        <f t="shared" si="103"/>
        <v>845</v>
      </c>
      <c r="K481" s="83">
        <f t="shared" si="103"/>
        <v>892</v>
      </c>
      <c r="L481" s="83">
        <f t="shared" si="103"/>
        <v>848</v>
      </c>
      <c r="M481" s="83">
        <f t="shared" si="103"/>
        <v>762</v>
      </c>
      <c r="N481" s="41"/>
    </row>
    <row r="482" spans="1:14">
      <c r="A482" s="2" t="s">
        <v>460</v>
      </c>
      <c r="B482">
        <v>293</v>
      </c>
      <c r="C482">
        <v>319</v>
      </c>
      <c r="D482">
        <v>344</v>
      </c>
      <c r="E482">
        <v>366</v>
      </c>
      <c r="F482">
        <v>371</v>
      </c>
      <c r="G482">
        <v>350</v>
      </c>
      <c r="H482">
        <v>342</v>
      </c>
      <c r="I482">
        <v>315</v>
      </c>
      <c r="J482">
        <v>347</v>
      </c>
      <c r="K482">
        <v>368</v>
      </c>
      <c r="L482">
        <v>335</v>
      </c>
      <c r="M482">
        <v>302</v>
      </c>
      <c r="N482" s="41"/>
    </row>
    <row r="483" spans="1:14">
      <c r="A483" s="2" t="s">
        <v>461</v>
      </c>
      <c r="B483">
        <v>85</v>
      </c>
      <c r="C483">
        <v>103</v>
      </c>
      <c r="D483">
        <v>101</v>
      </c>
      <c r="E483">
        <v>112</v>
      </c>
      <c r="F483">
        <v>114</v>
      </c>
      <c r="G483">
        <v>111</v>
      </c>
      <c r="H483">
        <v>100</v>
      </c>
      <c r="I483">
        <v>80</v>
      </c>
      <c r="J483">
        <v>89</v>
      </c>
      <c r="K483">
        <v>91</v>
      </c>
      <c r="L483">
        <v>91</v>
      </c>
      <c r="M483">
        <v>91</v>
      </c>
      <c r="N483" s="41"/>
    </row>
    <row r="484" spans="1:14">
      <c r="A484" s="2" t="s">
        <v>462</v>
      </c>
      <c r="B484">
        <v>379</v>
      </c>
      <c r="C484">
        <v>416</v>
      </c>
      <c r="D484">
        <v>444</v>
      </c>
      <c r="E484">
        <v>441</v>
      </c>
      <c r="F484">
        <v>446</v>
      </c>
      <c r="G484">
        <v>443</v>
      </c>
      <c r="H484">
        <v>423</v>
      </c>
      <c r="I484">
        <v>373</v>
      </c>
      <c r="J484">
        <v>409</v>
      </c>
      <c r="K484">
        <v>433</v>
      </c>
      <c r="L484">
        <v>422</v>
      </c>
      <c r="M484">
        <v>369</v>
      </c>
      <c r="N484" s="41"/>
    </row>
    <row r="485" spans="1:14">
      <c r="A485" s="82" t="s">
        <v>463</v>
      </c>
      <c r="B485" s="84">
        <f t="shared" ref="B485:M485" si="104">B481/B459</f>
        <v>7.0747663551401869</v>
      </c>
      <c r="C485" s="84">
        <f t="shared" si="104"/>
        <v>5.4415584415584419</v>
      </c>
      <c r="D485" s="84">
        <f>D481/D459</f>
        <v>4.5357142857142856</v>
      </c>
      <c r="E485" s="84">
        <f>E481/E459</f>
        <v>4.1396396396396398</v>
      </c>
      <c r="F485" s="84">
        <f t="shared" si="104"/>
        <v>3.8471074380165291</v>
      </c>
      <c r="G485" s="84">
        <f t="shared" si="104"/>
        <v>3.7666666666666666</v>
      </c>
      <c r="H485" s="84">
        <f t="shared" si="104"/>
        <v>3.3527131782945738</v>
      </c>
      <c r="I485" s="84">
        <f t="shared" si="104"/>
        <v>2.9652509652509651</v>
      </c>
      <c r="J485" s="84">
        <f t="shared" si="104"/>
        <v>4.0047393364928912</v>
      </c>
      <c r="K485" s="84">
        <f t="shared" si="104"/>
        <v>5.0681818181818183</v>
      </c>
      <c r="L485" s="84">
        <f t="shared" si="104"/>
        <v>6.0141843971631204</v>
      </c>
      <c r="M485" s="84">
        <f t="shared" si="104"/>
        <v>4.1413043478260869</v>
      </c>
      <c r="N485" s="41"/>
    </row>
    <row r="486" spans="1:14">
      <c r="A486" s="2" t="s">
        <v>464</v>
      </c>
      <c r="B486" s="11">
        <v>317</v>
      </c>
      <c r="C486" s="11">
        <v>392</v>
      </c>
      <c r="D486" s="11">
        <v>393</v>
      </c>
      <c r="E486" s="11">
        <v>433</v>
      </c>
      <c r="F486" s="11">
        <v>448</v>
      </c>
      <c r="G486" s="11">
        <v>343</v>
      </c>
      <c r="H486" s="4">
        <v>369</v>
      </c>
      <c r="I486" s="11">
        <v>278</v>
      </c>
      <c r="J486" s="11">
        <v>382</v>
      </c>
      <c r="K486" s="11">
        <v>328</v>
      </c>
      <c r="L486" s="11">
        <v>229</v>
      </c>
      <c r="M486" s="11">
        <v>178</v>
      </c>
      <c r="N486" s="38"/>
    </row>
    <row r="487" spans="1:14">
      <c r="A487" s="82" t="s">
        <v>465</v>
      </c>
      <c r="B487" s="83">
        <v>157</v>
      </c>
      <c r="C487" s="83">
        <v>196</v>
      </c>
      <c r="D487" s="83">
        <v>212</v>
      </c>
      <c r="E487" s="83">
        <v>245</v>
      </c>
      <c r="F487" s="83">
        <v>259</v>
      </c>
      <c r="G487" s="83">
        <v>248</v>
      </c>
      <c r="H487" s="80">
        <v>244</v>
      </c>
      <c r="I487" s="83">
        <v>241</v>
      </c>
      <c r="J487" s="83">
        <v>170</v>
      </c>
      <c r="K487" s="83">
        <v>151</v>
      </c>
      <c r="L487" s="83">
        <v>152</v>
      </c>
      <c r="M487" s="83">
        <v>129</v>
      </c>
      <c r="N487" s="38"/>
    </row>
    <row r="488" spans="1:14">
      <c r="A488" s="2"/>
      <c r="B488" s="8" t="s">
        <v>9</v>
      </c>
      <c r="C488" s="8" t="s">
        <v>10</v>
      </c>
      <c r="D488" s="8" t="s">
        <v>11</v>
      </c>
      <c r="E488" s="8" t="s">
        <v>12</v>
      </c>
      <c r="F488" s="8" t="s">
        <v>13</v>
      </c>
      <c r="G488" s="8" t="s">
        <v>14</v>
      </c>
      <c r="H488" s="8" t="s">
        <v>15</v>
      </c>
      <c r="I488" s="8" t="s">
        <v>16</v>
      </c>
      <c r="J488" s="8" t="s">
        <v>17</v>
      </c>
      <c r="K488" s="8" t="s">
        <v>18</v>
      </c>
      <c r="L488" s="8" t="s">
        <v>19</v>
      </c>
      <c r="M488" s="8" t="s">
        <v>20</v>
      </c>
      <c r="N488" s="85" t="s">
        <v>466</v>
      </c>
    </row>
    <row r="489" spans="1:14">
      <c r="A489" s="54" t="s">
        <v>801</v>
      </c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6"/>
    </row>
    <row r="490" spans="1:14">
      <c r="A490" s="2" t="s">
        <v>468</v>
      </c>
      <c r="B490" s="11">
        <f>SUM(B495+B500+B505+B510)</f>
        <v>198</v>
      </c>
      <c r="C490" s="11">
        <f t="shared" ref="C490:M490" si="105">SUM(C495+C500+C505+C510)</f>
        <v>234</v>
      </c>
      <c r="D490" s="11">
        <f t="shared" si="105"/>
        <v>289</v>
      </c>
      <c r="E490" s="11">
        <v>252</v>
      </c>
      <c r="F490" s="11">
        <f t="shared" si="105"/>
        <v>337</v>
      </c>
      <c r="G490" s="11">
        <f t="shared" si="105"/>
        <v>367</v>
      </c>
      <c r="H490" s="11">
        <f t="shared" si="105"/>
        <v>331</v>
      </c>
      <c r="I490" s="11">
        <f t="shared" si="105"/>
        <v>276</v>
      </c>
      <c r="J490" s="11">
        <f t="shared" si="105"/>
        <v>201</v>
      </c>
      <c r="K490" s="11">
        <f t="shared" si="105"/>
        <v>196</v>
      </c>
      <c r="L490" s="11">
        <f t="shared" si="105"/>
        <v>171</v>
      </c>
      <c r="M490" s="11">
        <f t="shared" si="105"/>
        <v>207</v>
      </c>
      <c r="N490" s="38">
        <v>3092</v>
      </c>
    </row>
    <row r="491" spans="1:14" s="4" customFormat="1">
      <c r="A491" s="2" t="s">
        <v>469</v>
      </c>
      <c r="B491" s="137">
        <v>500655</v>
      </c>
      <c r="C491" s="137">
        <v>536087</v>
      </c>
      <c r="D491" s="137">
        <v>544837</v>
      </c>
      <c r="E491" s="137">
        <v>535712</v>
      </c>
      <c r="F491" s="137">
        <v>573488</v>
      </c>
      <c r="G491" s="137">
        <v>564201</v>
      </c>
      <c r="H491" s="137">
        <v>579579</v>
      </c>
      <c r="I491" s="137">
        <v>581696</v>
      </c>
      <c r="J491" s="137">
        <v>560090</v>
      </c>
      <c r="K491" s="137">
        <v>558601</v>
      </c>
      <c r="L491" s="137">
        <v>573445</v>
      </c>
      <c r="M491" s="137">
        <v>580098</v>
      </c>
      <c r="N491" s="39">
        <v>558756</v>
      </c>
    </row>
    <row r="492" spans="1:14">
      <c r="A492" s="2" t="s">
        <v>470</v>
      </c>
      <c r="B492" s="137">
        <v>515275</v>
      </c>
      <c r="C492" s="137">
        <v>547885</v>
      </c>
      <c r="D492" s="137">
        <v>555975</v>
      </c>
      <c r="E492" s="137">
        <v>546174</v>
      </c>
      <c r="F492" s="137">
        <v>582742</v>
      </c>
      <c r="G492" s="137">
        <v>573787</v>
      </c>
      <c r="H492" s="137">
        <v>589659</v>
      </c>
      <c r="I492" s="137">
        <v>596264</v>
      </c>
      <c r="J492" s="137">
        <v>574006</v>
      </c>
      <c r="K492" s="137">
        <v>573730</v>
      </c>
      <c r="L492" s="137">
        <v>587609</v>
      </c>
      <c r="M492" s="137">
        <v>596947</v>
      </c>
      <c r="N492" s="39">
        <v>570893</v>
      </c>
    </row>
    <row r="493" spans="1:14">
      <c r="A493" s="2" t="s">
        <v>754</v>
      </c>
      <c r="B493" s="3">
        <f>B491/B492</f>
        <v>0.97162680122264811</v>
      </c>
      <c r="C493" s="3">
        <f t="shared" ref="C493:N493" si="106">C491/C492</f>
        <v>0.97846628398295266</v>
      </c>
      <c r="D493" s="3">
        <f t="shared" si="106"/>
        <v>0.97996672512253247</v>
      </c>
      <c r="E493" s="3">
        <f t="shared" si="106"/>
        <v>0.98084493220109348</v>
      </c>
      <c r="F493" s="3">
        <f t="shared" si="106"/>
        <v>0.98411990211791844</v>
      </c>
      <c r="G493" s="3">
        <f t="shared" si="106"/>
        <v>0.983293452099821</v>
      </c>
      <c r="H493" s="3">
        <f t="shared" si="106"/>
        <v>0.98290537412301004</v>
      </c>
      <c r="I493" s="3">
        <f t="shared" si="106"/>
        <v>0.97556786926596273</v>
      </c>
      <c r="J493" s="3">
        <f t="shared" si="106"/>
        <v>0.97575635097890967</v>
      </c>
      <c r="K493" s="3">
        <f t="shared" si="106"/>
        <v>0.97363045334913634</v>
      </c>
      <c r="L493" s="3">
        <f t="shared" si="106"/>
        <v>0.97589553597715484</v>
      </c>
      <c r="M493" s="3">
        <f t="shared" si="106"/>
        <v>0.97177471366804757</v>
      </c>
      <c r="N493" s="40">
        <f t="shared" si="106"/>
        <v>0.97874032436901481</v>
      </c>
    </row>
    <row r="494" spans="1:14">
      <c r="A494" s="2" t="s">
        <v>471</v>
      </c>
      <c r="B494">
        <v>79</v>
      </c>
      <c r="C494">
        <v>80</v>
      </c>
      <c r="D494">
        <v>76</v>
      </c>
      <c r="E494">
        <v>60</v>
      </c>
      <c r="F494">
        <v>51</v>
      </c>
      <c r="G494">
        <v>50</v>
      </c>
      <c r="H494">
        <v>46</v>
      </c>
      <c r="I494">
        <v>45</v>
      </c>
      <c r="J494">
        <v>72</v>
      </c>
      <c r="K494">
        <v>63</v>
      </c>
      <c r="L494">
        <v>76</v>
      </c>
      <c r="M494">
        <v>67</v>
      </c>
      <c r="N494" s="41">
        <v>62</v>
      </c>
    </row>
    <row r="495" spans="1:14">
      <c r="A495" s="57" t="s">
        <v>472</v>
      </c>
      <c r="B495" s="55">
        <f>B496+B498</f>
        <v>14</v>
      </c>
      <c r="C495" s="55">
        <f t="shared" ref="C495:M495" si="107">C496+C498</f>
        <v>16</v>
      </c>
      <c r="D495" s="55">
        <f t="shared" si="107"/>
        <v>20</v>
      </c>
      <c r="E495" s="55">
        <f t="shared" si="107"/>
        <v>14</v>
      </c>
      <c r="F495" s="55">
        <f t="shared" si="107"/>
        <v>17</v>
      </c>
      <c r="G495" s="55">
        <f t="shared" si="107"/>
        <v>25</v>
      </c>
      <c r="H495" s="55">
        <f t="shared" si="107"/>
        <v>16</v>
      </c>
      <c r="I495" s="55">
        <f t="shared" si="107"/>
        <v>13</v>
      </c>
      <c r="J495" s="55">
        <f t="shared" si="107"/>
        <v>12</v>
      </c>
      <c r="K495" s="55">
        <f t="shared" si="107"/>
        <v>12</v>
      </c>
      <c r="L495" s="55">
        <f t="shared" si="107"/>
        <v>11</v>
      </c>
      <c r="M495" s="55">
        <f t="shared" si="107"/>
        <v>8</v>
      </c>
      <c r="N495" s="56">
        <f>N496+N498</f>
        <v>178</v>
      </c>
    </row>
    <row r="496" spans="1:14">
      <c r="A496" s="2" t="s">
        <v>473</v>
      </c>
      <c r="B496" s="34">
        <v>9</v>
      </c>
      <c r="C496" s="34">
        <v>4</v>
      </c>
      <c r="D496" s="34">
        <v>11</v>
      </c>
      <c r="E496" s="34">
        <v>7</v>
      </c>
      <c r="F496" s="34">
        <v>11</v>
      </c>
      <c r="G496" s="34">
        <v>14</v>
      </c>
      <c r="H496" s="34">
        <v>6</v>
      </c>
      <c r="I496" s="34">
        <v>7</v>
      </c>
      <c r="J496" s="34">
        <v>6</v>
      </c>
      <c r="K496" s="34">
        <v>4</v>
      </c>
      <c r="L496" s="34">
        <v>6</v>
      </c>
      <c r="M496" s="34">
        <v>1</v>
      </c>
      <c r="N496" s="41">
        <v>86</v>
      </c>
    </row>
    <row r="497" spans="1:14">
      <c r="A497" s="2" t="s">
        <v>474</v>
      </c>
      <c r="B497" s="135">
        <v>483500</v>
      </c>
      <c r="C497" s="135">
        <v>487725</v>
      </c>
      <c r="D497" s="135">
        <v>509726</v>
      </c>
      <c r="E497" s="135">
        <v>528984</v>
      </c>
      <c r="F497" s="135">
        <v>495791</v>
      </c>
      <c r="G497" s="135">
        <v>493371</v>
      </c>
      <c r="H497" s="135">
        <v>534133</v>
      </c>
      <c r="I497" s="135">
        <v>419986</v>
      </c>
      <c r="J497" s="135">
        <v>435000</v>
      </c>
      <c r="K497" s="135">
        <v>481475</v>
      </c>
      <c r="L497" s="135">
        <v>412050</v>
      </c>
      <c r="M497" s="135">
        <v>497000</v>
      </c>
      <c r="N497" s="39">
        <v>483989</v>
      </c>
    </row>
    <row r="498" spans="1:14">
      <c r="A498" s="2" t="s">
        <v>475</v>
      </c>
      <c r="B498">
        <v>5</v>
      </c>
      <c r="C498">
        <v>12</v>
      </c>
      <c r="D498">
        <v>9</v>
      </c>
      <c r="E498">
        <v>7</v>
      </c>
      <c r="F498">
        <v>6</v>
      </c>
      <c r="G498">
        <v>11</v>
      </c>
      <c r="H498">
        <v>10</v>
      </c>
      <c r="I498">
        <v>6</v>
      </c>
      <c r="J498">
        <v>6</v>
      </c>
      <c r="K498">
        <v>8</v>
      </c>
      <c r="L498">
        <v>5</v>
      </c>
      <c r="M498">
        <v>7</v>
      </c>
      <c r="N498" s="41">
        <v>92</v>
      </c>
    </row>
    <row r="499" spans="1:14">
      <c r="A499" s="2" t="s">
        <v>476</v>
      </c>
      <c r="B499" s="135">
        <v>502200</v>
      </c>
      <c r="C499" s="135">
        <v>403250</v>
      </c>
      <c r="D499" s="135">
        <v>435839</v>
      </c>
      <c r="E499" s="135">
        <v>415571</v>
      </c>
      <c r="F499" s="135">
        <v>402711</v>
      </c>
      <c r="G499" s="135">
        <v>405245</v>
      </c>
      <c r="H499" s="135">
        <v>426000</v>
      </c>
      <c r="I499" s="135">
        <v>489300</v>
      </c>
      <c r="J499" s="135">
        <v>472233</v>
      </c>
      <c r="K499" s="135">
        <v>403997</v>
      </c>
      <c r="L499" s="135">
        <v>293400</v>
      </c>
      <c r="M499" s="135">
        <v>373171</v>
      </c>
      <c r="N499" s="39">
        <v>417347</v>
      </c>
    </row>
    <row r="500" spans="1:14">
      <c r="A500" s="57" t="s">
        <v>477</v>
      </c>
      <c r="B500" s="55">
        <f>B501+B503</f>
        <v>37</v>
      </c>
      <c r="C500" s="55">
        <f t="shared" ref="C500:M500" si="108">C501+C503</f>
        <v>46</v>
      </c>
      <c r="D500" s="55">
        <f t="shared" si="108"/>
        <v>65</v>
      </c>
      <c r="E500" s="55">
        <f t="shared" si="108"/>
        <v>50</v>
      </c>
      <c r="F500" s="55">
        <f t="shared" si="108"/>
        <v>66</v>
      </c>
      <c r="G500" s="55">
        <f t="shared" si="108"/>
        <v>72</v>
      </c>
      <c r="H500" s="55">
        <f>H501+H503</f>
        <v>66</v>
      </c>
      <c r="I500" s="55">
        <f t="shared" si="108"/>
        <v>63</v>
      </c>
      <c r="J500" s="55">
        <f t="shared" si="108"/>
        <v>31</v>
      </c>
      <c r="K500" s="55">
        <f t="shared" si="108"/>
        <v>40</v>
      </c>
      <c r="L500" s="55">
        <f t="shared" si="108"/>
        <v>35</v>
      </c>
      <c r="M500" s="55">
        <f t="shared" si="108"/>
        <v>38</v>
      </c>
      <c r="N500" s="56">
        <f>N501+N503</f>
        <v>609</v>
      </c>
    </row>
    <row r="501" spans="1:14">
      <c r="A501" s="2" t="s">
        <v>478</v>
      </c>
      <c r="B501" s="34">
        <v>27</v>
      </c>
      <c r="C501" s="34">
        <v>36</v>
      </c>
      <c r="D501" s="34">
        <v>44</v>
      </c>
      <c r="E501" s="34">
        <v>37</v>
      </c>
      <c r="F501" s="34">
        <v>51</v>
      </c>
      <c r="G501" s="34">
        <v>57</v>
      </c>
      <c r="H501" s="34">
        <v>47</v>
      </c>
      <c r="I501" s="34">
        <v>49</v>
      </c>
      <c r="J501" s="34">
        <v>26</v>
      </c>
      <c r="K501" s="34">
        <v>29</v>
      </c>
      <c r="L501" s="34">
        <v>28</v>
      </c>
      <c r="M501" s="34">
        <v>29</v>
      </c>
      <c r="N501" s="41">
        <v>460</v>
      </c>
    </row>
    <row r="502" spans="1:14">
      <c r="A502" s="2" t="s">
        <v>479</v>
      </c>
      <c r="B502" s="135">
        <v>619206</v>
      </c>
      <c r="C502" s="135">
        <v>619476</v>
      </c>
      <c r="D502" s="135">
        <v>641927</v>
      </c>
      <c r="E502" s="135">
        <v>621005</v>
      </c>
      <c r="F502" s="135">
        <v>699685</v>
      </c>
      <c r="G502" s="135">
        <v>663835</v>
      </c>
      <c r="H502" s="135">
        <v>678838</v>
      </c>
      <c r="I502" s="135">
        <v>670124</v>
      </c>
      <c r="J502" s="135">
        <v>681527</v>
      </c>
      <c r="K502" s="135">
        <v>656186</v>
      </c>
      <c r="L502" s="135">
        <v>646896</v>
      </c>
      <c r="M502" s="135">
        <v>643669</v>
      </c>
      <c r="N502" s="39">
        <v>656596</v>
      </c>
    </row>
    <row r="503" spans="1:14">
      <c r="A503" s="2" t="s">
        <v>480</v>
      </c>
      <c r="B503">
        <v>10</v>
      </c>
      <c r="C503">
        <v>10</v>
      </c>
      <c r="D503">
        <v>21</v>
      </c>
      <c r="E503">
        <v>13</v>
      </c>
      <c r="F503">
        <v>15</v>
      </c>
      <c r="G503">
        <v>15</v>
      </c>
      <c r="H503">
        <v>19</v>
      </c>
      <c r="I503">
        <v>14</v>
      </c>
      <c r="J503">
        <v>5</v>
      </c>
      <c r="K503">
        <v>11</v>
      </c>
      <c r="L503">
        <v>7</v>
      </c>
      <c r="M503">
        <v>9</v>
      </c>
      <c r="N503" s="41">
        <v>149</v>
      </c>
    </row>
    <row r="504" spans="1:14">
      <c r="A504" s="2" t="s">
        <v>481</v>
      </c>
      <c r="B504" s="135">
        <v>571700</v>
      </c>
      <c r="C504" s="135">
        <v>967960</v>
      </c>
      <c r="D504" s="135">
        <v>690319</v>
      </c>
      <c r="E504" s="135">
        <v>741185</v>
      </c>
      <c r="F504" s="135">
        <v>735340</v>
      </c>
      <c r="G504" s="135">
        <v>687348</v>
      </c>
      <c r="H504" s="135">
        <v>626674</v>
      </c>
      <c r="I504" s="135">
        <v>733050</v>
      </c>
      <c r="J504" s="135">
        <v>659100</v>
      </c>
      <c r="K504" s="135">
        <v>817880</v>
      </c>
      <c r="L504" s="135">
        <v>764696</v>
      </c>
      <c r="M504" s="135">
        <v>832378</v>
      </c>
      <c r="N504" s="39">
        <v>726007</v>
      </c>
    </row>
    <row r="505" spans="1:14">
      <c r="A505" s="57" t="s">
        <v>482</v>
      </c>
      <c r="B505" s="55">
        <f>B506+B508</f>
        <v>30</v>
      </c>
      <c r="C505" s="55">
        <f t="shared" ref="C505:M505" si="109">C506+C508</f>
        <v>33</v>
      </c>
      <c r="D505" s="55">
        <f t="shared" si="109"/>
        <v>41</v>
      </c>
      <c r="E505" s="55">
        <f t="shared" si="109"/>
        <v>53</v>
      </c>
      <c r="F505" s="55">
        <f t="shared" si="109"/>
        <v>57</v>
      </c>
      <c r="G505" s="55">
        <f t="shared" si="109"/>
        <v>71</v>
      </c>
      <c r="H505" s="55">
        <f t="shared" si="109"/>
        <v>70</v>
      </c>
      <c r="I505" s="55">
        <f t="shared" si="109"/>
        <v>45</v>
      </c>
      <c r="J505" s="55">
        <f t="shared" si="109"/>
        <v>34</v>
      </c>
      <c r="K505" s="55">
        <f t="shared" si="109"/>
        <v>35</v>
      </c>
      <c r="L505" s="55">
        <f t="shared" si="109"/>
        <v>36</v>
      </c>
      <c r="M505" s="55">
        <f t="shared" si="109"/>
        <v>40</v>
      </c>
      <c r="N505" s="56">
        <f>N506+N508</f>
        <v>545</v>
      </c>
    </row>
    <row r="506" spans="1:14">
      <c r="A506" s="2" t="s">
        <v>483</v>
      </c>
      <c r="B506" s="34">
        <v>29</v>
      </c>
      <c r="C506" s="34">
        <v>31</v>
      </c>
      <c r="D506" s="34">
        <v>39</v>
      </c>
      <c r="E506" s="34">
        <v>50</v>
      </c>
      <c r="F506" s="34">
        <v>54</v>
      </c>
      <c r="G506" s="34">
        <v>62</v>
      </c>
      <c r="H506" s="34">
        <v>65</v>
      </c>
      <c r="I506" s="34">
        <v>44</v>
      </c>
      <c r="J506" s="34">
        <v>31</v>
      </c>
      <c r="K506" s="34">
        <v>32</v>
      </c>
      <c r="L506" s="34">
        <v>34</v>
      </c>
      <c r="M506" s="34">
        <v>35</v>
      </c>
      <c r="N506" s="41">
        <v>506</v>
      </c>
    </row>
    <row r="507" spans="1:14">
      <c r="A507" s="2" t="s">
        <v>484</v>
      </c>
      <c r="B507" s="136">
        <v>886072</v>
      </c>
      <c r="C507" s="136">
        <v>857636</v>
      </c>
      <c r="D507" s="136">
        <v>995603</v>
      </c>
      <c r="E507" s="136">
        <v>908278</v>
      </c>
      <c r="F507" s="136">
        <v>1025052</v>
      </c>
      <c r="G507" s="136">
        <v>1026499</v>
      </c>
      <c r="H507" s="136">
        <v>997376</v>
      </c>
      <c r="I507" s="136">
        <v>953252</v>
      </c>
      <c r="J507" s="136">
        <v>1046592</v>
      </c>
      <c r="K507" s="136">
        <v>902638</v>
      </c>
      <c r="L507" s="136">
        <v>1017593</v>
      </c>
      <c r="M507" s="136">
        <v>1086904</v>
      </c>
      <c r="N507" s="39">
        <v>980755</v>
      </c>
    </row>
    <row r="508" spans="1:14">
      <c r="A508" s="2" t="s">
        <v>485</v>
      </c>
      <c r="B508">
        <v>1</v>
      </c>
      <c r="C508">
        <v>2</v>
      </c>
      <c r="D508">
        <v>2</v>
      </c>
      <c r="E508">
        <v>3</v>
      </c>
      <c r="F508">
        <v>3</v>
      </c>
      <c r="G508">
        <v>9</v>
      </c>
      <c r="H508">
        <v>5</v>
      </c>
      <c r="I508">
        <v>1</v>
      </c>
      <c r="J508">
        <v>3</v>
      </c>
      <c r="K508">
        <v>3</v>
      </c>
      <c r="L508">
        <v>2</v>
      </c>
      <c r="M508">
        <v>5</v>
      </c>
      <c r="N508" s="41">
        <v>39</v>
      </c>
    </row>
    <row r="509" spans="1:14">
      <c r="A509" s="2" t="s">
        <v>486</v>
      </c>
      <c r="B509" s="136">
        <v>399000</v>
      </c>
      <c r="C509" s="136">
        <v>787000</v>
      </c>
      <c r="D509" s="136">
        <v>1272500</v>
      </c>
      <c r="E509" s="136">
        <v>949667</v>
      </c>
      <c r="F509" s="136">
        <v>756000</v>
      </c>
      <c r="G509" s="136">
        <v>937111</v>
      </c>
      <c r="H509" s="136">
        <v>861500</v>
      </c>
      <c r="I509" s="136">
        <v>941000</v>
      </c>
      <c r="J509" s="136">
        <v>687667</v>
      </c>
      <c r="K509" s="136">
        <v>904583</v>
      </c>
      <c r="L509" s="136">
        <v>769000</v>
      </c>
      <c r="M509" s="136">
        <v>735800</v>
      </c>
      <c r="N509" s="39">
        <v>854135</v>
      </c>
    </row>
    <row r="510" spans="1:14">
      <c r="A510" s="57" t="s">
        <v>487</v>
      </c>
      <c r="B510">
        <v>117</v>
      </c>
      <c r="C510">
        <v>139</v>
      </c>
      <c r="D510">
        <v>163</v>
      </c>
      <c r="E510">
        <v>167</v>
      </c>
      <c r="F510">
        <v>197</v>
      </c>
      <c r="G510">
        <v>199</v>
      </c>
      <c r="H510">
        <v>179</v>
      </c>
      <c r="I510">
        <v>155</v>
      </c>
      <c r="J510">
        <v>124</v>
      </c>
      <c r="K510">
        <v>109</v>
      </c>
      <c r="L510">
        <v>89</v>
      </c>
      <c r="M510">
        <v>121</v>
      </c>
      <c r="N510" s="56">
        <v>1759</v>
      </c>
    </row>
    <row r="511" spans="1:14">
      <c r="A511" s="2" t="s">
        <v>488</v>
      </c>
      <c r="B511" s="137">
        <v>373816</v>
      </c>
      <c r="C511" s="137">
        <v>420957</v>
      </c>
      <c r="D511" s="137">
        <v>391492</v>
      </c>
      <c r="E511" s="137">
        <v>387155</v>
      </c>
      <c r="F511" s="137">
        <v>411475</v>
      </c>
      <c r="G511" s="137">
        <v>379252</v>
      </c>
      <c r="H511" s="137">
        <v>399031</v>
      </c>
      <c r="I511" s="137">
        <v>444846</v>
      </c>
      <c r="J511" s="137">
        <v>416226</v>
      </c>
      <c r="K511" s="137">
        <v>410126</v>
      </c>
      <c r="L511" s="137">
        <v>387838</v>
      </c>
      <c r="M511" s="137">
        <v>405725</v>
      </c>
      <c r="N511" s="39">
        <v>402248</v>
      </c>
    </row>
    <row r="512" spans="1:14">
      <c r="A512" s="57" t="s">
        <v>489</v>
      </c>
      <c r="B512" s="55">
        <f>SUM(B513:B515)</f>
        <v>666</v>
      </c>
      <c r="C512" s="55">
        <f t="shared" ref="C512:M512" si="110">SUM(C513:C515)</f>
        <v>645</v>
      </c>
      <c r="D512" s="55">
        <f t="shared" si="110"/>
        <v>747</v>
      </c>
      <c r="E512" s="55">
        <f t="shared" si="110"/>
        <v>846</v>
      </c>
      <c r="F512" s="55">
        <f t="shared" si="110"/>
        <v>906</v>
      </c>
      <c r="G512" s="55">
        <f t="shared" si="110"/>
        <v>943</v>
      </c>
      <c r="H512" s="55">
        <f t="shared" si="110"/>
        <v>920</v>
      </c>
      <c r="I512" s="55">
        <f t="shared" si="110"/>
        <v>904</v>
      </c>
      <c r="J512" s="55">
        <f t="shared" si="110"/>
        <v>983</v>
      </c>
      <c r="K512" s="55">
        <f t="shared" si="110"/>
        <v>976</v>
      </c>
      <c r="L512" s="55">
        <f t="shared" si="110"/>
        <v>903</v>
      </c>
      <c r="M512" s="55">
        <f t="shared" si="110"/>
        <v>749</v>
      </c>
      <c r="N512" s="41"/>
    </row>
    <row r="513" spans="1:14">
      <c r="A513" s="2" t="s">
        <v>490</v>
      </c>
      <c r="B513">
        <v>252</v>
      </c>
      <c r="C513">
        <v>237</v>
      </c>
      <c r="D513">
        <v>288</v>
      </c>
      <c r="E513">
        <v>315</v>
      </c>
      <c r="F513">
        <v>342</v>
      </c>
      <c r="G513">
        <v>370</v>
      </c>
      <c r="H513">
        <v>360</v>
      </c>
      <c r="I513">
        <v>351</v>
      </c>
      <c r="J513">
        <v>381</v>
      </c>
      <c r="K513">
        <v>376</v>
      </c>
      <c r="L513">
        <v>339</v>
      </c>
      <c r="M513">
        <v>281</v>
      </c>
      <c r="N513" s="41"/>
    </row>
    <row r="514" spans="1:14">
      <c r="A514" s="2" t="s">
        <v>491</v>
      </c>
      <c r="B514">
        <v>58</v>
      </c>
      <c r="C514">
        <v>61</v>
      </c>
      <c r="D514">
        <v>73</v>
      </c>
      <c r="E514">
        <v>83</v>
      </c>
      <c r="F514">
        <v>100</v>
      </c>
      <c r="G514">
        <v>107</v>
      </c>
      <c r="H514">
        <v>112</v>
      </c>
      <c r="I514">
        <v>114</v>
      </c>
      <c r="J514">
        <v>123</v>
      </c>
      <c r="K514">
        <v>116</v>
      </c>
      <c r="L514">
        <v>100</v>
      </c>
      <c r="M514">
        <v>81</v>
      </c>
      <c r="N514" s="41"/>
    </row>
    <row r="515" spans="1:14">
      <c r="A515" s="2" t="s">
        <v>492</v>
      </c>
      <c r="B515">
        <v>356</v>
      </c>
      <c r="C515">
        <v>347</v>
      </c>
      <c r="D515">
        <v>386</v>
      </c>
      <c r="E515">
        <v>448</v>
      </c>
      <c r="F515">
        <v>464</v>
      </c>
      <c r="G515">
        <v>466</v>
      </c>
      <c r="H515">
        <v>448</v>
      </c>
      <c r="I515">
        <v>439</v>
      </c>
      <c r="J515">
        <v>479</v>
      </c>
      <c r="K515">
        <v>484</v>
      </c>
      <c r="L515">
        <v>464</v>
      </c>
      <c r="M515">
        <v>387</v>
      </c>
      <c r="N515" s="41"/>
    </row>
    <row r="516" spans="1:14">
      <c r="A516" s="57" t="s">
        <v>493</v>
      </c>
      <c r="B516" s="69">
        <f t="shared" ref="B516:M516" si="111">B512/B490</f>
        <v>3.3636363636363638</v>
      </c>
      <c r="C516" s="69">
        <f t="shared" si="111"/>
        <v>2.7564102564102564</v>
      </c>
      <c r="D516" s="69">
        <f t="shared" si="111"/>
        <v>2.5847750865051902</v>
      </c>
      <c r="E516" s="69">
        <f t="shared" si="111"/>
        <v>3.3571428571428572</v>
      </c>
      <c r="F516" s="69">
        <f t="shared" si="111"/>
        <v>2.6884272997032639</v>
      </c>
      <c r="G516" s="69">
        <f t="shared" si="111"/>
        <v>2.569482288828338</v>
      </c>
      <c r="H516" s="69">
        <f t="shared" si="111"/>
        <v>2.7794561933534743</v>
      </c>
      <c r="I516" s="69">
        <f t="shared" si="111"/>
        <v>3.2753623188405796</v>
      </c>
      <c r="J516" s="69">
        <f t="shared" si="111"/>
        <v>4.8905472636815919</v>
      </c>
      <c r="K516" s="69">
        <f t="shared" si="111"/>
        <v>4.9795918367346941</v>
      </c>
      <c r="L516" s="69">
        <f t="shared" si="111"/>
        <v>5.2807017543859649</v>
      </c>
      <c r="M516" s="69">
        <f t="shared" si="111"/>
        <v>3.6183574879227054</v>
      </c>
      <c r="N516" s="41"/>
    </row>
    <row r="517" spans="1:14">
      <c r="A517" s="2" t="s">
        <v>494</v>
      </c>
      <c r="B517" s="4">
        <v>341</v>
      </c>
      <c r="C517" s="4">
        <v>287</v>
      </c>
      <c r="D517" s="4">
        <v>513</v>
      </c>
      <c r="E517" s="4">
        <v>479</v>
      </c>
      <c r="F517" s="4">
        <v>553</v>
      </c>
      <c r="G517" s="4">
        <v>468</v>
      </c>
      <c r="H517" s="4">
        <v>377</v>
      </c>
      <c r="I517" s="4">
        <v>350</v>
      </c>
      <c r="J517" s="4">
        <v>412</v>
      </c>
      <c r="K517" s="4">
        <v>347</v>
      </c>
      <c r="L517" s="4">
        <v>254</v>
      </c>
      <c r="M517" s="4">
        <v>162</v>
      </c>
      <c r="N517" s="41"/>
    </row>
    <row r="518" spans="1:14">
      <c r="A518" s="57" t="s">
        <v>495</v>
      </c>
      <c r="B518" s="55">
        <v>262</v>
      </c>
      <c r="C518" s="55">
        <v>222</v>
      </c>
      <c r="D518" s="55">
        <v>327</v>
      </c>
      <c r="E518" s="55">
        <v>288</v>
      </c>
      <c r="F518" s="55">
        <v>348</v>
      </c>
      <c r="G518" s="55">
        <v>294</v>
      </c>
      <c r="H518" s="55">
        <v>235</v>
      </c>
      <c r="I518" s="55">
        <v>204</v>
      </c>
      <c r="J518" s="55">
        <v>172</v>
      </c>
      <c r="K518" s="55">
        <v>170</v>
      </c>
      <c r="L518" s="55">
        <v>155</v>
      </c>
      <c r="M518" s="55">
        <v>133</v>
      </c>
      <c r="N518" s="41"/>
    </row>
    <row r="519" spans="1:14">
      <c r="A519" s="2"/>
      <c r="B519" s="8" t="s">
        <v>9</v>
      </c>
      <c r="C519" s="8" t="s">
        <v>10</v>
      </c>
      <c r="D519" s="8" t="s">
        <v>11</v>
      </c>
      <c r="E519" s="8" t="s">
        <v>12</v>
      </c>
      <c r="F519" s="8" t="s">
        <v>13</v>
      </c>
      <c r="G519" s="8" t="s">
        <v>14</v>
      </c>
      <c r="H519" s="8" t="s">
        <v>15</v>
      </c>
      <c r="I519" s="8" t="s">
        <v>16</v>
      </c>
      <c r="J519" s="8" t="s">
        <v>17</v>
      </c>
      <c r="K519" s="8" t="s">
        <v>18</v>
      </c>
      <c r="L519" s="8" t="s">
        <v>19</v>
      </c>
      <c r="M519" s="8" t="s">
        <v>20</v>
      </c>
      <c r="N519" s="36" t="s">
        <v>496</v>
      </c>
    </row>
    <row r="520" spans="1:14">
      <c r="A520" s="9" t="s">
        <v>802</v>
      </c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37"/>
    </row>
    <row r="521" spans="1:14">
      <c r="A521" s="2" t="s">
        <v>498</v>
      </c>
      <c r="B521" s="11">
        <f>SUM(B526+B531+B536+B541)</f>
        <v>189</v>
      </c>
      <c r="C521" s="11">
        <f t="shared" ref="C521:M521" si="112">SUM(C526+C531+C536+C541)</f>
        <v>188</v>
      </c>
      <c r="D521" s="11">
        <f t="shared" si="112"/>
        <v>268</v>
      </c>
      <c r="E521" s="11">
        <f t="shared" si="112"/>
        <v>245</v>
      </c>
      <c r="F521" s="11">
        <f t="shared" si="112"/>
        <v>293</v>
      </c>
      <c r="G521" s="11">
        <f t="shared" si="112"/>
        <v>319</v>
      </c>
      <c r="H521" s="11">
        <f t="shared" si="112"/>
        <v>289</v>
      </c>
      <c r="I521" s="11">
        <f t="shared" si="112"/>
        <v>317</v>
      </c>
      <c r="J521" s="11">
        <f t="shared" si="112"/>
        <v>237</v>
      </c>
      <c r="K521" s="11">
        <f t="shared" si="112"/>
        <v>232</v>
      </c>
      <c r="L521" s="11">
        <f t="shared" si="112"/>
        <v>236</v>
      </c>
      <c r="M521" s="11">
        <f t="shared" si="112"/>
        <v>266</v>
      </c>
      <c r="N521" s="38">
        <v>3079</v>
      </c>
    </row>
    <row r="522" spans="1:14" s="4" customFormat="1">
      <c r="A522" s="2" t="s">
        <v>499</v>
      </c>
      <c r="B522" s="137">
        <v>592427</v>
      </c>
      <c r="C522" s="137">
        <v>519957</v>
      </c>
      <c r="D522" s="137">
        <v>556874</v>
      </c>
      <c r="E522" s="137">
        <v>547511</v>
      </c>
      <c r="F522" s="137">
        <v>582894</v>
      </c>
      <c r="G522" s="137">
        <v>607208</v>
      </c>
      <c r="H522" s="137">
        <v>514107</v>
      </c>
      <c r="I522" s="137">
        <v>499026</v>
      </c>
      <c r="J522" s="137">
        <v>544133</v>
      </c>
      <c r="K522" s="137">
        <v>533008</v>
      </c>
      <c r="L522" s="137">
        <v>562213</v>
      </c>
      <c r="M522" s="137">
        <v>554163</v>
      </c>
      <c r="N522" s="39">
        <v>551174</v>
      </c>
    </row>
    <row r="523" spans="1:14">
      <c r="A523" s="2" t="s">
        <v>500</v>
      </c>
      <c r="B523" s="137">
        <v>604067</v>
      </c>
      <c r="C523" s="137">
        <v>527341</v>
      </c>
      <c r="D523" s="137">
        <v>564516</v>
      </c>
      <c r="E523" s="137">
        <v>553611</v>
      </c>
      <c r="F523" s="137">
        <v>591495</v>
      </c>
      <c r="G523" s="137">
        <v>617111</v>
      </c>
      <c r="H523" s="137">
        <v>524420</v>
      </c>
      <c r="I523" s="137">
        <v>510828</v>
      </c>
      <c r="J523" s="137">
        <v>559777</v>
      </c>
      <c r="K523" s="137">
        <v>545530</v>
      </c>
      <c r="L523" s="137">
        <v>577757</v>
      </c>
      <c r="M523" s="137">
        <v>571429</v>
      </c>
      <c r="N523" s="39">
        <v>562348</v>
      </c>
    </row>
    <row r="524" spans="1:14">
      <c r="A524" s="2" t="s">
        <v>756</v>
      </c>
      <c r="B524" s="3">
        <f t="shared" ref="B524:N524" si="113">B522/B523</f>
        <v>0.98073061431927255</v>
      </c>
      <c r="C524" s="3">
        <f t="shared" si="113"/>
        <v>0.98599767512861691</v>
      </c>
      <c r="D524" s="3">
        <f t="shared" si="113"/>
        <v>0.98646273976291199</v>
      </c>
      <c r="E524" s="3">
        <f t="shared" si="113"/>
        <v>0.98898143281112549</v>
      </c>
      <c r="F524" s="3">
        <f t="shared" si="113"/>
        <v>0.98545887961859358</v>
      </c>
      <c r="G524" s="3">
        <f t="shared" si="113"/>
        <v>0.9839526438517544</v>
      </c>
      <c r="H524" s="3">
        <f t="shared" si="113"/>
        <v>0.9803344647420007</v>
      </c>
      <c r="I524" s="3">
        <f t="shared" si="113"/>
        <v>0.97689633301228596</v>
      </c>
      <c r="J524" s="3">
        <f t="shared" si="113"/>
        <v>0.97205315688211558</v>
      </c>
      <c r="K524" s="3">
        <f t="shared" si="113"/>
        <v>0.97704617527908644</v>
      </c>
      <c r="L524" s="3">
        <f t="shared" si="113"/>
        <v>0.97309595556609441</v>
      </c>
      <c r="M524" s="3">
        <f t="shared" si="113"/>
        <v>0.96978452266160797</v>
      </c>
      <c r="N524" s="40">
        <f t="shared" si="113"/>
        <v>0.98012974172576417</v>
      </c>
    </row>
    <row r="525" spans="1:14">
      <c r="A525" s="2" t="s">
        <v>501</v>
      </c>
      <c r="B525">
        <v>50</v>
      </c>
      <c r="C525">
        <v>57</v>
      </c>
      <c r="D525">
        <v>51</v>
      </c>
      <c r="E525">
        <v>44</v>
      </c>
      <c r="F525">
        <v>42</v>
      </c>
      <c r="G525">
        <v>42</v>
      </c>
      <c r="H525">
        <v>48</v>
      </c>
      <c r="I525">
        <v>59</v>
      </c>
      <c r="J525">
        <v>66</v>
      </c>
      <c r="K525">
        <v>68</v>
      </c>
      <c r="L525">
        <v>68</v>
      </c>
      <c r="M525">
        <v>73</v>
      </c>
      <c r="N525" s="41">
        <v>55</v>
      </c>
    </row>
    <row r="526" spans="1:14">
      <c r="A526" s="13" t="s">
        <v>502</v>
      </c>
      <c r="B526" s="10">
        <f t="shared" ref="B526:M526" si="114">SUM(B527+B529)</f>
        <v>13</v>
      </c>
      <c r="C526" s="10">
        <f t="shared" si="114"/>
        <v>16</v>
      </c>
      <c r="D526" s="10">
        <f t="shared" si="114"/>
        <v>18</v>
      </c>
      <c r="E526" s="10">
        <f t="shared" si="114"/>
        <v>35</v>
      </c>
      <c r="F526" s="10">
        <f t="shared" si="114"/>
        <v>31</v>
      </c>
      <c r="G526" s="10">
        <f t="shared" si="114"/>
        <v>30</v>
      </c>
      <c r="H526" s="10">
        <f t="shared" si="114"/>
        <v>21</v>
      </c>
      <c r="I526" s="10">
        <f t="shared" si="114"/>
        <v>22</v>
      </c>
      <c r="J526" s="10">
        <f t="shared" si="114"/>
        <v>14</v>
      </c>
      <c r="K526" s="10">
        <f t="shared" si="114"/>
        <v>23</v>
      </c>
      <c r="L526" s="10">
        <f t="shared" si="114"/>
        <v>11</v>
      </c>
      <c r="M526" s="10">
        <f t="shared" si="114"/>
        <v>18</v>
      </c>
      <c r="N526" s="37">
        <f>N527+N529</f>
        <v>252</v>
      </c>
    </row>
    <row r="527" spans="1:14">
      <c r="A527" s="2" t="s">
        <v>503</v>
      </c>
      <c r="B527" s="34">
        <v>9</v>
      </c>
      <c r="C527" s="34">
        <v>8</v>
      </c>
      <c r="D527" s="34">
        <v>10</v>
      </c>
      <c r="E527" s="34">
        <v>25</v>
      </c>
      <c r="F527" s="34">
        <v>19</v>
      </c>
      <c r="G527" s="34">
        <v>17</v>
      </c>
      <c r="H527" s="34">
        <v>11</v>
      </c>
      <c r="I527" s="34">
        <v>9</v>
      </c>
      <c r="J527" s="34">
        <v>7</v>
      </c>
      <c r="K527" s="34">
        <v>9</v>
      </c>
      <c r="L527" s="34">
        <v>7</v>
      </c>
      <c r="M527" s="34">
        <v>4</v>
      </c>
      <c r="N527" s="41">
        <v>135</v>
      </c>
    </row>
    <row r="528" spans="1:14">
      <c r="A528" s="2" t="s">
        <v>504</v>
      </c>
      <c r="B528" s="135">
        <v>487945</v>
      </c>
      <c r="C528" s="135">
        <v>536188</v>
      </c>
      <c r="D528" s="135">
        <v>562050</v>
      </c>
      <c r="E528" s="135">
        <v>459976</v>
      </c>
      <c r="F528" s="135">
        <v>535063</v>
      </c>
      <c r="G528" s="135">
        <v>494076</v>
      </c>
      <c r="H528" s="135">
        <v>469236</v>
      </c>
      <c r="I528" s="135">
        <v>402656</v>
      </c>
      <c r="J528" s="135">
        <v>473400</v>
      </c>
      <c r="K528" s="135">
        <v>447389</v>
      </c>
      <c r="L528" s="135">
        <v>516414</v>
      </c>
      <c r="M528" s="135">
        <v>519625</v>
      </c>
      <c r="N528" s="39">
        <v>490264</v>
      </c>
    </row>
    <row r="529" spans="1:14">
      <c r="A529" s="2" t="s">
        <v>505</v>
      </c>
      <c r="B529">
        <v>4</v>
      </c>
      <c r="C529">
        <v>8</v>
      </c>
      <c r="D529">
        <v>8</v>
      </c>
      <c r="E529">
        <v>10</v>
      </c>
      <c r="F529">
        <v>12</v>
      </c>
      <c r="G529">
        <v>13</v>
      </c>
      <c r="H529">
        <v>10</v>
      </c>
      <c r="I529">
        <v>13</v>
      </c>
      <c r="J529">
        <v>7</v>
      </c>
      <c r="K529">
        <v>14</v>
      </c>
      <c r="L529">
        <v>4</v>
      </c>
      <c r="M529">
        <v>14</v>
      </c>
      <c r="N529" s="41">
        <v>117</v>
      </c>
    </row>
    <row r="530" spans="1:14">
      <c r="A530" s="2" t="s">
        <v>506</v>
      </c>
      <c r="B530" s="135">
        <v>415225</v>
      </c>
      <c r="C530" s="135">
        <v>355625</v>
      </c>
      <c r="D530" s="135">
        <v>492688</v>
      </c>
      <c r="E530" s="135">
        <v>414089</v>
      </c>
      <c r="F530" s="135">
        <v>418740</v>
      </c>
      <c r="G530" s="135">
        <v>456615</v>
      </c>
      <c r="H530" s="135">
        <v>416310</v>
      </c>
      <c r="I530" s="135">
        <v>414454</v>
      </c>
      <c r="J530" s="135">
        <v>412800</v>
      </c>
      <c r="K530" s="135">
        <v>435879</v>
      </c>
      <c r="L530" s="135">
        <v>376625</v>
      </c>
      <c r="M530" s="135">
        <v>414304</v>
      </c>
      <c r="N530" s="39">
        <v>422212</v>
      </c>
    </row>
    <row r="531" spans="1:14">
      <c r="A531" s="13" t="s">
        <v>537</v>
      </c>
      <c r="B531" s="10">
        <f t="shared" ref="B531:M531" si="115">SUM(B532+B534)</f>
        <v>55</v>
      </c>
      <c r="C531" s="10">
        <f t="shared" si="115"/>
        <v>46</v>
      </c>
      <c r="D531" s="10">
        <f t="shared" si="115"/>
        <v>47</v>
      </c>
      <c r="E531" s="10">
        <f t="shared" si="115"/>
        <v>58</v>
      </c>
      <c r="F531" s="10">
        <f t="shared" si="115"/>
        <v>53</v>
      </c>
      <c r="G531" s="10">
        <f t="shared" si="115"/>
        <v>64</v>
      </c>
      <c r="H531" s="10">
        <f t="shared" si="115"/>
        <v>68</v>
      </c>
      <c r="I531" s="10">
        <f t="shared" si="115"/>
        <v>58</v>
      </c>
      <c r="J531" s="10">
        <f t="shared" si="115"/>
        <v>47</v>
      </c>
      <c r="K531" s="10">
        <f t="shared" si="115"/>
        <v>47</v>
      </c>
      <c r="L531" s="10">
        <f t="shared" si="115"/>
        <v>56</v>
      </c>
      <c r="M531" s="10">
        <f t="shared" si="115"/>
        <v>71</v>
      </c>
      <c r="N531" s="37">
        <f>N532+N534</f>
        <v>670</v>
      </c>
    </row>
    <row r="532" spans="1:14">
      <c r="A532" s="2" t="s">
        <v>508</v>
      </c>
      <c r="B532" s="34">
        <v>40</v>
      </c>
      <c r="C532" s="34">
        <v>29</v>
      </c>
      <c r="D532" s="34">
        <v>35</v>
      </c>
      <c r="E532" s="34">
        <v>43</v>
      </c>
      <c r="F532" s="34">
        <v>35</v>
      </c>
      <c r="G532" s="34">
        <v>49</v>
      </c>
      <c r="H532" s="34">
        <v>48</v>
      </c>
      <c r="I532" s="34">
        <v>43</v>
      </c>
      <c r="J532" s="34">
        <v>35</v>
      </c>
      <c r="K532" s="34">
        <v>32</v>
      </c>
      <c r="L532" s="34">
        <v>44</v>
      </c>
      <c r="M532" s="34">
        <v>49</v>
      </c>
      <c r="N532" s="41">
        <v>482</v>
      </c>
    </row>
    <row r="533" spans="1:14">
      <c r="A533" s="2" t="s">
        <v>509</v>
      </c>
      <c r="B533" s="135">
        <v>682223</v>
      </c>
      <c r="C533" s="135">
        <v>635479</v>
      </c>
      <c r="D533" s="135">
        <v>646854</v>
      </c>
      <c r="E533" s="135">
        <v>667686</v>
      </c>
      <c r="F533" s="135">
        <v>786857</v>
      </c>
      <c r="G533" s="135">
        <v>679753</v>
      </c>
      <c r="H533" s="135">
        <v>681829</v>
      </c>
      <c r="I533" s="135">
        <v>650527</v>
      </c>
      <c r="J533" s="135">
        <v>597076</v>
      </c>
      <c r="K533" s="135">
        <v>607916</v>
      </c>
      <c r="L533" s="135">
        <v>602741</v>
      </c>
      <c r="M533" s="135">
        <v>620169</v>
      </c>
      <c r="N533" s="39">
        <v>655345</v>
      </c>
    </row>
    <row r="534" spans="1:14">
      <c r="A534" s="2" t="s">
        <v>540</v>
      </c>
      <c r="B534">
        <v>15</v>
      </c>
      <c r="C534">
        <v>17</v>
      </c>
      <c r="D534">
        <v>12</v>
      </c>
      <c r="E534">
        <v>15</v>
      </c>
      <c r="F534">
        <v>18</v>
      </c>
      <c r="G534">
        <v>15</v>
      </c>
      <c r="H534">
        <v>20</v>
      </c>
      <c r="I534">
        <v>15</v>
      </c>
      <c r="J534">
        <v>12</v>
      </c>
      <c r="K534">
        <v>15</v>
      </c>
      <c r="L534">
        <v>12</v>
      </c>
      <c r="M534">
        <v>22</v>
      </c>
      <c r="N534" s="41">
        <v>188</v>
      </c>
    </row>
    <row r="535" spans="1:14">
      <c r="A535" s="2" t="s">
        <v>541</v>
      </c>
      <c r="B535" s="135">
        <v>702413</v>
      </c>
      <c r="C535" s="135">
        <v>656341</v>
      </c>
      <c r="D535" s="135">
        <v>716660</v>
      </c>
      <c r="E535" s="135">
        <v>663673</v>
      </c>
      <c r="F535" s="135">
        <v>777656</v>
      </c>
      <c r="G535" s="135">
        <v>701180</v>
      </c>
      <c r="H535" s="135">
        <v>692541</v>
      </c>
      <c r="I535" s="135">
        <v>623544</v>
      </c>
      <c r="J535" s="135">
        <v>633658</v>
      </c>
      <c r="K535" s="135">
        <v>652107</v>
      </c>
      <c r="L535" s="135">
        <v>703292</v>
      </c>
      <c r="M535" s="135">
        <v>732086</v>
      </c>
      <c r="N535" s="39">
        <v>690954</v>
      </c>
    </row>
    <row r="536" spans="1:14">
      <c r="A536" s="13" t="s">
        <v>512</v>
      </c>
      <c r="B536" s="10">
        <f t="shared" ref="B536:M536" si="116">SUM(B537+B539)</f>
        <v>33</v>
      </c>
      <c r="C536" s="10">
        <f t="shared" si="116"/>
        <v>33</v>
      </c>
      <c r="D536" s="10">
        <f t="shared" si="116"/>
        <v>52</v>
      </c>
      <c r="E536" s="10">
        <f t="shared" si="116"/>
        <v>44</v>
      </c>
      <c r="F536" s="10">
        <f t="shared" si="116"/>
        <v>57</v>
      </c>
      <c r="G536" s="10">
        <f t="shared" si="116"/>
        <v>78</v>
      </c>
      <c r="H536" s="10">
        <f t="shared" si="116"/>
        <v>36</v>
      </c>
      <c r="I536" s="10">
        <f t="shared" si="116"/>
        <v>41</v>
      </c>
      <c r="J536" s="10">
        <f t="shared" si="116"/>
        <v>40</v>
      </c>
      <c r="K536" s="10">
        <f t="shared" si="116"/>
        <v>32</v>
      </c>
      <c r="L536" s="10">
        <f t="shared" si="116"/>
        <v>49</v>
      </c>
      <c r="M536" s="10">
        <f t="shared" si="116"/>
        <v>44</v>
      </c>
      <c r="N536" s="37">
        <f>N537+N539</f>
        <v>539</v>
      </c>
    </row>
    <row r="537" spans="1:14">
      <c r="A537" s="2" t="s">
        <v>543</v>
      </c>
      <c r="B537" s="34">
        <v>33</v>
      </c>
      <c r="C537" s="34">
        <v>31</v>
      </c>
      <c r="D537" s="34">
        <v>47</v>
      </c>
      <c r="E537" s="34">
        <v>41</v>
      </c>
      <c r="F537" s="34">
        <v>53</v>
      </c>
      <c r="G537" s="34">
        <v>76</v>
      </c>
      <c r="H537" s="34">
        <v>33</v>
      </c>
      <c r="I537" s="34">
        <v>37</v>
      </c>
      <c r="J537" s="34">
        <v>37</v>
      </c>
      <c r="K537" s="34">
        <v>32</v>
      </c>
      <c r="L537" s="34">
        <v>45</v>
      </c>
      <c r="M537" s="34">
        <v>40</v>
      </c>
      <c r="N537" s="41">
        <v>505</v>
      </c>
    </row>
    <row r="538" spans="1:14">
      <c r="A538" s="2" t="s">
        <v>514</v>
      </c>
      <c r="B538" s="136">
        <v>976915</v>
      </c>
      <c r="C538" s="136">
        <v>781453</v>
      </c>
      <c r="D538" s="136">
        <v>1012660</v>
      </c>
      <c r="E538" s="136">
        <v>947432</v>
      </c>
      <c r="F538" s="136">
        <v>906568</v>
      </c>
      <c r="G538" s="136">
        <v>1003825</v>
      </c>
      <c r="H538" s="136">
        <v>944930</v>
      </c>
      <c r="I538" s="136">
        <v>893078</v>
      </c>
      <c r="J538" s="136">
        <v>1001402</v>
      </c>
      <c r="K538" s="136">
        <v>853630</v>
      </c>
      <c r="L538" s="136">
        <v>857429</v>
      </c>
      <c r="M538" s="136">
        <v>857211</v>
      </c>
      <c r="N538" s="39">
        <v>928137</v>
      </c>
    </row>
    <row r="539" spans="1:14">
      <c r="A539" s="2" t="s">
        <v>515</v>
      </c>
      <c r="B539">
        <v>0</v>
      </c>
      <c r="C539">
        <v>2</v>
      </c>
      <c r="D539">
        <v>5</v>
      </c>
      <c r="E539">
        <v>3</v>
      </c>
      <c r="F539">
        <v>4</v>
      </c>
      <c r="G539">
        <v>2</v>
      </c>
      <c r="H539">
        <v>3</v>
      </c>
      <c r="I539">
        <v>4</v>
      </c>
      <c r="J539">
        <v>3</v>
      </c>
      <c r="K539">
        <v>0</v>
      </c>
      <c r="L539">
        <v>4</v>
      </c>
      <c r="M539">
        <v>4</v>
      </c>
      <c r="N539" s="41">
        <v>34</v>
      </c>
    </row>
    <row r="540" spans="1:14">
      <c r="A540" s="2" t="s">
        <v>516</v>
      </c>
      <c r="B540" s="136">
        <v>0</v>
      </c>
      <c r="C540" s="136">
        <v>652000</v>
      </c>
      <c r="D540" s="136">
        <v>786800</v>
      </c>
      <c r="E540" s="136">
        <v>611167</v>
      </c>
      <c r="F540" s="136">
        <v>963000</v>
      </c>
      <c r="G540" s="136">
        <v>738500</v>
      </c>
      <c r="H540" s="136">
        <v>666167</v>
      </c>
      <c r="I540" s="136">
        <v>932500</v>
      </c>
      <c r="J540" s="136">
        <v>665702</v>
      </c>
      <c r="K540" s="136">
        <v>0</v>
      </c>
      <c r="L540" s="136">
        <v>1067500</v>
      </c>
      <c r="M540" s="136">
        <v>897125</v>
      </c>
      <c r="N540" s="39">
        <v>823077</v>
      </c>
    </row>
    <row r="541" spans="1:14">
      <c r="A541" s="13" t="s">
        <v>517</v>
      </c>
      <c r="B541">
        <v>88</v>
      </c>
      <c r="C541">
        <v>93</v>
      </c>
      <c r="D541">
        <v>151</v>
      </c>
      <c r="E541">
        <v>108</v>
      </c>
      <c r="F541">
        <v>152</v>
      </c>
      <c r="G541">
        <v>147</v>
      </c>
      <c r="H541">
        <v>164</v>
      </c>
      <c r="I541">
        <v>196</v>
      </c>
      <c r="J541">
        <v>136</v>
      </c>
      <c r="K541">
        <v>130</v>
      </c>
      <c r="L541">
        <v>120</v>
      </c>
      <c r="M541">
        <v>133</v>
      </c>
      <c r="N541" s="37">
        <v>1618</v>
      </c>
    </row>
    <row r="542" spans="1:14">
      <c r="A542" s="2" t="s">
        <v>518</v>
      </c>
      <c r="B542" s="137">
        <v>407421</v>
      </c>
      <c r="C542" s="137">
        <v>381739</v>
      </c>
      <c r="D542" s="137">
        <v>376896</v>
      </c>
      <c r="E542" s="137">
        <v>362556</v>
      </c>
      <c r="F542" s="137">
        <v>408940</v>
      </c>
      <c r="G542" s="137">
        <v>392999</v>
      </c>
      <c r="H542" s="137">
        <v>362758</v>
      </c>
      <c r="I542" s="137">
        <v>383060</v>
      </c>
      <c r="J542" s="137">
        <v>405923</v>
      </c>
      <c r="K542" s="137">
        <v>438293</v>
      </c>
      <c r="L542" s="137">
        <v>414554</v>
      </c>
      <c r="M542" s="137">
        <v>414718</v>
      </c>
      <c r="N542" s="39">
        <v>394939</v>
      </c>
    </row>
    <row r="543" spans="1:14">
      <c r="A543" s="13" t="s">
        <v>519</v>
      </c>
      <c r="B543" s="10">
        <f>SUM(B544:B546)</f>
        <v>566</v>
      </c>
      <c r="C543" s="10">
        <f t="shared" ref="C543:M543" si="117">SUM(C544:C546)</f>
        <v>676</v>
      </c>
      <c r="D543" s="10">
        <f t="shared" si="117"/>
        <v>828</v>
      </c>
      <c r="E543" s="10">
        <f t="shared" si="117"/>
        <v>1056</v>
      </c>
      <c r="F543" s="10">
        <f t="shared" si="117"/>
        <v>1223</v>
      </c>
      <c r="G543" s="10">
        <f t="shared" si="117"/>
        <v>1275</v>
      </c>
      <c r="H543" s="10">
        <f t="shared" si="117"/>
        <v>1252</v>
      </c>
      <c r="I543" s="10">
        <f t="shared" si="117"/>
        <v>1146</v>
      </c>
      <c r="J543" s="10">
        <f t="shared" si="117"/>
        <v>1201</v>
      </c>
      <c r="K543" s="10">
        <f t="shared" si="117"/>
        <v>1099</v>
      </c>
      <c r="L543" s="10">
        <f t="shared" si="117"/>
        <v>913</v>
      </c>
      <c r="M543" s="10">
        <f t="shared" si="117"/>
        <v>713</v>
      </c>
      <c r="N543" s="41"/>
    </row>
    <row r="544" spans="1:14">
      <c r="A544" s="2" t="s">
        <v>520</v>
      </c>
      <c r="B544">
        <v>195</v>
      </c>
      <c r="C544">
        <v>229</v>
      </c>
      <c r="D544">
        <v>266</v>
      </c>
      <c r="E544">
        <v>328</v>
      </c>
      <c r="F544">
        <v>402</v>
      </c>
      <c r="G544">
        <v>438</v>
      </c>
      <c r="H544">
        <v>461</v>
      </c>
      <c r="I544">
        <v>442</v>
      </c>
      <c r="J544">
        <v>466</v>
      </c>
      <c r="K544">
        <v>424</v>
      </c>
      <c r="L544">
        <v>323</v>
      </c>
      <c r="M544">
        <v>253</v>
      </c>
      <c r="N544" s="41"/>
    </row>
    <row r="545" spans="1:14">
      <c r="A545" s="2" t="s">
        <v>521</v>
      </c>
      <c r="B545">
        <v>49</v>
      </c>
      <c r="C545">
        <v>57</v>
      </c>
      <c r="D545">
        <v>72</v>
      </c>
      <c r="E545">
        <v>89</v>
      </c>
      <c r="F545">
        <v>115</v>
      </c>
      <c r="G545">
        <v>122</v>
      </c>
      <c r="H545">
        <v>117</v>
      </c>
      <c r="I545">
        <v>115</v>
      </c>
      <c r="J545">
        <v>111</v>
      </c>
      <c r="K545">
        <v>114</v>
      </c>
      <c r="L545">
        <v>95</v>
      </c>
      <c r="M545">
        <v>66</v>
      </c>
      <c r="N545" s="41"/>
    </row>
    <row r="546" spans="1:14">
      <c r="A546" s="2" t="s">
        <v>522</v>
      </c>
      <c r="B546">
        <v>322</v>
      </c>
      <c r="C546">
        <v>390</v>
      </c>
      <c r="D546">
        <v>490</v>
      </c>
      <c r="E546">
        <v>639</v>
      </c>
      <c r="F546">
        <v>706</v>
      </c>
      <c r="G546">
        <v>715</v>
      </c>
      <c r="H546">
        <v>674</v>
      </c>
      <c r="I546">
        <v>589</v>
      </c>
      <c r="J546">
        <v>624</v>
      </c>
      <c r="K546">
        <v>561</v>
      </c>
      <c r="L546">
        <v>495</v>
      </c>
      <c r="M546">
        <v>394</v>
      </c>
      <c r="N546" s="41"/>
    </row>
    <row r="547" spans="1:14">
      <c r="A547" s="13" t="s">
        <v>523</v>
      </c>
      <c r="B547" s="70">
        <f>B543/B521</f>
        <v>2.9947089947089949</v>
      </c>
      <c r="C547" s="70">
        <f t="shared" ref="C547:M547" si="118">C543/C521</f>
        <v>3.5957446808510638</v>
      </c>
      <c r="D547" s="70">
        <f t="shared" si="118"/>
        <v>3.08955223880597</v>
      </c>
      <c r="E547" s="70">
        <f t="shared" si="118"/>
        <v>4.3102040816326532</v>
      </c>
      <c r="F547" s="70">
        <f t="shared" si="118"/>
        <v>4.1740614334470987</v>
      </c>
      <c r="G547" s="70">
        <f t="shared" si="118"/>
        <v>3.9968652037617556</v>
      </c>
      <c r="H547" s="70">
        <f t="shared" si="118"/>
        <v>4.3321799307958475</v>
      </c>
      <c r="I547" s="70">
        <f t="shared" si="118"/>
        <v>3.6151419558359623</v>
      </c>
      <c r="J547" s="70">
        <f t="shared" si="118"/>
        <v>5.0675105485232068</v>
      </c>
      <c r="K547" s="70">
        <f t="shared" si="118"/>
        <v>4.7370689655172411</v>
      </c>
      <c r="L547" s="70">
        <f t="shared" si="118"/>
        <v>3.8686440677966103</v>
      </c>
      <c r="M547" s="70">
        <f t="shared" si="118"/>
        <v>2.6804511278195489</v>
      </c>
      <c r="N547" s="41"/>
    </row>
    <row r="548" spans="1:14">
      <c r="A548" s="2" t="s">
        <v>524</v>
      </c>
      <c r="B548" s="4">
        <v>362</v>
      </c>
      <c r="C548" s="4">
        <v>399</v>
      </c>
      <c r="D548" s="4">
        <v>611</v>
      </c>
      <c r="E548" s="4">
        <v>621</v>
      </c>
      <c r="F548" s="4">
        <v>638</v>
      </c>
      <c r="G548" s="4">
        <v>640</v>
      </c>
      <c r="H548" s="4">
        <v>535</v>
      </c>
      <c r="I548" s="4">
        <v>402</v>
      </c>
      <c r="J548" s="4">
        <v>460</v>
      </c>
      <c r="K548" s="4">
        <v>374</v>
      </c>
      <c r="L548" s="4">
        <v>271</v>
      </c>
      <c r="M548" s="4">
        <v>219</v>
      </c>
      <c r="N548" s="41"/>
    </row>
    <row r="549" spans="1:14">
      <c r="A549" s="13" t="s">
        <v>757</v>
      </c>
      <c r="B549" s="10">
        <v>228</v>
      </c>
      <c r="C549" s="10">
        <v>226</v>
      </c>
      <c r="D549" s="10">
        <v>314</v>
      </c>
      <c r="E549" s="10">
        <v>254</v>
      </c>
      <c r="F549" s="10">
        <v>279</v>
      </c>
      <c r="G549" s="10">
        <v>297</v>
      </c>
      <c r="H549" s="10">
        <v>253</v>
      </c>
      <c r="I549" s="10">
        <v>245</v>
      </c>
      <c r="J549" s="10">
        <v>223</v>
      </c>
      <c r="K549" s="10">
        <v>203</v>
      </c>
      <c r="L549" s="10">
        <v>239</v>
      </c>
      <c r="M549" s="10">
        <v>208</v>
      </c>
      <c r="N549" s="41"/>
    </row>
    <row r="550" spans="1:14">
      <c r="A550" s="2"/>
      <c r="B550" s="8" t="s">
        <v>9</v>
      </c>
      <c r="C550" s="8" t="s">
        <v>10</v>
      </c>
      <c r="D550" s="8" t="s">
        <v>11</v>
      </c>
      <c r="E550" s="8" t="s">
        <v>12</v>
      </c>
      <c r="F550" s="8" t="s">
        <v>13</v>
      </c>
      <c r="G550" s="8" t="s">
        <v>14</v>
      </c>
      <c r="H550" s="8" t="s">
        <v>15</v>
      </c>
      <c r="I550" s="8" t="s">
        <v>16</v>
      </c>
      <c r="J550" s="8" t="s">
        <v>17</v>
      </c>
      <c r="K550" s="8" t="s">
        <v>18</v>
      </c>
      <c r="L550" s="8" t="s">
        <v>19</v>
      </c>
      <c r="M550" s="8" t="s">
        <v>20</v>
      </c>
      <c r="N550" s="36" t="s">
        <v>526</v>
      </c>
    </row>
    <row r="551" spans="1:14">
      <c r="A551" s="14" t="s">
        <v>803</v>
      </c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42"/>
    </row>
    <row r="552" spans="1:14">
      <c r="A552" s="2" t="s">
        <v>528</v>
      </c>
      <c r="B552" s="11">
        <f>SUM(B557+B562+B567+B572)</f>
        <v>211</v>
      </c>
      <c r="C552" s="11">
        <f t="shared" ref="C552:M552" si="119">SUM(C557+C562+C567+C572)</f>
        <v>193</v>
      </c>
      <c r="D552" s="11">
        <f t="shared" si="119"/>
        <v>240</v>
      </c>
      <c r="E552" s="11">
        <f t="shared" si="119"/>
        <v>277</v>
      </c>
      <c r="F552" s="11">
        <f t="shared" si="119"/>
        <v>384</v>
      </c>
      <c r="G552" s="11">
        <f t="shared" si="119"/>
        <v>423</v>
      </c>
      <c r="H552" s="11">
        <f t="shared" si="119"/>
        <v>362</v>
      </c>
      <c r="I552" s="11">
        <f t="shared" si="119"/>
        <v>402</v>
      </c>
      <c r="J552" s="11">
        <f t="shared" si="119"/>
        <v>278</v>
      </c>
      <c r="K552" s="11">
        <f t="shared" si="119"/>
        <v>247</v>
      </c>
      <c r="L552" s="11">
        <f t="shared" si="119"/>
        <v>239</v>
      </c>
      <c r="M552" s="11">
        <f t="shared" si="119"/>
        <v>219</v>
      </c>
      <c r="N552" s="38">
        <v>3481</v>
      </c>
    </row>
    <row r="553" spans="1:14" s="4" customFormat="1">
      <c r="A553" s="2" t="s">
        <v>529</v>
      </c>
      <c r="B553" s="137">
        <v>517625</v>
      </c>
      <c r="C553" s="137">
        <v>518784</v>
      </c>
      <c r="D553" s="137">
        <v>546883</v>
      </c>
      <c r="E553" s="137">
        <v>560664</v>
      </c>
      <c r="F553" s="137">
        <v>562772</v>
      </c>
      <c r="G553" s="137">
        <v>550423</v>
      </c>
      <c r="H553" s="137">
        <v>569446</v>
      </c>
      <c r="I553" s="137">
        <v>532619</v>
      </c>
      <c r="J553" s="137">
        <v>548144</v>
      </c>
      <c r="K553" s="137">
        <v>568401</v>
      </c>
      <c r="L553" s="137">
        <v>596005</v>
      </c>
      <c r="M553" s="137">
        <v>573057</v>
      </c>
      <c r="N553" s="39">
        <v>554187</v>
      </c>
    </row>
    <row r="554" spans="1:14">
      <c r="A554" s="2" t="s">
        <v>530</v>
      </c>
      <c r="B554" s="137">
        <v>518478</v>
      </c>
      <c r="C554" s="137">
        <v>509289</v>
      </c>
      <c r="D554" s="137">
        <v>536284</v>
      </c>
      <c r="E554" s="137">
        <v>548450</v>
      </c>
      <c r="F554" s="137">
        <v>547095</v>
      </c>
      <c r="G554" s="137">
        <v>543950</v>
      </c>
      <c r="H554" s="137">
        <v>566897</v>
      </c>
      <c r="I554" s="137">
        <v>532191</v>
      </c>
      <c r="J554" s="137">
        <v>550985</v>
      </c>
      <c r="K554" s="137">
        <v>569598</v>
      </c>
      <c r="L554" s="137">
        <v>600317</v>
      </c>
      <c r="M554" s="137">
        <v>577494</v>
      </c>
      <c r="N554" s="39">
        <v>550057</v>
      </c>
    </row>
    <row r="555" spans="1:14">
      <c r="A555" s="2" t="s">
        <v>804</v>
      </c>
      <c r="B555" s="3">
        <f t="shared" ref="B555:N555" si="120">B553/B554</f>
        <v>0.99835480001080079</v>
      </c>
      <c r="C555" s="3">
        <f t="shared" si="120"/>
        <v>1.0186436384842399</v>
      </c>
      <c r="D555" s="3">
        <f t="shared" si="120"/>
        <v>1.0197637818767669</v>
      </c>
      <c r="E555" s="3">
        <f t="shared" si="120"/>
        <v>1.022270033731425</v>
      </c>
      <c r="F555" s="3">
        <f t="shared" si="120"/>
        <v>1.0286549867938841</v>
      </c>
      <c r="G555" s="3">
        <f t="shared" si="120"/>
        <v>1.0118999908079787</v>
      </c>
      <c r="H555" s="3">
        <f t="shared" si="120"/>
        <v>1.0044964076366607</v>
      </c>
      <c r="I555" s="3">
        <f t="shared" si="120"/>
        <v>1.0008042225441618</v>
      </c>
      <c r="J555" s="3">
        <f t="shared" si="120"/>
        <v>0.99484377977621896</v>
      </c>
      <c r="K555" s="3">
        <f t="shared" si="120"/>
        <v>0.99789851790209938</v>
      </c>
      <c r="L555" s="3">
        <f t="shared" si="120"/>
        <v>0.99281712828389002</v>
      </c>
      <c r="M555" s="3">
        <f t="shared" si="120"/>
        <v>0.99231680329146277</v>
      </c>
      <c r="N555" s="40">
        <f t="shared" si="120"/>
        <v>1.0075083127748579</v>
      </c>
    </row>
    <row r="556" spans="1:14">
      <c r="A556" s="2" t="s">
        <v>531</v>
      </c>
      <c r="B556">
        <v>26</v>
      </c>
      <c r="C556">
        <v>20</v>
      </c>
      <c r="D556">
        <v>20</v>
      </c>
      <c r="E556">
        <v>24</v>
      </c>
      <c r="F556">
        <v>12</v>
      </c>
      <c r="G556">
        <v>13</v>
      </c>
      <c r="H556">
        <v>14</v>
      </c>
      <c r="I556">
        <v>18</v>
      </c>
      <c r="J556">
        <v>24</v>
      </c>
      <c r="K556">
        <v>26</v>
      </c>
      <c r="L556">
        <v>31</v>
      </c>
      <c r="M556">
        <v>37</v>
      </c>
      <c r="N556" s="41">
        <v>21</v>
      </c>
    </row>
    <row r="557" spans="1:14">
      <c r="A557" s="16" t="s">
        <v>532</v>
      </c>
      <c r="B557" s="15">
        <f t="shared" ref="B557:N557" si="121">SUM(B558+B560)</f>
        <v>19</v>
      </c>
      <c r="C557" s="15">
        <f t="shared" si="121"/>
        <v>18</v>
      </c>
      <c r="D557" s="15">
        <f t="shared" si="121"/>
        <v>27</v>
      </c>
      <c r="E557" s="15">
        <f t="shared" si="121"/>
        <v>25</v>
      </c>
      <c r="F557" s="15">
        <f t="shared" si="121"/>
        <v>28</v>
      </c>
      <c r="G557" s="15">
        <f t="shared" si="121"/>
        <v>37</v>
      </c>
      <c r="H557" s="15">
        <f t="shared" si="121"/>
        <v>38</v>
      </c>
      <c r="I557" s="15">
        <f t="shared" si="121"/>
        <v>27</v>
      </c>
      <c r="J557" s="15">
        <f t="shared" si="121"/>
        <v>17</v>
      </c>
      <c r="K557" s="15">
        <f t="shared" si="121"/>
        <v>19</v>
      </c>
      <c r="L557" s="15">
        <f t="shared" si="121"/>
        <v>15</v>
      </c>
      <c r="M557" s="15">
        <f t="shared" si="121"/>
        <v>27</v>
      </c>
      <c r="N557" s="53">
        <f t="shared" si="121"/>
        <v>297</v>
      </c>
    </row>
    <row r="558" spans="1:14">
      <c r="A558" s="2" t="s">
        <v>533</v>
      </c>
      <c r="B558" s="34">
        <v>11</v>
      </c>
      <c r="C558" s="34">
        <v>10</v>
      </c>
      <c r="D558" s="34">
        <v>15</v>
      </c>
      <c r="E558" s="34">
        <v>14</v>
      </c>
      <c r="F558" s="34">
        <v>12</v>
      </c>
      <c r="G558" s="34">
        <v>20</v>
      </c>
      <c r="H558" s="34">
        <v>21</v>
      </c>
      <c r="I558" s="34">
        <v>15</v>
      </c>
      <c r="J558" s="34">
        <v>8</v>
      </c>
      <c r="K558" s="34">
        <v>11</v>
      </c>
      <c r="L558" s="34">
        <v>8</v>
      </c>
      <c r="M558" s="34">
        <v>15</v>
      </c>
      <c r="N558" s="41">
        <v>160</v>
      </c>
    </row>
    <row r="559" spans="1:14">
      <c r="A559" s="2" t="s">
        <v>534</v>
      </c>
      <c r="B559" s="135">
        <v>463455</v>
      </c>
      <c r="C559" s="135">
        <v>422035</v>
      </c>
      <c r="D559" s="135">
        <v>441811</v>
      </c>
      <c r="E559" s="135">
        <v>480288</v>
      </c>
      <c r="F559" s="135">
        <v>561719</v>
      </c>
      <c r="G559" s="135">
        <v>501253</v>
      </c>
      <c r="H559" s="135">
        <v>524910</v>
      </c>
      <c r="I559" s="135">
        <v>494620</v>
      </c>
      <c r="J559" s="135">
        <v>542375</v>
      </c>
      <c r="K559" s="135">
        <v>537723</v>
      </c>
      <c r="L559" s="135">
        <v>491763</v>
      </c>
      <c r="M559" s="135">
        <v>521123</v>
      </c>
      <c r="N559" s="39">
        <v>499266</v>
      </c>
    </row>
    <row r="560" spans="1:14">
      <c r="A560" s="2" t="s">
        <v>535</v>
      </c>
      <c r="B560">
        <v>8</v>
      </c>
      <c r="C560">
        <v>8</v>
      </c>
      <c r="D560">
        <v>12</v>
      </c>
      <c r="E560">
        <v>11</v>
      </c>
      <c r="F560">
        <v>16</v>
      </c>
      <c r="G560">
        <v>17</v>
      </c>
      <c r="H560">
        <v>17</v>
      </c>
      <c r="I560">
        <v>12</v>
      </c>
      <c r="J560">
        <v>9</v>
      </c>
      <c r="K560">
        <v>8</v>
      </c>
      <c r="L560">
        <v>7</v>
      </c>
      <c r="M560">
        <v>12</v>
      </c>
      <c r="N560" s="38">
        <v>137</v>
      </c>
    </row>
    <row r="561" spans="1:14">
      <c r="A561" s="2" t="s">
        <v>536</v>
      </c>
      <c r="B561" s="135">
        <v>496615</v>
      </c>
      <c r="C561" s="135">
        <v>481842</v>
      </c>
      <c r="D561" s="135">
        <v>434067</v>
      </c>
      <c r="E561" s="135">
        <v>411991</v>
      </c>
      <c r="F561" s="135">
        <v>463250</v>
      </c>
      <c r="G561" s="135">
        <v>432024</v>
      </c>
      <c r="H561" s="135">
        <v>420743</v>
      </c>
      <c r="I561" s="135">
        <v>461583</v>
      </c>
      <c r="J561" s="135">
        <v>437642</v>
      </c>
      <c r="K561" s="135">
        <v>407988</v>
      </c>
      <c r="L561" s="135">
        <v>483429</v>
      </c>
      <c r="M561" s="135">
        <v>416417</v>
      </c>
      <c r="N561" s="39">
        <v>442336</v>
      </c>
    </row>
    <row r="562" spans="1:14">
      <c r="A562" s="16" t="s">
        <v>537</v>
      </c>
      <c r="B562" s="15">
        <f t="shared" ref="B562:N562" si="122">SUM(B563+B565)</f>
        <v>43</v>
      </c>
      <c r="C562" s="15">
        <f t="shared" si="122"/>
        <v>41</v>
      </c>
      <c r="D562" s="15">
        <f t="shared" si="122"/>
        <v>49</v>
      </c>
      <c r="E562" s="15">
        <f t="shared" si="122"/>
        <v>64</v>
      </c>
      <c r="F562" s="15">
        <f t="shared" si="122"/>
        <v>97</v>
      </c>
      <c r="G562" s="15">
        <f t="shared" si="122"/>
        <v>89</v>
      </c>
      <c r="H562" s="15">
        <f t="shared" si="122"/>
        <v>88</v>
      </c>
      <c r="I562" s="15">
        <f t="shared" si="122"/>
        <v>72</v>
      </c>
      <c r="J562" s="15">
        <f t="shared" si="122"/>
        <v>48</v>
      </c>
      <c r="K562" s="15">
        <f t="shared" si="122"/>
        <v>68</v>
      </c>
      <c r="L562" s="15">
        <f t="shared" si="122"/>
        <v>59</v>
      </c>
      <c r="M562" s="15">
        <f t="shared" si="122"/>
        <v>40</v>
      </c>
      <c r="N562" s="53">
        <f t="shared" si="122"/>
        <v>758</v>
      </c>
    </row>
    <row r="563" spans="1:14">
      <c r="A563" s="2" t="s">
        <v>538</v>
      </c>
      <c r="B563" s="34">
        <v>27</v>
      </c>
      <c r="C563" s="34">
        <v>28</v>
      </c>
      <c r="D563" s="34">
        <v>40</v>
      </c>
      <c r="E563" s="34">
        <v>51</v>
      </c>
      <c r="F563" s="34">
        <v>71</v>
      </c>
      <c r="G563" s="34">
        <v>72</v>
      </c>
      <c r="H563" s="34">
        <v>56</v>
      </c>
      <c r="I563" s="34">
        <v>55</v>
      </c>
      <c r="J563" s="34">
        <v>32</v>
      </c>
      <c r="K563" s="34">
        <v>53</v>
      </c>
      <c r="L563" s="34">
        <v>40</v>
      </c>
      <c r="M563" s="34">
        <v>26</v>
      </c>
      <c r="N563" s="38">
        <v>551</v>
      </c>
    </row>
    <row r="564" spans="1:14">
      <c r="A564" s="2" t="s">
        <v>539</v>
      </c>
      <c r="B564" s="135">
        <v>591626</v>
      </c>
      <c r="C564" s="135">
        <v>639485</v>
      </c>
      <c r="D564" s="135">
        <v>656472</v>
      </c>
      <c r="E564" s="135">
        <v>668125</v>
      </c>
      <c r="F564" s="135">
        <v>712919</v>
      </c>
      <c r="G564" s="135">
        <v>662209</v>
      </c>
      <c r="H564" s="135">
        <v>676330</v>
      </c>
      <c r="I564" s="135">
        <v>691593</v>
      </c>
      <c r="J564" s="135">
        <v>669467</v>
      </c>
      <c r="K564" s="135">
        <v>668948</v>
      </c>
      <c r="L564" s="135">
        <v>661858</v>
      </c>
      <c r="M564" s="135">
        <v>675071</v>
      </c>
      <c r="N564" s="39">
        <v>670280</v>
      </c>
    </row>
    <row r="565" spans="1:14">
      <c r="A565" s="2" t="s">
        <v>540</v>
      </c>
      <c r="B565">
        <v>16</v>
      </c>
      <c r="C565">
        <v>13</v>
      </c>
      <c r="D565">
        <v>9</v>
      </c>
      <c r="E565">
        <v>13</v>
      </c>
      <c r="F565">
        <v>26</v>
      </c>
      <c r="G565">
        <v>17</v>
      </c>
      <c r="H565">
        <v>32</v>
      </c>
      <c r="I565">
        <v>17</v>
      </c>
      <c r="J565">
        <v>16</v>
      </c>
      <c r="K565">
        <v>15</v>
      </c>
      <c r="L565">
        <v>19</v>
      </c>
      <c r="M565">
        <v>14</v>
      </c>
      <c r="N565" s="38">
        <v>207</v>
      </c>
    </row>
    <row r="566" spans="1:14">
      <c r="A566" s="2" t="s">
        <v>541</v>
      </c>
      <c r="B566" s="135">
        <v>730000</v>
      </c>
      <c r="C566" s="135">
        <v>671334</v>
      </c>
      <c r="D566" s="135">
        <v>787080</v>
      </c>
      <c r="E566" s="135">
        <v>605126</v>
      </c>
      <c r="F566" s="135">
        <v>732673</v>
      </c>
      <c r="G566" s="135">
        <v>620559</v>
      </c>
      <c r="H566" s="135">
        <v>759233</v>
      </c>
      <c r="I566" s="135">
        <v>601466</v>
      </c>
      <c r="J566" s="135">
        <v>704168</v>
      </c>
      <c r="K566" s="135">
        <v>660500</v>
      </c>
      <c r="L566" s="135">
        <v>646235</v>
      </c>
      <c r="M566" s="135">
        <v>768149</v>
      </c>
      <c r="N566" s="39">
        <v>694125</v>
      </c>
    </row>
    <row r="567" spans="1:14">
      <c r="A567" s="16" t="s">
        <v>542</v>
      </c>
      <c r="B567" s="15">
        <f t="shared" ref="B567:N567" si="123">SUM(B568+B570)</f>
        <v>39</v>
      </c>
      <c r="C567" s="15">
        <f t="shared" si="123"/>
        <v>33</v>
      </c>
      <c r="D567" s="15">
        <f t="shared" si="123"/>
        <v>46</v>
      </c>
      <c r="E567" s="15">
        <f t="shared" si="123"/>
        <v>55</v>
      </c>
      <c r="F567" s="15">
        <f t="shared" si="123"/>
        <v>78</v>
      </c>
      <c r="G567" s="15">
        <f t="shared" si="123"/>
        <v>87</v>
      </c>
      <c r="H567" s="15">
        <f t="shared" si="123"/>
        <v>59</v>
      </c>
      <c r="I567" s="15">
        <f t="shared" si="123"/>
        <v>57</v>
      </c>
      <c r="J567" s="15">
        <f t="shared" si="123"/>
        <v>55</v>
      </c>
      <c r="K567" s="15">
        <f t="shared" si="123"/>
        <v>39</v>
      </c>
      <c r="L567" s="15">
        <f t="shared" si="123"/>
        <v>61</v>
      </c>
      <c r="M567" s="15">
        <f t="shared" si="123"/>
        <v>43</v>
      </c>
      <c r="N567" s="53">
        <f t="shared" si="123"/>
        <v>652</v>
      </c>
    </row>
    <row r="568" spans="1:14">
      <c r="A568" s="2" t="s">
        <v>543</v>
      </c>
      <c r="B568" s="34">
        <v>34</v>
      </c>
      <c r="C568" s="34">
        <v>31</v>
      </c>
      <c r="D568" s="34">
        <v>45</v>
      </c>
      <c r="E568" s="34">
        <v>53</v>
      </c>
      <c r="F568" s="34">
        <v>66</v>
      </c>
      <c r="G568" s="34">
        <v>78</v>
      </c>
      <c r="H568" s="34">
        <v>55</v>
      </c>
      <c r="I568" s="34">
        <v>52</v>
      </c>
      <c r="J568" s="34">
        <v>50</v>
      </c>
      <c r="K568" s="34">
        <v>38</v>
      </c>
      <c r="L568" s="34">
        <v>58</v>
      </c>
      <c r="M568" s="34">
        <v>41</v>
      </c>
      <c r="N568" s="38">
        <v>601</v>
      </c>
    </row>
    <row r="569" spans="1:14">
      <c r="A569" s="2" t="s">
        <v>544</v>
      </c>
      <c r="B569" s="136">
        <v>848157</v>
      </c>
      <c r="C569" s="136">
        <v>910850</v>
      </c>
      <c r="D569" s="136">
        <v>951670</v>
      </c>
      <c r="E569" s="136">
        <v>962159</v>
      </c>
      <c r="F569" s="136">
        <v>840685</v>
      </c>
      <c r="G569" s="136">
        <v>900681</v>
      </c>
      <c r="H569" s="136">
        <v>950676</v>
      </c>
      <c r="I569" s="136">
        <v>925794</v>
      </c>
      <c r="J569" s="136">
        <v>937978</v>
      </c>
      <c r="K569" s="136">
        <v>962294</v>
      </c>
      <c r="L569" s="136">
        <v>929239</v>
      </c>
      <c r="M569" s="136">
        <v>961648</v>
      </c>
      <c r="N569" s="39">
        <v>921547</v>
      </c>
    </row>
    <row r="570" spans="1:14">
      <c r="A570" s="2" t="s">
        <v>545</v>
      </c>
      <c r="B570">
        <v>5</v>
      </c>
      <c r="C570">
        <v>2</v>
      </c>
      <c r="D570">
        <v>1</v>
      </c>
      <c r="E570">
        <v>2</v>
      </c>
      <c r="F570">
        <v>12</v>
      </c>
      <c r="G570">
        <v>9</v>
      </c>
      <c r="H570">
        <v>4</v>
      </c>
      <c r="I570">
        <v>5</v>
      </c>
      <c r="J570">
        <v>5</v>
      </c>
      <c r="K570">
        <v>1</v>
      </c>
      <c r="L570">
        <v>3</v>
      </c>
      <c r="M570">
        <v>2</v>
      </c>
      <c r="N570" s="38">
        <v>51</v>
      </c>
    </row>
    <row r="571" spans="1:14">
      <c r="A571" s="2" t="s">
        <v>546</v>
      </c>
      <c r="B571" s="136">
        <v>725800</v>
      </c>
      <c r="C571" s="136">
        <v>931250</v>
      </c>
      <c r="D571" s="136">
        <v>1074900</v>
      </c>
      <c r="E571" s="136">
        <v>738500</v>
      </c>
      <c r="F571" s="136">
        <v>824438</v>
      </c>
      <c r="G571" s="136">
        <v>628172</v>
      </c>
      <c r="H571" s="136">
        <v>726625</v>
      </c>
      <c r="I571" s="136">
        <v>508000</v>
      </c>
      <c r="J571" s="136">
        <v>568400</v>
      </c>
      <c r="K571" s="136">
        <v>780000</v>
      </c>
      <c r="L571" s="136">
        <v>725333</v>
      </c>
      <c r="M571" s="136">
        <v>712250</v>
      </c>
      <c r="N571" s="39">
        <v>710965</v>
      </c>
    </row>
    <row r="572" spans="1:14">
      <c r="A572" s="16" t="s">
        <v>547</v>
      </c>
      <c r="B572">
        <v>110</v>
      </c>
      <c r="C572">
        <v>101</v>
      </c>
      <c r="D572">
        <v>118</v>
      </c>
      <c r="E572">
        <v>133</v>
      </c>
      <c r="F572">
        <v>181</v>
      </c>
      <c r="G572">
        <v>210</v>
      </c>
      <c r="H572">
        <v>177</v>
      </c>
      <c r="I572">
        <v>246</v>
      </c>
      <c r="J572">
        <v>158</v>
      </c>
      <c r="K572">
        <v>121</v>
      </c>
      <c r="L572">
        <v>104</v>
      </c>
      <c r="M572">
        <v>109</v>
      </c>
      <c r="N572" s="53">
        <v>1768</v>
      </c>
    </row>
    <row r="573" spans="1:14">
      <c r="A573" s="2" t="s">
        <v>548</v>
      </c>
      <c r="B573" s="137">
        <v>363888</v>
      </c>
      <c r="C573" s="137">
        <v>350269</v>
      </c>
      <c r="D573" s="137">
        <v>357401</v>
      </c>
      <c r="E573" s="137">
        <v>373200</v>
      </c>
      <c r="F573" s="137">
        <v>373455</v>
      </c>
      <c r="G573" s="137">
        <v>387258</v>
      </c>
      <c r="H573" s="137">
        <v>398871</v>
      </c>
      <c r="I573" s="137">
        <v>415491</v>
      </c>
      <c r="J573" s="137">
        <v>397177</v>
      </c>
      <c r="K573" s="137">
        <v>400888</v>
      </c>
      <c r="L573" s="137">
        <v>387523</v>
      </c>
      <c r="M573" s="137">
        <v>404503</v>
      </c>
      <c r="N573" s="39">
        <v>387217</v>
      </c>
    </row>
    <row r="574" spans="1:14">
      <c r="A574" s="16" t="s">
        <v>549</v>
      </c>
      <c r="B574" s="15">
        <f>SUM(B575:B577)</f>
        <v>194</v>
      </c>
      <c r="C574" s="15">
        <f t="shared" ref="C574:M574" si="124">SUM(C575:C577)</f>
        <v>187</v>
      </c>
      <c r="D574" s="15">
        <f t="shared" si="124"/>
        <v>196</v>
      </c>
      <c r="E574" s="15">
        <f t="shared" si="124"/>
        <v>293</v>
      </c>
      <c r="F574" s="15">
        <f t="shared" si="124"/>
        <v>276</v>
      </c>
      <c r="G574" s="15">
        <f t="shared" si="124"/>
        <v>323</v>
      </c>
      <c r="H574" s="15">
        <f t="shared" si="124"/>
        <v>440</v>
      </c>
      <c r="I574" s="15">
        <f t="shared" si="124"/>
        <v>407</v>
      </c>
      <c r="J574" s="15">
        <f t="shared" si="124"/>
        <v>657</v>
      </c>
      <c r="K574" s="15">
        <f t="shared" si="124"/>
        <v>762</v>
      </c>
      <c r="L574" s="15">
        <f t="shared" si="124"/>
        <v>717</v>
      </c>
      <c r="M574" s="15">
        <f t="shared" si="124"/>
        <v>568</v>
      </c>
      <c r="N574" s="41"/>
    </row>
    <row r="575" spans="1:14">
      <c r="A575" s="2" t="s">
        <v>550</v>
      </c>
      <c r="B575">
        <v>105</v>
      </c>
      <c r="C575">
        <v>96</v>
      </c>
      <c r="D575">
        <v>111</v>
      </c>
      <c r="E575">
        <v>164</v>
      </c>
      <c r="F575">
        <v>144</v>
      </c>
      <c r="G575">
        <v>144</v>
      </c>
      <c r="H575">
        <v>188</v>
      </c>
      <c r="I575">
        <v>154</v>
      </c>
      <c r="J575">
        <v>235</v>
      </c>
      <c r="K575">
        <v>263</v>
      </c>
      <c r="L575">
        <v>249</v>
      </c>
      <c r="M575">
        <v>190</v>
      </c>
      <c r="N575" s="41"/>
    </row>
    <row r="576" spans="1:14">
      <c r="A576" s="2" t="s">
        <v>551</v>
      </c>
      <c r="B576">
        <v>12</v>
      </c>
      <c r="C576">
        <v>15</v>
      </c>
      <c r="D576">
        <v>15</v>
      </c>
      <c r="E576">
        <v>16</v>
      </c>
      <c r="F576">
        <v>20</v>
      </c>
      <c r="G576">
        <v>33</v>
      </c>
      <c r="H576">
        <v>40</v>
      </c>
      <c r="I576">
        <v>35</v>
      </c>
      <c r="J576">
        <v>55</v>
      </c>
      <c r="K576">
        <v>58</v>
      </c>
      <c r="L576">
        <v>51</v>
      </c>
      <c r="M576">
        <v>44</v>
      </c>
      <c r="N576" s="41"/>
    </row>
    <row r="577" spans="1:14">
      <c r="A577" s="2" t="s">
        <v>552</v>
      </c>
      <c r="B577">
        <v>77</v>
      </c>
      <c r="C577">
        <v>76</v>
      </c>
      <c r="D577">
        <v>70</v>
      </c>
      <c r="E577">
        <v>113</v>
      </c>
      <c r="F577">
        <v>112</v>
      </c>
      <c r="G577">
        <v>146</v>
      </c>
      <c r="H577">
        <v>212</v>
      </c>
      <c r="I577">
        <v>218</v>
      </c>
      <c r="J577">
        <v>367</v>
      </c>
      <c r="K577">
        <v>441</v>
      </c>
      <c r="L577">
        <v>417</v>
      </c>
      <c r="M577">
        <v>334</v>
      </c>
      <c r="N577" s="41"/>
    </row>
    <row r="578" spans="1:14">
      <c r="A578" s="16" t="s">
        <v>553</v>
      </c>
      <c r="B578" s="71">
        <f>B574/B552</f>
        <v>0.91943127962085303</v>
      </c>
      <c r="C578" s="71">
        <f t="shared" ref="C578:M578" si="125">C574/C552</f>
        <v>0.9689119170984456</v>
      </c>
      <c r="D578" s="71">
        <f t="shared" si="125"/>
        <v>0.81666666666666665</v>
      </c>
      <c r="E578" s="71">
        <f t="shared" si="125"/>
        <v>1.0577617328519855</v>
      </c>
      <c r="F578" s="71">
        <f t="shared" si="125"/>
        <v>0.71875</v>
      </c>
      <c r="G578" s="71">
        <f t="shared" si="125"/>
        <v>0.7635933806146572</v>
      </c>
      <c r="H578" s="71">
        <f t="shared" si="125"/>
        <v>1.2154696132596685</v>
      </c>
      <c r="I578" s="71">
        <f t="shared" si="125"/>
        <v>1.0124378109452736</v>
      </c>
      <c r="J578" s="71">
        <f t="shared" si="125"/>
        <v>2.3633093525179856</v>
      </c>
      <c r="K578" s="71">
        <f t="shared" si="125"/>
        <v>3.0850202429149798</v>
      </c>
      <c r="L578" s="71">
        <f t="shared" si="125"/>
        <v>3</v>
      </c>
      <c r="M578" s="71">
        <f t="shared" si="125"/>
        <v>2.5936073059360729</v>
      </c>
      <c r="N578" s="41"/>
    </row>
    <row r="579" spans="1:14">
      <c r="A579" s="2" t="s">
        <v>554</v>
      </c>
      <c r="B579" s="4">
        <v>180</v>
      </c>
      <c r="C579" s="4">
        <v>236</v>
      </c>
      <c r="D579" s="4">
        <v>346</v>
      </c>
      <c r="E579" s="4">
        <v>491</v>
      </c>
      <c r="F579" s="4">
        <v>489</v>
      </c>
      <c r="G579" s="4">
        <v>486</v>
      </c>
      <c r="H579" s="4">
        <v>530</v>
      </c>
      <c r="I579" s="4">
        <v>367</v>
      </c>
      <c r="J579" s="4">
        <v>607</v>
      </c>
      <c r="K579" s="4">
        <v>516</v>
      </c>
      <c r="L579" s="4">
        <v>341</v>
      </c>
      <c r="M579" s="4">
        <v>217</v>
      </c>
      <c r="N579" s="41"/>
    </row>
    <row r="580" spans="1:14">
      <c r="A580" s="16" t="s">
        <v>759</v>
      </c>
      <c r="B580" s="15">
        <v>218</v>
      </c>
      <c r="C580" s="15">
        <v>224</v>
      </c>
      <c r="D580" s="15">
        <v>292</v>
      </c>
      <c r="E580" s="15">
        <v>357</v>
      </c>
      <c r="F580" s="15">
        <v>427</v>
      </c>
      <c r="G580" s="15">
        <v>357</v>
      </c>
      <c r="H580" s="15">
        <v>328</v>
      </c>
      <c r="I580" s="15">
        <v>296</v>
      </c>
      <c r="J580" s="15">
        <v>242</v>
      </c>
      <c r="K580" s="15">
        <v>251</v>
      </c>
      <c r="L580" s="15">
        <v>210</v>
      </c>
      <c r="M580" s="15">
        <v>185</v>
      </c>
      <c r="N580" s="41"/>
    </row>
    <row r="581" spans="1:14">
      <c r="A581" s="2"/>
      <c r="B581" s="8" t="s">
        <v>9</v>
      </c>
      <c r="C581" s="8" t="s">
        <v>10</v>
      </c>
      <c r="D581" s="8" t="s">
        <v>11</v>
      </c>
      <c r="E581" s="8" t="s">
        <v>12</v>
      </c>
      <c r="F581" s="8" t="s">
        <v>13</v>
      </c>
      <c r="G581" s="8" t="s">
        <v>14</v>
      </c>
      <c r="H581" s="8" t="s">
        <v>15</v>
      </c>
      <c r="I581" s="8" t="s">
        <v>16</v>
      </c>
      <c r="J581" s="8" t="s">
        <v>17</v>
      </c>
      <c r="K581" s="8" t="s">
        <v>18</v>
      </c>
      <c r="L581" s="8" t="s">
        <v>19</v>
      </c>
      <c r="M581" s="8" t="s">
        <v>20</v>
      </c>
      <c r="N581" s="36" t="s">
        <v>556</v>
      </c>
    </row>
    <row r="582" spans="1:14">
      <c r="A582" s="17" t="s">
        <v>805</v>
      </c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43"/>
    </row>
    <row r="583" spans="1:14">
      <c r="A583" s="2" t="s">
        <v>558</v>
      </c>
      <c r="B583" s="4">
        <f>SUM(B588+B593+B598+B603)</f>
        <v>204</v>
      </c>
      <c r="C583" s="4">
        <f t="shared" ref="C583:M583" si="126">SUM(C588+C593+C598+C603)</f>
        <v>210</v>
      </c>
      <c r="D583" s="4">
        <f t="shared" si="126"/>
        <v>278</v>
      </c>
      <c r="E583" s="4">
        <f t="shared" si="126"/>
        <v>354</v>
      </c>
      <c r="F583" s="4">
        <f t="shared" si="126"/>
        <v>340</v>
      </c>
      <c r="G583" s="4">
        <f t="shared" si="126"/>
        <v>491</v>
      </c>
      <c r="H583" s="4">
        <f t="shared" si="126"/>
        <v>405</v>
      </c>
      <c r="I583" s="4">
        <f t="shared" si="126"/>
        <v>412</v>
      </c>
      <c r="J583" s="4">
        <f t="shared" si="126"/>
        <v>315</v>
      </c>
      <c r="K583" s="4">
        <f t="shared" si="126"/>
        <v>290</v>
      </c>
      <c r="L583" s="4">
        <f t="shared" si="126"/>
        <v>282</v>
      </c>
      <c r="M583" s="4">
        <f t="shared" si="126"/>
        <v>311</v>
      </c>
      <c r="N583" s="38">
        <v>3895</v>
      </c>
    </row>
    <row r="584" spans="1:14">
      <c r="A584" s="2" t="s">
        <v>559</v>
      </c>
      <c r="B584" s="137">
        <v>393895</v>
      </c>
      <c r="C584" s="137">
        <v>389298</v>
      </c>
      <c r="D584" s="137">
        <v>463340</v>
      </c>
      <c r="E584" s="137">
        <v>438029</v>
      </c>
      <c r="F584" s="137">
        <v>443825</v>
      </c>
      <c r="G584" s="137">
        <v>462366</v>
      </c>
      <c r="H584" s="137">
        <v>479150</v>
      </c>
      <c r="I584" s="137">
        <v>468071</v>
      </c>
      <c r="J584" s="137">
        <v>468933</v>
      </c>
      <c r="K584" s="137">
        <v>469954</v>
      </c>
      <c r="L584" s="137">
        <v>497429</v>
      </c>
      <c r="M584" s="137">
        <v>469982</v>
      </c>
      <c r="N584" s="39">
        <v>457637</v>
      </c>
    </row>
    <row r="585" spans="1:14">
      <c r="A585" s="2" t="s">
        <v>560</v>
      </c>
      <c r="B585" s="137">
        <v>396144</v>
      </c>
      <c r="C585" s="137">
        <v>384649</v>
      </c>
      <c r="D585" s="137">
        <v>456996</v>
      </c>
      <c r="E585" s="137">
        <v>425261</v>
      </c>
      <c r="F585" s="137">
        <v>430320</v>
      </c>
      <c r="G585" s="137">
        <v>453617</v>
      </c>
      <c r="H585" s="137">
        <v>472229</v>
      </c>
      <c r="I585" s="137">
        <v>466510</v>
      </c>
      <c r="J585" s="137">
        <v>465974</v>
      </c>
      <c r="K585" s="137">
        <v>466556</v>
      </c>
      <c r="L585" s="137">
        <v>497531</v>
      </c>
      <c r="M585" s="137">
        <v>470421</v>
      </c>
      <c r="N585" s="39">
        <v>452274</v>
      </c>
    </row>
    <row r="586" spans="1:14">
      <c r="A586" s="2" t="s">
        <v>806</v>
      </c>
      <c r="B586" s="3">
        <f t="shared" ref="B586:N586" si="127">B584/B585</f>
        <v>0.99432277151742798</v>
      </c>
      <c r="C586" s="3">
        <f t="shared" si="127"/>
        <v>1.0120863436535648</v>
      </c>
      <c r="D586" s="3">
        <f t="shared" si="127"/>
        <v>1.013881959579515</v>
      </c>
      <c r="E586" s="3">
        <f t="shared" si="127"/>
        <v>1.0300239147253099</v>
      </c>
      <c r="F586" s="3">
        <f t="shared" si="127"/>
        <v>1.0313836214909835</v>
      </c>
      <c r="G586" s="3">
        <f t="shared" si="127"/>
        <v>1.0192871960266039</v>
      </c>
      <c r="H586" s="3">
        <f t="shared" si="127"/>
        <v>1.0146560249370538</v>
      </c>
      <c r="I586" s="3">
        <f t="shared" si="127"/>
        <v>1.0033461233414074</v>
      </c>
      <c r="J586" s="3">
        <f t="shared" si="127"/>
        <v>1.0063501397073658</v>
      </c>
      <c r="K586" s="3">
        <f t="shared" si="127"/>
        <v>1.007283155719785</v>
      </c>
      <c r="L586" s="3">
        <f t="shared" si="127"/>
        <v>0.99979498764901087</v>
      </c>
      <c r="M586" s="3">
        <f t="shared" si="127"/>
        <v>0.99906679336169091</v>
      </c>
      <c r="N586" s="40">
        <f t="shared" si="127"/>
        <v>1.0118578560783948</v>
      </c>
    </row>
    <row r="587" spans="1:14">
      <c r="A587" s="2" t="s">
        <v>561</v>
      </c>
      <c r="B587">
        <v>44</v>
      </c>
      <c r="C587">
        <v>21</v>
      </c>
      <c r="D587">
        <v>21</v>
      </c>
      <c r="E587">
        <v>16</v>
      </c>
      <c r="F587">
        <v>12</v>
      </c>
      <c r="G587">
        <v>12</v>
      </c>
      <c r="H587">
        <v>13</v>
      </c>
      <c r="I587">
        <v>24</v>
      </c>
      <c r="J587">
        <v>26</v>
      </c>
      <c r="K587">
        <v>18</v>
      </c>
      <c r="L587">
        <v>19</v>
      </c>
      <c r="M587">
        <v>23</v>
      </c>
      <c r="N587" s="41">
        <v>19</v>
      </c>
    </row>
    <row r="588" spans="1:14">
      <c r="A588" s="19" t="s">
        <v>562</v>
      </c>
      <c r="B588" s="18">
        <f t="shared" ref="B588:N588" si="128">SUM(B589+B591)</f>
        <v>10</v>
      </c>
      <c r="C588" s="18">
        <f t="shared" si="128"/>
        <v>20</v>
      </c>
      <c r="D588" s="18">
        <f t="shared" si="128"/>
        <v>26</v>
      </c>
      <c r="E588" s="18">
        <f t="shared" si="128"/>
        <v>29</v>
      </c>
      <c r="F588" s="18">
        <f t="shared" si="128"/>
        <v>28</v>
      </c>
      <c r="G588" s="18">
        <f t="shared" si="128"/>
        <v>42</v>
      </c>
      <c r="H588" s="18">
        <f t="shared" si="128"/>
        <v>35</v>
      </c>
      <c r="I588" s="18">
        <f t="shared" si="128"/>
        <v>28</v>
      </c>
      <c r="J588" s="18">
        <f t="shared" si="128"/>
        <v>33</v>
      </c>
      <c r="K588" s="18">
        <f t="shared" si="128"/>
        <v>33</v>
      </c>
      <c r="L588" s="18">
        <f t="shared" si="128"/>
        <v>25</v>
      </c>
      <c r="M588" s="18">
        <f t="shared" si="128"/>
        <v>34</v>
      </c>
      <c r="N588" s="52">
        <f t="shared" si="128"/>
        <v>343</v>
      </c>
    </row>
    <row r="589" spans="1:14">
      <c r="A589" s="2" t="s">
        <v>563</v>
      </c>
      <c r="B589" s="34">
        <v>4</v>
      </c>
      <c r="C589" s="34">
        <v>12</v>
      </c>
      <c r="D589" s="34">
        <v>19</v>
      </c>
      <c r="E589" s="34">
        <v>15</v>
      </c>
      <c r="F589" s="34">
        <v>12</v>
      </c>
      <c r="G589" s="34">
        <v>23</v>
      </c>
      <c r="H589" s="34">
        <v>11</v>
      </c>
      <c r="I589" s="34">
        <v>18</v>
      </c>
      <c r="J589" s="34">
        <v>14</v>
      </c>
      <c r="K589" s="34">
        <v>23</v>
      </c>
      <c r="L589" s="34">
        <v>13</v>
      </c>
      <c r="M589" s="34">
        <v>20</v>
      </c>
      <c r="N589" s="41">
        <v>184</v>
      </c>
    </row>
    <row r="590" spans="1:14">
      <c r="A590" s="2" t="s">
        <v>564</v>
      </c>
      <c r="B590" s="135">
        <v>485725</v>
      </c>
      <c r="C590" s="135">
        <v>298917</v>
      </c>
      <c r="D590" s="135">
        <v>393868</v>
      </c>
      <c r="E590" s="135">
        <v>402440</v>
      </c>
      <c r="F590" s="135">
        <v>356067</v>
      </c>
      <c r="G590" s="135">
        <v>479580</v>
      </c>
      <c r="H590" s="135">
        <v>406591</v>
      </c>
      <c r="I590" s="135">
        <v>390859</v>
      </c>
      <c r="J590" s="135">
        <v>387441</v>
      </c>
      <c r="K590" s="135">
        <v>428300</v>
      </c>
      <c r="L590" s="135">
        <v>425812</v>
      </c>
      <c r="M590" s="135">
        <v>456069</v>
      </c>
      <c r="N590" s="39">
        <v>411919</v>
      </c>
    </row>
    <row r="591" spans="1:14">
      <c r="A591" s="2" t="s">
        <v>565</v>
      </c>
      <c r="B591">
        <v>6</v>
      </c>
      <c r="C591">
        <v>8</v>
      </c>
      <c r="D591">
        <v>7</v>
      </c>
      <c r="E591">
        <v>14</v>
      </c>
      <c r="F591">
        <v>16</v>
      </c>
      <c r="G591">
        <v>19</v>
      </c>
      <c r="H591">
        <v>24</v>
      </c>
      <c r="I591">
        <v>10</v>
      </c>
      <c r="J591">
        <v>19</v>
      </c>
      <c r="K591">
        <v>10</v>
      </c>
      <c r="L591">
        <v>12</v>
      </c>
      <c r="M591">
        <v>14</v>
      </c>
      <c r="N591" s="38">
        <v>159</v>
      </c>
    </row>
    <row r="592" spans="1:14">
      <c r="A592" s="2" t="s">
        <v>566</v>
      </c>
      <c r="B592" s="135">
        <v>240500</v>
      </c>
      <c r="C592" s="135">
        <v>310394</v>
      </c>
      <c r="D592" s="135">
        <v>349694</v>
      </c>
      <c r="E592" s="135">
        <v>355914</v>
      </c>
      <c r="F592" s="135">
        <v>359388</v>
      </c>
      <c r="G592" s="135">
        <v>354961</v>
      </c>
      <c r="H592" s="135">
        <v>380543</v>
      </c>
      <c r="I592" s="135">
        <v>419215</v>
      </c>
      <c r="J592" s="135">
        <v>354138</v>
      </c>
      <c r="K592" s="135">
        <v>353398</v>
      </c>
      <c r="L592" s="135">
        <v>416813</v>
      </c>
      <c r="M592" s="135">
        <v>364647</v>
      </c>
      <c r="N592" s="39">
        <v>361924</v>
      </c>
    </row>
    <row r="593" spans="1:14">
      <c r="A593" s="19" t="s">
        <v>567</v>
      </c>
      <c r="B593" s="18">
        <f t="shared" ref="B593:N593" si="129">SUM(B594+B596)</f>
        <v>47</v>
      </c>
      <c r="C593" s="18">
        <f t="shared" si="129"/>
        <v>38</v>
      </c>
      <c r="D593" s="18">
        <f t="shared" si="129"/>
        <v>63</v>
      </c>
      <c r="E593" s="18">
        <f t="shared" si="129"/>
        <v>73</v>
      </c>
      <c r="F593" s="18">
        <f t="shared" si="129"/>
        <v>86</v>
      </c>
      <c r="G593" s="18">
        <f t="shared" si="129"/>
        <v>123</v>
      </c>
      <c r="H593" s="18">
        <f t="shared" si="129"/>
        <v>91</v>
      </c>
      <c r="I593" s="18">
        <f t="shared" si="129"/>
        <v>90</v>
      </c>
      <c r="J593" s="18">
        <f t="shared" si="129"/>
        <v>72</v>
      </c>
      <c r="K593" s="18">
        <f t="shared" si="129"/>
        <v>64</v>
      </c>
      <c r="L593" s="18">
        <f t="shared" si="129"/>
        <v>75</v>
      </c>
      <c r="M593" s="18">
        <f t="shared" si="129"/>
        <v>61</v>
      </c>
      <c r="N593" s="43">
        <f t="shared" si="129"/>
        <v>883</v>
      </c>
    </row>
    <row r="594" spans="1:14">
      <c r="A594" s="2" t="s">
        <v>568</v>
      </c>
      <c r="B594" s="34">
        <v>33</v>
      </c>
      <c r="C594" s="34">
        <v>27</v>
      </c>
      <c r="D594" s="34">
        <v>55</v>
      </c>
      <c r="E594" s="34">
        <v>46</v>
      </c>
      <c r="F594" s="34">
        <v>66</v>
      </c>
      <c r="G594" s="34">
        <v>101</v>
      </c>
      <c r="H594" s="34">
        <v>75</v>
      </c>
      <c r="I594" s="34">
        <v>58</v>
      </c>
      <c r="J594" s="34">
        <v>48</v>
      </c>
      <c r="K594" s="34">
        <v>45</v>
      </c>
      <c r="L594" s="34">
        <v>56</v>
      </c>
      <c r="M594" s="34">
        <v>45</v>
      </c>
      <c r="N594" s="38">
        <v>655</v>
      </c>
    </row>
    <row r="595" spans="1:14">
      <c r="A595" s="2" t="s">
        <v>569</v>
      </c>
      <c r="B595" s="135">
        <v>502487</v>
      </c>
      <c r="C595" s="135">
        <v>557526</v>
      </c>
      <c r="D595" s="135">
        <v>595393</v>
      </c>
      <c r="E595" s="135">
        <v>521095</v>
      </c>
      <c r="F595" s="135">
        <v>548198</v>
      </c>
      <c r="G595" s="135">
        <v>557607</v>
      </c>
      <c r="H595" s="135">
        <v>579042</v>
      </c>
      <c r="I595" s="135">
        <v>585858</v>
      </c>
      <c r="J595" s="135">
        <v>592643</v>
      </c>
      <c r="K595" s="135">
        <v>593575</v>
      </c>
      <c r="L595" s="135">
        <v>582119</v>
      </c>
      <c r="M595" s="135">
        <v>582575</v>
      </c>
      <c r="N595" s="39">
        <v>568293</v>
      </c>
    </row>
    <row r="596" spans="1:14">
      <c r="A596" s="2" t="s">
        <v>570</v>
      </c>
      <c r="B596">
        <v>14</v>
      </c>
      <c r="C596">
        <v>11</v>
      </c>
      <c r="D596">
        <v>8</v>
      </c>
      <c r="E596">
        <v>27</v>
      </c>
      <c r="F596">
        <v>20</v>
      </c>
      <c r="G596">
        <v>22</v>
      </c>
      <c r="H596">
        <v>16</v>
      </c>
      <c r="I596">
        <v>32</v>
      </c>
      <c r="J596">
        <v>24</v>
      </c>
      <c r="K596">
        <v>19</v>
      </c>
      <c r="L596">
        <v>19</v>
      </c>
      <c r="M596">
        <v>16</v>
      </c>
      <c r="N596" s="38">
        <v>228</v>
      </c>
    </row>
    <row r="597" spans="1:14">
      <c r="A597" s="2" t="s">
        <v>571</v>
      </c>
      <c r="B597" s="135">
        <v>447121</v>
      </c>
      <c r="C597" s="135">
        <v>568591</v>
      </c>
      <c r="D597" s="135">
        <v>826438</v>
      </c>
      <c r="E597" s="135">
        <v>520222</v>
      </c>
      <c r="F597" s="135">
        <v>571501</v>
      </c>
      <c r="G597" s="135">
        <v>613873</v>
      </c>
      <c r="H597" s="135">
        <v>583377</v>
      </c>
      <c r="I597" s="135">
        <v>539731</v>
      </c>
      <c r="J597" s="135">
        <v>618447</v>
      </c>
      <c r="K597" s="135">
        <v>638853</v>
      </c>
      <c r="L597" s="135">
        <v>647951</v>
      </c>
      <c r="M597" s="135">
        <v>595306</v>
      </c>
      <c r="N597" s="39">
        <v>585654</v>
      </c>
    </row>
    <row r="598" spans="1:14">
      <c r="A598" s="19" t="s">
        <v>572</v>
      </c>
      <c r="B598" s="18">
        <f t="shared" ref="B598:N598" si="130">SUM(B599+B601)</f>
        <v>36</v>
      </c>
      <c r="C598" s="18">
        <f t="shared" si="130"/>
        <v>27</v>
      </c>
      <c r="D598" s="18">
        <f t="shared" si="130"/>
        <v>59</v>
      </c>
      <c r="E598" s="18">
        <f t="shared" si="130"/>
        <v>58</v>
      </c>
      <c r="F598" s="18">
        <f t="shared" si="130"/>
        <v>46</v>
      </c>
      <c r="G598" s="18">
        <f t="shared" si="130"/>
        <v>82</v>
      </c>
      <c r="H598" s="18">
        <f t="shared" si="130"/>
        <v>71</v>
      </c>
      <c r="I598" s="18">
        <f t="shared" si="130"/>
        <v>67</v>
      </c>
      <c r="J598" s="18">
        <f t="shared" si="130"/>
        <v>47</v>
      </c>
      <c r="K598" s="18">
        <f t="shared" si="130"/>
        <v>41</v>
      </c>
      <c r="L598" s="18">
        <f t="shared" si="130"/>
        <v>47</v>
      </c>
      <c r="M598" s="18">
        <f t="shared" si="130"/>
        <v>58</v>
      </c>
      <c r="N598" s="52">
        <f t="shared" si="130"/>
        <v>639</v>
      </c>
    </row>
    <row r="599" spans="1:14">
      <c r="A599" s="2" t="s">
        <v>573</v>
      </c>
      <c r="B599" s="34">
        <v>34</v>
      </c>
      <c r="C599" s="34">
        <v>23</v>
      </c>
      <c r="D599" s="34">
        <v>55</v>
      </c>
      <c r="E599" s="34">
        <v>52</v>
      </c>
      <c r="F599" s="34">
        <v>44</v>
      </c>
      <c r="G599" s="34">
        <v>68</v>
      </c>
      <c r="H599" s="34">
        <v>69</v>
      </c>
      <c r="I599" s="34">
        <v>62</v>
      </c>
      <c r="J599" s="34">
        <v>43</v>
      </c>
      <c r="K599" s="34">
        <v>35</v>
      </c>
      <c r="L599" s="34">
        <v>44</v>
      </c>
      <c r="M599" s="34">
        <v>55</v>
      </c>
      <c r="N599" s="38">
        <v>584</v>
      </c>
    </row>
    <row r="600" spans="1:14">
      <c r="A600" s="2" t="s">
        <v>574</v>
      </c>
      <c r="B600" s="136">
        <v>672678</v>
      </c>
      <c r="C600" s="136">
        <v>720969</v>
      </c>
      <c r="D600" s="136">
        <v>728669</v>
      </c>
      <c r="E600" s="136">
        <v>778479</v>
      </c>
      <c r="F600" s="136">
        <v>784506</v>
      </c>
      <c r="G600" s="136">
        <v>743185</v>
      </c>
      <c r="H600" s="136">
        <v>788231</v>
      </c>
      <c r="I600" s="136">
        <v>764646</v>
      </c>
      <c r="J600" s="136">
        <v>770126</v>
      </c>
      <c r="K600" s="136">
        <v>820044</v>
      </c>
      <c r="L600" s="136">
        <v>804481</v>
      </c>
      <c r="M600" s="136">
        <v>779913</v>
      </c>
      <c r="N600" s="39">
        <v>765362</v>
      </c>
    </row>
    <row r="601" spans="1:14">
      <c r="A601" s="2" t="s">
        <v>575</v>
      </c>
      <c r="B601">
        <v>2</v>
      </c>
      <c r="C601">
        <v>4</v>
      </c>
      <c r="D601">
        <v>4</v>
      </c>
      <c r="E601">
        <v>6</v>
      </c>
      <c r="F601">
        <v>2</v>
      </c>
      <c r="G601">
        <v>14</v>
      </c>
      <c r="H601">
        <v>2</v>
      </c>
      <c r="I601">
        <v>5</v>
      </c>
      <c r="J601">
        <v>4</v>
      </c>
      <c r="K601">
        <v>6</v>
      </c>
      <c r="L601">
        <v>3</v>
      </c>
      <c r="M601">
        <v>3</v>
      </c>
      <c r="N601" s="38">
        <v>55</v>
      </c>
    </row>
    <row r="602" spans="1:14">
      <c r="A602" s="2" t="s">
        <v>576</v>
      </c>
      <c r="B602" s="136">
        <v>462700</v>
      </c>
      <c r="C602" s="136">
        <v>435250</v>
      </c>
      <c r="D602" s="136">
        <v>481225</v>
      </c>
      <c r="E602" s="136">
        <v>564483</v>
      </c>
      <c r="F602" s="136">
        <v>624950</v>
      </c>
      <c r="G602" s="136">
        <v>592464</v>
      </c>
      <c r="H602" s="136">
        <v>724227</v>
      </c>
      <c r="I602" s="136">
        <v>1235000</v>
      </c>
      <c r="J602" s="136">
        <v>748693</v>
      </c>
      <c r="K602" s="136">
        <v>616517</v>
      </c>
      <c r="L602" s="136">
        <v>661600</v>
      </c>
      <c r="M602" s="136">
        <v>699740</v>
      </c>
      <c r="N602" s="39">
        <v>653163</v>
      </c>
    </row>
    <row r="603" spans="1:14">
      <c r="A603" s="19" t="s">
        <v>577</v>
      </c>
      <c r="B603">
        <v>111</v>
      </c>
      <c r="C603">
        <v>125</v>
      </c>
      <c r="D603">
        <v>130</v>
      </c>
      <c r="E603">
        <v>194</v>
      </c>
      <c r="F603">
        <v>180</v>
      </c>
      <c r="G603">
        <v>244</v>
      </c>
      <c r="H603">
        <v>208</v>
      </c>
      <c r="I603">
        <v>227</v>
      </c>
      <c r="J603">
        <v>163</v>
      </c>
      <c r="K603">
        <v>152</v>
      </c>
      <c r="L603">
        <v>135</v>
      </c>
      <c r="M603">
        <v>158</v>
      </c>
      <c r="N603" s="52">
        <v>2027</v>
      </c>
    </row>
    <row r="604" spans="1:14">
      <c r="A604" s="2" t="s">
        <v>578</v>
      </c>
      <c r="B604" s="137">
        <v>274995</v>
      </c>
      <c r="C604" s="137">
        <v>288086</v>
      </c>
      <c r="D604" s="137">
        <v>288594</v>
      </c>
      <c r="E604" s="137">
        <v>320406</v>
      </c>
      <c r="F604" s="137">
        <v>319434</v>
      </c>
      <c r="G604" s="137">
        <v>330296</v>
      </c>
      <c r="H604" s="137">
        <v>345440</v>
      </c>
      <c r="I604" s="137">
        <v>338254</v>
      </c>
      <c r="J604" s="137">
        <v>344549</v>
      </c>
      <c r="K604" s="137">
        <v>339816</v>
      </c>
      <c r="L604" s="137">
        <v>351453</v>
      </c>
      <c r="M604" s="137">
        <v>324195</v>
      </c>
      <c r="N604" s="39">
        <v>325318</v>
      </c>
    </row>
    <row r="605" spans="1:14">
      <c r="A605" s="19" t="s">
        <v>579</v>
      </c>
      <c r="B605" s="18">
        <f>SUM(B606:B608)</f>
        <v>154</v>
      </c>
      <c r="C605" s="18">
        <f t="shared" ref="C605:M605" si="131">SUM(C606:C608)</f>
        <v>152</v>
      </c>
      <c r="D605" s="18">
        <f t="shared" si="131"/>
        <v>147</v>
      </c>
      <c r="E605" s="18">
        <f t="shared" si="131"/>
        <v>236</v>
      </c>
      <c r="F605" s="18">
        <f t="shared" si="131"/>
        <v>228</v>
      </c>
      <c r="G605" s="18">
        <f t="shared" si="131"/>
        <v>294</v>
      </c>
      <c r="H605" s="18">
        <f t="shared" si="131"/>
        <v>309</v>
      </c>
      <c r="I605" s="18">
        <f t="shared" si="131"/>
        <v>235</v>
      </c>
      <c r="J605" s="18">
        <f t="shared" si="131"/>
        <v>276</v>
      </c>
      <c r="K605" s="18">
        <f t="shared" si="131"/>
        <v>320</v>
      </c>
      <c r="L605" s="18">
        <f t="shared" si="131"/>
        <v>262</v>
      </c>
      <c r="M605" s="18">
        <f t="shared" si="131"/>
        <v>186</v>
      </c>
      <c r="N605" s="41"/>
    </row>
    <row r="606" spans="1:14">
      <c r="A606" s="2" t="s">
        <v>580</v>
      </c>
      <c r="B606">
        <v>82</v>
      </c>
      <c r="C606">
        <v>76</v>
      </c>
      <c r="D606">
        <v>58</v>
      </c>
      <c r="E606">
        <v>126</v>
      </c>
      <c r="F606">
        <v>115</v>
      </c>
      <c r="G606">
        <v>140</v>
      </c>
      <c r="H606">
        <v>141</v>
      </c>
      <c r="I606">
        <v>122</v>
      </c>
      <c r="J606">
        <v>144</v>
      </c>
      <c r="K606">
        <v>168</v>
      </c>
      <c r="L606">
        <v>141</v>
      </c>
      <c r="M606">
        <v>101</v>
      </c>
      <c r="N606" s="41"/>
    </row>
    <row r="607" spans="1:14">
      <c r="A607" s="2" t="s">
        <v>581</v>
      </c>
      <c r="B607">
        <v>19</v>
      </c>
      <c r="C607">
        <v>19</v>
      </c>
      <c r="D607">
        <v>14</v>
      </c>
      <c r="E607">
        <v>30</v>
      </c>
      <c r="F607">
        <v>27</v>
      </c>
      <c r="G607">
        <v>39</v>
      </c>
      <c r="H607">
        <v>40</v>
      </c>
      <c r="I607">
        <v>28</v>
      </c>
      <c r="J607">
        <v>26</v>
      </c>
      <c r="K607">
        <v>29</v>
      </c>
      <c r="L607">
        <v>23</v>
      </c>
      <c r="M607">
        <v>16</v>
      </c>
      <c r="N607" s="41"/>
    </row>
    <row r="608" spans="1:14">
      <c r="A608" s="2" t="s">
        <v>582</v>
      </c>
      <c r="B608">
        <v>53</v>
      </c>
      <c r="C608">
        <v>57</v>
      </c>
      <c r="D608">
        <v>75</v>
      </c>
      <c r="E608">
        <v>80</v>
      </c>
      <c r="F608">
        <v>86</v>
      </c>
      <c r="G608">
        <v>115</v>
      </c>
      <c r="H608">
        <v>128</v>
      </c>
      <c r="I608">
        <v>85</v>
      </c>
      <c r="J608">
        <v>106</v>
      </c>
      <c r="K608">
        <v>123</v>
      </c>
      <c r="L608">
        <v>98</v>
      </c>
      <c r="M608">
        <v>69</v>
      </c>
      <c r="N608" s="41"/>
    </row>
    <row r="609" spans="1:14">
      <c r="A609" s="19" t="s">
        <v>583</v>
      </c>
      <c r="B609" s="72">
        <f>B605/B583</f>
        <v>0.75490196078431371</v>
      </c>
      <c r="C609" s="72">
        <f t="shared" ref="C609:M609" si="132">C605/C583</f>
        <v>0.72380952380952379</v>
      </c>
      <c r="D609" s="72">
        <f t="shared" si="132"/>
        <v>0.52877697841726623</v>
      </c>
      <c r="E609" s="72">
        <f t="shared" si="132"/>
        <v>0.66666666666666663</v>
      </c>
      <c r="F609" s="72">
        <f t="shared" si="132"/>
        <v>0.6705882352941176</v>
      </c>
      <c r="G609" s="72">
        <f t="shared" si="132"/>
        <v>0.59877800407331971</v>
      </c>
      <c r="H609" s="72">
        <f t="shared" si="132"/>
        <v>0.76296296296296295</v>
      </c>
      <c r="I609" s="72">
        <f t="shared" si="132"/>
        <v>0.57038834951456308</v>
      </c>
      <c r="J609" s="72">
        <f t="shared" si="132"/>
        <v>0.87619047619047619</v>
      </c>
      <c r="K609" s="72">
        <f t="shared" si="132"/>
        <v>1.103448275862069</v>
      </c>
      <c r="L609" s="72">
        <f t="shared" si="132"/>
        <v>0.92907801418439717</v>
      </c>
      <c r="M609" s="72">
        <f t="shared" si="132"/>
        <v>0.59807073954983925</v>
      </c>
      <c r="N609" s="41"/>
    </row>
    <row r="610" spans="1:14">
      <c r="A610" s="2" t="s">
        <v>584</v>
      </c>
      <c r="B610" s="4">
        <v>279</v>
      </c>
      <c r="C610" s="4">
        <v>263</v>
      </c>
      <c r="D610" s="4">
        <v>376</v>
      </c>
      <c r="E610" s="4">
        <v>499</v>
      </c>
      <c r="F610" s="4">
        <v>488</v>
      </c>
      <c r="G610" s="4">
        <v>577</v>
      </c>
      <c r="H610" s="4">
        <v>422</v>
      </c>
      <c r="I610" s="4">
        <v>303</v>
      </c>
      <c r="J610" s="4">
        <v>418</v>
      </c>
      <c r="K610" s="4">
        <v>412</v>
      </c>
      <c r="L610" s="4">
        <v>172</v>
      </c>
      <c r="M610" s="4">
        <v>200</v>
      </c>
      <c r="N610" s="41"/>
    </row>
    <row r="611" spans="1:14">
      <c r="A611" s="19" t="s">
        <v>761</v>
      </c>
      <c r="B611" s="18">
        <v>241</v>
      </c>
      <c r="C611" s="18">
        <v>250</v>
      </c>
      <c r="D611" s="18">
        <v>367</v>
      </c>
      <c r="E611" s="18">
        <v>371</v>
      </c>
      <c r="F611" s="18">
        <v>439</v>
      </c>
      <c r="G611" s="18">
        <v>434</v>
      </c>
      <c r="H611" s="18">
        <v>335</v>
      </c>
      <c r="I611" s="18">
        <v>316</v>
      </c>
      <c r="J611" s="18">
        <v>311</v>
      </c>
      <c r="K611" s="18">
        <v>293</v>
      </c>
      <c r="L611" s="18">
        <v>291</v>
      </c>
      <c r="M611" s="18">
        <v>220</v>
      </c>
      <c r="N611" s="41"/>
    </row>
    <row r="612" spans="1:14">
      <c r="A612" s="2"/>
      <c r="B612" s="8" t="s">
        <v>9</v>
      </c>
      <c r="C612" s="8" t="s">
        <v>10</v>
      </c>
      <c r="D612" s="8" t="s">
        <v>11</v>
      </c>
      <c r="E612" s="8" t="s">
        <v>12</v>
      </c>
      <c r="F612" s="8" t="s">
        <v>13</v>
      </c>
      <c r="G612" s="8" t="s">
        <v>14</v>
      </c>
      <c r="H612" s="8" t="s">
        <v>15</v>
      </c>
      <c r="I612" s="8" t="s">
        <v>16</v>
      </c>
      <c r="J612" s="8" t="s">
        <v>17</v>
      </c>
      <c r="K612" s="8" t="s">
        <v>18</v>
      </c>
      <c r="L612" s="8" t="s">
        <v>19</v>
      </c>
      <c r="M612" s="8" t="s">
        <v>20</v>
      </c>
      <c r="N612" s="36" t="s">
        <v>586</v>
      </c>
    </row>
    <row r="613" spans="1:14">
      <c r="A613" s="20" t="s">
        <v>807</v>
      </c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44"/>
    </row>
    <row r="614" spans="1:14">
      <c r="A614" s="2" t="s">
        <v>588</v>
      </c>
      <c r="B614" s="11">
        <f>SUM(B619+B624+B629+B634)</f>
        <v>223</v>
      </c>
      <c r="C614" s="11">
        <f t="shared" ref="C614:M614" si="133">SUM(C619+C624+C629+C634)</f>
        <v>232</v>
      </c>
      <c r="D614" s="11">
        <f t="shared" si="133"/>
        <v>251</v>
      </c>
      <c r="E614" s="11">
        <f t="shared" si="133"/>
        <v>266</v>
      </c>
      <c r="F614" s="11">
        <f t="shared" si="133"/>
        <v>340</v>
      </c>
      <c r="G614" s="11">
        <f t="shared" si="133"/>
        <v>366</v>
      </c>
      <c r="H614" s="11">
        <f t="shared" si="133"/>
        <v>370</v>
      </c>
      <c r="I614" s="11">
        <f t="shared" si="133"/>
        <v>390</v>
      </c>
      <c r="J614" s="4">
        <f t="shared" si="133"/>
        <v>294</v>
      </c>
      <c r="K614" s="4">
        <f t="shared" si="133"/>
        <v>308</v>
      </c>
      <c r="L614" s="4">
        <f t="shared" si="133"/>
        <v>273</v>
      </c>
      <c r="M614" s="4">
        <f t="shared" si="133"/>
        <v>334</v>
      </c>
      <c r="N614" s="38">
        <v>3648</v>
      </c>
    </row>
    <row r="615" spans="1:14">
      <c r="A615" s="2" t="s">
        <v>589</v>
      </c>
      <c r="B615" s="137">
        <v>366500</v>
      </c>
      <c r="C615" s="137">
        <v>327432</v>
      </c>
      <c r="D615" s="137">
        <v>357747</v>
      </c>
      <c r="E615" s="137">
        <v>382749</v>
      </c>
      <c r="F615" s="137">
        <v>371030</v>
      </c>
      <c r="G615" s="137">
        <v>384927</v>
      </c>
      <c r="H615" s="137">
        <v>400356</v>
      </c>
      <c r="I615" s="137">
        <v>381306</v>
      </c>
      <c r="J615" s="137">
        <v>392943</v>
      </c>
      <c r="K615" s="137">
        <v>380748</v>
      </c>
      <c r="L615" s="137">
        <v>394947</v>
      </c>
      <c r="M615" s="137">
        <v>408597</v>
      </c>
      <c r="N615" s="39">
        <v>381212</v>
      </c>
    </row>
    <row r="616" spans="1:14">
      <c r="A616" s="2" t="s">
        <v>590</v>
      </c>
      <c r="B616" s="137">
        <v>369959</v>
      </c>
      <c r="C616" s="137">
        <v>328975</v>
      </c>
      <c r="D616" s="137">
        <v>357906</v>
      </c>
      <c r="E616" s="137">
        <v>381251</v>
      </c>
      <c r="F616" s="137">
        <v>367993</v>
      </c>
      <c r="G616" s="137">
        <v>382567</v>
      </c>
      <c r="H616" s="137">
        <v>399839</v>
      </c>
      <c r="I616" s="137">
        <v>379800</v>
      </c>
      <c r="J616" s="137">
        <v>392581</v>
      </c>
      <c r="K616" s="137">
        <v>380125</v>
      </c>
      <c r="L616" s="137">
        <v>397380</v>
      </c>
      <c r="M616" s="137">
        <v>409210</v>
      </c>
      <c r="N616" s="39">
        <v>380847</v>
      </c>
    </row>
    <row r="617" spans="1:14">
      <c r="A617" s="2" t="s">
        <v>808</v>
      </c>
      <c r="B617" s="3">
        <f t="shared" ref="B617:N617" si="134">B615/B616</f>
        <v>0.99065031530520953</v>
      </c>
      <c r="C617" s="3">
        <f t="shared" si="134"/>
        <v>0.99530967398738501</v>
      </c>
      <c r="D617" s="3">
        <f t="shared" si="134"/>
        <v>0.99955574927494928</v>
      </c>
      <c r="E617" s="3">
        <f t="shared" si="134"/>
        <v>1.0039291700218491</v>
      </c>
      <c r="F617" s="3">
        <f t="shared" si="134"/>
        <v>1.0082528743753278</v>
      </c>
      <c r="G617" s="3">
        <f t="shared" si="134"/>
        <v>1.0061688540830755</v>
      </c>
      <c r="H617" s="3">
        <f t="shared" si="134"/>
        <v>1.0012930204407273</v>
      </c>
      <c r="I617" s="3">
        <f t="shared" si="134"/>
        <v>1.0039652448657188</v>
      </c>
      <c r="J617" s="3">
        <f t="shared" si="134"/>
        <v>1.000922102699825</v>
      </c>
      <c r="K617" s="3">
        <f t="shared" si="134"/>
        <v>1.0016389345609997</v>
      </c>
      <c r="L617" s="3">
        <f t="shared" si="134"/>
        <v>0.99387739695002264</v>
      </c>
      <c r="M617" s="3">
        <f t="shared" si="134"/>
        <v>0.99850199164243303</v>
      </c>
      <c r="N617" s="40">
        <f t="shared" si="134"/>
        <v>1.0009583901146655</v>
      </c>
    </row>
    <row r="618" spans="1:14">
      <c r="A618" s="2" t="s">
        <v>591</v>
      </c>
      <c r="B618">
        <v>37</v>
      </c>
      <c r="C618">
        <v>43</v>
      </c>
      <c r="D618">
        <v>30</v>
      </c>
      <c r="E618">
        <v>24</v>
      </c>
      <c r="F618">
        <v>21</v>
      </c>
      <c r="G618">
        <v>18</v>
      </c>
      <c r="H618">
        <v>20</v>
      </c>
      <c r="I618">
        <v>17</v>
      </c>
      <c r="J618">
        <v>19</v>
      </c>
      <c r="K618">
        <v>22</v>
      </c>
      <c r="L618">
        <v>18</v>
      </c>
      <c r="M618">
        <v>27</v>
      </c>
      <c r="N618" s="41">
        <v>24</v>
      </c>
    </row>
    <row r="619" spans="1:14">
      <c r="A619" s="22" t="s">
        <v>592</v>
      </c>
      <c r="B619" s="21">
        <f t="shared" ref="B619:N619" si="135">SUM(B620+B622)</f>
        <v>22</v>
      </c>
      <c r="C619" s="21">
        <f t="shared" si="135"/>
        <v>19</v>
      </c>
      <c r="D619" s="21">
        <f t="shared" si="135"/>
        <v>19</v>
      </c>
      <c r="E619" s="21">
        <f t="shared" si="135"/>
        <v>20</v>
      </c>
      <c r="F619" s="21">
        <f t="shared" si="135"/>
        <v>21</v>
      </c>
      <c r="G619" s="21">
        <f t="shared" si="135"/>
        <v>34</v>
      </c>
      <c r="H619" s="21">
        <f t="shared" si="135"/>
        <v>25</v>
      </c>
      <c r="I619" s="21">
        <f t="shared" si="135"/>
        <v>25</v>
      </c>
      <c r="J619" s="21">
        <f t="shared" si="135"/>
        <v>24</v>
      </c>
      <c r="K619" s="21">
        <f t="shared" si="135"/>
        <v>29</v>
      </c>
      <c r="L619" s="21">
        <f t="shared" si="135"/>
        <v>24</v>
      </c>
      <c r="M619" s="21">
        <f t="shared" si="135"/>
        <v>20</v>
      </c>
      <c r="N619" s="51">
        <f t="shared" si="135"/>
        <v>282</v>
      </c>
    </row>
    <row r="620" spans="1:14">
      <c r="A620" s="2" t="s">
        <v>593</v>
      </c>
      <c r="B620" s="34">
        <v>15</v>
      </c>
      <c r="C620" s="34">
        <v>11</v>
      </c>
      <c r="D620" s="34">
        <v>17</v>
      </c>
      <c r="E620" s="34">
        <v>11</v>
      </c>
      <c r="F620" s="34">
        <v>11</v>
      </c>
      <c r="G620" s="34">
        <v>25</v>
      </c>
      <c r="H620" s="34">
        <v>13</v>
      </c>
      <c r="I620" s="34">
        <v>12</v>
      </c>
      <c r="J620" s="34">
        <v>13</v>
      </c>
      <c r="K620" s="34">
        <v>14</v>
      </c>
      <c r="L620" s="34">
        <v>14</v>
      </c>
      <c r="M620" s="34">
        <v>12</v>
      </c>
      <c r="N620" s="41">
        <v>168</v>
      </c>
    </row>
    <row r="621" spans="1:14">
      <c r="A621" s="2" t="s">
        <v>594</v>
      </c>
      <c r="B621" s="135">
        <v>296152</v>
      </c>
      <c r="C621" s="135">
        <v>297727</v>
      </c>
      <c r="D621" s="135">
        <v>250794</v>
      </c>
      <c r="E621" s="135">
        <v>363307</v>
      </c>
      <c r="F621" s="135">
        <v>366557</v>
      </c>
      <c r="G621" s="135">
        <v>327620</v>
      </c>
      <c r="H621" s="135">
        <v>352708</v>
      </c>
      <c r="I621" s="135">
        <v>350500</v>
      </c>
      <c r="J621" s="135">
        <v>303369</v>
      </c>
      <c r="K621" s="135">
        <v>394857</v>
      </c>
      <c r="L621" s="135">
        <v>318414</v>
      </c>
      <c r="M621" s="135">
        <v>418708</v>
      </c>
      <c r="N621" s="39">
        <v>333006</v>
      </c>
    </row>
    <row r="622" spans="1:14">
      <c r="A622" s="2" t="s">
        <v>595</v>
      </c>
      <c r="B622">
        <v>7</v>
      </c>
      <c r="C622">
        <v>8</v>
      </c>
      <c r="D622">
        <v>2</v>
      </c>
      <c r="E622">
        <v>9</v>
      </c>
      <c r="F622">
        <v>10</v>
      </c>
      <c r="G622">
        <v>9</v>
      </c>
      <c r="H622">
        <v>12</v>
      </c>
      <c r="I622">
        <v>13</v>
      </c>
      <c r="J622">
        <v>11</v>
      </c>
      <c r="K622">
        <v>15</v>
      </c>
      <c r="L622">
        <v>10</v>
      </c>
      <c r="M622">
        <v>8</v>
      </c>
      <c r="N622" s="38">
        <v>114</v>
      </c>
    </row>
    <row r="623" spans="1:14">
      <c r="A623" s="2" t="s">
        <v>596</v>
      </c>
      <c r="B623" s="135">
        <v>226571</v>
      </c>
      <c r="C623" s="135">
        <v>260963</v>
      </c>
      <c r="D623" s="135">
        <v>326500</v>
      </c>
      <c r="E623" s="135">
        <v>255520</v>
      </c>
      <c r="F623" s="135">
        <v>299030</v>
      </c>
      <c r="G623" s="135">
        <v>281684</v>
      </c>
      <c r="H623" s="135">
        <v>310875</v>
      </c>
      <c r="I623" s="135">
        <v>289665</v>
      </c>
      <c r="J623" s="135">
        <v>378764</v>
      </c>
      <c r="K623" s="135">
        <v>305692</v>
      </c>
      <c r="L623" s="135">
        <v>294715</v>
      </c>
      <c r="M623" s="135">
        <v>293113</v>
      </c>
      <c r="N623" s="39">
        <v>295542</v>
      </c>
    </row>
    <row r="624" spans="1:14">
      <c r="A624" s="22" t="s">
        <v>597</v>
      </c>
      <c r="B624" s="21">
        <f t="shared" ref="B624:N624" si="136">SUM(B625+B627)</f>
        <v>62</v>
      </c>
      <c r="C624" s="21">
        <f t="shared" si="136"/>
        <v>44</v>
      </c>
      <c r="D624" s="21">
        <f t="shared" si="136"/>
        <v>55</v>
      </c>
      <c r="E624" s="21">
        <f t="shared" si="136"/>
        <v>63</v>
      </c>
      <c r="F624" s="21">
        <f t="shared" si="136"/>
        <v>72</v>
      </c>
      <c r="G624" s="21">
        <f t="shared" si="136"/>
        <v>85</v>
      </c>
      <c r="H624" s="21">
        <f t="shared" si="136"/>
        <v>90</v>
      </c>
      <c r="I624" s="21">
        <f t="shared" si="136"/>
        <v>98</v>
      </c>
      <c r="J624" s="21">
        <f t="shared" si="136"/>
        <v>59</v>
      </c>
      <c r="K624" s="21">
        <f t="shared" si="136"/>
        <v>72</v>
      </c>
      <c r="L624" s="21">
        <f t="shared" si="136"/>
        <v>66</v>
      </c>
      <c r="M624" s="21">
        <f t="shared" si="136"/>
        <v>82</v>
      </c>
      <c r="N624" s="51">
        <f t="shared" si="136"/>
        <v>848</v>
      </c>
    </row>
    <row r="625" spans="1:14">
      <c r="A625" s="2" t="s">
        <v>598</v>
      </c>
      <c r="B625" s="34">
        <v>42</v>
      </c>
      <c r="C625" s="34">
        <v>36</v>
      </c>
      <c r="D625" s="34">
        <v>44</v>
      </c>
      <c r="E625" s="34">
        <v>44</v>
      </c>
      <c r="F625" s="34">
        <v>54</v>
      </c>
      <c r="G625" s="34">
        <v>65</v>
      </c>
      <c r="H625" s="34">
        <v>66</v>
      </c>
      <c r="I625" s="34">
        <v>78</v>
      </c>
      <c r="J625" s="34">
        <v>44</v>
      </c>
      <c r="K625" s="34">
        <v>54</v>
      </c>
      <c r="L625" s="34">
        <v>54</v>
      </c>
      <c r="M625" s="34">
        <v>56</v>
      </c>
      <c r="N625" s="38">
        <v>637</v>
      </c>
    </row>
    <row r="626" spans="1:14">
      <c r="A626" s="2" t="s">
        <v>599</v>
      </c>
      <c r="B626" s="135">
        <v>455041</v>
      </c>
      <c r="C626" s="135">
        <v>427586</v>
      </c>
      <c r="D626" s="135">
        <v>457317</v>
      </c>
      <c r="E626" s="135">
        <v>444600</v>
      </c>
      <c r="F626" s="135">
        <v>490503</v>
      </c>
      <c r="G626" s="135">
        <v>469576</v>
      </c>
      <c r="H626" s="135">
        <v>495865</v>
      </c>
      <c r="I626" s="135">
        <v>469376</v>
      </c>
      <c r="J626" s="135">
        <v>512099</v>
      </c>
      <c r="K626" s="135">
        <v>491244</v>
      </c>
      <c r="L626" s="135">
        <v>514635</v>
      </c>
      <c r="M626" s="135">
        <v>469648</v>
      </c>
      <c r="N626" s="39">
        <v>476746</v>
      </c>
    </row>
    <row r="627" spans="1:14">
      <c r="A627" s="2" t="s">
        <v>600</v>
      </c>
      <c r="B627">
        <v>20</v>
      </c>
      <c r="C627">
        <v>8</v>
      </c>
      <c r="D627">
        <v>11</v>
      </c>
      <c r="E627">
        <v>19</v>
      </c>
      <c r="F627">
        <v>18</v>
      </c>
      <c r="G627">
        <v>20</v>
      </c>
      <c r="H627">
        <v>24</v>
      </c>
      <c r="I627">
        <v>20</v>
      </c>
      <c r="J627">
        <v>15</v>
      </c>
      <c r="K627">
        <v>18</v>
      </c>
      <c r="L627">
        <v>12</v>
      </c>
      <c r="M627">
        <v>26</v>
      </c>
      <c r="N627" s="38">
        <v>211</v>
      </c>
    </row>
    <row r="628" spans="1:14">
      <c r="A628" s="2" t="s">
        <v>601</v>
      </c>
      <c r="B628" s="135">
        <v>493611</v>
      </c>
      <c r="C628" s="135">
        <v>543894</v>
      </c>
      <c r="D628" s="135">
        <v>571036</v>
      </c>
      <c r="E628" s="135">
        <v>466976</v>
      </c>
      <c r="F628" s="135">
        <v>463127</v>
      </c>
      <c r="G628" s="135">
        <v>706188</v>
      </c>
      <c r="H628" s="135">
        <v>498312</v>
      </c>
      <c r="I628" s="135">
        <v>521725</v>
      </c>
      <c r="J628" s="135">
        <v>463397</v>
      </c>
      <c r="K628" s="135">
        <v>506247</v>
      </c>
      <c r="L628" s="135">
        <v>601750</v>
      </c>
      <c r="M628" s="135">
        <v>537584</v>
      </c>
      <c r="N628" s="39">
        <v>528402</v>
      </c>
    </row>
    <row r="629" spans="1:14">
      <c r="A629" s="22" t="s">
        <v>602</v>
      </c>
      <c r="B629" s="21">
        <f t="shared" ref="B629:M629" si="137">SUM(B630+B632)</f>
        <v>34</v>
      </c>
      <c r="C629" s="21">
        <f t="shared" si="137"/>
        <v>43</v>
      </c>
      <c r="D629" s="21">
        <f t="shared" si="137"/>
        <v>43</v>
      </c>
      <c r="E629" s="21">
        <f t="shared" si="137"/>
        <v>46</v>
      </c>
      <c r="F629" s="21">
        <f t="shared" si="137"/>
        <v>60</v>
      </c>
      <c r="G629" s="21">
        <f t="shared" si="137"/>
        <v>62</v>
      </c>
      <c r="H629" s="21">
        <f t="shared" si="137"/>
        <v>80</v>
      </c>
      <c r="I629" s="21">
        <f t="shared" si="137"/>
        <v>70</v>
      </c>
      <c r="J629" s="21">
        <f t="shared" si="137"/>
        <v>57</v>
      </c>
      <c r="K629" s="21">
        <f t="shared" si="137"/>
        <v>49</v>
      </c>
      <c r="L629" s="21">
        <f t="shared" si="137"/>
        <v>41</v>
      </c>
      <c r="M629" s="21">
        <f t="shared" si="137"/>
        <v>55</v>
      </c>
      <c r="N629" s="21">
        <f>SUM(N630+N632)</f>
        <v>640</v>
      </c>
    </row>
    <row r="630" spans="1:14">
      <c r="A630" s="2" t="s">
        <v>603</v>
      </c>
      <c r="B630" s="34">
        <v>29</v>
      </c>
      <c r="C630" s="34">
        <v>42</v>
      </c>
      <c r="D630" s="34">
        <v>41</v>
      </c>
      <c r="E630" s="34">
        <v>40</v>
      </c>
      <c r="F630" s="34">
        <v>58</v>
      </c>
      <c r="G630" s="34">
        <v>55</v>
      </c>
      <c r="H630" s="34">
        <v>73</v>
      </c>
      <c r="I630" s="34">
        <v>64</v>
      </c>
      <c r="J630" s="34">
        <v>54</v>
      </c>
      <c r="K630" s="34">
        <v>44</v>
      </c>
      <c r="L630" s="34">
        <v>40</v>
      </c>
      <c r="M630" s="34">
        <v>53</v>
      </c>
      <c r="N630" s="38">
        <v>593</v>
      </c>
    </row>
    <row r="631" spans="1:14">
      <c r="A631" s="2" t="s">
        <v>604</v>
      </c>
      <c r="B631" s="136">
        <v>605869</v>
      </c>
      <c r="C631" s="136">
        <v>515598</v>
      </c>
      <c r="D631" s="136">
        <v>605770</v>
      </c>
      <c r="E631" s="136">
        <v>711847</v>
      </c>
      <c r="F631" s="136">
        <v>593050</v>
      </c>
      <c r="G631" s="136">
        <v>633320</v>
      </c>
      <c r="H631" s="136">
        <v>624189</v>
      </c>
      <c r="I631" s="136">
        <v>582925</v>
      </c>
      <c r="J631" s="136">
        <v>604325</v>
      </c>
      <c r="K631" s="136">
        <v>631006</v>
      </c>
      <c r="L631" s="136">
        <v>622942</v>
      </c>
      <c r="M631" s="136">
        <v>705462</v>
      </c>
      <c r="N631" s="39">
        <v>619466</v>
      </c>
    </row>
    <row r="632" spans="1:14">
      <c r="A632" s="2" t="s">
        <v>605</v>
      </c>
      <c r="B632">
        <v>5</v>
      </c>
      <c r="C632">
        <v>1</v>
      </c>
      <c r="D632">
        <v>2</v>
      </c>
      <c r="E632">
        <v>6</v>
      </c>
      <c r="F632">
        <v>2</v>
      </c>
      <c r="G632">
        <v>7</v>
      </c>
      <c r="H632">
        <v>7</v>
      </c>
      <c r="I632">
        <v>6</v>
      </c>
      <c r="J632">
        <v>3</v>
      </c>
      <c r="K632">
        <v>5</v>
      </c>
      <c r="L632">
        <v>1</v>
      </c>
      <c r="M632">
        <v>2</v>
      </c>
      <c r="N632" s="38">
        <v>47</v>
      </c>
    </row>
    <row r="633" spans="1:14">
      <c r="A633" s="2" t="s">
        <v>606</v>
      </c>
      <c r="B633" s="136">
        <v>440360</v>
      </c>
      <c r="C633" s="136">
        <v>378000</v>
      </c>
      <c r="D633" s="136">
        <v>467500</v>
      </c>
      <c r="E633" s="136">
        <v>527671</v>
      </c>
      <c r="F633" s="136">
        <v>861384</v>
      </c>
      <c r="G633" s="136">
        <v>523915</v>
      </c>
      <c r="H633" s="136">
        <v>454559</v>
      </c>
      <c r="I633" s="136">
        <v>622522</v>
      </c>
      <c r="J633" s="136">
        <v>614133</v>
      </c>
      <c r="K633" s="136">
        <v>523600</v>
      </c>
      <c r="L633" s="136">
        <v>619000</v>
      </c>
      <c r="M633" s="136">
        <v>720500</v>
      </c>
      <c r="N633" s="39">
        <v>542733</v>
      </c>
    </row>
    <row r="634" spans="1:14">
      <c r="A634" s="22" t="s">
        <v>607</v>
      </c>
      <c r="B634">
        <v>105</v>
      </c>
      <c r="C634">
        <v>126</v>
      </c>
      <c r="D634">
        <v>134</v>
      </c>
      <c r="E634">
        <v>137</v>
      </c>
      <c r="F634">
        <v>187</v>
      </c>
      <c r="G634">
        <v>185</v>
      </c>
      <c r="H634">
        <v>175</v>
      </c>
      <c r="I634">
        <v>197</v>
      </c>
      <c r="J634">
        <v>154</v>
      </c>
      <c r="K634">
        <v>158</v>
      </c>
      <c r="L634">
        <v>142</v>
      </c>
      <c r="M634">
        <v>177</v>
      </c>
      <c r="N634" s="51">
        <v>1877</v>
      </c>
    </row>
    <row r="635" spans="1:14">
      <c r="A635" s="2" t="s">
        <v>608</v>
      </c>
      <c r="B635" s="137">
        <v>256621</v>
      </c>
      <c r="C635" s="137">
        <v>228764</v>
      </c>
      <c r="D635" s="137">
        <v>244052</v>
      </c>
      <c r="E635" s="137">
        <v>258688</v>
      </c>
      <c r="F635" s="137">
        <v>257672</v>
      </c>
      <c r="G635" s="137">
        <v>254116</v>
      </c>
      <c r="H635" s="137">
        <v>265161</v>
      </c>
      <c r="I635" s="137">
        <v>267257</v>
      </c>
      <c r="J635" s="137">
        <v>282180</v>
      </c>
      <c r="K635" s="137">
        <v>260349</v>
      </c>
      <c r="L635" s="137">
        <v>280758</v>
      </c>
      <c r="M635" s="137">
        <v>282453</v>
      </c>
      <c r="N635" s="39">
        <v>262448</v>
      </c>
    </row>
    <row r="636" spans="1:14">
      <c r="A636" s="22" t="s">
        <v>609</v>
      </c>
      <c r="B636" s="21">
        <f>SUM(B637:B639)</f>
        <v>214</v>
      </c>
      <c r="C636" s="21">
        <f t="shared" ref="C636:M636" si="138">SUM(C637:C639)</f>
        <v>222</v>
      </c>
      <c r="D636" s="21">
        <f t="shared" si="138"/>
        <v>220</v>
      </c>
      <c r="E636" s="21">
        <f t="shared" si="138"/>
        <v>266</v>
      </c>
      <c r="F636" s="21">
        <f t="shared" si="138"/>
        <v>289</v>
      </c>
      <c r="G636" s="21">
        <f t="shared" si="138"/>
        <v>295</v>
      </c>
      <c r="H636" s="21">
        <f t="shared" si="138"/>
        <v>267</v>
      </c>
      <c r="I636" s="21">
        <f t="shared" si="138"/>
        <v>243</v>
      </c>
      <c r="J636" s="21">
        <f t="shared" si="138"/>
        <v>276</v>
      </c>
      <c r="K636" s="21">
        <f t="shared" si="138"/>
        <v>278</v>
      </c>
      <c r="L636" s="21">
        <f t="shared" si="138"/>
        <v>205</v>
      </c>
      <c r="M636" s="21">
        <f t="shared" si="138"/>
        <v>148</v>
      </c>
      <c r="N636" s="41"/>
    </row>
    <row r="637" spans="1:14">
      <c r="A637" s="2" t="s">
        <v>610</v>
      </c>
      <c r="B637">
        <v>101</v>
      </c>
      <c r="C637">
        <v>106</v>
      </c>
      <c r="D637">
        <v>110</v>
      </c>
      <c r="E637">
        <v>140</v>
      </c>
      <c r="F637">
        <v>162</v>
      </c>
      <c r="G637">
        <v>163</v>
      </c>
      <c r="H637">
        <v>145</v>
      </c>
      <c r="I637">
        <v>121</v>
      </c>
      <c r="J637">
        <v>152</v>
      </c>
      <c r="K637">
        <v>150</v>
      </c>
      <c r="L637">
        <v>103</v>
      </c>
      <c r="M637">
        <v>72</v>
      </c>
      <c r="N637" s="41"/>
    </row>
    <row r="638" spans="1:14">
      <c r="A638" s="2" t="s">
        <v>611</v>
      </c>
      <c r="B638">
        <v>20</v>
      </c>
      <c r="C638">
        <v>23</v>
      </c>
      <c r="D638">
        <v>25</v>
      </c>
      <c r="E638">
        <v>29</v>
      </c>
      <c r="F638">
        <v>25</v>
      </c>
      <c r="G638">
        <v>32</v>
      </c>
      <c r="H638">
        <v>27</v>
      </c>
      <c r="I638">
        <v>28</v>
      </c>
      <c r="J638">
        <v>31</v>
      </c>
      <c r="K638">
        <v>35</v>
      </c>
      <c r="L638">
        <v>26</v>
      </c>
      <c r="M638">
        <v>14</v>
      </c>
      <c r="N638" s="41"/>
    </row>
    <row r="639" spans="1:14">
      <c r="A639" s="2" t="s">
        <v>612</v>
      </c>
      <c r="B639">
        <v>93</v>
      </c>
      <c r="C639">
        <v>93</v>
      </c>
      <c r="D639">
        <v>85</v>
      </c>
      <c r="E639">
        <v>97</v>
      </c>
      <c r="F639">
        <v>102</v>
      </c>
      <c r="G639">
        <v>100</v>
      </c>
      <c r="H639">
        <v>95</v>
      </c>
      <c r="I639">
        <v>94</v>
      </c>
      <c r="J639">
        <v>93</v>
      </c>
      <c r="K639">
        <v>93</v>
      </c>
      <c r="L639">
        <v>76</v>
      </c>
      <c r="M639">
        <v>62</v>
      </c>
      <c r="N639" s="41"/>
    </row>
    <row r="640" spans="1:14">
      <c r="A640" s="22" t="s">
        <v>613</v>
      </c>
      <c r="B640" s="73">
        <f>B636/B614</f>
        <v>0.95964125560538116</v>
      </c>
      <c r="C640" s="73">
        <f t="shared" ref="C640:M640" si="139">C636/C614</f>
        <v>0.9568965517241379</v>
      </c>
      <c r="D640" s="73">
        <f t="shared" si="139"/>
        <v>0.87649402390438247</v>
      </c>
      <c r="E640" s="73">
        <f t="shared" si="139"/>
        <v>1</v>
      </c>
      <c r="F640" s="73">
        <f t="shared" si="139"/>
        <v>0.85</v>
      </c>
      <c r="G640" s="73">
        <f t="shared" si="139"/>
        <v>0.80601092896174864</v>
      </c>
      <c r="H640" s="73">
        <f t="shared" si="139"/>
        <v>0.72162162162162158</v>
      </c>
      <c r="I640" s="73">
        <f t="shared" si="139"/>
        <v>0.62307692307692308</v>
      </c>
      <c r="J640" s="73">
        <f t="shared" si="139"/>
        <v>0.93877551020408168</v>
      </c>
      <c r="K640" s="73">
        <f t="shared" si="139"/>
        <v>0.90259740259740262</v>
      </c>
      <c r="L640" s="73">
        <f t="shared" si="139"/>
        <v>0.75091575091575091</v>
      </c>
      <c r="M640" s="73">
        <f t="shared" si="139"/>
        <v>0.44311377245508982</v>
      </c>
      <c r="N640" s="41"/>
    </row>
    <row r="641" spans="1:14">
      <c r="A641" s="2" t="s">
        <v>614</v>
      </c>
      <c r="B641" s="4">
        <v>315</v>
      </c>
      <c r="C641" s="4">
        <v>256</v>
      </c>
      <c r="D641" s="4">
        <v>364</v>
      </c>
      <c r="E641" s="4">
        <v>433</v>
      </c>
      <c r="F641" s="4">
        <v>464</v>
      </c>
      <c r="G641" s="4">
        <v>418</v>
      </c>
      <c r="H641" s="4">
        <v>380</v>
      </c>
      <c r="I641" s="4">
        <v>317</v>
      </c>
      <c r="J641" s="4">
        <v>372</v>
      </c>
      <c r="K641" s="4">
        <v>410</v>
      </c>
      <c r="L641" s="4">
        <v>242</v>
      </c>
      <c r="M641" s="4">
        <v>181</v>
      </c>
      <c r="N641" s="41"/>
    </row>
    <row r="642" spans="1:14">
      <c r="A642" s="22" t="s">
        <v>763</v>
      </c>
      <c r="B642" s="21">
        <v>288</v>
      </c>
      <c r="C642" s="21">
        <v>213</v>
      </c>
      <c r="D642" s="21">
        <v>312</v>
      </c>
      <c r="E642" s="21">
        <v>353</v>
      </c>
      <c r="F642" s="21">
        <v>367</v>
      </c>
      <c r="G642" s="21">
        <v>369</v>
      </c>
      <c r="H642" s="21">
        <v>346</v>
      </c>
      <c r="I642" s="21">
        <v>288</v>
      </c>
      <c r="J642" s="21">
        <v>304</v>
      </c>
      <c r="K642" s="21">
        <v>318</v>
      </c>
      <c r="L642" s="21">
        <v>275</v>
      </c>
      <c r="M642" s="21">
        <v>189</v>
      </c>
      <c r="N642" s="41"/>
    </row>
    <row r="643" spans="1:14">
      <c r="A643" s="2"/>
      <c r="B643" s="8" t="s">
        <v>9</v>
      </c>
      <c r="C643" s="8" t="s">
        <v>10</v>
      </c>
      <c r="D643" s="8" t="s">
        <v>11</v>
      </c>
      <c r="E643" s="8" t="s">
        <v>12</v>
      </c>
      <c r="F643" s="8" t="s">
        <v>13</v>
      </c>
      <c r="G643" s="8" t="s">
        <v>14</v>
      </c>
      <c r="H643" s="8" t="s">
        <v>15</v>
      </c>
      <c r="I643" s="8" t="s">
        <v>16</v>
      </c>
      <c r="J643" s="8" t="s">
        <v>17</v>
      </c>
      <c r="K643" s="8" t="s">
        <v>18</v>
      </c>
      <c r="L643" s="8" t="s">
        <v>19</v>
      </c>
      <c r="M643" s="8" t="s">
        <v>20</v>
      </c>
      <c r="N643" s="36" t="s">
        <v>616</v>
      </c>
    </row>
    <row r="644" spans="1:14">
      <c r="A644" s="23" t="s">
        <v>809</v>
      </c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45"/>
    </row>
    <row r="645" spans="1:14">
      <c r="A645" s="2" t="s">
        <v>618</v>
      </c>
      <c r="B645" s="4">
        <f t="shared" ref="B645:M645" si="140">SUM(B650+B655+B660+B665)</f>
        <v>208</v>
      </c>
      <c r="C645" s="4">
        <f t="shared" si="140"/>
        <v>206</v>
      </c>
      <c r="D645" s="4">
        <f t="shared" si="140"/>
        <v>224</v>
      </c>
      <c r="E645" s="4">
        <f t="shared" si="140"/>
        <v>258</v>
      </c>
      <c r="F645" s="4">
        <f t="shared" si="140"/>
        <v>338</v>
      </c>
      <c r="G645" s="4">
        <f t="shared" si="140"/>
        <v>362</v>
      </c>
      <c r="H645" s="4">
        <f t="shared" si="140"/>
        <v>323</v>
      </c>
      <c r="I645" s="4">
        <f t="shared" si="140"/>
        <v>303</v>
      </c>
      <c r="J645" s="4">
        <f t="shared" si="140"/>
        <v>307</v>
      </c>
      <c r="K645" s="4">
        <f t="shared" si="140"/>
        <v>290</v>
      </c>
      <c r="L645" s="4">
        <f t="shared" si="140"/>
        <v>264</v>
      </c>
      <c r="M645" s="4">
        <f t="shared" si="140"/>
        <v>298</v>
      </c>
      <c r="N645" s="38">
        <v>3383</v>
      </c>
    </row>
    <row r="646" spans="1:14">
      <c r="A646" s="2" t="s">
        <v>619</v>
      </c>
      <c r="B646" s="137">
        <v>316030</v>
      </c>
      <c r="C646" s="137">
        <v>303188</v>
      </c>
      <c r="D646" s="137">
        <v>337512</v>
      </c>
      <c r="E646" s="137">
        <v>342770</v>
      </c>
      <c r="F646" s="137">
        <v>330570</v>
      </c>
      <c r="G646" s="137">
        <v>350345</v>
      </c>
      <c r="H646" s="137">
        <v>349216</v>
      </c>
      <c r="I646" s="137">
        <v>332437</v>
      </c>
      <c r="J646" s="137">
        <v>325679</v>
      </c>
      <c r="K646" s="137">
        <v>346841</v>
      </c>
      <c r="L646" s="137">
        <v>324598</v>
      </c>
      <c r="M646" s="137">
        <v>350739</v>
      </c>
      <c r="N646" s="39">
        <v>335732</v>
      </c>
    </row>
    <row r="647" spans="1:14">
      <c r="A647" s="25" t="s">
        <v>620</v>
      </c>
      <c r="B647" s="137">
        <v>317011</v>
      </c>
      <c r="C647" s="137">
        <v>302272</v>
      </c>
      <c r="D647" s="137">
        <v>333725</v>
      </c>
      <c r="E647" s="137">
        <v>336722</v>
      </c>
      <c r="F647" s="137">
        <v>324372</v>
      </c>
      <c r="G647" s="137">
        <v>344637</v>
      </c>
      <c r="H647" s="137">
        <v>343662</v>
      </c>
      <c r="I647" s="137">
        <v>331363</v>
      </c>
      <c r="J647" s="137">
        <v>323783</v>
      </c>
      <c r="K647" s="137">
        <v>345533</v>
      </c>
      <c r="L647" s="137">
        <v>326557</v>
      </c>
      <c r="M647" s="137">
        <v>353418</v>
      </c>
      <c r="N647" s="39">
        <v>333272</v>
      </c>
    </row>
    <row r="648" spans="1:14">
      <c r="A648" s="2" t="s">
        <v>810</v>
      </c>
      <c r="B648" s="3">
        <f t="shared" ref="B648:N648" si="141">B646/B647</f>
        <v>0.996905470157187</v>
      </c>
      <c r="C648" s="3">
        <f t="shared" si="141"/>
        <v>1.0030303832309972</v>
      </c>
      <c r="D648" s="3">
        <f t="shared" si="141"/>
        <v>1.0113476664918721</v>
      </c>
      <c r="E648" s="3">
        <f t="shared" si="141"/>
        <v>1.0179614043632432</v>
      </c>
      <c r="F648" s="3">
        <f t="shared" si="141"/>
        <v>1.0191076911693981</v>
      </c>
      <c r="G648" s="3">
        <f t="shared" si="141"/>
        <v>1.0165623540130631</v>
      </c>
      <c r="H648" s="3">
        <f t="shared" si="141"/>
        <v>1.016161228183506</v>
      </c>
      <c r="I648" s="3">
        <f t="shared" si="141"/>
        <v>1.0032411584878216</v>
      </c>
      <c r="J648" s="3">
        <f t="shared" si="141"/>
        <v>1.0058557737744107</v>
      </c>
      <c r="K648" s="3">
        <f t="shared" si="141"/>
        <v>1.0037854560924717</v>
      </c>
      <c r="L648" s="3">
        <f t="shared" si="141"/>
        <v>0.99400104729036587</v>
      </c>
      <c r="M648" s="3">
        <f t="shared" si="141"/>
        <v>0.99241974093000351</v>
      </c>
      <c r="N648" s="40">
        <f t="shared" si="141"/>
        <v>1.0073813581699032</v>
      </c>
    </row>
    <row r="649" spans="1:14">
      <c r="A649" s="2" t="s">
        <v>621</v>
      </c>
      <c r="B649">
        <v>35</v>
      </c>
      <c r="C649">
        <v>30</v>
      </c>
      <c r="D649">
        <v>29</v>
      </c>
      <c r="E649">
        <v>27</v>
      </c>
      <c r="F649">
        <v>19</v>
      </c>
      <c r="G649">
        <v>24</v>
      </c>
      <c r="H649">
        <v>20</v>
      </c>
      <c r="I649">
        <v>26</v>
      </c>
      <c r="J649">
        <v>21</v>
      </c>
      <c r="K649">
        <v>27</v>
      </c>
      <c r="L649">
        <v>25</v>
      </c>
      <c r="M649">
        <v>30</v>
      </c>
      <c r="N649" s="41">
        <v>25</v>
      </c>
    </row>
    <row r="650" spans="1:14">
      <c r="A650" s="26" t="s">
        <v>622</v>
      </c>
      <c r="B650" s="24">
        <f>SUM(B651+B653)</f>
        <v>20</v>
      </c>
      <c r="C650" s="24">
        <f>SUM(C651+C653)</f>
        <v>15</v>
      </c>
      <c r="D650" s="24">
        <f>SUM(D651+D653)</f>
        <v>18</v>
      </c>
      <c r="E650" s="24">
        <f>SUM(E651+E653)</f>
        <v>21</v>
      </c>
      <c r="F650" s="24">
        <f t="shared" ref="F650:N650" si="142">SUM(F651+F653)</f>
        <v>47</v>
      </c>
      <c r="G650" s="24">
        <f t="shared" si="142"/>
        <v>26</v>
      </c>
      <c r="H650" s="24">
        <f t="shared" si="142"/>
        <v>26</v>
      </c>
      <c r="I650" s="24">
        <f t="shared" si="142"/>
        <v>21</v>
      </c>
      <c r="J650" s="24">
        <f t="shared" si="142"/>
        <v>27</v>
      </c>
      <c r="K650" s="24">
        <f t="shared" si="142"/>
        <v>32</v>
      </c>
      <c r="L650" s="24">
        <f t="shared" si="142"/>
        <v>21</v>
      </c>
      <c r="M650" s="24">
        <f t="shared" si="142"/>
        <v>38</v>
      </c>
      <c r="N650" s="50">
        <f t="shared" si="142"/>
        <v>312</v>
      </c>
    </row>
    <row r="651" spans="1:14">
      <c r="A651" s="2" t="s">
        <v>623</v>
      </c>
      <c r="B651" s="34">
        <v>15</v>
      </c>
      <c r="C651" s="34">
        <v>8</v>
      </c>
      <c r="D651" s="34">
        <v>8</v>
      </c>
      <c r="E651" s="34">
        <v>11</v>
      </c>
      <c r="F651" s="34">
        <v>25</v>
      </c>
      <c r="G651" s="34">
        <v>17</v>
      </c>
      <c r="H651" s="34">
        <v>15</v>
      </c>
      <c r="I651" s="34">
        <v>14</v>
      </c>
      <c r="J651" s="34">
        <v>20</v>
      </c>
      <c r="K651" s="34">
        <v>14</v>
      </c>
      <c r="L651" s="34">
        <v>14</v>
      </c>
      <c r="M651" s="34">
        <v>27</v>
      </c>
      <c r="N651" s="41">
        <v>188</v>
      </c>
    </row>
    <row r="652" spans="1:14">
      <c r="A652" s="2" t="s">
        <v>624</v>
      </c>
      <c r="B652" s="135">
        <v>243947</v>
      </c>
      <c r="C652" s="135">
        <v>299250</v>
      </c>
      <c r="D652" s="135">
        <v>270200</v>
      </c>
      <c r="E652" s="135">
        <v>282400</v>
      </c>
      <c r="F652" s="135">
        <v>325409</v>
      </c>
      <c r="G652" s="135">
        <v>323680</v>
      </c>
      <c r="H652" s="135">
        <v>307065</v>
      </c>
      <c r="I652" s="135">
        <v>245679</v>
      </c>
      <c r="J652" s="135">
        <v>265536</v>
      </c>
      <c r="K652" s="135">
        <v>314279</v>
      </c>
      <c r="L652" s="135">
        <v>319239</v>
      </c>
      <c r="M652" s="135">
        <v>303424</v>
      </c>
      <c r="N652" s="39">
        <v>294558</v>
      </c>
    </row>
    <row r="653" spans="1:14">
      <c r="A653" s="2" t="s">
        <v>625</v>
      </c>
      <c r="B653">
        <v>5</v>
      </c>
      <c r="C653">
        <v>7</v>
      </c>
      <c r="D653">
        <v>10</v>
      </c>
      <c r="E653">
        <v>10</v>
      </c>
      <c r="F653">
        <v>22</v>
      </c>
      <c r="G653">
        <v>9</v>
      </c>
      <c r="H653">
        <v>11</v>
      </c>
      <c r="I653">
        <v>7</v>
      </c>
      <c r="J653">
        <v>7</v>
      </c>
      <c r="K653">
        <v>18</v>
      </c>
      <c r="L653">
        <v>7</v>
      </c>
      <c r="M653">
        <v>11</v>
      </c>
      <c r="N653" s="38">
        <v>124</v>
      </c>
    </row>
    <row r="654" spans="1:14">
      <c r="A654" s="2" t="s">
        <v>626</v>
      </c>
      <c r="B654" s="135">
        <v>226680</v>
      </c>
      <c r="C654" s="135">
        <v>235807</v>
      </c>
      <c r="D654" s="135">
        <v>225195</v>
      </c>
      <c r="E654" s="135">
        <v>242090</v>
      </c>
      <c r="F654" s="135">
        <v>228491</v>
      </c>
      <c r="G654" s="135">
        <v>263111</v>
      </c>
      <c r="H654" s="135">
        <v>284355</v>
      </c>
      <c r="I654" s="135">
        <v>244679</v>
      </c>
      <c r="J654" s="135">
        <v>215357</v>
      </c>
      <c r="K654" s="135">
        <v>286695</v>
      </c>
      <c r="L654" s="135">
        <v>218857</v>
      </c>
      <c r="M654" s="135">
        <v>231345</v>
      </c>
      <c r="N654" s="39">
        <v>245461</v>
      </c>
    </row>
    <row r="655" spans="1:14">
      <c r="A655" s="26" t="s">
        <v>627</v>
      </c>
      <c r="B655" s="24">
        <f>SUM(B656+B658)</f>
        <v>52</v>
      </c>
      <c r="C655" s="24">
        <f>SUM(C656+C658)</f>
        <v>58</v>
      </c>
      <c r="D655" s="24">
        <f>SUM(D656+D658)</f>
        <v>61</v>
      </c>
      <c r="E655" s="24">
        <f>SUM(E656+E658)</f>
        <v>66</v>
      </c>
      <c r="F655" s="24">
        <f t="shared" ref="F655:N655" si="143">SUM(F656+F658)</f>
        <v>77</v>
      </c>
      <c r="G655" s="24">
        <f t="shared" si="143"/>
        <v>98</v>
      </c>
      <c r="H655" s="24">
        <f t="shared" si="143"/>
        <v>83</v>
      </c>
      <c r="I655" s="24">
        <f t="shared" si="143"/>
        <v>77</v>
      </c>
      <c r="J655" s="24">
        <f t="shared" si="143"/>
        <v>58</v>
      </c>
      <c r="K655" s="24">
        <f t="shared" si="143"/>
        <v>58</v>
      </c>
      <c r="L655" s="24">
        <f t="shared" si="143"/>
        <v>54</v>
      </c>
      <c r="M655" s="24">
        <f t="shared" si="143"/>
        <v>73</v>
      </c>
      <c r="N655" s="50">
        <f t="shared" si="143"/>
        <v>815</v>
      </c>
    </row>
    <row r="656" spans="1:14">
      <c r="A656" s="2" t="s">
        <v>628</v>
      </c>
      <c r="B656" s="34">
        <v>40</v>
      </c>
      <c r="C656" s="34">
        <v>50</v>
      </c>
      <c r="D656" s="34">
        <v>49</v>
      </c>
      <c r="E656" s="34">
        <v>46</v>
      </c>
      <c r="F656" s="34">
        <v>56</v>
      </c>
      <c r="G656" s="34">
        <v>79</v>
      </c>
      <c r="H656" s="34">
        <v>64</v>
      </c>
      <c r="I656" s="34">
        <v>54</v>
      </c>
      <c r="J656" s="34">
        <v>42</v>
      </c>
      <c r="K656" s="34">
        <v>46</v>
      </c>
      <c r="L656" s="34">
        <v>43</v>
      </c>
      <c r="M656" s="34">
        <v>53</v>
      </c>
      <c r="N656" s="38">
        <v>622</v>
      </c>
    </row>
    <row r="657" spans="1:14">
      <c r="A657" s="2" t="s">
        <v>629</v>
      </c>
      <c r="B657" s="135">
        <v>370506</v>
      </c>
      <c r="C657" s="135">
        <v>370865</v>
      </c>
      <c r="D657" s="135">
        <v>410811</v>
      </c>
      <c r="E657" s="135">
        <v>416051</v>
      </c>
      <c r="F657" s="135">
        <v>407996</v>
      </c>
      <c r="G657" s="135">
        <v>416087</v>
      </c>
      <c r="H657" s="135">
        <v>426654</v>
      </c>
      <c r="I657" s="135">
        <v>430405</v>
      </c>
      <c r="J657" s="135">
        <v>441036</v>
      </c>
      <c r="K657" s="135">
        <v>420143</v>
      </c>
      <c r="L657" s="135">
        <v>453899</v>
      </c>
      <c r="M657" s="135">
        <v>452923</v>
      </c>
      <c r="N657" s="39">
        <v>418442</v>
      </c>
    </row>
    <row r="658" spans="1:14">
      <c r="A658" s="2" t="s">
        <v>630</v>
      </c>
      <c r="B658">
        <v>12</v>
      </c>
      <c r="C658">
        <v>8</v>
      </c>
      <c r="D658">
        <v>12</v>
      </c>
      <c r="E658">
        <v>20</v>
      </c>
      <c r="F658">
        <v>21</v>
      </c>
      <c r="G658">
        <v>19</v>
      </c>
      <c r="H658">
        <v>19</v>
      </c>
      <c r="I658">
        <v>23</v>
      </c>
      <c r="J658">
        <v>16</v>
      </c>
      <c r="K658">
        <v>12</v>
      </c>
      <c r="L658">
        <v>11</v>
      </c>
      <c r="M658">
        <v>20</v>
      </c>
      <c r="N658" s="38">
        <v>193</v>
      </c>
    </row>
    <row r="659" spans="1:14">
      <c r="A659" s="2" t="s">
        <v>631</v>
      </c>
      <c r="B659" s="135">
        <v>405622</v>
      </c>
      <c r="C659" s="135">
        <v>420856</v>
      </c>
      <c r="D659" s="135">
        <v>527204</v>
      </c>
      <c r="E659" s="135">
        <v>531750</v>
      </c>
      <c r="F659" s="135">
        <v>457008</v>
      </c>
      <c r="G659" s="135">
        <v>416400</v>
      </c>
      <c r="H659" s="135">
        <v>470852</v>
      </c>
      <c r="I659" s="135">
        <v>438590</v>
      </c>
      <c r="J659" s="135">
        <v>512061</v>
      </c>
      <c r="K659" s="135">
        <v>517070</v>
      </c>
      <c r="L659" s="135">
        <v>497760</v>
      </c>
      <c r="M659" s="135">
        <v>488835</v>
      </c>
      <c r="N659" s="39">
        <v>473514</v>
      </c>
    </row>
    <row r="660" spans="1:14">
      <c r="A660" s="26" t="s">
        <v>632</v>
      </c>
      <c r="B660" s="24">
        <f>SUM(B661+B663)</f>
        <v>44</v>
      </c>
      <c r="C660" s="24">
        <f>SUM(C661+C663)</f>
        <v>32</v>
      </c>
      <c r="D660" s="24">
        <f>SUM(D661+D663)</f>
        <v>46</v>
      </c>
      <c r="E660" s="24">
        <f>SUM(E661+E663)</f>
        <v>48</v>
      </c>
      <c r="F660" s="24">
        <f t="shared" ref="F660:N660" si="144">SUM(F661+F663)</f>
        <v>51</v>
      </c>
      <c r="G660" s="24">
        <f t="shared" si="144"/>
        <v>70</v>
      </c>
      <c r="H660" s="24">
        <f t="shared" si="144"/>
        <v>69</v>
      </c>
      <c r="I660" s="24">
        <f t="shared" si="144"/>
        <v>50</v>
      </c>
      <c r="J660" s="24">
        <f t="shared" si="144"/>
        <v>49</v>
      </c>
      <c r="K660" s="24">
        <f t="shared" si="144"/>
        <v>50</v>
      </c>
      <c r="L660" s="24">
        <f t="shared" si="144"/>
        <v>35</v>
      </c>
      <c r="M660" s="24">
        <f t="shared" si="144"/>
        <v>53</v>
      </c>
      <c r="N660" s="50">
        <f t="shared" si="144"/>
        <v>597</v>
      </c>
    </row>
    <row r="661" spans="1:14">
      <c r="A661" s="2" t="s">
        <v>765</v>
      </c>
      <c r="B661" s="34">
        <v>43</v>
      </c>
      <c r="C661" s="34">
        <v>30</v>
      </c>
      <c r="D661" s="34">
        <v>45</v>
      </c>
      <c r="E661" s="34">
        <v>45</v>
      </c>
      <c r="F661" s="34">
        <v>45</v>
      </c>
      <c r="G661" s="34">
        <v>68</v>
      </c>
      <c r="H661" s="34">
        <v>64</v>
      </c>
      <c r="I661" s="34">
        <v>47</v>
      </c>
      <c r="J661" s="34">
        <v>45</v>
      </c>
      <c r="K661" s="34">
        <v>47</v>
      </c>
      <c r="L661" s="34">
        <v>34</v>
      </c>
      <c r="M661" s="34">
        <v>52</v>
      </c>
      <c r="N661" s="38">
        <v>565</v>
      </c>
    </row>
    <row r="662" spans="1:14">
      <c r="A662" s="2" t="s">
        <v>766</v>
      </c>
      <c r="B662" s="136">
        <v>550999</v>
      </c>
      <c r="C662" s="136">
        <v>504206</v>
      </c>
      <c r="D662" s="136">
        <v>520185</v>
      </c>
      <c r="E662" s="136">
        <v>565203</v>
      </c>
      <c r="F662" s="136">
        <v>580495</v>
      </c>
      <c r="G662" s="136">
        <v>594645</v>
      </c>
      <c r="H662" s="136">
        <v>547379</v>
      </c>
      <c r="I662" s="136">
        <v>564724</v>
      </c>
      <c r="J662" s="136">
        <v>567630</v>
      </c>
      <c r="K662" s="136">
        <v>577738</v>
      </c>
      <c r="L662" s="136">
        <v>571627</v>
      </c>
      <c r="M662" s="136">
        <v>532168</v>
      </c>
      <c r="N662" s="39">
        <v>558582</v>
      </c>
    </row>
    <row r="663" spans="1:14">
      <c r="A663" s="2" t="s">
        <v>767</v>
      </c>
      <c r="B663">
        <v>1</v>
      </c>
      <c r="C663">
        <v>2</v>
      </c>
      <c r="D663">
        <v>1</v>
      </c>
      <c r="E663">
        <v>3</v>
      </c>
      <c r="F663">
        <v>6</v>
      </c>
      <c r="G663">
        <v>2</v>
      </c>
      <c r="H663">
        <v>5</v>
      </c>
      <c r="I663">
        <v>3</v>
      </c>
      <c r="J663">
        <v>4</v>
      </c>
      <c r="K663">
        <v>3</v>
      </c>
      <c r="L663">
        <v>1</v>
      </c>
      <c r="M663">
        <v>1</v>
      </c>
      <c r="N663" s="38">
        <v>32</v>
      </c>
    </row>
    <row r="664" spans="1:14">
      <c r="A664" s="2" t="s">
        <v>768</v>
      </c>
      <c r="B664" s="136">
        <v>325000</v>
      </c>
      <c r="C664" s="136">
        <v>590000</v>
      </c>
      <c r="D664" s="136">
        <v>735755</v>
      </c>
      <c r="E664" s="136">
        <v>396167</v>
      </c>
      <c r="F664" s="136">
        <v>627592</v>
      </c>
      <c r="G664" s="136">
        <v>444500</v>
      </c>
      <c r="H664" s="136">
        <v>377580</v>
      </c>
      <c r="I664" s="136">
        <v>485000</v>
      </c>
      <c r="J664" s="136">
        <v>371059</v>
      </c>
      <c r="K664" s="136">
        <v>500000</v>
      </c>
      <c r="L664" s="136">
        <v>678726</v>
      </c>
      <c r="M664" s="136">
        <v>489000</v>
      </c>
      <c r="N664" s="39">
        <v>486834</v>
      </c>
    </row>
    <row r="665" spans="1:14">
      <c r="A665" s="26" t="s">
        <v>637</v>
      </c>
      <c r="B665">
        <v>92</v>
      </c>
      <c r="C665">
        <v>101</v>
      </c>
      <c r="D665">
        <v>99</v>
      </c>
      <c r="E665">
        <v>123</v>
      </c>
      <c r="F665">
        <v>163</v>
      </c>
      <c r="G665">
        <v>168</v>
      </c>
      <c r="H665">
        <v>145</v>
      </c>
      <c r="I665">
        <v>155</v>
      </c>
      <c r="J665">
        <v>173</v>
      </c>
      <c r="K665">
        <v>150</v>
      </c>
      <c r="L665">
        <v>154</v>
      </c>
      <c r="M665">
        <v>134</v>
      </c>
      <c r="N665" s="50">
        <v>1657</v>
      </c>
    </row>
    <row r="666" spans="1:14">
      <c r="A666" s="2" t="s">
        <v>638</v>
      </c>
      <c r="B666" s="137">
        <v>187348</v>
      </c>
      <c r="C666" s="137">
        <v>199958</v>
      </c>
      <c r="D666" s="137">
        <v>210225</v>
      </c>
      <c r="E666" s="137">
        <v>215540</v>
      </c>
      <c r="F666" s="137">
        <v>222318</v>
      </c>
      <c r="G666" s="137">
        <v>219328</v>
      </c>
      <c r="H666" s="137">
        <v>219937</v>
      </c>
      <c r="I666" s="137">
        <v>220965</v>
      </c>
      <c r="J666" s="137">
        <v>227869</v>
      </c>
      <c r="K666" s="137">
        <v>245589</v>
      </c>
      <c r="L666" s="137">
        <v>224580</v>
      </c>
      <c r="M666" s="137">
        <v>240153</v>
      </c>
      <c r="N666" s="39">
        <v>221488</v>
      </c>
    </row>
    <row r="667" spans="1:14">
      <c r="A667" s="26" t="s">
        <v>639</v>
      </c>
      <c r="B667" s="24">
        <f t="shared" ref="B667:M667" si="145">SUM(B668:B670)</f>
        <v>203</v>
      </c>
      <c r="C667" s="24">
        <f t="shared" si="145"/>
        <v>190</v>
      </c>
      <c r="D667" s="24">
        <f t="shared" si="145"/>
        <v>164</v>
      </c>
      <c r="E667" s="24">
        <f t="shared" si="145"/>
        <v>208</v>
      </c>
      <c r="F667" s="24">
        <f t="shared" si="145"/>
        <v>274</v>
      </c>
      <c r="G667" s="24">
        <f t="shared" si="145"/>
        <v>257</v>
      </c>
      <c r="H667" s="24">
        <f t="shared" si="145"/>
        <v>253</v>
      </c>
      <c r="I667" s="24">
        <f t="shared" si="145"/>
        <v>289</v>
      </c>
      <c r="J667" s="24">
        <f t="shared" si="145"/>
        <v>337</v>
      </c>
      <c r="K667" s="24">
        <f t="shared" si="145"/>
        <v>405</v>
      </c>
      <c r="L667" s="24">
        <f t="shared" si="145"/>
        <v>358</v>
      </c>
      <c r="M667" s="24">
        <f t="shared" si="145"/>
        <v>228</v>
      </c>
      <c r="N667" s="41"/>
    </row>
    <row r="668" spans="1:14">
      <c r="A668" s="2" t="s">
        <v>640</v>
      </c>
      <c r="B668">
        <v>104</v>
      </c>
      <c r="C668">
        <v>94</v>
      </c>
      <c r="D668">
        <v>79</v>
      </c>
      <c r="E668">
        <v>111</v>
      </c>
      <c r="F668">
        <v>141</v>
      </c>
      <c r="G668">
        <v>130</v>
      </c>
      <c r="H668">
        <v>134</v>
      </c>
      <c r="I668">
        <v>134</v>
      </c>
      <c r="J668">
        <v>188</v>
      </c>
      <c r="K668">
        <v>231</v>
      </c>
      <c r="L668">
        <v>187</v>
      </c>
      <c r="M668">
        <v>118</v>
      </c>
      <c r="N668" s="41"/>
    </row>
    <row r="669" spans="1:14">
      <c r="A669" s="2" t="s">
        <v>641</v>
      </c>
      <c r="B669">
        <v>37</v>
      </c>
      <c r="C669">
        <v>43</v>
      </c>
      <c r="D669">
        <v>34</v>
      </c>
      <c r="E669">
        <v>36</v>
      </c>
      <c r="F669">
        <v>50</v>
      </c>
      <c r="G669">
        <v>44</v>
      </c>
      <c r="H669">
        <v>39</v>
      </c>
      <c r="I669">
        <v>42</v>
      </c>
      <c r="J669">
        <v>39</v>
      </c>
      <c r="K669">
        <v>45</v>
      </c>
      <c r="L669">
        <v>38</v>
      </c>
      <c r="M669">
        <v>25</v>
      </c>
      <c r="N669" s="41"/>
    </row>
    <row r="670" spans="1:14">
      <c r="A670" s="2" t="s">
        <v>642</v>
      </c>
      <c r="B670">
        <v>62</v>
      </c>
      <c r="C670">
        <v>53</v>
      </c>
      <c r="D670">
        <v>51</v>
      </c>
      <c r="E670">
        <v>61</v>
      </c>
      <c r="F670">
        <v>83</v>
      </c>
      <c r="G670">
        <v>83</v>
      </c>
      <c r="H670">
        <v>80</v>
      </c>
      <c r="I670">
        <v>113</v>
      </c>
      <c r="J670">
        <v>110</v>
      </c>
      <c r="K670">
        <v>129</v>
      </c>
      <c r="L670">
        <v>133</v>
      </c>
      <c r="M670">
        <v>85</v>
      </c>
      <c r="N670" s="41"/>
    </row>
    <row r="671" spans="1:14">
      <c r="A671" s="26" t="s">
        <v>643</v>
      </c>
      <c r="B671" s="74">
        <f>B667/B645</f>
        <v>0.97596153846153844</v>
      </c>
      <c r="C671" s="74">
        <f t="shared" ref="C671:M671" si="146">C667/C645</f>
        <v>0.92233009708737868</v>
      </c>
      <c r="D671" s="74">
        <f t="shared" si="146"/>
        <v>0.7321428571428571</v>
      </c>
      <c r="E671" s="74">
        <f t="shared" si="146"/>
        <v>0.80620155038759689</v>
      </c>
      <c r="F671" s="74">
        <f t="shared" si="146"/>
        <v>0.81065088757396453</v>
      </c>
      <c r="G671" s="74">
        <f t="shared" si="146"/>
        <v>0.70994475138121549</v>
      </c>
      <c r="H671" s="74">
        <f t="shared" si="146"/>
        <v>0.78328173374613008</v>
      </c>
      <c r="I671" s="74">
        <f t="shared" si="146"/>
        <v>0.95379537953795379</v>
      </c>
      <c r="J671" s="74">
        <f t="shared" si="146"/>
        <v>1.0977198697068404</v>
      </c>
      <c r="K671" s="74">
        <f t="shared" si="146"/>
        <v>1.396551724137931</v>
      </c>
      <c r="L671" s="74">
        <f t="shared" si="146"/>
        <v>1.356060606060606</v>
      </c>
      <c r="M671" s="74">
        <f t="shared" si="146"/>
        <v>0.7651006711409396</v>
      </c>
      <c r="N671" s="41"/>
    </row>
    <row r="672" spans="1:14">
      <c r="A672" s="2" t="s">
        <v>644</v>
      </c>
      <c r="B672" s="4">
        <v>253</v>
      </c>
      <c r="C672" s="4">
        <v>242</v>
      </c>
      <c r="D672" s="4">
        <v>305</v>
      </c>
      <c r="E672" s="4">
        <v>389</v>
      </c>
      <c r="F672" s="4">
        <v>441</v>
      </c>
      <c r="G672" s="4">
        <v>386</v>
      </c>
      <c r="H672" s="4">
        <v>330</v>
      </c>
      <c r="I672" s="4">
        <v>372</v>
      </c>
      <c r="J672" s="4">
        <v>415</v>
      </c>
      <c r="K672" s="4">
        <v>441</v>
      </c>
      <c r="L672" s="4">
        <v>319</v>
      </c>
      <c r="M672" s="4">
        <v>154</v>
      </c>
      <c r="N672" s="41"/>
    </row>
    <row r="673" spans="1:14">
      <c r="A673" s="26" t="s">
        <v>769</v>
      </c>
      <c r="B673" s="24">
        <v>236</v>
      </c>
      <c r="C673" s="24">
        <v>228</v>
      </c>
      <c r="D673" s="24">
        <v>296</v>
      </c>
      <c r="E673" s="24">
        <v>325</v>
      </c>
      <c r="F673" s="24">
        <v>329</v>
      </c>
      <c r="G673" s="24">
        <v>329</v>
      </c>
      <c r="H673" s="24">
        <v>291</v>
      </c>
      <c r="I673" s="24">
        <v>286</v>
      </c>
      <c r="J673" s="24">
        <v>289</v>
      </c>
      <c r="K673" s="24">
        <v>308</v>
      </c>
      <c r="L673" s="24">
        <v>268</v>
      </c>
      <c r="M673" s="24">
        <v>193</v>
      </c>
      <c r="N673" s="41"/>
    </row>
    <row r="674" spans="1:14">
      <c r="A674" s="2"/>
      <c r="B674" s="8" t="s">
        <v>9</v>
      </c>
      <c r="C674" s="8" t="s">
        <v>10</v>
      </c>
      <c r="D674" s="8" t="s">
        <v>11</v>
      </c>
      <c r="E674" s="8" t="s">
        <v>12</v>
      </c>
      <c r="F674" s="8" t="s">
        <v>13</v>
      </c>
      <c r="G674" s="8" t="s">
        <v>14</v>
      </c>
      <c r="H674" s="8" t="s">
        <v>15</v>
      </c>
      <c r="I674" s="8" t="s">
        <v>16</v>
      </c>
      <c r="J674" s="8" t="s">
        <v>17</v>
      </c>
      <c r="K674" s="8" t="s">
        <v>18</v>
      </c>
      <c r="L674" s="8" t="s">
        <v>19</v>
      </c>
      <c r="M674" s="8" t="s">
        <v>20</v>
      </c>
      <c r="N674" s="36" t="s">
        <v>646</v>
      </c>
    </row>
    <row r="675" spans="1:14">
      <c r="A675" s="27" t="s">
        <v>811</v>
      </c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46"/>
    </row>
    <row r="676" spans="1:14">
      <c r="A676" s="2" t="s">
        <v>648</v>
      </c>
      <c r="B676" s="11">
        <f>SUM(B681+B686+B691+B696)</f>
        <v>160</v>
      </c>
      <c r="C676" s="11">
        <f t="shared" ref="C676:M676" si="147">SUM(C681+C686+C691+C696)</f>
        <v>186</v>
      </c>
      <c r="D676" s="11">
        <f t="shared" si="147"/>
        <v>230</v>
      </c>
      <c r="E676" s="11">
        <f t="shared" si="147"/>
        <v>227</v>
      </c>
      <c r="F676" s="11">
        <f t="shared" si="147"/>
        <v>308</v>
      </c>
      <c r="G676" s="11">
        <f t="shared" si="147"/>
        <v>326</v>
      </c>
      <c r="H676" s="11">
        <f t="shared" si="147"/>
        <v>321</v>
      </c>
      <c r="I676" s="11">
        <f t="shared" si="147"/>
        <v>317</v>
      </c>
      <c r="J676" s="11">
        <f t="shared" si="147"/>
        <v>232</v>
      </c>
      <c r="K676" s="11">
        <f t="shared" si="147"/>
        <v>265</v>
      </c>
      <c r="L676" s="11">
        <f t="shared" si="147"/>
        <v>263</v>
      </c>
      <c r="M676" s="11">
        <f t="shared" si="147"/>
        <v>225</v>
      </c>
      <c r="N676" s="38">
        <v>3062</v>
      </c>
    </row>
    <row r="677" spans="1:14">
      <c r="A677" s="2" t="s">
        <v>649</v>
      </c>
      <c r="B677" s="137">
        <v>280571</v>
      </c>
      <c r="C677" s="137">
        <v>268206</v>
      </c>
      <c r="D677" s="137">
        <v>285267</v>
      </c>
      <c r="E677" s="137">
        <v>279787</v>
      </c>
      <c r="F677" s="137">
        <v>266746</v>
      </c>
      <c r="G677" s="137">
        <v>302706</v>
      </c>
      <c r="H677" s="137">
        <v>277506</v>
      </c>
      <c r="I677" s="137">
        <v>310891</v>
      </c>
      <c r="J677" s="137">
        <v>277309</v>
      </c>
      <c r="K677" s="137">
        <v>284923</v>
      </c>
      <c r="L677" s="137">
        <v>282074</v>
      </c>
      <c r="M677" s="137">
        <v>291274</v>
      </c>
      <c r="N677" s="39">
        <v>284938</v>
      </c>
    </row>
    <row r="678" spans="1:14">
      <c r="A678" s="2" t="s">
        <v>650</v>
      </c>
      <c r="B678" s="137">
        <v>248690</v>
      </c>
      <c r="C678" s="137">
        <v>239750</v>
      </c>
      <c r="D678" s="137">
        <v>233000</v>
      </c>
      <c r="E678" s="137">
        <v>250000</v>
      </c>
      <c r="F678" s="137">
        <v>227000</v>
      </c>
      <c r="G678" s="137">
        <v>280000</v>
      </c>
      <c r="H678" s="137">
        <v>250000</v>
      </c>
      <c r="I678" s="137">
        <v>256000</v>
      </c>
      <c r="J678" s="137">
        <v>250000</v>
      </c>
      <c r="K678" s="137">
        <v>250000</v>
      </c>
      <c r="L678" s="137">
        <v>258000</v>
      </c>
      <c r="M678" s="137">
        <v>253000</v>
      </c>
      <c r="N678" s="39">
        <v>283388</v>
      </c>
    </row>
    <row r="679" spans="1:14">
      <c r="A679" s="2" t="s">
        <v>812</v>
      </c>
      <c r="B679" s="3">
        <f>B677/B678</f>
        <v>1.1281957457075074</v>
      </c>
      <c r="C679" s="3">
        <f t="shared" ref="C679:N679" si="148">C677/C678</f>
        <v>1.1186903023983317</v>
      </c>
      <c r="D679" s="3">
        <f t="shared" si="148"/>
        <v>1.2243218884120171</v>
      </c>
      <c r="E679" s="3">
        <f t="shared" si="148"/>
        <v>1.119148</v>
      </c>
      <c r="F679" s="3">
        <f t="shared" si="148"/>
        <v>1.1750925110132158</v>
      </c>
      <c r="G679" s="3">
        <f t="shared" si="148"/>
        <v>1.0810928571428571</v>
      </c>
      <c r="H679" s="3">
        <f t="shared" si="148"/>
        <v>1.1100239999999999</v>
      </c>
      <c r="I679" s="3">
        <f t="shared" si="148"/>
        <v>1.2144179687500001</v>
      </c>
      <c r="J679" s="3">
        <f t="shared" si="148"/>
        <v>1.1092360000000001</v>
      </c>
      <c r="K679" s="3">
        <f t="shared" si="148"/>
        <v>1.1396919999999999</v>
      </c>
      <c r="L679" s="3">
        <f t="shared" si="148"/>
        <v>1.0933100775193798</v>
      </c>
      <c r="M679" s="3">
        <f t="shared" si="148"/>
        <v>1.1512806324110672</v>
      </c>
      <c r="N679" s="40">
        <f t="shared" si="148"/>
        <v>1.0054695329371746</v>
      </c>
    </row>
    <row r="680" spans="1:14">
      <c r="A680" s="2" t="s">
        <v>651</v>
      </c>
      <c r="B680">
        <v>30</v>
      </c>
      <c r="C680">
        <v>39</v>
      </c>
      <c r="D680">
        <v>24</v>
      </c>
      <c r="E680">
        <v>23</v>
      </c>
      <c r="F680">
        <v>19</v>
      </c>
      <c r="G680">
        <v>19</v>
      </c>
      <c r="H680">
        <v>21</v>
      </c>
      <c r="I680">
        <v>21</v>
      </c>
      <c r="J680">
        <v>24</v>
      </c>
      <c r="K680">
        <v>25</v>
      </c>
      <c r="L680">
        <v>27</v>
      </c>
      <c r="M680">
        <v>28</v>
      </c>
      <c r="N680" s="41">
        <v>24</v>
      </c>
    </row>
    <row r="681" spans="1:14">
      <c r="A681" s="29" t="s">
        <v>652</v>
      </c>
      <c r="B681" s="28">
        <f t="shared" ref="B681:N681" si="149">SUM(B682+B684)</f>
        <v>11</v>
      </c>
      <c r="C681" s="28">
        <f t="shared" si="149"/>
        <v>22</v>
      </c>
      <c r="D681" s="28">
        <f t="shared" si="149"/>
        <v>21</v>
      </c>
      <c r="E681" s="28">
        <f t="shared" si="149"/>
        <v>17</v>
      </c>
      <c r="F681" s="28">
        <f t="shared" si="149"/>
        <v>22</v>
      </c>
      <c r="G681" s="28">
        <f t="shared" si="149"/>
        <v>33</v>
      </c>
      <c r="H681" s="28">
        <f t="shared" si="149"/>
        <v>29</v>
      </c>
      <c r="I681" s="28">
        <f t="shared" si="149"/>
        <v>22</v>
      </c>
      <c r="J681" s="28">
        <f t="shared" si="149"/>
        <v>20</v>
      </c>
      <c r="K681" s="28">
        <f t="shared" si="149"/>
        <v>23</v>
      </c>
      <c r="L681" s="28">
        <f t="shared" si="149"/>
        <v>23</v>
      </c>
      <c r="M681" s="28">
        <f t="shared" si="149"/>
        <v>15</v>
      </c>
      <c r="N681" s="49">
        <f t="shared" si="149"/>
        <v>258</v>
      </c>
    </row>
    <row r="682" spans="1:14">
      <c r="A682" s="2" t="s">
        <v>653</v>
      </c>
      <c r="B682" s="34">
        <v>5</v>
      </c>
      <c r="C682" s="34">
        <v>10</v>
      </c>
      <c r="D682" s="34">
        <v>11</v>
      </c>
      <c r="E682" s="34">
        <v>12</v>
      </c>
      <c r="F682" s="34">
        <v>13</v>
      </c>
      <c r="G682" s="34">
        <v>19</v>
      </c>
      <c r="H682" s="34">
        <v>11</v>
      </c>
      <c r="I682" s="34">
        <v>15</v>
      </c>
      <c r="J682" s="34">
        <v>13</v>
      </c>
      <c r="K682" s="34">
        <v>12</v>
      </c>
      <c r="L682" s="34">
        <v>15</v>
      </c>
      <c r="M682" s="34">
        <v>7</v>
      </c>
      <c r="N682" s="41">
        <v>143</v>
      </c>
    </row>
    <row r="683" spans="1:14">
      <c r="A683" s="2" t="s">
        <v>654</v>
      </c>
      <c r="B683" s="135">
        <v>340100</v>
      </c>
      <c r="C683" s="135">
        <v>254000</v>
      </c>
      <c r="D683" s="135">
        <v>266982</v>
      </c>
      <c r="E683" s="135">
        <v>256993</v>
      </c>
      <c r="F683" s="135">
        <v>243169</v>
      </c>
      <c r="G683" s="135">
        <v>233305</v>
      </c>
      <c r="H683" s="135">
        <v>314455</v>
      </c>
      <c r="I683" s="135">
        <v>329823</v>
      </c>
      <c r="J683" s="135">
        <v>232827</v>
      </c>
      <c r="K683" s="135">
        <v>223968</v>
      </c>
      <c r="L683" s="135">
        <v>286082</v>
      </c>
      <c r="M683" s="135">
        <v>250831</v>
      </c>
      <c r="N683" s="39">
        <v>265895</v>
      </c>
    </row>
    <row r="684" spans="1:14">
      <c r="A684" s="2" t="s">
        <v>655</v>
      </c>
      <c r="B684">
        <v>6</v>
      </c>
      <c r="C684">
        <v>12</v>
      </c>
      <c r="D684">
        <v>10</v>
      </c>
      <c r="E684">
        <v>5</v>
      </c>
      <c r="F684">
        <v>9</v>
      </c>
      <c r="G684">
        <v>14</v>
      </c>
      <c r="H684">
        <v>18</v>
      </c>
      <c r="I684">
        <v>7</v>
      </c>
      <c r="J684">
        <v>7</v>
      </c>
      <c r="K684">
        <v>11</v>
      </c>
      <c r="L684">
        <v>8</v>
      </c>
      <c r="M684">
        <v>8</v>
      </c>
      <c r="N684" s="38">
        <v>115</v>
      </c>
    </row>
    <row r="685" spans="1:14">
      <c r="A685" s="2" t="s">
        <v>656</v>
      </c>
      <c r="B685" s="135">
        <v>163583</v>
      </c>
      <c r="C685" s="135">
        <v>176292</v>
      </c>
      <c r="D685" s="135">
        <v>166790</v>
      </c>
      <c r="E685" s="135">
        <v>133899</v>
      </c>
      <c r="F685" s="135">
        <v>224933</v>
      </c>
      <c r="G685" s="135">
        <v>159932</v>
      </c>
      <c r="H685" s="135">
        <v>250650</v>
      </c>
      <c r="I685" s="135">
        <v>273386</v>
      </c>
      <c r="J685" s="135">
        <v>227629</v>
      </c>
      <c r="K685" s="135">
        <v>220000</v>
      </c>
      <c r="L685" s="135">
        <v>254125</v>
      </c>
      <c r="M685" s="135">
        <v>187398</v>
      </c>
      <c r="N685" s="39">
        <v>205816</v>
      </c>
    </row>
    <row r="686" spans="1:14">
      <c r="A686" s="29" t="s">
        <v>657</v>
      </c>
      <c r="B686" s="28">
        <f t="shared" ref="B686:N686" si="150">SUM(B687+B689)</f>
        <v>39</v>
      </c>
      <c r="C686" s="28">
        <f t="shared" si="150"/>
        <v>40</v>
      </c>
      <c r="D686" s="28">
        <f t="shared" si="150"/>
        <v>51</v>
      </c>
      <c r="E686" s="28">
        <f t="shared" si="150"/>
        <v>52</v>
      </c>
      <c r="F686" s="28">
        <f t="shared" si="150"/>
        <v>68</v>
      </c>
      <c r="G686" s="28">
        <f t="shared" si="150"/>
        <v>101</v>
      </c>
      <c r="H686" s="28">
        <f t="shared" si="150"/>
        <v>65</v>
      </c>
      <c r="I686" s="28">
        <f t="shared" si="150"/>
        <v>74</v>
      </c>
      <c r="J686" s="28">
        <f t="shared" si="150"/>
        <v>49</v>
      </c>
      <c r="K686" s="28">
        <f t="shared" si="150"/>
        <v>75</v>
      </c>
      <c r="L686" s="28">
        <f t="shared" si="150"/>
        <v>65</v>
      </c>
      <c r="M686" s="28">
        <f t="shared" si="150"/>
        <v>58</v>
      </c>
      <c r="N686" s="49">
        <f t="shared" si="150"/>
        <v>737</v>
      </c>
    </row>
    <row r="687" spans="1:14">
      <c r="A687" s="2" t="s">
        <v>658</v>
      </c>
      <c r="B687" s="34">
        <v>32</v>
      </c>
      <c r="C687" s="34">
        <v>34</v>
      </c>
      <c r="D687" s="34">
        <v>36</v>
      </c>
      <c r="E687" s="34">
        <v>44</v>
      </c>
      <c r="F687" s="34">
        <v>62</v>
      </c>
      <c r="G687" s="34">
        <v>79</v>
      </c>
      <c r="H687" s="34">
        <v>52</v>
      </c>
      <c r="I687" s="34">
        <v>54</v>
      </c>
      <c r="J687" s="34">
        <v>35</v>
      </c>
      <c r="K687" s="34">
        <v>54</v>
      </c>
      <c r="L687" s="34">
        <v>50</v>
      </c>
      <c r="M687" s="34">
        <v>43</v>
      </c>
      <c r="N687" s="38">
        <v>575</v>
      </c>
    </row>
    <row r="688" spans="1:14">
      <c r="A688" s="2" t="s">
        <v>659</v>
      </c>
      <c r="B688" s="135">
        <v>347755</v>
      </c>
      <c r="C688" s="135">
        <v>339158</v>
      </c>
      <c r="D688" s="135">
        <v>370758</v>
      </c>
      <c r="E688" s="135">
        <v>374341</v>
      </c>
      <c r="F688" s="135">
        <v>359521</v>
      </c>
      <c r="G688" s="135">
        <v>375345</v>
      </c>
      <c r="H688" s="135">
        <v>369986</v>
      </c>
      <c r="I688" s="135">
        <v>387050</v>
      </c>
      <c r="J688" s="135">
        <v>376411</v>
      </c>
      <c r="K688" s="135">
        <v>369081</v>
      </c>
      <c r="L688" s="135">
        <v>354281</v>
      </c>
      <c r="M688" s="135">
        <v>340902</v>
      </c>
      <c r="N688" s="39">
        <v>365283</v>
      </c>
    </row>
    <row r="689" spans="1:14">
      <c r="A689" s="2" t="s">
        <v>660</v>
      </c>
      <c r="B689">
        <v>7</v>
      </c>
      <c r="C689">
        <v>6</v>
      </c>
      <c r="D689">
        <v>15</v>
      </c>
      <c r="E689">
        <v>8</v>
      </c>
      <c r="F689">
        <v>6</v>
      </c>
      <c r="G689">
        <v>22</v>
      </c>
      <c r="H689">
        <v>13</v>
      </c>
      <c r="I689">
        <v>20</v>
      </c>
      <c r="J689">
        <v>14</v>
      </c>
      <c r="K689">
        <v>21</v>
      </c>
      <c r="L689">
        <v>15</v>
      </c>
      <c r="M689">
        <v>15</v>
      </c>
      <c r="N689" s="38">
        <v>162</v>
      </c>
    </row>
    <row r="690" spans="1:14">
      <c r="A690" s="2" t="s">
        <v>661</v>
      </c>
      <c r="B690" s="135">
        <v>357457</v>
      </c>
      <c r="C690" s="135">
        <v>429667</v>
      </c>
      <c r="D690" s="135">
        <v>374520</v>
      </c>
      <c r="E690" s="135">
        <v>268575</v>
      </c>
      <c r="F690" s="135">
        <v>249500</v>
      </c>
      <c r="G690" s="135">
        <v>404582</v>
      </c>
      <c r="H690" s="135">
        <v>402938</v>
      </c>
      <c r="I690" s="135">
        <v>392520</v>
      </c>
      <c r="J690" s="135">
        <v>392807</v>
      </c>
      <c r="K690" s="135">
        <v>366847</v>
      </c>
      <c r="L690" s="135">
        <v>399960</v>
      </c>
      <c r="M690" s="135">
        <v>368866</v>
      </c>
      <c r="N690" s="39">
        <v>376966</v>
      </c>
    </row>
    <row r="691" spans="1:14">
      <c r="A691" s="29" t="s">
        <v>662</v>
      </c>
      <c r="B691" s="28">
        <f t="shared" ref="B691:N691" si="151">SUM(B692+B694)</f>
        <v>36</v>
      </c>
      <c r="C691" s="28">
        <f t="shared" si="151"/>
        <v>35</v>
      </c>
      <c r="D691" s="28">
        <f t="shared" si="151"/>
        <v>48</v>
      </c>
      <c r="E691" s="28">
        <f t="shared" si="151"/>
        <v>45</v>
      </c>
      <c r="F691" s="28">
        <f t="shared" si="151"/>
        <v>49</v>
      </c>
      <c r="G691" s="28">
        <f t="shared" si="151"/>
        <v>61</v>
      </c>
      <c r="H691" s="28">
        <f t="shared" si="151"/>
        <v>48</v>
      </c>
      <c r="I691" s="28">
        <f t="shared" si="151"/>
        <v>62</v>
      </c>
      <c r="J691" s="28">
        <f t="shared" si="151"/>
        <v>37</v>
      </c>
      <c r="K691" s="28">
        <f t="shared" si="151"/>
        <v>36</v>
      </c>
      <c r="L691" s="28">
        <f t="shared" si="151"/>
        <v>38</v>
      </c>
      <c r="M691" s="28">
        <f t="shared" si="151"/>
        <v>40</v>
      </c>
      <c r="N691" s="49">
        <f t="shared" si="151"/>
        <v>535</v>
      </c>
    </row>
    <row r="692" spans="1:14">
      <c r="A692" s="2" t="s">
        <v>663</v>
      </c>
      <c r="B692" s="34">
        <v>34</v>
      </c>
      <c r="C692" s="34">
        <v>34</v>
      </c>
      <c r="D692" s="34">
        <v>46</v>
      </c>
      <c r="E692" s="34">
        <v>42</v>
      </c>
      <c r="F692" s="34">
        <v>45</v>
      </c>
      <c r="G692" s="34">
        <v>60</v>
      </c>
      <c r="H692" s="34">
        <v>48</v>
      </c>
      <c r="I692" s="34">
        <v>58</v>
      </c>
      <c r="J692" s="34">
        <v>34</v>
      </c>
      <c r="K692" s="34">
        <v>34</v>
      </c>
      <c r="L692" s="34">
        <v>38</v>
      </c>
      <c r="M692" s="34">
        <v>38</v>
      </c>
      <c r="N692" s="38">
        <v>511</v>
      </c>
    </row>
    <row r="693" spans="1:14">
      <c r="A693" s="2" t="s">
        <v>664</v>
      </c>
      <c r="B693" s="136">
        <v>434768</v>
      </c>
      <c r="C693" s="136">
        <v>465358</v>
      </c>
      <c r="D693" s="136">
        <v>507532</v>
      </c>
      <c r="E693" s="136">
        <v>476532</v>
      </c>
      <c r="F693" s="136">
        <v>493880</v>
      </c>
      <c r="G693" s="136">
        <v>522336</v>
      </c>
      <c r="H693" s="136">
        <v>472065</v>
      </c>
      <c r="I693" s="136">
        <v>564292</v>
      </c>
      <c r="J693" s="136">
        <v>505901</v>
      </c>
      <c r="K693" s="136">
        <v>515567</v>
      </c>
      <c r="L693" s="136">
        <v>482340</v>
      </c>
      <c r="M693" s="136">
        <v>507913</v>
      </c>
      <c r="N693" s="39">
        <v>499565</v>
      </c>
    </row>
    <row r="694" spans="1:14">
      <c r="A694" s="2" t="s">
        <v>665</v>
      </c>
      <c r="B694">
        <v>2</v>
      </c>
      <c r="C694">
        <v>1</v>
      </c>
      <c r="D694">
        <v>2</v>
      </c>
      <c r="E694">
        <v>3</v>
      </c>
      <c r="F694">
        <v>4</v>
      </c>
      <c r="G694">
        <v>1</v>
      </c>
      <c r="H694">
        <v>0</v>
      </c>
      <c r="I694">
        <v>4</v>
      </c>
      <c r="J694">
        <v>3</v>
      </c>
      <c r="K694">
        <v>2</v>
      </c>
      <c r="L694">
        <v>0</v>
      </c>
      <c r="M694">
        <v>2</v>
      </c>
      <c r="N694" s="38">
        <v>24</v>
      </c>
    </row>
    <row r="695" spans="1:14">
      <c r="A695" s="2" t="s">
        <v>666</v>
      </c>
      <c r="B695" s="12">
        <v>287500</v>
      </c>
      <c r="C695" s="12">
        <v>245000</v>
      </c>
      <c r="D695" s="12">
        <v>432500</v>
      </c>
      <c r="E695" s="12">
        <v>361600</v>
      </c>
      <c r="F695" s="12">
        <v>571800</v>
      </c>
      <c r="G695" s="12">
        <v>224950</v>
      </c>
      <c r="H695" s="12">
        <v>0</v>
      </c>
      <c r="I695" s="12">
        <v>637667</v>
      </c>
      <c r="J695" s="12">
        <v>409667</v>
      </c>
      <c r="K695" s="12">
        <v>347500</v>
      </c>
      <c r="L695" s="12">
        <v>0</v>
      </c>
      <c r="M695" s="12">
        <v>605700</v>
      </c>
      <c r="N695" s="39">
        <v>447138</v>
      </c>
    </row>
    <row r="696" spans="1:14">
      <c r="A696" s="29" t="s">
        <v>667</v>
      </c>
      <c r="B696">
        <v>74</v>
      </c>
      <c r="C696">
        <v>89</v>
      </c>
      <c r="D696">
        <v>110</v>
      </c>
      <c r="E696">
        <v>113</v>
      </c>
      <c r="F696">
        <v>169</v>
      </c>
      <c r="G696">
        <v>131</v>
      </c>
      <c r="H696">
        <v>179</v>
      </c>
      <c r="I696">
        <v>159</v>
      </c>
      <c r="J696">
        <v>126</v>
      </c>
      <c r="K696">
        <v>131</v>
      </c>
      <c r="L696">
        <v>137</v>
      </c>
      <c r="M696">
        <v>112</v>
      </c>
      <c r="N696" s="49">
        <v>1530</v>
      </c>
    </row>
    <row r="697" spans="1:14">
      <c r="A697" s="2" t="s">
        <v>668</v>
      </c>
      <c r="B697" s="137">
        <v>178674</v>
      </c>
      <c r="C697" s="137">
        <v>169149</v>
      </c>
      <c r="D697" s="137">
        <v>162092</v>
      </c>
      <c r="E697" s="137">
        <v>177340</v>
      </c>
      <c r="F697" s="137">
        <v>171022</v>
      </c>
      <c r="G697" s="137">
        <v>167346</v>
      </c>
      <c r="H697" s="137">
        <v>190054</v>
      </c>
      <c r="I697" s="137">
        <v>175210</v>
      </c>
      <c r="J697" s="137">
        <v>179534</v>
      </c>
      <c r="K697" s="137">
        <v>187316</v>
      </c>
      <c r="L697" s="137">
        <v>188459</v>
      </c>
      <c r="M697" s="137">
        <v>192658</v>
      </c>
      <c r="N697" s="39">
        <v>178696</v>
      </c>
    </row>
    <row r="698" spans="1:14">
      <c r="A698" s="29" t="s">
        <v>669</v>
      </c>
      <c r="B698" s="28">
        <f>SUM(B699:B701)</f>
        <v>212</v>
      </c>
      <c r="C698" s="28">
        <f t="shared" ref="C698:M698" si="152">SUM(C699:C701)</f>
        <v>219</v>
      </c>
      <c r="D698" s="28">
        <f t="shared" si="152"/>
        <v>253</v>
      </c>
      <c r="E698" s="28">
        <f t="shared" si="152"/>
        <v>285</v>
      </c>
      <c r="F698" s="28">
        <f t="shared" si="152"/>
        <v>274</v>
      </c>
      <c r="G698" s="28">
        <f t="shared" si="152"/>
        <v>289</v>
      </c>
      <c r="H698" s="28">
        <f t="shared" si="152"/>
        <v>289</v>
      </c>
      <c r="I698" s="28">
        <f t="shared" si="152"/>
        <v>258</v>
      </c>
      <c r="J698" s="28">
        <f t="shared" si="152"/>
        <v>311</v>
      </c>
      <c r="K698" s="28">
        <f t="shared" si="152"/>
        <v>283</v>
      </c>
      <c r="L698" s="28">
        <f t="shared" si="152"/>
        <v>278</v>
      </c>
      <c r="M698" s="28">
        <f t="shared" si="152"/>
        <v>206</v>
      </c>
      <c r="N698" s="41"/>
    </row>
    <row r="699" spans="1:14">
      <c r="A699" s="2" t="s">
        <v>670</v>
      </c>
      <c r="B699">
        <v>104</v>
      </c>
      <c r="C699">
        <v>113</v>
      </c>
      <c r="D699">
        <v>136</v>
      </c>
      <c r="E699">
        <v>161</v>
      </c>
      <c r="F699">
        <v>149</v>
      </c>
      <c r="G699">
        <v>164</v>
      </c>
      <c r="H699">
        <v>162</v>
      </c>
      <c r="I699">
        <v>135</v>
      </c>
      <c r="J699">
        <v>177</v>
      </c>
      <c r="K699">
        <v>159</v>
      </c>
      <c r="L699">
        <v>153</v>
      </c>
      <c r="M699">
        <v>120</v>
      </c>
      <c r="N699" s="41"/>
    </row>
    <row r="700" spans="1:14">
      <c r="A700" s="2" t="s">
        <v>671</v>
      </c>
      <c r="B700">
        <v>20</v>
      </c>
      <c r="C700">
        <v>25</v>
      </c>
      <c r="D700">
        <v>26</v>
      </c>
      <c r="E700">
        <v>32</v>
      </c>
      <c r="F700">
        <v>30</v>
      </c>
      <c r="G700">
        <v>40</v>
      </c>
      <c r="H700">
        <v>44</v>
      </c>
      <c r="I700">
        <v>38</v>
      </c>
      <c r="J700">
        <v>40</v>
      </c>
      <c r="K700">
        <v>39</v>
      </c>
      <c r="L700">
        <v>38</v>
      </c>
      <c r="M700">
        <v>33</v>
      </c>
      <c r="N700" s="41"/>
    </row>
    <row r="701" spans="1:14">
      <c r="A701" s="2" t="s">
        <v>672</v>
      </c>
      <c r="B701">
        <v>88</v>
      </c>
      <c r="C701">
        <v>81</v>
      </c>
      <c r="D701">
        <v>91</v>
      </c>
      <c r="E701">
        <v>92</v>
      </c>
      <c r="F701">
        <v>95</v>
      </c>
      <c r="G701">
        <v>85</v>
      </c>
      <c r="H701">
        <v>83</v>
      </c>
      <c r="I701">
        <v>85</v>
      </c>
      <c r="J701">
        <v>94</v>
      </c>
      <c r="K701">
        <v>85</v>
      </c>
      <c r="L701">
        <v>87</v>
      </c>
      <c r="M701">
        <v>53</v>
      </c>
      <c r="N701" s="41"/>
    </row>
    <row r="702" spans="1:14">
      <c r="A702" s="29" t="s">
        <v>673</v>
      </c>
      <c r="B702" s="75">
        <f>B698/B676</f>
        <v>1.325</v>
      </c>
      <c r="C702" s="75">
        <f t="shared" ref="C702:M702" si="153">C698/C676</f>
        <v>1.1774193548387097</v>
      </c>
      <c r="D702" s="75">
        <f t="shared" si="153"/>
        <v>1.1000000000000001</v>
      </c>
      <c r="E702" s="75">
        <f t="shared" si="153"/>
        <v>1.2555066079295154</v>
      </c>
      <c r="F702" s="75">
        <f t="shared" si="153"/>
        <v>0.88961038961038963</v>
      </c>
      <c r="G702" s="75">
        <f t="shared" si="153"/>
        <v>0.88650306748466257</v>
      </c>
      <c r="H702" s="75">
        <f t="shared" si="153"/>
        <v>0.90031152647975077</v>
      </c>
      <c r="I702" s="75">
        <f t="shared" si="153"/>
        <v>0.81388012618296535</v>
      </c>
      <c r="J702" s="75">
        <f t="shared" si="153"/>
        <v>1.3405172413793103</v>
      </c>
      <c r="K702" s="75">
        <f t="shared" si="153"/>
        <v>1.0679245283018868</v>
      </c>
      <c r="L702" s="75">
        <f t="shared" si="153"/>
        <v>1.0570342205323193</v>
      </c>
      <c r="M702" s="75">
        <f t="shared" si="153"/>
        <v>0.91555555555555557</v>
      </c>
      <c r="N702" s="41"/>
    </row>
    <row r="703" spans="1:14">
      <c r="A703" s="2" t="s">
        <v>674</v>
      </c>
      <c r="B703" s="4">
        <v>237</v>
      </c>
      <c r="C703" s="4">
        <v>281</v>
      </c>
      <c r="D703" s="4">
        <v>324</v>
      </c>
      <c r="E703" s="4">
        <v>369</v>
      </c>
      <c r="F703" s="4">
        <v>375</v>
      </c>
      <c r="G703" s="4">
        <v>348</v>
      </c>
      <c r="H703" s="4">
        <v>296</v>
      </c>
      <c r="I703" s="4">
        <v>293</v>
      </c>
      <c r="J703" s="4">
        <v>337</v>
      </c>
      <c r="K703" s="4">
        <v>296</v>
      </c>
      <c r="L703" s="4">
        <v>281</v>
      </c>
      <c r="M703" s="4">
        <v>158</v>
      </c>
      <c r="N703" s="41"/>
    </row>
    <row r="704" spans="1:14">
      <c r="A704" s="29" t="s">
        <v>771</v>
      </c>
      <c r="B704" s="28">
        <v>195</v>
      </c>
      <c r="C704" s="28">
        <v>247</v>
      </c>
      <c r="D704" s="28">
        <v>263</v>
      </c>
      <c r="E704" s="28">
        <v>303</v>
      </c>
      <c r="F704" s="28">
        <v>326</v>
      </c>
      <c r="G704" s="28">
        <v>294</v>
      </c>
      <c r="H704" s="28">
        <v>267</v>
      </c>
      <c r="I704" s="28">
        <v>254</v>
      </c>
      <c r="J704" s="28">
        <v>239</v>
      </c>
      <c r="K704" s="28">
        <v>256</v>
      </c>
      <c r="L704" s="28">
        <v>228</v>
      </c>
      <c r="M704" s="28">
        <v>188</v>
      </c>
      <c r="N704" s="41"/>
    </row>
    <row r="705" spans="1:14">
      <c r="A705" s="2"/>
      <c r="B705" s="8" t="s">
        <v>9</v>
      </c>
      <c r="C705" s="8" t="s">
        <v>10</v>
      </c>
      <c r="D705" s="8" t="s">
        <v>11</v>
      </c>
      <c r="E705" s="8" t="s">
        <v>12</v>
      </c>
      <c r="F705" s="8" t="s">
        <v>13</v>
      </c>
      <c r="G705" s="8" t="s">
        <v>14</v>
      </c>
      <c r="H705" s="8" t="s">
        <v>15</v>
      </c>
      <c r="I705" s="8" t="s">
        <v>16</v>
      </c>
      <c r="J705" s="8" t="s">
        <v>17</v>
      </c>
      <c r="K705" s="8" t="s">
        <v>18</v>
      </c>
      <c r="L705" s="8" t="s">
        <v>19</v>
      </c>
      <c r="M705" s="8" t="s">
        <v>20</v>
      </c>
      <c r="N705" s="36" t="s">
        <v>676</v>
      </c>
    </row>
    <row r="706" spans="1:14">
      <c r="A706" s="30" t="s">
        <v>813</v>
      </c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47"/>
    </row>
    <row r="707" spans="1:14">
      <c r="A707" s="2" t="s">
        <v>678</v>
      </c>
      <c r="B707" s="4">
        <f t="shared" ref="B707:M707" si="154">SUM(B712+B717+B722+B727)</f>
        <v>137</v>
      </c>
      <c r="C707" s="4">
        <f t="shared" si="154"/>
        <v>153</v>
      </c>
      <c r="D707" s="4">
        <f t="shared" si="154"/>
        <v>238</v>
      </c>
      <c r="E707" s="4">
        <f t="shared" si="154"/>
        <v>216</v>
      </c>
      <c r="F707" s="4">
        <f t="shared" si="154"/>
        <v>250</v>
      </c>
      <c r="G707" s="4">
        <f t="shared" si="154"/>
        <v>326</v>
      </c>
      <c r="H707" s="4">
        <f t="shared" si="154"/>
        <v>299</v>
      </c>
      <c r="I707" s="4">
        <f t="shared" si="154"/>
        <v>339</v>
      </c>
      <c r="J707" s="4">
        <f t="shared" si="154"/>
        <v>272</v>
      </c>
      <c r="K707" s="4">
        <f t="shared" si="154"/>
        <v>290</v>
      </c>
      <c r="L707" s="4">
        <f t="shared" si="154"/>
        <v>243</v>
      </c>
      <c r="M707" s="4">
        <f t="shared" si="154"/>
        <v>198</v>
      </c>
      <c r="N707" s="38">
        <v>2962</v>
      </c>
    </row>
    <row r="708" spans="1:14">
      <c r="A708" s="2" t="s">
        <v>679</v>
      </c>
      <c r="B708" s="137">
        <v>257218</v>
      </c>
      <c r="C708" s="137">
        <v>241128</v>
      </c>
      <c r="D708" s="137">
        <v>249805</v>
      </c>
      <c r="E708" s="137">
        <v>233390</v>
      </c>
      <c r="F708" s="137">
        <v>257893</v>
      </c>
      <c r="G708" s="137">
        <v>250703</v>
      </c>
      <c r="H708" s="137">
        <v>255863</v>
      </c>
      <c r="I708" s="137">
        <v>247021</v>
      </c>
      <c r="J708" s="137">
        <v>233703</v>
      </c>
      <c r="K708" s="137">
        <v>253135</v>
      </c>
      <c r="L708" s="137">
        <v>252125</v>
      </c>
      <c r="M708" s="137">
        <v>241934</v>
      </c>
      <c r="N708" s="39">
        <v>248091</v>
      </c>
    </row>
    <row r="709" spans="1:14">
      <c r="A709" s="25" t="s">
        <v>680</v>
      </c>
      <c r="B709" s="137">
        <v>259913</v>
      </c>
      <c r="C709" s="137">
        <v>243421</v>
      </c>
      <c r="D709" s="137">
        <v>250837</v>
      </c>
      <c r="E709" s="137">
        <v>233414</v>
      </c>
      <c r="F709" s="137">
        <v>256789</v>
      </c>
      <c r="G709" s="137">
        <v>250291</v>
      </c>
      <c r="H709" s="137">
        <v>259079</v>
      </c>
      <c r="I709" s="137">
        <v>248062</v>
      </c>
      <c r="J709" s="137">
        <v>234138</v>
      </c>
      <c r="K709" s="137">
        <v>254712</v>
      </c>
      <c r="L709" s="137">
        <v>254290</v>
      </c>
      <c r="M709" s="137">
        <v>244493</v>
      </c>
      <c r="N709" s="39">
        <v>249268</v>
      </c>
    </row>
    <row r="710" spans="1:14">
      <c r="A710" s="2" t="s">
        <v>814</v>
      </c>
      <c r="B710" s="3">
        <f t="shared" ref="B710:N710" si="155">B708/B709</f>
        <v>0.98963114580648137</v>
      </c>
      <c r="C710" s="3">
        <f t="shared" si="155"/>
        <v>0.99058010607137426</v>
      </c>
      <c r="D710" s="3">
        <f t="shared" si="155"/>
        <v>0.99588577442721771</v>
      </c>
      <c r="E710" s="3">
        <f t="shared" si="155"/>
        <v>0.99989717840403747</v>
      </c>
      <c r="F710" s="3">
        <f t="shared" si="155"/>
        <v>1.0042992495784477</v>
      </c>
      <c r="G710" s="3">
        <f t="shared" si="155"/>
        <v>1.0016460839582726</v>
      </c>
      <c r="H710" s="3">
        <f t="shared" si="155"/>
        <v>0.9875867978493047</v>
      </c>
      <c r="I710" s="3">
        <f t="shared" si="155"/>
        <v>0.99580346848771673</v>
      </c>
      <c r="J710" s="3">
        <f t="shared" si="155"/>
        <v>0.99814212131307178</v>
      </c>
      <c r="K710" s="3">
        <f t="shared" si="155"/>
        <v>0.99380869374038128</v>
      </c>
      <c r="L710" s="3">
        <f t="shared" si="155"/>
        <v>0.99148609854890091</v>
      </c>
      <c r="M710" s="3">
        <f t="shared" si="155"/>
        <v>0.98953344267525045</v>
      </c>
      <c r="N710" s="40">
        <f t="shared" si="155"/>
        <v>0.99527817449492118</v>
      </c>
    </row>
    <row r="711" spans="1:14">
      <c r="A711" s="2" t="s">
        <v>681</v>
      </c>
      <c r="B711">
        <v>72</v>
      </c>
      <c r="C711">
        <v>52</v>
      </c>
      <c r="D711">
        <v>47</v>
      </c>
      <c r="E711">
        <v>43</v>
      </c>
      <c r="F711">
        <v>29</v>
      </c>
      <c r="G711">
        <v>32</v>
      </c>
      <c r="H711">
        <v>31</v>
      </c>
      <c r="I711">
        <v>29</v>
      </c>
      <c r="J711">
        <v>28</v>
      </c>
      <c r="K711">
        <v>29</v>
      </c>
      <c r="L711">
        <v>32</v>
      </c>
      <c r="M711">
        <v>37</v>
      </c>
      <c r="N711" s="41">
        <v>36</v>
      </c>
    </row>
    <row r="712" spans="1:14">
      <c r="A712" s="32" t="s">
        <v>682</v>
      </c>
      <c r="B712" s="31">
        <f>SUM(B713+B715)</f>
        <v>18</v>
      </c>
      <c r="C712" s="31">
        <f>SUM(C713+C715)</f>
        <v>20</v>
      </c>
      <c r="D712" s="31">
        <f>SUM(D713+D715)</f>
        <v>23</v>
      </c>
      <c r="E712" s="31">
        <f>SUM(E713+E715)</f>
        <v>14</v>
      </c>
      <c r="F712" s="31">
        <f t="shared" ref="F712:N712" si="156">SUM(F713+F715)</f>
        <v>22</v>
      </c>
      <c r="G712" s="31">
        <f t="shared" si="156"/>
        <v>29</v>
      </c>
      <c r="H712" s="31">
        <f t="shared" si="156"/>
        <v>25</v>
      </c>
      <c r="I712" s="31">
        <f t="shared" si="156"/>
        <v>32</v>
      </c>
      <c r="J712" s="31">
        <f t="shared" si="156"/>
        <v>23</v>
      </c>
      <c r="K712" s="31">
        <f t="shared" si="156"/>
        <v>28</v>
      </c>
      <c r="L712" s="31">
        <f t="shared" si="156"/>
        <v>21</v>
      </c>
      <c r="M712" s="31">
        <f t="shared" si="156"/>
        <v>19</v>
      </c>
      <c r="N712" s="48">
        <f t="shared" si="156"/>
        <v>274</v>
      </c>
    </row>
    <row r="713" spans="1:14">
      <c r="A713" s="2" t="s">
        <v>683</v>
      </c>
      <c r="B713" s="34">
        <v>9</v>
      </c>
      <c r="C713" s="34">
        <v>13</v>
      </c>
      <c r="D713" s="34">
        <v>12</v>
      </c>
      <c r="E713" s="34">
        <v>12</v>
      </c>
      <c r="F713" s="34">
        <v>15</v>
      </c>
      <c r="G713" s="34">
        <v>12</v>
      </c>
      <c r="H713" s="34">
        <v>14</v>
      </c>
      <c r="I713" s="34">
        <v>21</v>
      </c>
      <c r="J713" s="34">
        <v>16</v>
      </c>
      <c r="K713" s="34">
        <v>19</v>
      </c>
      <c r="L713" s="34">
        <v>15</v>
      </c>
      <c r="M713" s="34">
        <v>13</v>
      </c>
      <c r="N713" s="41">
        <v>171</v>
      </c>
    </row>
    <row r="714" spans="1:14">
      <c r="A714" s="2" t="s">
        <v>684</v>
      </c>
      <c r="B714" s="135">
        <v>218211</v>
      </c>
      <c r="C714" s="135">
        <v>231544</v>
      </c>
      <c r="D714" s="135">
        <v>222158</v>
      </c>
      <c r="E714" s="135">
        <v>187808</v>
      </c>
      <c r="F714" s="135">
        <v>215368</v>
      </c>
      <c r="G714" s="135">
        <v>239348</v>
      </c>
      <c r="H714" s="135">
        <v>217271</v>
      </c>
      <c r="I714" s="135">
        <v>227949</v>
      </c>
      <c r="J714" s="135">
        <v>202775</v>
      </c>
      <c r="K714" s="135">
        <v>199121</v>
      </c>
      <c r="L714" s="135">
        <v>215504</v>
      </c>
      <c r="M714" s="135">
        <v>211600</v>
      </c>
      <c r="N714" s="39">
        <v>215415</v>
      </c>
    </row>
    <row r="715" spans="1:14">
      <c r="A715" s="2" t="s">
        <v>685</v>
      </c>
      <c r="B715">
        <v>9</v>
      </c>
      <c r="C715">
        <v>7</v>
      </c>
      <c r="D715">
        <v>11</v>
      </c>
      <c r="E715">
        <v>2</v>
      </c>
      <c r="F715">
        <v>7</v>
      </c>
      <c r="G715">
        <v>17</v>
      </c>
      <c r="H715">
        <v>11</v>
      </c>
      <c r="I715">
        <v>11</v>
      </c>
      <c r="J715">
        <v>7</v>
      </c>
      <c r="K715">
        <v>9</v>
      </c>
      <c r="L715">
        <v>6</v>
      </c>
      <c r="M715">
        <v>6</v>
      </c>
      <c r="N715" s="38">
        <v>103</v>
      </c>
    </row>
    <row r="716" spans="1:14">
      <c r="A716" s="2" t="s">
        <v>686</v>
      </c>
      <c r="B716" s="135">
        <v>176461</v>
      </c>
      <c r="C716" s="135">
        <v>209814</v>
      </c>
      <c r="D716" s="135">
        <v>207598</v>
      </c>
      <c r="E716" s="135">
        <v>105500</v>
      </c>
      <c r="F716" s="135">
        <v>156129</v>
      </c>
      <c r="G716" s="135">
        <v>163907</v>
      </c>
      <c r="H716" s="135">
        <v>191850</v>
      </c>
      <c r="I716" s="135">
        <v>141744</v>
      </c>
      <c r="J716" s="135">
        <v>178143</v>
      </c>
      <c r="K716" s="135">
        <v>183278</v>
      </c>
      <c r="L716" s="135">
        <v>188833</v>
      </c>
      <c r="M716" s="135">
        <v>227167</v>
      </c>
      <c r="N716" s="39">
        <v>179541</v>
      </c>
    </row>
    <row r="717" spans="1:14">
      <c r="A717" s="32" t="s">
        <v>687</v>
      </c>
      <c r="B717" s="31">
        <f>SUM(B718+B720)</f>
        <v>36</v>
      </c>
      <c r="C717" s="31">
        <f>SUM(C718+C720)</f>
        <v>30</v>
      </c>
      <c r="D717" s="31">
        <f>SUM(D718+D720)</f>
        <v>59</v>
      </c>
      <c r="E717" s="31">
        <f>SUM(E718+E720)</f>
        <v>49</v>
      </c>
      <c r="F717" s="31">
        <f t="shared" ref="F717:N717" si="157">SUM(F718+F720)</f>
        <v>75</v>
      </c>
      <c r="G717" s="31">
        <f t="shared" si="157"/>
        <v>89</v>
      </c>
      <c r="H717" s="31">
        <f t="shared" si="157"/>
        <v>80</v>
      </c>
      <c r="I717" s="31">
        <f t="shared" si="157"/>
        <v>98</v>
      </c>
      <c r="J717" s="31">
        <f t="shared" si="157"/>
        <v>74</v>
      </c>
      <c r="K717" s="31">
        <f t="shared" si="157"/>
        <v>66</v>
      </c>
      <c r="L717" s="31">
        <f t="shared" si="157"/>
        <v>68</v>
      </c>
      <c r="M717" s="31">
        <f t="shared" si="157"/>
        <v>43</v>
      </c>
      <c r="N717" s="48">
        <f t="shared" si="157"/>
        <v>767</v>
      </c>
    </row>
    <row r="718" spans="1:14">
      <c r="A718" s="2" t="s">
        <v>688</v>
      </c>
      <c r="B718" s="34">
        <v>28</v>
      </c>
      <c r="C718" s="34">
        <v>25</v>
      </c>
      <c r="D718" s="34">
        <v>48</v>
      </c>
      <c r="E718" s="34">
        <v>38</v>
      </c>
      <c r="F718" s="34">
        <v>57</v>
      </c>
      <c r="G718" s="34">
        <v>68</v>
      </c>
      <c r="H718" s="34">
        <v>62</v>
      </c>
      <c r="I718" s="34">
        <v>73</v>
      </c>
      <c r="J718" s="34">
        <v>61</v>
      </c>
      <c r="K718" s="34">
        <v>51</v>
      </c>
      <c r="L718" s="34">
        <v>55</v>
      </c>
      <c r="M718" s="34">
        <v>37</v>
      </c>
      <c r="N718" s="38">
        <v>603</v>
      </c>
    </row>
    <row r="719" spans="1:14">
      <c r="A719" s="2" t="s">
        <v>689</v>
      </c>
      <c r="B719" s="135">
        <v>308486</v>
      </c>
      <c r="C719" s="135">
        <v>292764</v>
      </c>
      <c r="D719" s="135">
        <v>288139</v>
      </c>
      <c r="E719" s="135">
        <v>313237</v>
      </c>
      <c r="F719" s="135">
        <v>290040</v>
      </c>
      <c r="G719" s="135">
        <v>315179</v>
      </c>
      <c r="H719" s="135">
        <v>301246</v>
      </c>
      <c r="I719" s="135">
        <v>300613</v>
      </c>
      <c r="J719" s="135">
        <v>319037</v>
      </c>
      <c r="K719" s="135">
        <v>339655</v>
      </c>
      <c r="L719" s="135">
        <v>323871</v>
      </c>
      <c r="M719" s="135">
        <v>327286</v>
      </c>
      <c r="N719" s="39">
        <v>310088</v>
      </c>
    </row>
    <row r="720" spans="1:14">
      <c r="A720" s="2" t="s">
        <v>690</v>
      </c>
      <c r="B720">
        <v>8</v>
      </c>
      <c r="C720">
        <v>5</v>
      </c>
      <c r="D720">
        <v>11</v>
      </c>
      <c r="E720">
        <v>11</v>
      </c>
      <c r="F720">
        <v>18</v>
      </c>
      <c r="G720">
        <v>21</v>
      </c>
      <c r="H720">
        <v>18</v>
      </c>
      <c r="I720">
        <v>25</v>
      </c>
      <c r="J720">
        <v>13</v>
      </c>
      <c r="K720">
        <v>15</v>
      </c>
      <c r="L720">
        <v>13</v>
      </c>
      <c r="M720">
        <v>6</v>
      </c>
      <c r="N720" s="38">
        <v>164</v>
      </c>
    </row>
    <row r="721" spans="1:14">
      <c r="A721" s="2" t="s">
        <v>691</v>
      </c>
      <c r="B721" s="135">
        <v>233300</v>
      </c>
      <c r="C721" s="135">
        <v>262409</v>
      </c>
      <c r="D721" s="135">
        <v>366309</v>
      </c>
      <c r="E721" s="135">
        <v>265030</v>
      </c>
      <c r="F721" s="135">
        <v>288411</v>
      </c>
      <c r="G721" s="135">
        <v>379487</v>
      </c>
      <c r="H721" s="135">
        <v>325447</v>
      </c>
      <c r="I721" s="135">
        <v>320964</v>
      </c>
      <c r="J721" s="135">
        <v>288654</v>
      </c>
      <c r="K721" s="135">
        <v>330160</v>
      </c>
      <c r="L721" s="135">
        <v>273496</v>
      </c>
      <c r="M721" s="135">
        <v>360196</v>
      </c>
      <c r="N721" s="39">
        <v>314558</v>
      </c>
    </row>
    <row r="722" spans="1:14">
      <c r="A722" s="32" t="s">
        <v>692</v>
      </c>
      <c r="B722" s="31">
        <f>SUM(B723+B725)</f>
        <v>24</v>
      </c>
      <c r="C722" s="31">
        <f>SUM(C723+C725)</f>
        <v>34</v>
      </c>
      <c r="D722" s="31">
        <f>SUM(D723+D725)</f>
        <v>50</v>
      </c>
      <c r="E722" s="31">
        <f>SUM(E723+E725)</f>
        <v>47</v>
      </c>
      <c r="F722" s="31">
        <f t="shared" ref="F722:N722" si="158">SUM(F723+F725)</f>
        <v>47</v>
      </c>
      <c r="G722" s="31">
        <f t="shared" si="158"/>
        <v>55</v>
      </c>
      <c r="H722" s="31">
        <f t="shared" si="158"/>
        <v>54</v>
      </c>
      <c r="I722" s="31">
        <f t="shared" si="158"/>
        <v>65</v>
      </c>
      <c r="J722" s="31">
        <f t="shared" si="158"/>
        <v>36</v>
      </c>
      <c r="K722" s="31">
        <f t="shared" si="158"/>
        <v>56</v>
      </c>
      <c r="L722" s="31">
        <f t="shared" si="158"/>
        <v>37</v>
      </c>
      <c r="M722" s="31">
        <f t="shared" si="158"/>
        <v>31</v>
      </c>
      <c r="N722" s="48">
        <f t="shared" si="158"/>
        <v>536</v>
      </c>
    </row>
    <row r="723" spans="1:14">
      <c r="A723" s="2" t="s">
        <v>773</v>
      </c>
      <c r="B723" s="34">
        <v>22</v>
      </c>
      <c r="C723" s="34">
        <v>30</v>
      </c>
      <c r="D723" s="34">
        <v>47</v>
      </c>
      <c r="E723" s="34">
        <v>45</v>
      </c>
      <c r="F723" s="34">
        <v>43</v>
      </c>
      <c r="G723" s="34">
        <v>52</v>
      </c>
      <c r="H723" s="34">
        <v>45</v>
      </c>
      <c r="I723" s="34">
        <v>58</v>
      </c>
      <c r="J723" s="34">
        <v>34</v>
      </c>
      <c r="K723" s="34">
        <v>50</v>
      </c>
      <c r="L723" s="34">
        <v>35</v>
      </c>
      <c r="M723" s="34">
        <v>29</v>
      </c>
      <c r="N723" s="38">
        <v>490</v>
      </c>
    </row>
    <row r="724" spans="1:14">
      <c r="A724" s="2" t="s">
        <v>774</v>
      </c>
      <c r="B724" s="136">
        <v>443193</v>
      </c>
      <c r="C724" s="136">
        <v>419699</v>
      </c>
      <c r="D724" s="136">
        <v>432208</v>
      </c>
      <c r="E724" s="136">
        <v>393619</v>
      </c>
      <c r="F724" s="136">
        <v>462485</v>
      </c>
      <c r="G724" s="136">
        <v>438921</v>
      </c>
      <c r="H724" s="136">
        <v>486572</v>
      </c>
      <c r="I724" s="136">
        <v>412419</v>
      </c>
      <c r="J724" s="136">
        <v>421964</v>
      </c>
      <c r="K724" s="136">
        <v>422663</v>
      </c>
      <c r="L724" s="136">
        <v>422028</v>
      </c>
      <c r="M724" s="136">
        <v>419615</v>
      </c>
      <c r="N724" s="39">
        <v>431254</v>
      </c>
    </row>
    <row r="725" spans="1:14">
      <c r="A725" s="2" t="s">
        <v>775</v>
      </c>
      <c r="B725">
        <v>2</v>
      </c>
      <c r="C725">
        <v>4</v>
      </c>
      <c r="D725">
        <v>3</v>
      </c>
      <c r="E725">
        <v>2</v>
      </c>
      <c r="F725">
        <v>4</v>
      </c>
      <c r="G725">
        <v>3</v>
      </c>
      <c r="H725">
        <v>9</v>
      </c>
      <c r="I725">
        <v>7</v>
      </c>
      <c r="J725">
        <v>2</v>
      </c>
      <c r="K725">
        <v>6</v>
      </c>
      <c r="L725">
        <v>2</v>
      </c>
      <c r="M725">
        <v>2</v>
      </c>
      <c r="N725" s="38">
        <v>46</v>
      </c>
    </row>
    <row r="726" spans="1:14">
      <c r="A726" s="2" t="s">
        <v>776</v>
      </c>
      <c r="B726" s="136">
        <v>1764400</v>
      </c>
      <c r="C726" s="136">
        <v>433725</v>
      </c>
      <c r="D726" s="136">
        <v>309770</v>
      </c>
      <c r="E726" s="136">
        <v>317755</v>
      </c>
      <c r="F726" s="136">
        <v>424600</v>
      </c>
      <c r="G726" s="136">
        <v>333597</v>
      </c>
      <c r="H726" s="136">
        <v>303750</v>
      </c>
      <c r="I726" s="136">
        <v>290286</v>
      </c>
      <c r="J726" s="136">
        <v>285500</v>
      </c>
      <c r="K726" s="136">
        <v>457749</v>
      </c>
      <c r="L726" s="136">
        <v>349950</v>
      </c>
      <c r="M726" s="136">
        <v>258750</v>
      </c>
      <c r="N726" s="39">
        <v>409312</v>
      </c>
    </row>
    <row r="727" spans="1:14">
      <c r="A727" s="32" t="s">
        <v>697</v>
      </c>
      <c r="B727">
        <v>59</v>
      </c>
      <c r="C727">
        <v>69</v>
      </c>
      <c r="D727">
        <v>106</v>
      </c>
      <c r="E727">
        <v>106</v>
      </c>
      <c r="F727">
        <v>106</v>
      </c>
      <c r="G727">
        <v>153</v>
      </c>
      <c r="H727">
        <v>140</v>
      </c>
      <c r="I727">
        <v>144</v>
      </c>
      <c r="J727">
        <v>139</v>
      </c>
      <c r="K727">
        <v>140</v>
      </c>
      <c r="L727">
        <v>117</v>
      </c>
      <c r="M727">
        <v>105</v>
      </c>
      <c r="N727" s="47">
        <v>1384</v>
      </c>
    </row>
    <row r="728" spans="1:14">
      <c r="A728" s="2" t="s">
        <v>698</v>
      </c>
      <c r="B728" s="137">
        <v>133963</v>
      </c>
      <c r="C728" s="137">
        <v>137055</v>
      </c>
      <c r="D728" s="137">
        <v>145292</v>
      </c>
      <c r="E728" s="137">
        <v>139442</v>
      </c>
      <c r="F728" s="137">
        <v>158877</v>
      </c>
      <c r="G728" s="137">
        <v>149310</v>
      </c>
      <c r="H728" s="137">
        <v>159621</v>
      </c>
      <c r="I728" s="137">
        <v>149117</v>
      </c>
      <c r="J728" s="137">
        <v>150678</v>
      </c>
      <c r="K728" s="137">
        <v>155871</v>
      </c>
      <c r="L728" s="137">
        <v>171467</v>
      </c>
      <c r="M728" s="137">
        <v>160305</v>
      </c>
      <c r="N728" s="39">
        <v>152245</v>
      </c>
    </row>
    <row r="729" spans="1:14">
      <c r="A729" s="32" t="s">
        <v>699</v>
      </c>
      <c r="B729" s="31">
        <f t="shared" ref="B729:M729" si="159">SUM(B730:B732)</f>
        <v>249</v>
      </c>
      <c r="C729" s="31">
        <f t="shared" si="159"/>
        <v>247</v>
      </c>
      <c r="D729" s="31">
        <f t="shared" si="159"/>
        <v>272</v>
      </c>
      <c r="E729" s="31">
        <f t="shared" si="159"/>
        <v>290</v>
      </c>
      <c r="F729" s="31">
        <f t="shared" si="159"/>
        <v>300</v>
      </c>
      <c r="G729" s="31">
        <f t="shared" si="159"/>
        <v>317</v>
      </c>
      <c r="H729" s="31">
        <f t="shared" si="159"/>
        <v>331</v>
      </c>
      <c r="I729" s="31">
        <f t="shared" si="159"/>
        <v>303</v>
      </c>
      <c r="J729" s="31">
        <f t="shared" si="159"/>
        <v>284</v>
      </c>
      <c r="K729" s="31">
        <f t="shared" si="159"/>
        <v>259</v>
      </c>
      <c r="L729" s="31">
        <f t="shared" si="159"/>
        <v>217</v>
      </c>
      <c r="M729" s="31">
        <f t="shared" si="159"/>
        <v>194</v>
      </c>
      <c r="N729" s="41"/>
    </row>
    <row r="730" spans="1:14">
      <c r="A730" s="2" t="s">
        <v>700</v>
      </c>
      <c r="B730">
        <v>108</v>
      </c>
      <c r="C730">
        <v>88</v>
      </c>
      <c r="D730">
        <v>108</v>
      </c>
      <c r="E730">
        <v>118</v>
      </c>
      <c r="F730">
        <v>118</v>
      </c>
      <c r="G730">
        <v>136</v>
      </c>
      <c r="H730">
        <v>158</v>
      </c>
      <c r="I730">
        <v>147</v>
      </c>
      <c r="J730">
        <v>162</v>
      </c>
      <c r="K730">
        <v>144</v>
      </c>
      <c r="L730">
        <v>110</v>
      </c>
      <c r="M730">
        <v>96</v>
      </c>
      <c r="N730" s="41"/>
    </row>
    <row r="731" spans="1:14">
      <c r="A731" s="2" t="s">
        <v>701</v>
      </c>
      <c r="B731">
        <v>19</v>
      </c>
      <c r="C731">
        <v>25</v>
      </c>
      <c r="D731">
        <v>24</v>
      </c>
      <c r="E731">
        <v>22</v>
      </c>
      <c r="F731">
        <v>33</v>
      </c>
      <c r="G731">
        <v>38</v>
      </c>
      <c r="H731">
        <v>34</v>
      </c>
      <c r="I731">
        <v>29</v>
      </c>
      <c r="J731">
        <v>22</v>
      </c>
      <c r="K731">
        <v>16</v>
      </c>
      <c r="L731">
        <v>16</v>
      </c>
      <c r="M731">
        <v>22</v>
      </c>
      <c r="N731" s="41"/>
    </row>
    <row r="732" spans="1:14">
      <c r="A732" s="2" t="s">
        <v>702</v>
      </c>
      <c r="B732">
        <v>122</v>
      </c>
      <c r="C732">
        <v>134</v>
      </c>
      <c r="D732">
        <v>140</v>
      </c>
      <c r="E732">
        <v>150</v>
      </c>
      <c r="F732">
        <v>149</v>
      </c>
      <c r="G732">
        <v>143</v>
      </c>
      <c r="H732">
        <v>139</v>
      </c>
      <c r="I732">
        <v>127</v>
      </c>
      <c r="J732">
        <v>100</v>
      </c>
      <c r="K732">
        <v>99</v>
      </c>
      <c r="L732">
        <v>91</v>
      </c>
      <c r="M732">
        <v>76</v>
      </c>
      <c r="N732" s="41"/>
    </row>
    <row r="733" spans="1:14">
      <c r="A733" s="32" t="s">
        <v>703</v>
      </c>
      <c r="B733" s="76">
        <f>B729/B707</f>
        <v>1.8175182481751824</v>
      </c>
      <c r="C733" s="76">
        <f t="shared" ref="C733:M733" si="160">C729/C707</f>
        <v>1.6143790849673203</v>
      </c>
      <c r="D733" s="76">
        <f t="shared" si="160"/>
        <v>1.1428571428571428</v>
      </c>
      <c r="E733" s="76">
        <f t="shared" si="160"/>
        <v>1.3425925925925926</v>
      </c>
      <c r="F733" s="76">
        <f t="shared" si="160"/>
        <v>1.2</v>
      </c>
      <c r="G733" s="76">
        <f t="shared" si="160"/>
        <v>0.97239263803680986</v>
      </c>
      <c r="H733" s="76">
        <f t="shared" si="160"/>
        <v>1.1070234113712374</v>
      </c>
      <c r="I733" s="76">
        <f t="shared" si="160"/>
        <v>0.89380530973451322</v>
      </c>
      <c r="J733" s="76">
        <f t="shared" si="160"/>
        <v>1.0441176470588236</v>
      </c>
      <c r="K733" s="76">
        <f t="shared" si="160"/>
        <v>0.89310344827586208</v>
      </c>
      <c r="L733" s="76">
        <f t="shared" si="160"/>
        <v>0.89300411522633749</v>
      </c>
      <c r="M733" s="76">
        <f t="shared" si="160"/>
        <v>0.97979797979797978</v>
      </c>
      <c r="N733" s="41"/>
    </row>
    <row r="734" spans="1:14">
      <c r="A734" s="2" t="s">
        <v>704</v>
      </c>
      <c r="B734" s="4">
        <v>222</v>
      </c>
      <c r="C734" s="4">
        <v>225</v>
      </c>
      <c r="D734" s="4">
        <v>294</v>
      </c>
      <c r="E734" s="4">
        <v>290</v>
      </c>
      <c r="F734" s="4">
        <v>363</v>
      </c>
      <c r="G734" s="4">
        <v>341</v>
      </c>
      <c r="H734" s="4">
        <v>336</v>
      </c>
      <c r="I734" s="4">
        <v>312</v>
      </c>
      <c r="J734" s="4">
        <v>292</v>
      </c>
      <c r="K734" s="4">
        <v>268</v>
      </c>
      <c r="L734" s="4">
        <v>182</v>
      </c>
      <c r="M734" s="4">
        <v>164</v>
      </c>
      <c r="N734" s="41"/>
    </row>
    <row r="735" spans="1:14">
      <c r="A735" s="32" t="s">
        <v>777</v>
      </c>
      <c r="B735" s="31">
        <v>206</v>
      </c>
      <c r="C735" s="31">
        <v>225</v>
      </c>
      <c r="D735" s="31">
        <v>251</v>
      </c>
      <c r="E735" s="31">
        <v>266</v>
      </c>
      <c r="F735" s="31">
        <v>329</v>
      </c>
      <c r="G735" s="31">
        <v>282</v>
      </c>
      <c r="H735" s="31">
        <v>303</v>
      </c>
      <c r="I735" s="31">
        <v>280</v>
      </c>
      <c r="J735" s="31">
        <v>263</v>
      </c>
      <c r="K735" s="31">
        <v>253</v>
      </c>
      <c r="L735" s="31">
        <v>206</v>
      </c>
      <c r="M735" s="31">
        <v>161</v>
      </c>
      <c r="N735" s="41"/>
    </row>
  </sheetData>
  <customSheetViews>
    <customSheetView guid="{07A9B6E3-045C-40BE-9B9B-E2D28D0DDB65}" showRuler="0" topLeftCell="A6">
      <pane xSplit="1" topLeftCell="B1" activePane="topRight" state="frozen"/>
      <selection pane="topRight" activeCell="A13" sqref="A13"/>
      <rowBreaks count="7" manualBreakCount="7">
        <brk id="132" max="16383" man="1"/>
        <brk id="163" max="16383" man="1"/>
        <brk id="194" max="16383" man="1"/>
        <brk id="225" max="16383" man="1"/>
        <brk id="256" max="16383" man="1"/>
        <brk id="287" max="16383" man="1"/>
        <brk id="318" max="16383" man="1"/>
      </rowBreaks>
      <pageMargins left="0" right="0" top="0" bottom="0" header="0" footer="0"/>
      <pageSetup scale="74" orientation="landscape" horizontalDpi="300" verticalDpi="300" r:id="rId1"/>
      <headerFooter alignWithMargins="0"/>
    </customSheetView>
  </customSheetViews>
  <phoneticPr fontId="0" type="noConversion"/>
  <pageMargins left="0.75" right="0.75" top="1" bottom="1" header="0.5" footer="0.5"/>
  <pageSetup scale="74" orientation="landscape" horizontalDpi="300" verticalDpi="300" r:id="rId2"/>
  <headerFooter alignWithMargins="0"/>
  <rowBreaks count="7" manualBreakCount="7">
    <brk id="392" max="16383" man="1"/>
    <brk id="423" max="16383" man="1"/>
    <brk id="454" max="16383" man="1"/>
    <brk id="485" max="16383" man="1"/>
    <brk id="516" max="16383" man="1"/>
    <brk id="547" max="16383" man="1"/>
    <brk id="57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46"/>
  <sheetViews>
    <sheetView zoomScaleNormal="100" workbookViewId="0">
      <pane xSplit="1" topLeftCell="B6" activePane="topRight" state="frozen"/>
      <selection pane="topRight" activeCell="E24" sqref="E24"/>
      <selection activeCell="A2" sqref="A2"/>
    </sheetView>
  </sheetViews>
  <sheetFormatPr defaultRowHeight="12"/>
  <cols>
    <col min="1" max="1" width="36.140625" style="2" customWidth="1"/>
    <col min="2" max="2" width="15" style="4" customWidth="1"/>
    <col min="3" max="3" width="15.140625" style="4" customWidth="1"/>
    <col min="4" max="4" width="12.42578125" style="4" customWidth="1"/>
    <col min="5" max="5" width="12.85546875" style="4" customWidth="1"/>
    <col min="6" max="6" width="13.42578125" style="4" customWidth="1"/>
    <col min="7" max="7" width="12.7109375" style="4" customWidth="1"/>
    <col min="8" max="8" width="12" style="4" customWidth="1"/>
    <col min="9" max="9" width="11.140625" style="4" customWidth="1"/>
    <col min="10" max="10" width="10" style="4" customWidth="1"/>
    <col min="11" max="11" width="13.5703125" style="4" customWidth="1"/>
    <col min="12" max="12" width="12.140625" style="4" customWidth="1"/>
    <col min="13" max="13" width="11.5703125" style="4" customWidth="1"/>
    <col min="14" max="14" width="18.140625" style="62" customWidth="1"/>
    <col min="15" max="16384" width="9.140625" style="4"/>
  </cols>
  <sheetData>
    <row r="1" spans="1:16" customFormat="1" ht="18">
      <c r="A1" s="33" t="s">
        <v>815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1"/>
    </row>
    <row r="2" spans="1:16" customFormat="1" ht="12.75">
      <c r="A2" s="2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35"/>
    </row>
    <row r="3" spans="1:16" customFormat="1" ht="12.75">
      <c r="A3" s="2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35"/>
    </row>
    <row r="4" spans="1:16">
      <c r="A4" s="2" t="s">
        <v>5</v>
      </c>
    </row>
    <row r="5" spans="1:16" customFormat="1" ht="12.75">
      <c r="A5" s="2" t="s">
        <v>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35"/>
    </row>
    <row r="6" spans="1:16" customFormat="1" ht="12.75">
      <c r="A6" s="194" t="s">
        <v>707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35"/>
    </row>
    <row r="7" spans="1:16" customFormat="1" ht="12.75">
      <c r="A7" s="192" t="s">
        <v>8</v>
      </c>
      <c r="B7" s="193"/>
      <c r="C7" s="193"/>
      <c r="D7" s="193"/>
      <c r="E7" s="193"/>
      <c r="F7" s="4"/>
      <c r="G7" s="4"/>
      <c r="H7" s="4"/>
      <c r="I7" s="4"/>
      <c r="J7" s="4"/>
      <c r="K7" s="4"/>
      <c r="L7" s="4"/>
      <c r="M7" s="4"/>
      <c r="N7" s="34"/>
    </row>
    <row r="9" spans="1:16" customFormat="1" ht="12.75">
      <c r="A9" s="2"/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8" t="s">
        <v>17</v>
      </c>
      <c r="K9" s="8" t="s">
        <v>18</v>
      </c>
      <c r="L9" s="8" t="s">
        <v>19</v>
      </c>
      <c r="M9" s="8" t="s">
        <v>20</v>
      </c>
      <c r="N9" s="109" t="s">
        <v>21</v>
      </c>
    </row>
    <row r="10" spans="1:16" s="60" customFormat="1" ht="12.75">
      <c r="A10" s="204" t="s">
        <v>816</v>
      </c>
      <c r="B10" s="205"/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6"/>
      <c r="P10"/>
    </row>
    <row r="11" spans="1:16" customFormat="1" ht="12.75">
      <c r="A11" s="207" t="s">
        <v>23</v>
      </c>
      <c r="B11" s="208">
        <f t="shared" ref="B11:M11" si="0">SUM(B16+B21+B26+B31)</f>
        <v>817</v>
      </c>
      <c r="C11" s="208">
        <f t="shared" si="0"/>
        <v>933</v>
      </c>
      <c r="D11" s="208">
        <f t="shared" si="0"/>
        <v>1405</v>
      </c>
      <c r="E11" s="208">
        <f t="shared" si="0"/>
        <v>0</v>
      </c>
      <c r="F11" s="208">
        <f t="shared" si="0"/>
        <v>0</v>
      </c>
      <c r="G11" s="208">
        <f t="shared" si="0"/>
        <v>0</v>
      </c>
      <c r="H11" s="208">
        <f t="shared" si="0"/>
        <v>0</v>
      </c>
      <c r="I11" s="208">
        <f t="shared" si="0"/>
        <v>0</v>
      </c>
      <c r="J11" s="208">
        <f t="shared" si="0"/>
        <v>0</v>
      </c>
      <c r="K11" s="208">
        <f t="shared" si="0"/>
        <v>0</v>
      </c>
      <c r="L11" s="208">
        <f t="shared" si="0"/>
        <v>0</v>
      </c>
      <c r="M11" s="208">
        <f t="shared" si="0"/>
        <v>0</v>
      </c>
      <c r="N11" s="209">
        <f>SUM(B11:M11)</f>
        <v>3155</v>
      </c>
    </row>
    <row r="12" spans="1:16" customFormat="1" ht="12.75">
      <c r="A12" s="2" t="s">
        <v>24</v>
      </c>
      <c r="B12" s="12">
        <v>710626</v>
      </c>
      <c r="C12" s="12">
        <v>713873</v>
      </c>
      <c r="D12" s="12">
        <v>795440</v>
      </c>
      <c r="E12" s="12"/>
      <c r="F12" s="12"/>
      <c r="G12" s="12"/>
      <c r="H12" s="12"/>
      <c r="I12" s="12"/>
      <c r="J12" s="12"/>
      <c r="K12" s="12"/>
      <c r="L12" s="12"/>
      <c r="M12" s="12"/>
      <c r="N12" s="39">
        <f>SUM((B11*B12)+(C11*C12)+(D11*D12)+(E11*E12)+(F11*F12)+(G11*G12)+(H11*H12)+(I11*I12)+(J11*J12)+(K11*K12)+(L11*L12)+(M11*M12))/N11</f>
        <v>749355.99080824084</v>
      </c>
    </row>
    <row r="13" spans="1:16" customFormat="1" ht="12.75">
      <c r="A13" s="2" t="s">
        <v>25</v>
      </c>
      <c r="B13" s="12">
        <v>709746</v>
      </c>
      <c r="C13" s="12">
        <v>695327</v>
      </c>
      <c r="D13" s="12">
        <v>764846</v>
      </c>
      <c r="E13" s="12"/>
      <c r="F13" s="12"/>
      <c r="G13" s="12"/>
      <c r="H13" s="12"/>
      <c r="I13" s="12"/>
      <c r="J13" s="12"/>
      <c r="K13" s="12"/>
      <c r="L13" s="12"/>
      <c r="M13" s="12"/>
      <c r="N13" s="39">
        <f>SUM((B11*B13)+(C11*C13)+(D11*D13)+(E11*E13)+(F11*F13)+(G11*G13)+(H11*H13)+(I11*I13)+(J11*J13)+(K11*K13)+(L11*L13)+(M11*M13))/N11</f>
        <v>730019.39873217116</v>
      </c>
    </row>
    <row r="14" spans="1:16" customFormat="1" ht="12.75">
      <c r="A14" s="207" t="s">
        <v>26</v>
      </c>
      <c r="B14" s="210">
        <f>B12/B13</f>
        <v>1.0012398801824878</v>
      </c>
      <c r="C14" s="210">
        <f>C12/C13</f>
        <v>1.026672342653169</v>
      </c>
      <c r="D14" s="210">
        <f>D12/D13</f>
        <v>1.0400002091924387</v>
      </c>
      <c r="E14" s="210" t="e">
        <f t="shared" ref="E14:N14" si="1">E12/E13</f>
        <v>#DIV/0!</v>
      </c>
      <c r="F14" s="210" t="e">
        <f t="shared" si="1"/>
        <v>#DIV/0!</v>
      </c>
      <c r="G14" s="210" t="e">
        <f t="shared" si="1"/>
        <v>#DIV/0!</v>
      </c>
      <c r="H14" s="210" t="e">
        <f t="shared" si="1"/>
        <v>#DIV/0!</v>
      </c>
      <c r="I14" s="210" t="e">
        <f t="shared" si="1"/>
        <v>#DIV/0!</v>
      </c>
      <c r="J14" s="210" t="e">
        <f t="shared" si="1"/>
        <v>#DIV/0!</v>
      </c>
      <c r="K14" s="210" t="e">
        <f t="shared" si="1"/>
        <v>#DIV/0!</v>
      </c>
      <c r="L14" s="210" t="e">
        <f t="shared" si="1"/>
        <v>#DIV/0!</v>
      </c>
      <c r="M14" s="210" t="e">
        <f t="shared" si="1"/>
        <v>#DIV/0!</v>
      </c>
      <c r="N14" s="211">
        <f t="shared" si="1"/>
        <v>1.0264877784202058</v>
      </c>
    </row>
    <row r="15" spans="1:16" customFormat="1" ht="12.75">
      <c r="A15" s="2" t="s">
        <v>27</v>
      </c>
      <c r="B15" s="4">
        <v>33</v>
      </c>
      <c r="C15" s="4">
        <v>21</v>
      </c>
      <c r="D15" s="4">
        <v>12</v>
      </c>
      <c r="E15" s="4"/>
      <c r="F15" s="4"/>
      <c r="G15" s="4"/>
      <c r="H15" s="4"/>
      <c r="I15" s="4"/>
      <c r="J15" s="4"/>
      <c r="K15" s="4"/>
      <c r="L15" s="4"/>
      <c r="M15" s="4"/>
      <c r="N15" s="99">
        <f>((B15*B11)+(C15*C11)+(D15*D11)+(E15*E11)+(F15*F11)+(G15*G11)+(H15*H11)+(I15*I11)+(J15*J11)+(K15*K11)+(L15*L11)+(M15*M11))/N11</f>
        <v>20.099524564183834</v>
      </c>
    </row>
    <row r="16" spans="1:16" customFormat="1" ht="12.75">
      <c r="A16" s="207" t="s">
        <v>28</v>
      </c>
      <c r="B16" s="205">
        <f>B17+B19</f>
        <v>39</v>
      </c>
      <c r="C16" s="205">
        <f t="shared" ref="C16:H16" si="2">C17+C19</f>
        <v>42</v>
      </c>
      <c r="D16" s="205">
        <f t="shared" si="2"/>
        <v>54</v>
      </c>
      <c r="E16" s="205">
        <f t="shared" si="2"/>
        <v>0</v>
      </c>
      <c r="F16" s="205">
        <f t="shared" si="2"/>
        <v>0</v>
      </c>
      <c r="G16" s="205">
        <f t="shared" si="2"/>
        <v>0</v>
      </c>
      <c r="H16" s="205">
        <f t="shared" si="2"/>
        <v>0</v>
      </c>
      <c r="I16" s="205">
        <f>I17+I19</f>
        <v>0</v>
      </c>
      <c r="J16" s="205">
        <f>J17+J19</f>
        <v>0</v>
      </c>
      <c r="K16" s="205">
        <f>K17+K19</f>
        <v>0</v>
      </c>
      <c r="L16" s="205">
        <f>L17+L19</f>
        <v>0</v>
      </c>
      <c r="M16" s="205">
        <f>M17+M19</f>
        <v>0</v>
      </c>
      <c r="N16" s="206">
        <f>SUM(B16:M16)</f>
        <v>135</v>
      </c>
    </row>
    <row r="17" spans="1:14" customFormat="1" ht="12.75">
      <c r="A17" s="2" t="s">
        <v>29</v>
      </c>
      <c r="B17" s="4">
        <v>6</v>
      </c>
      <c r="C17" s="4">
        <v>5</v>
      </c>
      <c r="D17" s="4">
        <v>10</v>
      </c>
      <c r="E17" s="4"/>
      <c r="F17" s="4"/>
      <c r="G17" s="4"/>
      <c r="H17" s="4"/>
      <c r="I17" s="4"/>
      <c r="J17" s="4"/>
      <c r="K17" s="4"/>
      <c r="L17" s="4"/>
      <c r="M17" s="4"/>
      <c r="N17" s="41">
        <f>SUM(B17:M17)</f>
        <v>21</v>
      </c>
    </row>
    <row r="18" spans="1:14" customFormat="1" ht="12.75">
      <c r="A18" s="2" t="s">
        <v>30</v>
      </c>
      <c r="B18" s="12">
        <v>854975</v>
      </c>
      <c r="C18" s="12">
        <v>642400</v>
      </c>
      <c r="D18" s="12">
        <v>591266</v>
      </c>
      <c r="E18" s="12"/>
      <c r="F18" s="12"/>
      <c r="G18" s="12"/>
      <c r="H18" s="12"/>
      <c r="I18" s="12"/>
      <c r="J18" s="12"/>
      <c r="K18" s="12"/>
      <c r="L18" s="12"/>
      <c r="M18" s="12"/>
      <c r="N18" s="39">
        <f>SUM((B17*B18)+(C17*C18)+(D17*D18)+(E17*E18)+(F17*F18)+(G17*G18)+(H17*H18)+(I17*I18)+(J17*J18)+(K17*K18)+(L17*L18)+(M17*M18))/N17</f>
        <v>678786.19047619053</v>
      </c>
    </row>
    <row r="19" spans="1:14" customFormat="1" ht="12.75">
      <c r="A19" s="2" t="s">
        <v>31</v>
      </c>
      <c r="B19" s="4">
        <v>33</v>
      </c>
      <c r="C19" s="4">
        <v>37</v>
      </c>
      <c r="D19" s="4">
        <v>44</v>
      </c>
      <c r="E19" s="4"/>
      <c r="F19" s="4"/>
      <c r="G19" s="4"/>
      <c r="H19" s="4"/>
      <c r="I19" s="4"/>
      <c r="J19" s="4"/>
      <c r="K19" s="4"/>
      <c r="L19" s="4"/>
      <c r="M19" s="4"/>
      <c r="N19" s="41">
        <f>SUM(B19:M19)</f>
        <v>114</v>
      </c>
    </row>
    <row r="20" spans="1:14" customFormat="1" ht="12.75">
      <c r="A20" s="2" t="s">
        <v>32</v>
      </c>
      <c r="B20" s="12">
        <v>425093</v>
      </c>
      <c r="C20" s="12">
        <v>442310</v>
      </c>
      <c r="D20" s="12">
        <v>470184</v>
      </c>
      <c r="E20" s="12"/>
      <c r="F20" s="12"/>
      <c r="G20" s="12"/>
      <c r="H20" s="12"/>
      <c r="I20" s="12"/>
      <c r="J20" s="12"/>
      <c r="K20" s="12"/>
      <c r="L20" s="12"/>
      <c r="M20" s="12"/>
      <c r="N20" s="39">
        <f>SUM((B19*B20)+(C19*C20)+(D19*D20)+(E19*E20)+(F19*F20)+(G19*G20)+(H19*H20)+(I19*I20)+(J19*J20)+(K19*K20)+(L19*L20)+(M19*M20))/N19</f>
        <v>448084.51754385966</v>
      </c>
    </row>
    <row r="21" spans="1:14" customFormat="1" ht="12.75">
      <c r="A21" s="207" t="s">
        <v>33</v>
      </c>
      <c r="B21" s="205">
        <f t="shared" ref="B21:M21" si="3">B22+B24</f>
        <v>223</v>
      </c>
      <c r="C21" s="205">
        <f t="shared" si="3"/>
        <v>214</v>
      </c>
      <c r="D21" s="205">
        <f t="shared" si="3"/>
        <v>367</v>
      </c>
      <c r="E21" s="205">
        <f t="shared" si="3"/>
        <v>0</v>
      </c>
      <c r="F21" s="205">
        <f t="shared" si="3"/>
        <v>0</v>
      </c>
      <c r="G21" s="205">
        <f t="shared" si="3"/>
        <v>0</v>
      </c>
      <c r="H21" s="205">
        <f t="shared" si="3"/>
        <v>0</v>
      </c>
      <c r="I21" s="205">
        <f t="shared" si="3"/>
        <v>0</v>
      </c>
      <c r="J21" s="205">
        <f t="shared" si="3"/>
        <v>0</v>
      </c>
      <c r="K21" s="205">
        <f t="shared" si="3"/>
        <v>0</v>
      </c>
      <c r="L21" s="205">
        <f t="shared" si="3"/>
        <v>0</v>
      </c>
      <c r="M21" s="205">
        <f t="shared" si="3"/>
        <v>0</v>
      </c>
      <c r="N21" s="206">
        <f>SUM(B21:M21)</f>
        <v>804</v>
      </c>
    </row>
    <row r="22" spans="1:14" customFormat="1" ht="12.75">
      <c r="A22" s="2" t="s">
        <v>34</v>
      </c>
      <c r="B22" s="4">
        <v>68</v>
      </c>
      <c r="C22" s="4">
        <v>49</v>
      </c>
      <c r="D22" s="4">
        <v>81</v>
      </c>
      <c r="E22" s="4"/>
      <c r="F22" s="4"/>
      <c r="G22" s="4"/>
      <c r="H22" s="4"/>
      <c r="I22" s="4"/>
      <c r="J22" s="4"/>
      <c r="K22" s="4"/>
      <c r="L22" s="4"/>
      <c r="M22" s="4"/>
      <c r="N22" s="41">
        <f>SUM(B22:M22)</f>
        <v>198</v>
      </c>
    </row>
    <row r="23" spans="1:14" customFormat="1" ht="12.75">
      <c r="A23" s="2" t="s">
        <v>35</v>
      </c>
      <c r="B23" s="12">
        <v>657383</v>
      </c>
      <c r="C23" s="12">
        <v>667968</v>
      </c>
      <c r="D23" s="12">
        <v>716617</v>
      </c>
      <c r="E23" s="12"/>
      <c r="F23" s="12"/>
      <c r="G23" s="12"/>
      <c r="H23" s="12"/>
      <c r="I23" s="12"/>
      <c r="J23" s="12"/>
      <c r="K23" s="12"/>
      <c r="L23" s="12"/>
      <c r="M23" s="12"/>
      <c r="N23" s="39">
        <f>SUM((B22*B23)+(C22*C23)+(D22*D23)+(E22*E23)+(F22*F23)+(G22*G23)+(H22*H23)+(I22*I23)+(J22*J23)+(K22*K23)+(L22*L23)+(M22*M23))/N22</f>
        <v>684234.61111111112</v>
      </c>
    </row>
    <row r="24" spans="1:14" customFormat="1" ht="12.75">
      <c r="A24" s="2" t="s">
        <v>36</v>
      </c>
      <c r="B24" s="4">
        <v>155</v>
      </c>
      <c r="C24" s="4">
        <v>165</v>
      </c>
      <c r="D24" s="4">
        <v>286</v>
      </c>
      <c r="E24" s="4"/>
      <c r="F24" s="4"/>
      <c r="G24" s="4"/>
      <c r="H24" s="4"/>
      <c r="I24" s="4"/>
      <c r="J24" s="4"/>
      <c r="K24" s="4"/>
      <c r="L24" s="4"/>
      <c r="M24" s="4"/>
      <c r="N24" s="41">
        <f>SUM(B24:M24)</f>
        <v>606</v>
      </c>
    </row>
    <row r="25" spans="1:14" customFormat="1" ht="12.75">
      <c r="A25" s="2" t="s">
        <v>37</v>
      </c>
      <c r="B25" s="12">
        <v>556608</v>
      </c>
      <c r="C25" s="12">
        <v>590045</v>
      </c>
      <c r="D25" s="12">
        <v>600298</v>
      </c>
      <c r="E25" s="12"/>
      <c r="F25" s="12"/>
      <c r="G25" s="12"/>
      <c r="H25" s="12"/>
      <c r="I25" s="12"/>
      <c r="J25" s="12"/>
      <c r="K25" s="12"/>
      <c r="L25" s="12"/>
      <c r="M25" s="12"/>
      <c r="N25" s="39">
        <f>SUM((B24*B25)+(C24*C25)+(D24*D25)+(E24*E25)+(F24*F25)+(G24*G25)+(H24*H25)+(I24*I25)+(J24*J25)+(K24*K25)+(L24*L25)+(M24*M25))/N24</f>
        <v>586331.50660066004</v>
      </c>
    </row>
    <row r="26" spans="1:14" customFormat="1" ht="12.75">
      <c r="A26" s="207" t="s">
        <v>38</v>
      </c>
      <c r="B26" s="205">
        <f t="shared" ref="B26:M26" si="4">B27+B29</f>
        <v>328</v>
      </c>
      <c r="C26" s="205">
        <f t="shared" si="4"/>
        <v>413</v>
      </c>
      <c r="D26" s="205">
        <f t="shared" si="4"/>
        <v>654</v>
      </c>
      <c r="E26" s="205">
        <f t="shared" si="4"/>
        <v>0</v>
      </c>
      <c r="F26" s="205">
        <f t="shared" si="4"/>
        <v>0</v>
      </c>
      <c r="G26" s="205">
        <f t="shared" si="4"/>
        <v>0</v>
      </c>
      <c r="H26" s="205">
        <f t="shared" si="4"/>
        <v>0</v>
      </c>
      <c r="I26" s="205">
        <f t="shared" si="4"/>
        <v>0</v>
      </c>
      <c r="J26" s="205">
        <f t="shared" si="4"/>
        <v>0</v>
      </c>
      <c r="K26" s="205">
        <f t="shared" si="4"/>
        <v>0</v>
      </c>
      <c r="L26" s="205">
        <f t="shared" si="4"/>
        <v>0</v>
      </c>
      <c r="M26" s="205">
        <f t="shared" si="4"/>
        <v>0</v>
      </c>
      <c r="N26" s="206">
        <f>SUM(B26:M26)</f>
        <v>1395</v>
      </c>
    </row>
    <row r="27" spans="1:14" customFormat="1" ht="12.75">
      <c r="A27" s="2" t="s">
        <v>39</v>
      </c>
      <c r="B27" s="4">
        <v>275</v>
      </c>
      <c r="C27" s="4">
        <v>363</v>
      </c>
      <c r="D27" s="4">
        <v>575</v>
      </c>
      <c r="E27" s="4"/>
      <c r="F27" s="4"/>
      <c r="G27" s="4"/>
      <c r="H27" s="4"/>
      <c r="I27" s="4"/>
      <c r="J27" s="4"/>
      <c r="K27" s="4"/>
      <c r="L27" s="4"/>
      <c r="M27" s="4"/>
      <c r="N27" s="41">
        <f>SUM(B27:M27)</f>
        <v>1213</v>
      </c>
    </row>
    <row r="28" spans="1:14" customFormat="1" ht="12.75">
      <c r="A28" s="2" t="s">
        <v>40</v>
      </c>
      <c r="B28" s="12">
        <v>1167470</v>
      </c>
      <c r="C28" s="12">
        <v>1084155</v>
      </c>
      <c r="D28" s="12">
        <v>1185125</v>
      </c>
      <c r="E28" s="12"/>
      <c r="F28" s="12"/>
      <c r="G28" s="12"/>
      <c r="H28" s="12"/>
      <c r="I28" s="12"/>
      <c r="J28" s="12"/>
      <c r="K28" s="12"/>
      <c r="L28" s="12"/>
      <c r="M28" s="12"/>
      <c r="N28" s="39">
        <f>SUM((B27*B28)+(C27*C28)+(D27*D28)+(E27*E28)+(F27*F28)+(G27*G28)+(H27*H28)+(I27*I28)+(J27*J28)+(K27*K28)+(L27*L28)+(M27*M28))/N27</f>
        <v>1150906.3396537511</v>
      </c>
    </row>
    <row r="29" spans="1:14" customFormat="1" ht="12.75">
      <c r="A29" s="2" t="s">
        <v>41</v>
      </c>
      <c r="B29" s="4">
        <v>53</v>
      </c>
      <c r="C29" s="4">
        <v>50</v>
      </c>
      <c r="D29" s="4">
        <v>79</v>
      </c>
      <c r="E29" s="4"/>
      <c r="F29" s="4"/>
      <c r="G29" s="4"/>
      <c r="H29" s="4"/>
      <c r="I29" s="4"/>
      <c r="J29" s="4"/>
      <c r="K29" s="4"/>
      <c r="L29" s="4"/>
      <c r="M29" s="4"/>
      <c r="N29" s="41">
        <f>SUM(B29:M29)</f>
        <v>182</v>
      </c>
    </row>
    <row r="30" spans="1:14" customFormat="1" ht="12.75">
      <c r="A30" s="2" t="s">
        <v>42</v>
      </c>
      <c r="B30" s="12">
        <v>654265</v>
      </c>
      <c r="C30" s="12">
        <v>637673</v>
      </c>
      <c r="D30" s="12">
        <v>670345</v>
      </c>
      <c r="E30" s="12"/>
      <c r="F30" s="12"/>
      <c r="G30" s="12"/>
      <c r="H30" s="12"/>
      <c r="I30" s="12"/>
      <c r="J30" s="12"/>
      <c r="K30" s="12"/>
      <c r="L30" s="12"/>
      <c r="M30" s="12"/>
      <c r="N30" s="39">
        <f>SUM((B29*B30)+(C29*C30)+(D29*D30)+(E29*E30)+(F29*F30)+(G29*G30)+(H29*H30)+(I29*I30)+(J29*J30)+(K29*K30)+(L29*L30)+(M29*M30))/N29</f>
        <v>656686.5384615385</v>
      </c>
    </row>
    <row r="31" spans="1:14" customFormat="1" ht="12.75">
      <c r="A31" s="207" t="s">
        <v>43</v>
      </c>
      <c r="B31" s="205">
        <v>227</v>
      </c>
      <c r="C31" s="205">
        <v>264</v>
      </c>
      <c r="D31" s="205">
        <v>330</v>
      </c>
      <c r="E31" s="205"/>
      <c r="F31" s="205"/>
      <c r="G31" s="205"/>
      <c r="H31" s="205"/>
      <c r="I31" s="205"/>
      <c r="J31" s="205"/>
      <c r="K31" s="205"/>
      <c r="L31" s="205"/>
      <c r="M31" s="205"/>
      <c r="N31" s="206">
        <f>SUM(B31:M31)</f>
        <v>821</v>
      </c>
    </row>
    <row r="32" spans="1:14" customFormat="1" ht="12.75">
      <c r="A32" s="2" t="s">
        <v>44</v>
      </c>
      <c r="B32" s="12">
        <v>331163</v>
      </c>
      <c r="C32" s="12">
        <v>344492</v>
      </c>
      <c r="D32" s="12">
        <v>384415</v>
      </c>
      <c r="E32" s="12"/>
      <c r="F32" s="12"/>
      <c r="G32" s="12"/>
      <c r="H32" s="12"/>
      <c r="I32" s="12"/>
      <c r="J32" s="12"/>
      <c r="K32" s="12"/>
      <c r="L32" s="12"/>
      <c r="M32" s="12"/>
      <c r="N32" s="39">
        <f>SUM((B31*B32)+(C31*C32)+(D31*D32)+(E31*E32)+(F31*F32)+(G31*G32)+(H31*H32)+(I31*I32)+(J31*J32)+(K31*K32)+(L31*L32)+(M31*M32))/N31</f>
        <v>356853.64068209502</v>
      </c>
    </row>
    <row r="33" spans="1:16" customFormat="1" ht="12.75">
      <c r="A33" s="207" t="s">
        <v>45</v>
      </c>
      <c r="B33" s="208">
        <f>SUM(B34:B36)</f>
        <v>478</v>
      </c>
      <c r="C33" s="208">
        <f>SUM(C34:C36)</f>
        <v>531</v>
      </c>
      <c r="D33" s="208">
        <f>SUM(D34:D36)</f>
        <v>761</v>
      </c>
      <c r="E33" s="208">
        <f>SUM(E34:E36)</f>
        <v>0</v>
      </c>
      <c r="F33" s="208">
        <f t="shared" ref="F33:M33" si="5">SUM(F34:F36)</f>
        <v>0</v>
      </c>
      <c r="G33" s="208">
        <f t="shared" si="5"/>
        <v>0</v>
      </c>
      <c r="H33" s="205">
        <f t="shared" si="5"/>
        <v>0</v>
      </c>
      <c r="I33" s="208">
        <f t="shared" si="5"/>
        <v>0</v>
      </c>
      <c r="J33" s="208">
        <f t="shared" si="5"/>
        <v>0</v>
      </c>
      <c r="K33" s="208">
        <f t="shared" si="5"/>
        <v>0</v>
      </c>
      <c r="L33" s="208">
        <f t="shared" si="5"/>
        <v>0</v>
      </c>
      <c r="M33" s="208">
        <f t="shared" si="5"/>
        <v>0</v>
      </c>
      <c r="N33" s="209">
        <f>SUM(B33:M33)</f>
        <v>1770</v>
      </c>
    </row>
    <row r="34" spans="1:16" customFormat="1" ht="12.75">
      <c r="A34" s="2" t="s">
        <v>46</v>
      </c>
      <c r="B34" s="11">
        <v>226</v>
      </c>
      <c r="C34" s="11">
        <v>269</v>
      </c>
      <c r="D34" s="11">
        <v>409</v>
      </c>
      <c r="E34" s="11"/>
      <c r="F34" s="11"/>
      <c r="G34" s="11"/>
      <c r="H34" s="11"/>
      <c r="I34" s="11"/>
      <c r="J34" s="11"/>
      <c r="K34" s="11"/>
      <c r="L34" s="11"/>
      <c r="M34" s="11"/>
      <c r="N34" s="41"/>
    </row>
    <row r="35" spans="1:16" customFormat="1" ht="12.75">
      <c r="A35" s="2" t="s">
        <v>47</v>
      </c>
      <c r="B35" s="11">
        <v>57</v>
      </c>
      <c r="C35" s="11">
        <v>71</v>
      </c>
      <c r="D35" s="11">
        <v>152</v>
      </c>
      <c r="E35" s="11"/>
      <c r="F35" s="11"/>
      <c r="G35" s="11"/>
      <c r="H35" s="11"/>
      <c r="I35" s="11"/>
      <c r="J35" s="11"/>
      <c r="K35" s="11"/>
      <c r="L35" s="11"/>
      <c r="M35" s="11"/>
      <c r="N35" s="41"/>
    </row>
    <row r="36" spans="1:16" customFormat="1" ht="12.75">
      <c r="A36" s="2" t="s">
        <v>48</v>
      </c>
      <c r="B36" s="11">
        <v>195</v>
      </c>
      <c r="C36" s="11">
        <v>191</v>
      </c>
      <c r="D36" s="11">
        <v>200</v>
      </c>
      <c r="E36" s="11"/>
      <c r="F36" s="11"/>
      <c r="G36" s="11"/>
      <c r="H36" s="11"/>
      <c r="I36" s="11"/>
      <c r="J36" s="11"/>
      <c r="K36" s="11"/>
      <c r="L36" s="11"/>
      <c r="M36" s="11"/>
      <c r="N36" s="41"/>
    </row>
    <row r="37" spans="1:16" customFormat="1" ht="12.75">
      <c r="A37" s="207" t="s">
        <v>49</v>
      </c>
      <c r="B37" s="212">
        <f>B33/B11</f>
        <v>0.5850673194614443</v>
      </c>
      <c r="C37" s="212">
        <f>C33/C11</f>
        <v>0.56913183279742763</v>
      </c>
      <c r="D37" s="212">
        <f>D33/D11</f>
        <v>0.54163701067615655</v>
      </c>
      <c r="E37" s="212" t="e">
        <f>E33/E11</f>
        <v>#DIV/0!</v>
      </c>
      <c r="F37" s="212" t="e">
        <f t="shared" ref="F37:M37" si="6">F33/F11</f>
        <v>#DIV/0!</v>
      </c>
      <c r="G37" s="212" t="e">
        <f t="shared" si="6"/>
        <v>#DIV/0!</v>
      </c>
      <c r="H37" s="212" t="e">
        <f t="shared" si="6"/>
        <v>#DIV/0!</v>
      </c>
      <c r="I37" s="212" t="e">
        <f t="shared" si="6"/>
        <v>#DIV/0!</v>
      </c>
      <c r="J37" s="212" t="e">
        <f t="shared" si="6"/>
        <v>#DIV/0!</v>
      </c>
      <c r="K37" s="212" t="e">
        <f t="shared" si="6"/>
        <v>#DIV/0!</v>
      </c>
      <c r="L37" s="212" t="e">
        <f t="shared" si="6"/>
        <v>#DIV/0!</v>
      </c>
      <c r="M37" s="212" t="e">
        <f t="shared" si="6"/>
        <v>#DIV/0!</v>
      </c>
      <c r="N37" s="41"/>
    </row>
    <row r="38" spans="1:16" customFormat="1" ht="12.75">
      <c r="A38" s="2" t="s">
        <v>50</v>
      </c>
      <c r="B38" s="11">
        <v>968</v>
      </c>
      <c r="C38" s="11">
        <v>1410</v>
      </c>
      <c r="D38" s="11">
        <v>1958</v>
      </c>
      <c r="E38" s="11"/>
      <c r="F38" s="11"/>
      <c r="G38" s="11"/>
      <c r="H38" s="11"/>
      <c r="I38" s="11"/>
      <c r="J38" s="11"/>
      <c r="K38" s="11"/>
      <c r="L38" s="11"/>
      <c r="M38" s="11"/>
      <c r="N38" s="38">
        <f>SUM(B38:M38)</f>
        <v>4336</v>
      </c>
    </row>
    <row r="39" spans="1:16" customFormat="1" ht="12.75">
      <c r="A39" s="207"/>
      <c r="B39" s="208"/>
      <c r="C39" s="208"/>
      <c r="D39" s="208"/>
      <c r="E39" s="208"/>
      <c r="F39" s="208"/>
      <c r="G39" s="208"/>
      <c r="H39" s="208"/>
      <c r="I39" s="208"/>
      <c r="J39" s="208"/>
      <c r="K39" s="208"/>
      <c r="L39" s="208"/>
      <c r="M39" s="208"/>
      <c r="N39" s="209"/>
    </row>
    <row r="40" spans="1:16" customFormat="1" ht="12.75">
      <c r="A40" s="19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34"/>
    </row>
    <row r="41" spans="1:16" customFormat="1" ht="12.75">
      <c r="A41" s="2"/>
      <c r="B41" s="8" t="s">
        <v>9</v>
      </c>
      <c r="C41" s="8" t="s">
        <v>10</v>
      </c>
      <c r="D41" s="8" t="s">
        <v>11</v>
      </c>
      <c r="E41" s="8" t="s">
        <v>12</v>
      </c>
      <c r="F41" s="8" t="s">
        <v>13</v>
      </c>
      <c r="G41" s="8" t="s">
        <v>14</v>
      </c>
      <c r="H41" s="8" t="s">
        <v>15</v>
      </c>
      <c r="I41" s="8" t="s">
        <v>16</v>
      </c>
      <c r="J41" s="8" t="s">
        <v>17</v>
      </c>
      <c r="K41" s="8" t="s">
        <v>18</v>
      </c>
      <c r="L41" s="8" t="s">
        <v>19</v>
      </c>
      <c r="M41" s="8" t="s">
        <v>20</v>
      </c>
      <c r="N41" s="109" t="s">
        <v>51</v>
      </c>
    </row>
    <row r="42" spans="1:16" s="60" customFormat="1" ht="12.75">
      <c r="A42" s="195" t="s">
        <v>817</v>
      </c>
      <c r="B42" s="196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  <c r="N42" s="197"/>
      <c r="P42"/>
    </row>
    <row r="43" spans="1:16" customFormat="1" ht="12.75">
      <c r="A43" s="198" t="s">
        <v>53</v>
      </c>
      <c r="B43" s="199">
        <f t="shared" ref="B43" si="7">SUM(B48+B53+B58+B63)</f>
        <v>1008</v>
      </c>
      <c r="C43" s="199">
        <f t="shared" ref="C43:M43" si="8">SUM(C48+C53+C58+C63)</f>
        <v>1009</v>
      </c>
      <c r="D43" s="199">
        <f t="shared" si="8"/>
        <v>1493</v>
      </c>
      <c r="E43" s="199">
        <f t="shared" si="8"/>
        <v>1781</v>
      </c>
      <c r="F43" s="199">
        <f t="shared" si="8"/>
        <v>1978</v>
      </c>
      <c r="G43" s="199">
        <f t="shared" si="8"/>
        <v>2237</v>
      </c>
      <c r="H43" s="199">
        <f t="shared" si="8"/>
        <v>1852</v>
      </c>
      <c r="I43" s="199">
        <f t="shared" si="8"/>
        <v>1719</v>
      </c>
      <c r="J43" s="199">
        <f t="shared" si="8"/>
        <v>1533</v>
      </c>
      <c r="K43" s="199">
        <f t="shared" si="8"/>
        <v>1476</v>
      </c>
      <c r="L43" s="199">
        <f t="shared" si="8"/>
        <v>1545</v>
      </c>
      <c r="M43" s="199">
        <f t="shared" si="8"/>
        <v>1348</v>
      </c>
      <c r="N43" s="200">
        <v>19407</v>
      </c>
    </row>
    <row r="44" spans="1:16" customFormat="1" ht="12.75">
      <c r="A44" s="2" t="s">
        <v>54</v>
      </c>
      <c r="B44" s="12">
        <v>648546</v>
      </c>
      <c r="C44" s="12">
        <v>657717</v>
      </c>
      <c r="D44" s="12">
        <v>693613</v>
      </c>
      <c r="E44" s="12">
        <v>714564</v>
      </c>
      <c r="F44" s="12">
        <v>732472</v>
      </c>
      <c r="G44" s="12">
        <v>734915</v>
      </c>
      <c r="H44" s="12">
        <v>713255</v>
      </c>
      <c r="I44" s="12">
        <v>695363</v>
      </c>
      <c r="J44" s="12">
        <v>695154</v>
      </c>
      <c r="K44" s="12">
        <v>753581</v>
      </c>
      <c r="L44" s="12">
        <v>681962</v>
      </c>
      <c r="M44" s="12">
        <v>708455</v>
      </c>
      <c r="N44" s="39">
        <v>709136</v>
      </c>
    </row>
    <row r="45" spans="1:16" customFormat="1" ht="12.75">
      <c r="A45" s="2" t="s">
        <v>55</v>
      </c>
      <c r="B45" s="12">
        <v>648532</v>
      </c>
      <c r="C45" s="12">
        <v>652900</v>
      </c>
      <c r="D45" s="12">
        <v>678865</v>
      </c>
      <c r="E45" s="12">
        <v>694909</v>
      </c>
      <c r="F45" s="12">
        <v>708293</v>
      </c>
      <c r="G45" s="12">
        <v>713021</v>
      </c>
      <c r="H45" s="12">
        <v>700093</v>
      </c>
      <c r="I45" s="12">
        <v>690617</v>
      </c>
      <c r="J45" s="12">
        <v>693769</v>
      </c>
      <c r="K45" s="12">
        <v>758847</v>
      </c>
      <c r="L45" s="12">
        <v>680745</v>
      </c>
      <c r="M45" s="12">
        <v>708730</v>
      </c>
      <c r="N45" s="39">
        <v>699229</v>
      </c>
    </row>
    <row r="46" spans="1:16" customFormat="1" ht="12.75">
      <c r="A46" s="198" t="s">
        <v>26</v>
      </c>
      <c r="B46" s="201">
        <f>B44/B45</f>
        <v>1.0000215872154343</v>
      </c>
      <c r="C46" s="201">
        <f>C44/C45</f>
        <v>1.0073778526573749</v>
      </c>
      <c r="D46" s="201">
        <f>D44/D45</f>
        <v>1.0217244960338212</v>
      </c>
      <c r="E46" s="201">
        <f t="shared" ref="E46:N46" si="9">E44/E45</f>
        <v>1.0282842789487545</v>
      </c>
      <c r="F46" s="201">
        <f t="shared" si="9"/>
        <v>1.0341370026246199</v>
      </c>
      <c r="G46" s="201">
        <f t="shared" si="9"/>
        <v>1.0307059679869177</v>
      </c>
      <c r="H46" s="201">
        <f t="shared" si="9"/>
        <v>1.018800359380825</v>
      </c>
      <c r="I46" s="201">
        <f t="shared" si="9"/>
        <v>1.0068721158036944</v>
      </c>
      <c r="J46" s="201">
        <f t="shared" si="9"/>
        <v>1.0019963417218123</v>
      </c>
      <c r="K46" s="201">
        <f t="shared" si="9"/>
        <v>0.99306052471710371</v>
      </c>
      <c r="L46" s="201">
        <f t="shared" si="9"/>
        <v>1.001787747247501</v>
      </c>
      <c r="M46" s="201">
        <f t="shared" si="9"/>
        <v>0.99961198199596457</v>
      </c>
      <c r="N46" s="202">
        <f t="shared" si="9"/>
        <v>1.0141684626924798</v>
      </c>
    </row>
    <row r="47" spans="1:16" customFormat="1" ht="12.75">
      <c r="A47" s="2" t="s">
        <v>56</v>
      </c>
      <c r="B47" s="4">
        <v>23</v>
      </c>
      <c r="C47" s="4">
        <v>24</v>
      </c>
      <c r="D47" s="4">
        <v>18</v>
      </c>
      <c r="E47" s="4">
        <v>12</v>
      </c>
      <c r="F47" s="4">
        <v>11</v>
      </c>
      <c r="G47" s="4">
        <v>12</v>
      </c>
      <c r="H47" s="4">
        <v>13</v>
      </c>
      <c r="I47" s="4">
        <v>17</v>
      </c>
      <c r="J47" s="4">
        <v>18</v>
      </c>
      <c r="K47" s="4">
        <v>22</v>
      </c>
      <c r="L47" s="4">
        <v>22</v>
      </c>
      <c r="M47" s="4">
        <v>26</v>
      </c>
      <c r="N47" s="99">
        <f>((B47*B43)+(C47*C43)+(D47*D43)+(E47*E43)+(F47*F43)+(G47*G43)+(H47*H43)+(I47*I43)+(J47*J43)+(K47*K43)+(L47*L43)+(M47*M43))/N43</f>
        <v>16.831607152058535</v>
      </c>
    </row>
    <row r="48" spans="1:16" customFormat="1" ht="12.75">
      <c r="A48" s="198" t="s">
        <v>57</v>
      </c>
      <c r="B48" s="196">
        <f t="shared" ref="B48" si="10">B49+B51</f>
        <v>42</v>
      </c>
      <c r="C48" s="196">
        <f t="shared" ref="C48:H48" si="11">C49+C51</f>
        <v>52</v>
      </c>
      <c r="D48" s="196">
        <f t="shared" si="11"/>
        <v>59</v>
      </c>
      <c r="E48" s="196">
        <f t="shared" si="11"/>
        <v>69</v>
      </c>
      <c r="F48" s="196">
        <f t="shared" si="11"/>
        <v>84</v>
      </c>
      <c r="G48" s="196">
        <f t="shared" si="11"/>
        <v>91</v>
      </c>
      <c r="H48" s="196">
        <f t="shared" si="11"/>
        <v>69</v>
      </c>
      <c r="I48" s="196">
        <f>I49+I51</f>
        <v>69</v>
      </c>
      <c r="J48" s="196">
        <f>J49+J51</f>
        <v>71</v>
      </c>
      <c r="K48" s="196">
        <f>K49+K51</f>
        <v>63</v>
      </c>
      <c r="L48" s="196">
        <f>L49+L51</f>
        <v>76</v>
      </c>
      <c r="M48" s="196">
        <f>M49+M51</f>
        <v>67</v>
      </c>
      <c r="N48" s="197">
        <v>833</v>
      </c>
    </row>
    <row r="49" spans="1:14" customFormat="1" ht="12.75">
      <c r="A49" s="2" t="s">
        <v>58</v>
      </c>
      <c r="B49" s="4">
        <v>7</v>
      </c>
      <c r="C49" s="4">
        <v>4</v>
      </c>
      <c r="D49" s="4">
        <v>5</v>
      </c>
      <c r="E49" s="4">
        <v>13</v>
      </c>
      <c r="F49" s="4">
        <v>13</v>
      </c>
      <c r="G49" s="4">
        <v>10</v>
      </c>
      <c r="H49" s="4">
        <v>6</v>
      </c>
      <c r="I49" s="4">
        <v>11</v>
      </c>
      <c r="J49" s="4">
        <v>8</v>
      </c>
      <c r="K49" s="4">
        <v>13</v>
      </c>
      <c r="L49" s="4">
        <v>9</v>
      </c>
      <c r="M49" s="4">
        <v>10</v>
      </c>
      <c r="N49" s="41">
        <v>115</v>
      </c>
    </row>
    <row r="50" spans="1:14" customFormat="1" ht="12.75">
      <c r="A50" s="2" t="s">
        <v>59</v>
      </c>
      <c r="B50" s="12">
        <v>565650</v>
      </c>
      <c r="C50" s="12">
        <v>1680090</v>
      </c>
      <c r="D50" s="12">
        <v>730800</v>
      </c>
      <c r="E50" s="12">
        <v>594461</v>
      </c>
      <c r="F50" s="12">
        <v>560807</v>
      </c>
      <c r="G50" s="12">
        <v>674500</v>
      </c>
      <c r="H50" s="12">
        <v>560666</v>
      </c>
      <c r="I50" s="12">
        <v>568309</v>
      </c>
      <c r="J50" s="12">
        <v>587718</v>
      </c>
      <c r="K50" s="12">
        <v>504076</v>
      </c>
      <c r="L50" s="12">
        <v>567666</v>
      </c>
      <c r="M50" s="12">
        <v>687297</v>
      </c>
      <c r="N50" s="39">
        <v>690838</v>
      </c>
    </row>
    <row r="51" spans="1:14" customFormat="1" ht="12.75">
      <c r="A51" s="2" t="s">
        <v>60</v>
      </c>
      <c r="B51" s="4">
        <v>35</v>
      </c>
      <c r="C51" s="4">
        <v>48</v>
      </c>
      <c r="D51" s="4">
        <v>54</v>
      </c>
      <c r="E51" s="4">
        <v>56</v>
      </c>
      <c r="F51" s="4">
        <v>71</v>
      </c>
      <c r="G51" s="4">
        <v>81</v>
      </c>
      <c r="H51" s="4">
        <v>63</v>
      </c>
      <c r="I51" s="4">
        <v>58</v>
      </c>
      <c r="J51" s="4">
        <v>63</v>
      </c>
      <c r="K51" s="4">
        <v>50</v>
      </c>
      <c r="L51" s="4">
        <v>67</v>
      </c>
      <c r="M51" s="4">
        <v>57</v>
      </c>
      <c r="N51" s="41">
        <v>718</v>
      </c>
    </row>
    <row r="52" spans="1:14" customFormat="1" ht="12.75">
      <c r="A52" s="2" t="s">
        <v>61</v>
      </c>
      <c r="B52" s="12">
        <v>414967</v>
      </c>
      <c r="C52" s="12">
        <v>390291</v>
      </c>
      <c r="D52" s="12">
        <v>447752</v>
      </c>
      <c r="E52" s="12">
        <v>444077</v>
      </c>
      <c r="F52" s="12">
        <v>432703</v>
      </c>
      <c r="G52" s="12">
        <v>432343</v>
      </c>
      <c r="H52" s="12">
        <v>447653</v>
      </c>
      <c r="I52" s="12">
        <v>418561</v>
      </c>
      <c r="J52" s="12">
        <v>410975</v>
      </c>
      <c r="K52" s="12">
        <v>406410</v>
      </c>
      <c r="L52" s="12">
        <v>430312</v>
      </c>
      <c r="M52" s="12">
        <v>452030</v>
      </c>
      <c r="N52" s="39">
        <v>429358</v>
      </c>
    </row>
    <row r="53" spans="1:14" customFormat="1" ht="12.75">
      <c r="A53" s="198" t="s">
        <v>62</v>
      </c>
      <c r="B53" s="196">
        <f t="shared" ref="B53" si="12">B54+B56</f>
        <v>308</v>
      </c>
      <c r="C53" s="196">
        <f t="shared" ref="C53:M53" si="13">C54+C56</f>
        <v>275</v>
      </c>
      <c r="D53" s="196">
        <f t="shared" si="13"/>
        <v>424</v>
      </c>
      <c r="E53" s="196">
        <f t="shared" si="13"/>
        <v>451</v>
      </c>
      <c r="F53" s="196">
        <f t="shared" si="13"/>
        <v>536</v>
      </c>
      <c r="G53" s="196">
        <f t="shared" si="13"/>
        <v>591</v>
      </c>
      <c r="H53" s="196">
        <f t="shared" si="13"/>
        <v>519</v>
      </c>
      <c r="I53" s="196">
        <f t="shared" si="13"/>
        <v>495</v>
      </c>
      <c r="J53" s="196">
        <f t="shared" si="13"/>
        <v>436</v>
      </c>
      <c r="K53" s="196">
        <f t="shared" si="13"/>
        <v>403</v>
      </c>
      <c r="L53" s="196">
        <f t="shared" si="13"/>
        <v>437</v>
      </c>
      <c r="M53" s="196">
        <f t="shared" si="13"/>
        <v>377</v>
      </c>
      <c r="N53" s="197">
        <v>5353</v>
      </c>
    </row>
    <row r="54" spans="1:14" customFormat="1" ht="12.75">
      <c r="A54" s="2" t="s">
        <v>63</v>
      </c>
      <c r="B54" s="4">
        <v>72</v>
      </c>
      <c r="C54" s="4">
        <v>76</v>
      </c>
      <c r="D54" s="4">
        <v>114</v>
      </c>
      <c r="E54" s="4">
        <v>119</v>
      </c>
      <c r="F54" s="4">
        <v>153</v>
      </c>
      <c r="G54" s="4">
        <v>151</v>
      </c>
      <c r="H54" s="4">
        <v>150</v>
      </c>
      <c r="I54" s="4">
        <v>124</v>
      </c>
      <c r="J54" s="4">
        <v>120</v>
      </c>
      <c r="K54" s="4">
        <v>115</v>
      </c>
      <c r="L54" s="4">
        <v>113</v>
      </c>
      <c r="M54" s="4">
        <v>108</v>
      </c>
      <c r="N54" s="41">
        <v>1448</v>
      </c>
    </row>
    <row r="55" spans="1:14" customFormat="1" ht="12.75">
      <c r="A55" s="2" t="s">
        <v>64</v>
      </c>
      <c r="B55" s="12">
        <v>636210</v>
      </c>
      <c r="C55" s="12">
        <v>627523</v>
      </c>
      <c r="D55" s="12">
        <v>686966</v>
      </c>
      <c r="E55" s="12">
        <v>657746</v>
      </c>
      <c r="F55" s="12">
        <v>681442</v>
      </c>
      <c r="G55" s="12">
        <v>671244</v>
      </c>
      <c r="H55" s="12">
        <v>656237</v>
      </c>
      <c r="I55" s="12">
        <v>643474</v>
      </c>
      <c r="J55" s="12">
        <v>666723</v>
      </c>
      <c r="K55" s="12">
        <v>669560</v>
      </c>
      <c r="L55" s="12">
        <v>678690</v>
      </c>
      <c r="M55" s="12">
        <v>681817</v>
      </c>
      <c r="N55" s="39">
        <v>665694</v>
      </c>
    </row>
    <row r="56" spans="1:14" customFormat="1" ht="12.75">
      <c r="A56" s="2" t="s">
        <v>65</v>
      </c>
      <c r="B56" s="4">
        <v>236</v>
      </c>
      <c r="C56" s="4">
        <v>199</v>
      </c>
      <c r="D56" s="4">
        <v>310</v>
      </c>
      <c r="E56" s="4">
        <v>332</v>
      </c>
      <c r="F56" s="4">
        <v>383</v>
      </c>
      <c r="G56" s="4">
        <v>440</v>
      </c>
      <c r="H56" s="4">
        <v>369</v>
      </c>
      <c r="I56" s="4">
        <v>371</v>
      </c>
      <c r="J56" s="4">
        <v>316</v>
      </c>
      <c r="K56" s="4">
        <v>288</v>
      </c>
      <c r="L56" s="4">
        <v>324</v>
      </c>
      <c r="M56" s="4">
        <v>269</v>
      </c>
      <c r="N56" s="41">
        <v>3905</v>
      </c>
    </row>
    <row r="57" spans="1:14" customFormat="1" ht="12.75">
      <c r="A57" s="2" t="s">
        <v>66</v>
      </c>
      <c r="B57" s="12">
        <v>531479</v>
      </c>
      <c r="C57" s="12">
        <v>541534</v>
      </c>
      <c r="D57" s="12">
        <v>551003</v>
      </c>
      <c r="E57" s="12">
        <v>566530</v>
      </c>
      <c r="F57" s="12">
        <v>564934</v>
      </c>
      <c r="G57" s="12">
        <v>568379</v>
      </c>
      <c r="H57" s="12">
        <v>565292</v>
      </c>
      <c r="I57" s="12">
        <v>551835</v>
      </c>
      <c r="J57" s="12">
        <v>558977</v>
      </c>
      <c r="K57" s="12">
        <v>564050</v>
      </c>
      <c r="L57" s="12">
        <v>546827</v>
      </c>
      <c r="M57" s="12">
        <v>554475</v>
      </c>
      <c r="N57" s="39">
        <v>558316</v>
      </c>
    </row>
    <row r="58" spans="1:14" customFormat="1" ht="12.75">
      <c r="A58" s="198" t="s">
        <v>67</v>
      </c>
      <c r="B58" s="196">
        <f t="shared" ref="B58" si="14">B59+B61</f>
        <v>405</v>
      </c>
      <c r="C58" s="196">
        <f t="shared" ref="C58:M58" si="15">C59+C61</f>
        <v>424</v>
      </c>
      <c r="D58" s="196">
        <f t="shared" si="15"/>
        <v>627</v>
      </c>
      <c r="E58" s="196">
        <f t="shared" si="15"/>
        <v>853</v>
      </c>
      <c r="F58" s="196">
        <f t="shared" si="15"/>
        <v>990</v>
      </c>
      <c r="G58" s="196">
        <f t="shared" si="15"/>
        <v>1094</v>
      </c>
      <c r="H58" s="196">
        <f t="shared" si="15"/>
        <v>895</v>
      </c>
      <c r="I58" s="196">
        <f t="shared" si="15"/>
        <v>764</v>
      </c>
      <c r="J58" s="196">
        <f t="shared" si="15"/>
        <v>694</v>
      </c>
      <c r="K58" s="196">
        <f t="shared" si="15"/>
        <v>705</v>
      </c>
      <c r="L58" s="196">
        <f t="shared" si="15"/>
        <v>675</v>
      </c>
      <c r="M58" s="196">
        <f t="shared" si="15"/>
        <v>565</v>
      </c>
      <c r="N58" s="197">
        <v>8881</v>
      </c>
    </row>
    <row r="59" spans="1:14" customFormat="1" ht="12.75">
      <c r="A59" s="2" t="s">
        <v>68</v>
      </c>
      <c r="B59" s="4">
        <v>355</v>
      </c>
      <c r="C59" s="4">
        <v>379</v>
      </c>
      <c r="D59" s="4">
        <v>558</v>
      </c>
      <c r="E59" s="4">
        <v>765</v>
      </c>
      <c r="F59" s="4">
        <v>867</v>
      </c>
      <c r="G59" s="4">
        <v>981</v>
      </c>
      <c r="H59" s="4">
        <v>807</v>
      </c>
      <c r="I59" s="4">
        <v>686</v>
      </c>
      <c r="J59" s="4">
        <v>606</v>
      </c>
      <c r="K59" s="4">
        <v>620</v>
      </c>
      <c r="L59" s="4">
        <v>575</v>
      </c>
      <c r="M59" s="4">
        <v>488</v>
      </c>
      <c r="N59" s="41">
        <v>7854</v>
      </c>
    </row>
    <row r="60" spans="1:14" customFormat="1" ht="12.75">
      <c r="A60" s="2" t="s">
        <v>69</v>
      </c>
      <c r="B60" s="12">
        <v>993559</v>
      </c>
      <c r="C60" s="12">
        <v>982715</v>
      </c>
      <c r="D60" s="12">
        <v>1034272</v>
      </c>
      <c r="E60" s="12">
        <v>1002892</v>
      </c>
      <c r="F60" s="12">
        <v>1011790</v>
      </c>
      <c r="G60" s="12">
        <v>1030841</v>
      </c>
      <c r="H60" s="12">
        <v>990580</v>
      </c>
      <c r="I60" s="12">
        <v>1009283</v>
      </c>
      <c r="J60" s="12">
        <v>1002408</v>
      </c>
      <c r="K60" s="12">
        <v>1113392</v>
      </c>
      <c r="L60" s="12">
        <v>994150</v>
      </c>
      <c r="M60" s="12">
        <v>1078778</v>
      </c>
      <c r="N60" s="39">
        <v>1022995</v>
      </c>
    </row>
    <row r="61" spans="1:14" customFormat="1" ht="12.75">
      <c r="A61" s="2" t="s">
        <v>70</v>
      </c>
      <c r="B61" s="4">
        <v>50</v>
      </c>
      <c r="C61" s="4">
        <v>45</v>
      </c>
      <c r="D61" s="4">
        <v>69</v>
      </c>
      <c r="E61" s="4">
        <v>88</v>
      </c>
      <c r="F61" s="4">
        <v>123</v>
      </c>
      <c r="G61" s="4">
        <v>113</v>
      </c>
      <c r="H61" s="4">
        <v>88</v>
      </c>
      <c r="I61" s="4">
        <v>78</v>
      </c>
      <c r="J61" s="4">
        <v>88</v>
      </c>
      <c r="K61" s="4">
        <v>85</v>
      </c>
      <c r="L61" s="4">
        <v>100</v>
      </c>
      <c r="M61" s="4">
        <v>77</v>
      </c>
      <c r="N61" s="41">
        <v>1027</v>
      </c>
    </row>
    <row r="62" spans="1:14" customFormat="1" ht="12.75">
      <c r="A62" s="2" t="s">
        <v>71</v>
      </c>
      <c r="B62" s="12">
        <v>621130</v>
      </c>
      <c r="C62" s="12">
        <v>575290</v>
      </c>
      <c r="D62" s="12">
        <v>640024</v>
      </c>
      <c r="E62" s="12">
        <v>647596</v>
      </c>
      <c r="F62" s="12">
        <v>625547</v>
      </c>
      <c r="G62" s="12">
        <v>616550</v>
      </c>
      <c r="H62" s="12">
        <v>621607</v>
      </c>
      <c r="I62" s="12">
        <v>648639</v>
      </c>
      <c r="J62" s="12">
        <v>586557</v>
      </c>
      <c r="K62" s="12">
        <v>598557</v>
      </c>
      <c r="L62" s="12">
        <v>638541</v>
      </c>
      <c r="M62" s="12">
        <v>647364</v>
      </c>
      <c r="N62" s="39">
        <v>626414</v>
      </c>
    </row>
    <row r="63" spans="1:14" customFormat="1" ht="12.75">
      <c r="A63" s="198" t="s">
        <v>72</v>
      </c>
      <c r="B63" s="196">
        <v>253</v>
      </c>
      <c r="C63" s="196">
        <v>258</v>
      </c>
      <c r="D63" s="196">
        <v>383</v>
      </c>
      <c r="E63" s="196">
        <v>408</v>
      </c>
      <c r="F63" s="196">
        <v>368</v>
      </c>
      <c r="G63" s="196">
        <v>461</v>
      </c>
      <c r="H63" s="196">
        <v>369</v>
      </c>
      <c r="I63" s="196">
        <v>391</v>
      </c>
      <c r="J63" s="196">
        <v>332</v>
      </c>
      <c r="K63" s="196">
        <v>305</v>
      </c>
      <c r="L63" s="196">
        <v>357</v>
      </c>
      <c r="M63" s="196">
        <v>339</v>
      </c>
      <c r="N63" s="197">
        <v>4339</v>
      </c>
    </row>
    <row r="64" spans="1:14" customFormat="1" ht="12.75">
      <c r="A64" s="2" t="s">
        <v>73</v>
      </c>
      <c r="B64" s="12">
        <v>317174</v>
      </c>
      <c r="C64" s="12">
        <v>327085</v>
      </c>
      <c r="D64" s="12">
        <v>358539</v>
      </c>
      <c r="E64" s="12">
        <v>366016</v>
      </c>
      <c r="F64" s="12">
        <v>368813</v>
      </c>
      <c r="G64" s="12">
        <v>368486</v>
      </c>
      <c r="H64" s="12">
        <v>348324</v>
      </c>
      <c r="I64" s="12">
        <v>351195</v>
      </c>
      <c r="J64" s="12">
        <v>358088</v>
      </c>
      <c r="K64" s="12">
        <v>343723</v>
      </c>
      <c r="L64" s="12">
        <v>365545</v>
      </c>
      <c r="M64" s="12">
        <v>364744</v>
      </c>
      <c r="N64" s="39">
        <v>357703</v>
      </c>
    </row>
    <row r="65" spans="1:16" customFormat="1" ht="12.75">
      <c r="A65" s="198" t="s">
        <v>74</v>
      </c>
      <c r="B65" s="199">
        <f>SUM(B66:B68)</f>
        <v>945</v>
      </c>
      <c r="C65" s="199">
        <f>SUM(C66:C68)</f>
        <v>963</v>
      </c>
      <c r="D65" s="199">
        <f>SUM(D66:D68)</f>
        <v>943</v>
      </c>
      <c r="E65" s="199">
        <f>SUM(E66:E68)</f>
        <v>1318</v>
      </c>
      <c r="F65" s="199">
        <f t="shared" ref="F65:M65" si="16">SUM(F66:F68)</f>
        <v>1352</v>
      </c>
      <c r="G65" s="199">
        <f t="shared" si="16"/>
        <v>1612</v>
      </c>
      <c r="H65" s="196">
        <f t="shared" si="16"/>
        <v>1679</v>
      </c>
      <c r="I65" s="199">
        <f t="shared" si="16"/>
        <v>1798</v>
      </c>
      <c r="J65" s="199">
        <f t="shared" si="16"/>
        <v>1872</v>
      </c>
      <c r="K65" s="199">
        <f t="shared" si="16"/>
        <v>1519</v>
      </c>
      <c r="L65" s="199">
        <f t="shared" si="16"/>
        <v>985</v>
      </c>
      <c r="M65" s="199">
        <f t="shared" si="16"/>
        <v>617</v>
      </c>
      <c r="N65" s="200">
        <f>SUM(B65:M65)</f>
        <v>15603</v>
      </c>
    </row>
    <row r="66" spans="1:16" customFormat="1" ht="12.75">
      <c r="A66" s="2" t="s">
        <v>75</v>
      </c>
      <c r="B66" s="11">
        <v>456</v>
      </c>
      <c r="C66" s="11">
        <v>447</v>
      </c>
      <c r="D66" s="11">
        <v>438</v>
      </c>
      <c r="E66" s="11">
        <v>654</v>
      </c>
      <c r="F66" s="11">
        <v>627</v>
      </c>
      <c r="G66" s="11">
        <v>746</v>
      </c>
      <c r="H66" s="11">
        <v>768</v>
      </c>
      <c r="I66" s="11">
        <v>800</v>
      </c>
      <c r="J66" s="11">
        <v>821</v>
      </c>
      <c r="K66" s="11">
        <v>655</v>
      </c>
      <c r="L66" s="11">
        <v>415</v>
      </c>
      <c r="M66" s="11">
        <v>262</v>
      </c>
      <c r="N66" s="41"/>
    </row>
    <row r="67" spans="1:16" customFormat="1" ht="12.75">
      <c r="A67" s="2" t="s">
        <v>76</v>
      </c>
      <c r="B67" s="11">
        <v>98</v>
      </c>
      <c r="C67" s="11">
        <v>112</v>
      </c>
      <c r="D67" s="11">
        <v>112</v>
      </c>
      <c r="E67" s="11">
        <v>200</v>
      </c>
      <c r="F67" s="11">
        <v>213</v>
      </c>
      <c r="G67" s="11">
        <v>305</v>
      </c>
      <c r="H67" s="11">
        <v>386</v>
      </c>
      <c r="I67" s="11">
        <v>417</v>
      </c>
      <c r="J67" s="11">
        <v>452</v>
      </c>
      <c r="K67" s="11">
        <v>338</v>
      </c>
      <c r="L67" s="11">
        <v>171</v>
      </c>
      <c r="M67" s="11">
        <v>81</v>
      </c>
      <c r="N67" s="41"/>
    </row>
    <row r="68" spans="1:16" customFormat="1" ht="12.75">
      <c r="A68" s="2" t="s">
        <v>77</v>
      </c>
      <c r="B68" s="11">
        <v>391</v>
      </c>
      <c r="C68" s="11">
        <v>404</v>
      </c>
      <c r="D68" s="11">
        <v>393</v>
      </c>
      <c r="E68" s="11">
        <v>464</v>
      </c>
      <c r="F68" s="11">
        <v>512</v>
      </c>
      <c r="G68" s="11">
        <v>561</v>
      </c>
      <c r="H68" s="11">
        <v>525</v>
      </c>
      <c r="I68" s="11">
        <v>581</v>
      </c>
      <c r="J68" s="11">
        <v>599</v>
      </c>
      <c r="K68" s="11">
        <v>526</v>
      </c>
      <c r="L68" s="11">
        <v>399</v>
      </c>
      <c r="M68" s="11">
        <v>274</v>
      </c>
      <c r="N68" s="41"/>
    </row>
    <row r="69" spans="1:16" customFormat="1" ht="12.75">
      <c r="A69" s="198" t="s">
        <v>78</v>
      </c>
      <c r="B69" s="203">
        <f>B65/B43</f>
        <v>0.9375</v>
      </c>
      <c r="C69" s="203">
        <f>C65/C43</f>
        <v>0.95441030723488607</v>
      </c>
      <c r="D69" s="203">
        <f>D65/D43</f>
        <v>0.63161419959812459</v>
      </c>
      <c r="E69" s="203">
        <f>E65/E43</f>
        <v>0.7400336889387984</v>
      </c>
      <c r="F69" s="203">
        <f t="shared" ref="F69:M69" si="17">F65/F43</f>
        <v>0.68351870576339735</v>
      </c>
      <c r="G69" s="203">
        <f t="shared" si="17"/>
        <v>0.72060795708538217</v>
      </c>
      <c r="H69" s="203">
        <f t="shared" si="17"/>
        <v>0.9065874730021598</v>
      </c>
      <c r="I69" s="203">
        <f t="shared" si="17"/>
        <v>1.045956951716114</v>
      </c>
      <c r="J69" s="203">
        <f t="shared" si="17"/>
        <v>1.2211350293542074</v>
      </c>
      <c r="K69" s="203">
        <f t="shared" si="17"/>
        <v>1.0291327913279134</v>
      </c>
      <c r="L69" s="203">
        <f t="shared" si="17"/>
        <v>0.63754045307443363</v>
      </c>
      <c r="M69" s="203">
        <f t="shared" si="17"/>
        <v>0.45771513353115728</v>
      </c>
      <c r="N69" s="41"/>
    </row>
    <row r="70" spans="1:16" customFormat="1" ht="12.75">
      <c r="A70" s="2" t="s">
        <v>79</v>
      </c>
      <c r="B70" s="11">
        <v>1295</v>
      </c>
      <c r="C70" s="11">
        <v>1384</v>
      </c>
      <c r="D70" s="11">
        <v>2159</v>
      </c>
      <c r="E70" s="11">
        <v>2674</v>
      </c>
      <c r="F70" s="11">
        <v>2511</v>
      </c>
      <c r="G70" s="11">
        <v>2584</v>
      </c>
      <c r="H70" s="11">
        <v>2141</v>
      </c>
      <c r="I70" s="11">
        <v>1914</v>
      </c>
      <c r="J70" s="11">
        <v>1986</v>
      </c>
      <c r="K70" s="11">
        <v>1680</v>
      </c>
      <c r="L70" s="11">
        <v>1075</v>
      </c>
      <c r="M70" s="11">
        <v>757</v>
      </c>
      <c r="N70" s="38">
        <f>SUM(B70:M70)</f>
        <v>22160</v>
      </c>
    </row>
    <row r="71" spans="1:16" customFormat="1" ht="12.75">
      <c r="A71" s="198"/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200"/>
    </row>
    <row r="72" spans="1:16" customFormat="1" ht="12.75">
      <c r="A72" s="2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89"/>
    </row>
    <row r="73" spans="1:16" customFormat="1" ht="12.75">
      <c r="A73" s="2"/>
      <c r="B73" s="8" t="s">
        <v>9</v>
      </c>
      <c r="C73" s="8" t="s">
        <v>10</v>
      </c>
      <c r="D73" s="8" t="s">
        <v>11</v>
      </c>
      <c r="E73" s="8" t="s">
        <v>12</v>
      </c>
      <c r="F73" s="8" t="s">
        <v>13</v>
      </c>
      <c r="G73" s="8" t="s">
        <v>14</v>
      </c>
      <c r="H73" s="8" t="s">
        <v>15</v>
      </c>
      <c r="I73" s="8" t="s">
        <v>16</v>
      </c>
      <c r="J73" s="8" t="s">
        <v>17</v>
      </c>
      <c r="K73" s="8" t="s">
        <v>18</v>
      </c>
      <c r="L73" s="8" t="s">
        <v>19</v>
      </c>
      <c r="M73" s="8" t="s">
        <v>20</v>
      </c>
      <c r="N73" s="109" t="s">
        <v>80</v>
      </c>
    </row>
    <row r="74" spans="1:16" s="60" customFormat="1" ht="12.75">
      <c r="A74" s="100" t="s">
        <v>818</v>
      </c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2"/>
      <c r="P74"/>
    </row>
    <row r="75" spans="1:16" customFormat="1" ht="12.75">
      <c r="A75" s="103" t="s">
        <v>782</v>
      </c>
      <c r="B75" s="104">
        <f t="shared" ref="B75:M75" si="18">SUM(B80+B85+B90+B95)</f>
        <v>770</v>
      </c>
      <c r="C75" s="104">
        <f t="shared" si="18"/>
        <v>852</v>
      </c>
      <c r="D75" s="104">
        <f t="shared" si="18"/>
        <v>1343</v>
      </c>
      <c r="E75" s="104">
        <f t="shared" si="18"/>
        <v>1271</v>
      </c>
      <c r="F75" s="104">
        <f t="shared" si="18"/>
        <v>1220</v>
      </c>
      <c r="G75" s="104">
        <f t="shared" si="18"/>
        <v>1502</v>
      </c>
      <c r="H75" s="104">
        <f t="shared" si="18"/>
        <v>1756</v>
      </c>
      <c r="I75" s="104">
        <f t="shared" si="18"/>
        <v>1669</v>
      </c>
      <c r="J75" s="104">
        <f t="shared" si="18"/>
        <v>1574</v>
      </c>
      <c r="K75" s="104">
        <f t="shared" si="18"/>
        <v>1603</v>
      </c>
      <c r="L75" s="104">
        <f t="shared" si="18"/>
        <v>1417</v>
      </c>
      <c r="M75" s="104">
        <f t="shared" si="18"/>
        <v>1389</v>
      </c>
      <c r="N75" s="105">
        <v>16739</v>
      </c>
    </row>
    <row r="76" spans="1:16" customFormat="1" ht="12.75">
      <c r="A76" s="2" t="s">
        <v>712</v>
      </c>
      <c r="B76" s="12">
        <v>594005</v>
      </c>
      <c r="C76" s="12">
        <v>642344</v>
      </c>
      <c r="D76" s="12">
        <v>631053</v>
      </c>
      <c r="E76" s="12">
        <v>651153</v>
      </c>
      <c r="F76" s="12">
        <v>629757</v>
      </c>
      <c r="G76" s="12">
        <v>639395</v>
      </c>
      <c r="H76" s="12">
        <v>672370</v>
      </c>
      <c r="I76" s="12">
        <v>651539</v>
      </c>
      <c r="J76" s="12">
        <v>678757</v>
      </c>
      <c r="K76" s="12">
        <v>659283</v>
      </c>
      <c r="L76" s="12">
        <v>659755</v>
      </c>
      <c r="M76" s="12">
        <v>657217</v>
      </c>
      <c r="N76" s="39">
        <v>652320</v>
      </c>
    </row>
    <row r="77" spans="1:16" customFormat="1" ht="12.75">
      <c r="A77" s="2" t="s">
        <v>713</v>
      </c>
      <c r="B77" s="12">
        <v>600975</v>
      </c>
      <c r="C77" s="12">
        <v>644673</v>
      </c>
      <c r="D77" s="12">
        <v>628134</v>
      </c>
      <c r="E77" s="12">
        <v>649452</v>
      </c>
      <c r="F77" s="12">
        <v>632839</v>
      </c>
      <c r="G77" s="12">
        <v>641119</v>
      </c>
      <c r="H77" s="12">
        <v>670657</v>
      </c>
      <c r="I77" s="12">
        <v>649462</v>
      </c>
      <c r="J77" s="12">
        <v>679840</v>
      </c>
      <c r="K77" s="12">
        <v>657666</v>
      </c>
      <c r="L77" s="12">
        <v>658767</v>
      </c>
      <c r="M77" s="12">
        <v>659075</v>
      </c>
      <c r="N77" s="39">
        <v>652324</v>
      </c>
    </row>
    <row r="78" spans="1:16" customFormat="1" ht="12.75">
      <c r="A78" s="103" t="s">
        <v>26</v>
      </c>
      <c r="B78" s="106">
        <f>B76/B77</f>
        <v>0.98840217979117273</v>
      </c>
      <c r="C78" s="106">
        <f>C76/C77</f>
        <v>0.99638731573991779</v>
      </c>
      <c r="D78" s="106">
        <f>D76/D77</f>
        <v>1.0046470975938255</v>
      </c>
      <c r="E78" s="106">
        <f t="shared" ref="E78:N78" si="19">E76/E77</f>
        <v>1.0026191312060013</v>
      </c>
      <c r="F78" s="106">
        <f>F76/F77</f>
        <v>0.99512988295601246</v>
      </c>
      <c r="G78" s="106">
        <f>G76/G77</f>
        <v>0.99731095163300421</v>
      </c>
      <c r="H78" s="106">
        <f t="shared" si="19"/>
        <v>1.0025542117654778</v>
      </c>
      <c r="I78" s="106">
        <f t="shared" si="19"/>
        <v>1.003198031601541</v>
      </c>
      <c r="J78" s="106">
        <f t="shared" si="19"/>
        <v>0.99840697811249701</v>
      </c>
      <c r="K78" s="106">
        <f t="shared" si="19"/>
        <v>1.0024586948390217</v>
      </c>
      <c r="L78" s="106">
        <f t="shared" si="19"/>
        <v>1.0014997715428975</v>
      </c>
      <c r="M78" s="106">
        <f t="shared" si="19"/>
        <v>0.99718089746993888</v>
      </c>
      <c r="N78" s="107">
        <f t="shared" si="19"/>
        <v>0.99999386807782631</v>
      </c>
    </row>
    <row r="79" spans="1:16" customFormat="1" ht="12.75">
      <c r="A79" s="2" t="s">
        <v>819</v>
      </c>
      <c r="B79" s="4">
        <v>34</v>
      </c>
      <c r="C79" s="4">
        <v>29</v>
      </c>
      <c r="D79" s="4">
        <v>19</v>
      </c>
      <c r="E79" s="4">
        <v>14</v>
      </c>
      <c r="F79" s="4">
        <v>16</v>
      </c>
      <c r="G79" s="4">
        <v>18</v>
      </c>
      <c r="H79" s="4">
        <v>18</v>
      </c>
      <c r="I79" s="4">
        <v>16</v>
      </c>
      <c r="J79" s="4">
        <v>19</v>
      </c>
      <c r="K79" s="4">
        <v>16</v>
      </c>
      <c r="L79" s="4">
        <v>19</v>
      </c>
      <c r="M79" s="4">
        <v>19</v>
      </c>
      <c r="N79" s="99">
        <f>((B79*B75)+(C79*C75)+(D79*D75)+(E79*E75)+(F79*F75)+(G79*G75)+(H79*H75)+(I79*I75)+(J79*J75)+(K79*K75)+(L79*L75)+(M79*M75))/N75</f>
        <v>18.3962602305992</v>
      </c>
    </row>
    <row r="80" spans="1:16" customFormat="1" ht="12.75">
      <c r="A80" s="103" t="s">
        <v>820</v>
      </c>
      <c r="B80" s="101">
        <f>B81+B83</f>
        <v>30</v>
      </c>
      <c r="C80" s="101">
        <f t="shared" ref="C80:H80" si="20">C81+C83</f>
        <v>40</v>
      </c>
      <c r="D80" s="101">
        <f t="shared" si="20"/>
        <v>50</v>
      </c>
      <c r="E80" s="101">
        <f t="shared" si="20"/>
        <v>52</v>
      </c>
      <c r="F80" s="101">
        <f>F81+F83</f>
        <v>45</v>
      </c>
      <c r="G80" s="101">
        <f>G81+G83</f>
        <v>56</v>
      </c>
      <c r="H80" s="101">
        <f t="shared" si="20"/>
        <v>62</v>
      </c>
      <c r="I80" s="101">
        <f>I81+I83</f>
        <v>60</v>
      </c>
      <c r="J80" s="101">
        <f>J81+J83</f>
        <v>59</v>
      </c>
      <c r="K80" s="101">
        <f>K81+K83</f>
        <v>73</v>
      </c>
      <c r="L80" s="101">
        <f>L81+L83</f>
        <v>63</v>
      </c>
      <c r="M80" s="101">
        <f>M81+M83</f>
        <v>58</v>
      </c>
      <c r="N80" s="102">
        <v>655</v>
      </c>
    </row>
    <row r="81" spans="1:14" customFormat="1" ht="12.75">
      <c r="A81" s="2" t="s">
        <v>783</v>
      </c>
      <c r="B81" s="4">
        <v>6</v>
      </c>
      <c r="C81" s="4">
        <v>5</v>
      </c>
      <c r="D81" s="4">
        <v>3</v>
      </c>
      <c r="E81" s="4">
        <v>8</v>
      </c>
      <c r="F81" s="4">
        <v>4</v>
      </c>
      <c r="G81" s="4">
        <v>6</v>
      </c>
      <c r="H81" s="4">
        <v>12</v>
      </c>
      <c r="I81" s="4">
        <v>8</v>
      </c>
      <c r="J81" s="4">
        <v>7</v>
      </c>
      <c r="K81" s="4">
        <v>11</v>
      </c>
      <c r="L81" s="4">
        <v>10</v>
      </c>
      <c r="M81" s="4">
        <v>8</v>
      </c>
      <c r="N81" s="41">
        <v>89</v>
      </c>
    </row>
    <row r="82" spans="1:14" customFormat="1" ht="12.75">
      <c r="A82" s="2" t="s">
        <v>784</v>
      </c>
      <c r="B82" s="12">
        <v>523866</v>
      </c>
      <c r="C82" s="12">
        <v>658000</v>
      </c>
      <c r="D82" s="12">
        <v>620000</v>
      </c>
      <c r="E82" s="12">
        <v>1153027</v>
      </c>
      <c r="F82" s="12">
        <v>497624</v>
      </c>
      <c r="G82" s="12">
        <v>602166</v>
      </c>
      <c r="H82" s="12">
        <v>561075</v>
      </c>
      <c r="I82" s="12">
        <v>628693</v>
      </c>
      <c r="J82" s="12">
        <v>687071</v>
      </c>
      <c r="K82" s="12">
        <v>566727</v>
      </c>
      <c r="L82" s="12">
        <v>515550</v>
      </c>
      <c r="M82" s="12">
        <v>500987</v>
      </c>
      <c r="N82" s="39">
        <v>650243</v>
      </c>
    </row>
    <row r="83" spans="1:14" customFormat="1" ht="12.75">
      <c r="A83" s="2" t="s">
        <v>718</v>
      </c>
      <c r="B83" s="4">
        <v>24</v>
      </c>
      <c r="C83" s="4">
        <v>35</v>
      </c>
      <c r="D83" s="4">
        <v>47</v>
      </c>
      <c r="E83" s="4">
        <v>44</v>
      </c>
      <c r="F83" s="4">
        <v>41</v>
      </c>
      <c r="G83" s="4">
        <v>50</v>
      </c>
      <c r="H83" s="4">
        <v>50</v>
      </c>
      <c r="I83" s="4">
        <v>52</v>
      </c>
      <c r="J83" s="4">
        <v>52</v>
      </c>
      <c r="K83" s="4">
        <v>62</v>
      </c>
      <c r="L83" s="4">
        <v>53</v>
      </c>
      <c r="M83" s="4">
        <v>50</v>
      </c>
      <c r="N83" s="41">
        <v>566</v>
      </c>
    </row>
    <row r="84" spans="1:14" customFormat="1" ht="12.75">
      <c r="A84" s="2" t="s">
        <v>719</v>
      </c>
      <c r="B84" s="12">
        <v>355720</v>
      </c>
      <c r="C84" s="12">
        <v>370450</v>
      </c>
      <c r="D84" s="12">
        <v>399084</v>
      </c>
      <c r="E84" s="12">
        <v>410750</v>
      </c>
      <c r="F84" s="12">
        <v>399412</v>
      </c>
      <c r="G84" s="12">
        <v>391932</v>
      </c>
      <c r="H84" s="12">
        <v>393237</v>
      </c>
      <c r="I84" s="12">
        <v>406406</v>
      </c>
      <c r="J84" s="12">
        <v>406661</v>
      </c>
      <c r="K84" s="12">
        <v>386829</v>
      </c>
      <c r="L84" s="12">
        <v>399436</v>
      </c>
      <c r="M84" s="12">
        <v>421776</v>
      </c>
      <c r="N84" s="39">
        <v>398343</v>
      </c>
    </row>
    <row r="85" spans="1:14" customFormat="1" ht="12.75">
      <c r="A85" s="103" t="s">
        <v>720</v>
      </c>
      <c r="B85" s="101">
        <f t="shared" ref="B85:M85" si="21">B86+B88</f>
        <v>234</v>
      </c>
      <c r="C85" s="101">
        <f t="shared" si="21"/>
        <v>252</v>
      </c>
      <c r="D85" s="101">
        <f t="shared" si="21"/>
        <v>368</v>
      </c>
      <c r="E85" s="101">
        <f t="shared" si="21"/>
        <v>369</v>
      </c>
      <c r="F85" s="101">
        <f t="shared" si="21"/>
        <v>341</v>
      </c>
      <c r="G85" s="101">
        <f t="shared" si="21"/>
        <v>395</v>
      </c>
      <c r="H85" s="101">
        <f t="shared" si="21"/>
        <v>480</v>
      </c>
      <c r="I85" s="101">
        <f t="shared" si="21"/>
        <v>457</v>
      </c>
      <c r="J85" s="101">
        <f t="shared" si="21"/>
        <v>422</v>
      </c>
      <c r="K85" s="101">
        <f t="shared" si="21"/>
        <v>467</v>
      </c>
      <c r="L85" s="101">
        <f t="shared" si="21"/>
        <v>421</v>
      </c>
      <c r="M85" s="101">
        <f t="shared" si="21"/>
        <v>401</v>
      </c>
      <c r="N85" s="102">
        <v>4701</v>
      </c>
    </row>
    <row r="86" spans="1:14" customFormat="1" ht="12.75">
      <c r="A86" s="2" t="s">
        <v>721</v>
      </c>
      <c r="B86" s="4">
        <v>71</v>
      </c>
      <c r="C86" s="4">
        <v>79</v>
      </c>
      <c r="D86" s="4">
        <v>101</v>
      </c>
      <c r="E86" s="4">
        <v>99</v>
      </c>
      <c r="F86" s="4">
        <v>101</v>
      </c>
      <c r="G86" s="4">
        <v>105</v>
      </c>
      <c r="H86" s="4">
        <v>133</v>
      </c>
      <c r="I86" s="4">
        <v>112</v>
      </c>
      <c r="J86" s="4">
        <v>122</v>
      </c>
      <c r="K86" s="4">
        <v>142</v>
      </c>
      <c r="L86" s="4">
        <v>108</v>
      </c>
      <c r="M86" s="4">
        <v>125</v>
      </c>
      <c r="N86" s="41">
        <v>1312</v>
      </c>
    </row>
    <row r="87" spans="1:14" customFormat="1" ht="12.75">
      <c r="A87" s="2" t="s">
        <v>722</v>
      </c>
      <c r="B87" s="12">
        <v>547893</v>
      </c>
      <c r="C87" s="12">
        <v>556188</v>
      </c>
      <c r="D87" s="12">
        <v>586383</v>
      </c>
      <c r="E87" s="12">
        <v>583901</v>
      </c>
      <c r="F87" s="12">
        <v>585338</v>
      </c>
      <c r="G87" s="12">
        <v>604050</v>
      </c>
      <c r="H87" s="12">
        <v>636398</v>
      </c>
      <c r="I87" s="12">
        <v>625337</v>
      </c>
      <c r="J87" s="12">
        <v>626398</v>
      </c>
      <c r="K87" s="12">
        <v>633972</v>
      </c>
      <c r="L87" s="12">
        <v>604327</v>
      </c>
      <c r="M87" s="12">
        <v>623020</v>
      </c>
      <c r="N87" s="39">
        <v>607515</v>
      </c>
    </row>
    <row r="88" spans="1:14" customFormat="1" ht="12.75">
      <c r="A88" s="2" t="s">
        <v>723</v>
      </c>
      <c r="B88" s="4">
        <v>163</v>
      </c>
      <c r="C88" s="4">
        <v>173</v>
      </c>
      <c r="D88" s="4">
        <v>267</v>
      </c>
      <c r="E88" s="4">
        <v>270</v>
      </c>
      <c r="F88" s="4">
        <v>240</v>
      </c>
      <c r="G88" s="4">
        <v>290</v>
      </c>
      <c r="H88" s="4">
        <v>347</v>
      </c>
      <c r="I88" s="4">
        <v>345</v>
      </c>
      <c r="J88" s="4">
        <v>300</v>
      </c>
      <c r="K88" s="4">
        <v>325</v>
      </c>
      <c r="L88" s="4">
        <v>313</v>
      </c>
      <c r="M88" s="4">
        <v>276</v>
      </c>
      <c r="N88" s="41">
        <v>3389</v>
      </c>
    </row>
    <row r="89" spans="1:14" customFormat="1" ht="12.75">
      <c r="A89" s="2" t="s">
        <v>724</v>
      </c>
      <c r="B89" s="12">
        <v>490744</v>
      </c>
      <c r="C89" s="12">
        <v>507807</v>
      </c>
      <c r="D89" s="12">
        <v>504079</v>
      </c>
      <c r="E89" s="12">
        <v>513436</v>
      </c>
      <c r="F89" s="12">
        <v>496271</v>
      </c>
      <c r="G89" s="12">
        <v>516834</v>
      </c>
      <c r="H89" s="12">
        <v>526927</v>
      </c>
      <c r="I89" s="12">
        <v>519386</v>
      </c>
      <c r="J89" s="12">
        <v>526373</v>
      </c>
      <c r="K89" s="12">
        <v>521416</v>
      </c>
      <c r="L89" s="12">
        <v>527980</v>
      </c>
      <c r="M89" s="12">
        <v>518818</v>
      </c>
      <c r="N89" s="39">
        <v>517512</v>
      </c>
    </row>
    <row r="90" spans="1:14" customFormat="1" ht="12.75">
      <c r="A90" s="103" t="s">
        <v>725</v>
      </c>
      <c r="B90" s="101">
        <f t="shared" ref="B90:M90" si="22">B91+B93</f>
        <v>326</v>
      </c>
      <c r="C90" s="101">
        <f t="shared" si="22"/>
        <v>392</v>
      </c>
      <c r="D90" s="101">
        <f t="shared" si="22"/>
        <v>642</v>
      </c>
      <c r="E90" s="101">
        <f t="shared" si="22"/>
        <v>632</v>
      </c>
      <c r="F90" s="101">
        <f t="shared" si="22"/>
        <v>623</v>
      </c>
      <c r="G90" s="101">
        <f t="shared" si="22"/>
        <v>769</v>
      </c>
      <c r="H90" s="101">
        <f t="shared" si="22"/>
        <v>914</v>
      </c>
      <c r="I90" s="101">
        <f t="shared" si="22"/>
        <v>795</v>
      </c>
      <c r="J90" s="101">
        <f t="shared" si="22"/>
        <v>747</v>
      </c>
      <c r="K90" s="101">
        <f t="shared" si="22"/>
        <v>730</v>
      </c>
      <c r="L90" s="101">
        <f t="shared" si="22"/>
        <v>639</v>
      </c>
      <c r="M90" s="101">
        <f t="shared" si="22"/>
        <v>634</v>
      </c>
      <c r="N90" s="102">
        <v>7995</v>
      </c>
    </row>
    <row r="91" spans="1:14" customFormat="1" ht="12.75">
      <c r="A91" s="2" t="s">
        <v>726</v>
      </c>
      <c r="B91" s="4">
        <v>288</v>
      </c>
      <c r="C91" s="4">
        <v>341</v>
      </c>
      <c r="D91" s="4">
        <v>583</v>
      </c>
      <c r="E91" s="4">
        <v>557</v>
      </c>
      <c r="F91" s="4">
        <v>560</v>
      </c>
      <c r="G91" s="4">
        <v>701</v>
      </c>
      <c r="H91" s="4">
        <v>824</v>
      </c>
      <c r="I91" s="4">
        <v>694</v>
      </c>
      <c r="J91" s="4">
        <v>645</v>
      </c>
      <c r="K91" s="4">
        <v>651</v>
      </c>
      <c r="L91" s="4">
        <v>578</v>
      </c>
      <c r="M91" s="4">
        <v>544</v>
      </c>
      <c r="N91" s="41">
        <v>7084</v>
      </c>
    </row>
    <row r="92" spans="1:14" customFormat="1" ht="12.75">
      <c r="A92" s="2" t="s">
        <v>727</v>
      </c>
      <c r="B92" s="12">
        <v>860968</v>
      </c>
      <c r="C92" s="12">
        <v>917302</v>
      </c>
      <c r="D92" s="12">
        <v>872238</v>
      </c>
      <c r="E92" s="12">
        <v>881953</v>
      </c>
      <c r="F92" s="12">
        <v>828681</v>
      </c>
      <c r="G92" s="12">
        <v>847380</v>
      </c>
      <c r="H92" s="12">
        <v>887094</v>
      </c>
      <c r="I92" s="12">
        <v>917552</v>
      </c>
      <c r="J92" s="12">
        <v>973253</v>
      </c>
      <c r="K92" s="12">
        <v>931979</v>
      </c>
      <c r="L92" s="12">
        <v>941265</v>
      </c>
      <c r="M92" s="12">
        <v>943905</v>
      </c>
      <c r="N92" s="39">
        <v>903392</v>
      </c>
    </row>
    <row r="93" spans="1:14" customFormat="1" ht="12.75">
      <c r="A93" s="2" t="s">
        <v>728</v>
      </c>
      <c r="B93" s="4">
        <v>38</v>
      </c>
      <c r="C93" s="4">
        <v>51</v>
      </c>
      <c r="D93" s="4">
        <v>59</v>
      </c>
      <c r="E93" s="4">
        <v>75</v>
      </c>
      <c r="F93" s="4">
        <v>63</v>
      </c>
      <c r="G93" s="4">
        <v>68</v>
      </c>
      <c r="H93" s="4">
        <v>90</v>
      </c>
      <c r="I93" s="4">
        <v>101</v>
      </c>
      <c r="J93" s="4">
        <v>102</v>
      </c>
      <c r="K93" s="4">
        <v>79</v>
      </c>
      <c r="L93" s="4">
        <v>61</v>
      </c>
      <c r="M93" s="4">
        <v>90</v>
      </c>
      <c r="N93" s="41">
        <v>911</v>
      </c>
    </row>
    <row r="94" spans="1:14" customFormat="1" ht="12.75">
      <c r="A94" s="2" t="s">
        <v>729</v>
      </c>
      <c r="B94" s="12">
        <v>540747</v>
      </c>
      <c r="C94" s="12">
        <v>586852</v>
      </c>
      <c r="D94" s="12">
        <v>589599</v>
      </c>
      <c r="E94" s="12">
        <v>574474</v>
      </c>
      <c r="F94" s="12">
        <v>563122</v>
      </c>
      <c r="G94" s="12">
        <v>541825</v>
      </c>
      <c r="H94" s="12">
        <v>637833</v>
      </c>
      <c r="I94" s="12">
        <v>566461</v>
      </c>
      <c r="J94" s="12">
        <v>616298</v>
      </c>
      <c r="K94" s="12">
        <v>632454</v>
      </c>
      <c r="L94" s="12">
        <v>582097</v>
      </c>
      <c r="M94" s="12">
        <v>597901</v>
      </c>
      <c r="N94" s="39">
        <v>592225</v>
      </c>
    </row>
    <row r="95" spans="1:14" customFormat="1" ht="12.75">
      <c r="A95" s="103" t="s">
        <v>730</v>
      </c>
      <c r="B95" s="101">
        <v>180</v>
      </c>
      <c r="C95" s="101">
        <v>168</v>
      </c>
      <c r="D95" s="101">
        <v>283</v>
      </c>
      <c r="E95" s="101">
        <v>218</v>
      </c>
      <c r="F95" s="101">
        <v>211</v>
      </c>
      <c r="G95" s="101">
        <v>282</v>
      </c>
      <c r="H95" s="101">
        <v>300</v>
      </c>
      <c r="I95" s="101">
        <v>357</v>
      </c>
      <c r="J95" s="101">
        <v>346</v>
      </c>
      <c r="K95" s="101">
        <v>333</v>
      </c>
      <c r="L95" s="101">
        <v>294</v>
      </c>
      <c r="M95" s="101">
        <v>296</v>
      </c>
      <c r="N95" s="102">
        <v>3387</v>
      </c>
    </row>
    <row r="96" spans="1:14" customFormat="1" ht="12.75">
      <c r="A96" s="2" t="s">
        <v>731</v>
      </c>
      <c r="B96" s="12">
        <v>326880</v>
      </c>
      <c r="C96" s="12">
        <v>336322</v>
      </c>
      <c r="D96" s="12">
        <v>317216</v>
      </c>
      <c r="E96" s="12">
        <v>320101</v>
      </c>
      <c r="F96" s="12">
        <v>342062</v>
      </c>
      <c r="G96" s="12">
        <v>329349</v>
      </c>
      <c r="H96" s="12">
        <v>328108</v>
      </c>
      <c r="I96" s="12">
        <v>332122</v>
      </c>
      <c r="J96" s="12">
        <v>338510</v>
      </c>
      <c r="K96" s="12">
        <v>332076</v>
      </c>
      <c r="L96" s="12">
        <v>337069</v>
      </c>
      <c r="M96" s="12">
        <v>335849</v>
      </c>
      <c r="N96" s="39">
        <v>338327</v>
      </c>
    </row>
    <row r="97" spans="1:16" customFormat="1" ht="12.75">
      <c r="A97" s="103" t="s">
        <v>821</v>
      </c>
      <c r="B97" s="104">
        <f>SUM(B98:B100)</f>
        <v>1144</v>
      </c>
      <c r="C97" s="104">
        <f>SUM(C98:C100)</f>
        <v>1315</v>
      </c>
      <c r="D97" s="104">
        <f>SUM(D98:D100)</f>
        <v>1514</v>
      </c>
      <c r="E97" s="104">
        <f>SUM(E98:E100)</f>
        <v>1561</v>
      </c>
      <c r="F97" s="104">
        <f t="shared" ref="F97:M97" si="23">SUM(F98:F100)</f>
        <v>1509</v>
      </c>
      <c r="G97" s="104">
        <f t="shared" si="23"/>
        <v>1410</v>
      </c>
      <c r="H97" s="101">
        <f t="shared" si="23"/>
        <v>1535</v>
      </c>
      <c r="I97" s="104">
        <f t="shared" si="23"/>
        <v>1440</v>
      </c>
      <c r="J97" s="104">
        <f t="shared" si="23"/>
        <v>1629</v>
      </c>
      <c r="K97" s="104">
        <f t="shared" si="23"/>
        <v>1775</v>
      </c>
      <c r="L97" s="104">
        <f t="shared" si="23"/>
        <v>1472</v>
      </c>
      <c r="M97" s="104">
        <f t="shared" si="23"/>
        <v>1046</v>
      </c>
      <c r="N97" s="105">
        <f>SUM(B97:M97)</f>
        <v>17350</v>
      </c>
    </row>
    <row r="98" spans="1:16" customFormat="1" ht="12.75">
      <c r="A98" s="2" t="s">
        <v>733</v>
      </c>
      <c r="B98" s="11">
        <v>747</v>
      </c>
      <c r="C98" s="11">
        <v>888</v>
      </c>
      <c r="D98" s="11">
        <v>1017</v>
      </c>
      <c r="E98" s="11">
        <v>1024</v>
      </c>
      <c r="F98" s="11">
        <v>982</v>
      </c>
      <c r="G98" s="11">
        <v>905</v>
      </c>
      <c r="H98" s="11">
        <v>905</v>
      </c>
      <c r="I98" s="11">
        <v>819</v>
      </c>
      <c r="J98" s="11">
        <v>879</v>
      </c>
      <c r="K98" s="11">
        <v>899</v>
      </c>
      <c r="L98" s="11">
        <v>724</v>
      </c>
      <c r="M98" s="11">
        <v>510</v>
      </c>
      <c r="N98" s="41"/>
    </row>
    <row r="99" spans="1:16" customFormat="1" ht="12.75">
      <c r="A99" s="2" t="s">
        <v>734</v>
      </c>
      <c r="B99" s="11">
        <v>176</v>
      </c>
      <c r="C99" s="11">
        <v>187</v>
      </c>
      <c r="D99" s="11">
        <v>207</v>
      </c>
      <c r="E99" s="11">
        <v>250</v>
      </c>
      <c r="F99" s="11">
        <v>244</v>
      </c>
      <c r="G99" s="11">
        <v>201</v>
      </c>
      <c r="H99" s="11">
        <v>271</v>
      </c>
      <c r="I99" s="11">
        <v>235</v>
      </c>
      <c r="J99" s="11">
        <v>262</v>
      </c>
      <c r="K99" s="11">
        <v>304</v>
      </c>
      <c r="L99" s="11">
        <v>207</v>
      </c>
      <c r="M99" s="11">
        <v>141</v>
      </c>
      <c r="N99" s="41"/>
    </row>
    <row r="100" spans="1:16" customFormat="1" ht="12.75">
      <c r="A100" s="2" t="s">
        <v>735</v>
      </c>
      <c r="B100" s="11">
        <v>221</v>
      </c>
      <c r="C100" s="11">
        <v>240</v>
      </c>
      <c r="D100" s="11">
        <v>290</v>
      </c>
      <c r="E100" s="11">
        <v>287</v>
      </c>
      <c r="F100" s="11">
        <v>283</v>
      </c>
      <c r="G100" s="11">
        <v>304</v>
      </c>
      <c r="H100" s="11">
        <v>359</v>
      </c>
      <c r="I100" s="11">
        <v>386</v>
      </c>
      <c r="J100" s="11">
        <v>488</v>
      </c>
      <c r="K100" s="11">
        <v>572</v>
      </c>
      <c r="L100" s="11">
        <v>541</v>
      </c>
      <c r="M100" s="11">
        <v>395</v>
      </c>
      <c r="N100" s="41"/>
    </row>
    <row r="101" spans="1:16" customFormat="1" ht="12.75">
      <c r="A101" s="103" t="s">
        <v>736</v>
      </c>
      <c r="B101" s="108">
        <f>B97/B75</f>
        <v>1.4857142857142858</v>
      </c>
      <c r="C101" s="108">
        <f>C97/C75</f>
        <v>1.5434272300469483</v>
      </c>
      <c r="D101" s="108">
        <f>D97/D75</f>
        <v>1.1273268801191363</v>
      </c>
      <c r="E101" s="108">
        <f>E97/E75</f>
        <v>1.2281667977970103</v>
      </c>
      <c r="F101" s="108">
        <f t="shared" ref="F101:M101" si="24">F97/F75</f>
        <v>1.2368852459016393</v>
      </c>
      <c r="G101" s="108">
        <f t="shared" si="24"/>
        <v>0.93874833555259651</v>
      </c>
      <c r="H101" s="108">
        <f t="shared" si="24"/>
        <v>0.87414578587699321</v>
      </c>
      <c r="I101" s="108">
        <f t="shared" si="24"/>
        <v>0.86279209107249855</v>
      </c>
      <c r="J101" s="108">
        <f t="shared" si="24"/>
        <v>1.0349428208386278</v>
      </c>
      <c r="K101" s="108">
        <f t="shared" si="24"/>
        <v>1.1072988147223954</v>
      </c>
      <c r="L101" s="108">
        <f t="shared" si="24"/>
        <v>1.0388143966125618</v>
      </c>
      <c r="M101" s="108">
        <f t="shared" si="24"/>
        <v>0.75305975521958246</v>
      </c>
      <c r="N101" s="41"/>
    </row>
    <row r="102" spans="1:16" customFormat="1" ht="12.75">
      <c r="A102" s="2" t="s">
        <v>737</v>
      </c>
      <c r="B102" s="11">
        <v>1188</v>
      </c>
      <c r="C102" s="11">
        <v>1644</v>
      </c>
      <c r="D102" s="11">
        <v>2110</v>
      </c>
      <c r="E102" s="11">
        <v>1583</v>
      </c>
      <c r="F102" s="11">
        <v>1624</v>
      </c>
      <c r="G102" s="11">
        <v>1883</v>
      </c>
      <c r="H102" s="11">
        <v>2140</v>
      </c>
      <c r="I102" s="11">
        <v>1938</v>
      </c>
      <c r="J102" s="11">
        <v>2113</v>
      </c>
      <c r="K102" s="11">
        <v>2076</v>
      </c>
      <c r="L102" s="11">
        <v>1310</v>
      </c>
      <c r="M102" s="11">
        <v>944</v>
      </c>
      <c r="N102" s="38">
        <f>SUM(B102:M102)</f>
        <v>20553</v>
      </c>
    </row>
    <row r="103" spans="1:16" customFormat="1" ht="12.75">
      <c r="A103" s="103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5">
        <f>SUM(B103:M103)</f>
        <v>0</v>
      </c>
    </row>
    <row r="104" spans="1:16" customFormat="1" ht="12.75">
      <c r="A104" s="2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89"/>
    </row>
    <row r="105" spans="1:16" customFormat="1" ht="12.75">
      <c r="A105" s="2"/>
      <c r="B105" s="8" t="s">
        <v>9</v>
      </c>
      <c r="C105" s="8" t="s">
        <v>10</v>
      </c>
      <c r="D105" s="8" t="s">
        <v>11</v>
      </c>
      <c r="E105" s="8" t="s">
        <v>12</v>
      </c>
      <c r="F105" s="8" t="s">
        <v>13</v>
      </c>
      <c r="G105" s="8" t="s">
        <v>14</v>
      </c>
      <c r="H105" s="8" t="s">
        <v>15</v>
      </c>
      <c r="I105" s="8" t="s">
        <v>16</v>
      </c>
      <c r="J105" s="8" t="s">
        <v>17</v>
      </c>
      <c r="K105" s="8" t="s">
        <v>18</v>
      </c>
      <c r="L105" s="8" t="s">
        <v>19</v>
      </c>
      <c r="M105" s="8" t="s">
        <v>20</v>
      </c>
      <c r="N105" s="109" t="s">
        <v>109</v>
      </c>
    </row>
    <row r="106" spans="1:16" s="60" customFormat="1" ht="12.75">
      <c r="A106" s="100" t="s">
        <v>822</v>
      </c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2"/>
      <c r="P106"/>
    </row>
    <row r="107" spans="1:16" customFormat="1" ht="12.75">
      <c r="A107" s="103" t="s">
        <v>782</v>
      </c>
      <c r="B107" s="104">
        <f t="shared" ref="B107:M107" si="25">SUM(B112+B117+B122+B127)</f>
        <v>798</v>
      </c>
      <c r="C107" s="104">
        <f t="shared" si="25"/>
        <v>781</v>
      </c>
      <c r="D107" s="104">
        <f t="shared" si="25"/>
        <v>1155</v>
      </c>
      <c r="E107" s="104">
        <f t="shared" si="25"/>
        <v>1594</v>
      </c>
      <c r="F107" s="104">
        <f t="shared" si="25"/>
        <v>1744</v>
      </c>
      <c r="G107" s="104">
        <f t="shared" si="25"/>
        <v>1764</v>
      </c>
      <c r="H107" s="104">
        <f t="shared" si="25"/>
        <v>1679</v>
      </c>
      <c r="I107" s="104">
        <f t="shared" si="25"/>
        <v>1456</v>
      </c>
      <c r="J107" s="104">
        <f t="shared" si="25"/>
        <v>1169</v>
      </c>
      <c r="K107" s="104">
        <f t="shared" si="25"/>
        <v>1250</v>
      </c>
      <c r="L107" s="104">
        <f t="shared" si="25"/>
        <v>1073</v>
      </c>
      <c r="M107" s="104">
        <f t="shared" si="25"/>
        <v>1092</v>
      </c>
      <c r="N107" s="105">
        <v>16144</v>
      </c>
    </row>
    <row r="108" spans="1:16" customFormat="1" ht="12.75">
      <c r="A108" s="2" t="s">
        <v>712</v>
      </c>
      <c r="B108" s="12">
        <v>551694</v>
      </c>
      <c r="C108" s="12">
        <v>553457</v>
      </c>
      <c r="D108" s="12">
        <v>581109</v>
      </c>
      <c r="E108" s="12">
        <v>600467</v>
      </c>
      <c r="F108" s="12">
        <v>611109</v>
      </c>
      <c r="G108" s="12">
        <v>619363</v>
      </c>
      <c r="H108" s="12">
        <v>612668</v>
      </c>
      <c r="I108" s="12">
        <v>599872</v>
      </c>
      <c r="J108" s="12">
        <v>589874</v>
      </c>
      <c r="K108" s="12">
        <v>594188</v>
      </c>
      <c r="L108" s="12">
        <v>612363</v>
      </c>
      <c r="M108" s="12">
        <v>633188</v>
      </c>
      <c r="N108" s="39">
        <v>601506</v>
      </c>
    </row>
    <row r="109" spans="1:16" customFormat="1" ht="12.75">
      <c r="A109" s="2" t="s">
        <v>713</v>
      </c>
      <c r="B109" s="12">
        <v>558253</v>
      </c>
      <c r="C109" s="12">
        <v>558859</v>
      </c>
      <c r="D109" s="12">
        <v>584787</v>
      </c>
      <c r="E109" s="12">
        <v>602125</v>
      </c>
      <c r="F109" s="12">
        <v>612588</v>
      </c>
      <c r="G109" s="12">
        <v>621491</v>
      </c>
      <c r="H109" s="12">
        <v>617046</v>
      </c>
      <c r="I109" s="12">
        <v>605518</v>
      </c>
      <c r="J109" s="12">
        <v>595319</v>
      </c>
      <c r="K109" s="12">
        <v>598744</v>
      </c>
      <c r="L109" s="12">
        <v>620958</v>
      </c>
      <c r="M109" s="12">
        <v>641364</v>
      </c>
      <c r="N109" s="39">
        <v>605935</v>
      </c>
    </row>
    <row r="110" spans="1:16" customFormat="1" ht="12.75">
      <c r="A110" s="103" t="s">
        <v>26</v>
      </c>
      <c r="B110" s="106">
        <f>B108/B109</f>
        <v>0.98825084683826148</v>
      </c>
      <c r="C110" s="106">
        <f>C108/C109</f>
        <v>0.99033387670235251</v>
      </c>
      <c r="D110" s="106">
        <f>D108/D109</f>
        <v>0.99371053050084901</v>
      </c>
      <c r="E110" s="106">
        <f t="shared" ref="E110:N110" si="26">E108/E109</f>
        <v>0.99724641893294586</v>
      </c>
      <c r="F110" s="106">
        <f t="shared" si="26"/>
        <v>0.99758565300005875</v>
      </c>
      <c r="G110" s="106">
        <f t="shared" si="26"/>
        <v>0.99657597616055582</v>
      </c>
      <c r="H110" s="106">
        <f t="shared" si="26"/>
        <v>0.99290490498277273</v>
      </c>
      <c r="I110" s="106">
        <f t="shared" si="26"/>
        <v>0.9906757520007663</v>
      </c>
      <c r="J110" s="106">
        <f t="shared" si="26"/>
        <v>0.99085364317281999</v>
      </c>
      <c r="K110" s="106">
        <f t="shared" si="26"/>
        <v>0.9923907379447644</v>
      </c>
      <c r="L110" s="106">
        <f t="shared" si="26"/>
        <v>0.98615848414868634</v>
      </c>
      <c r="M110" s="106">
        <f t="shared" si="26"/>
        <v>0.98725216881521261</v>
      </c>
      <c r="N110" s="107">
        <f t="shared" si="26"/>
        <v>0.99269063513413158</v>
      </c>
    </row>
    <row r="111" spans="1:16" customFormat="1" ht="12.75">
      <c r="A111" s="2" t="s">
        <v>819</v>
      </c>
      <c r="B111" s="4">
        <v>62</v>
      </c>
      <c r="C111" s="4">
        <v>52</v>
      </c>
      <c r="D111" s="4">
        <v>39</v>
      </c>
      <c r="E111" s="4">
        <v>31</v>
      </c>
      <c r="F111" s="4">
        <v>28</v>
      </c>
      <c r="G111" s="4">
        <v>31</v>
      </c>
      <c r="H111" s="4">
        <v>33</v>
      </c>
      <c r="I111" s="4">
        <v>31</v>
      </c>
      <c r="J111" s="4">
        <v>32</v>
      </c>
      <c r="K111" s="4">
        <v>27</v>
      </c>
      <c r="L111" s="4">
        <v>28</v>
      </c>
      <c r="M111" s="4">
        <v>31</v>
      </c>
      <c r="N111" s="99">
        <v>24</v>
      </c>
    </row>
    <row r="112" spans="1:16" customFormat="1" ht="12.75">
      <c r="A112" s="103" t="s">
        <v>820</v>
      </c>
      <c r="B112" s="101">
        <f>B113+B115</f>
        <v>29</v>
      </c>
      <c r="C112" s="101">
        <f t="shared" ref="C112:H112" si="27">C113+C115</f>
        <v>34</v>
      </c>
      <c r="D112" s="101">
        <f t="shared" si="27"/>
        <v>55</v>
      </c>
      <c r="E112" s="101">
        <f t="shared" si="27"/>
        <v>78</v>
      </c>
      <c r="F112" s="101">
        <f t="shared" si="27"/>
        <v>91</v>
      </c>
      <c r="G112" s="101">
        <f t="shared" si="27"/>
        <v>72</v>
      </c>
      <c r="H112" s="101">
        <f t="shared" si="27"/>
        <v>78</v>
      </c>
      <c r="I112" s="101">
        <f>I113+I115</f>
        <v>57</v>
      </c>
      <c r="J112" s="101">
        <f>J113+J115</f>
        <v>51</v>
      </c>
      <c r="K112" s="101">
        <f>K113+K115</f>
        <v>58</v>
      </c>
      <c r="L112" s="101">
        <f>L113+L115</f>
        <v>48</v>
      </c>
      <c r="M112" s="101">
        <f>M113+M115</f>
        <v>53</v>
      </c>
      <c r="N112" s="102">
        <v>674</v>
      </c>
    </row>
    <row r="113" spans="1:14" customFormat="1" ht="12.75">
      <c r="A113" s="2" t="s">
        <v>783</v>
      </c>
      <c r="B113" s="4">
        <v>10</v>
      </c>
      <c r="C113" s="4">
        <v>9</v>
      </c>
      <c r="D113" s="4">
        <v>12</v>
      </c>
      <c r="E113" s="4">
        <v>12</v>
      </c>
      <c r="F113" s="4">
        <v>22</v>
      </c>
      <c r="G113" s="4">
        <v>20</v>
      </c>
      <c r="H113" s="4">
        <v>19</v>
      </c>
      <c r="I113" s="4">
        <v>11</v>
      </c>
      <c r="J113" s="4">
        <v>8</v>
      </c>
      <c r="K113" s="4">
        <v>5</v>
      </c>
      <c r="L113" s="4">
        <v>8</v>
      </c>
      <c r="M113" s="4">
        <v>5</v>
      </c>
      <c r="N113" s="41">
        <v>91</v>
      </c>
    </row>
    <row r="114" spans="1:14" customFormat="1" ht="12.75">
      <c r="A114" s="2" t="s">
        <v>784</v>
      </c>
      <c r="B114" s="12">
        <v>262810</v>
      </c>
      <c r="C114" s="12">
        <v>504892</v>
      </c>
      <c r="D114" s="12">
        <v>525217</v>
      </c>
      <c r="E114" s="12">
        <v>409292</v>
      </c>
      <c r="F114" s="12">
        <v>670076</v>
      </c>
      <c r="G114" s="12">
        <v>404803</v>
      </c>
      <c r="H114" s="12">
        <v>406445</v>
      </c>
      <c r="I114" s="12">
        <v>369995</v>
      </c>
      <c r="J114" s="12">
        <v>315038</v>
      </c>
      <c r="K114" s="12">
        <v>410400</v>
      </c>
      <c r="L114" s="12">
        <v>540812</v>
      </c>
      <c r="M114" s="12">
        <v>667800</v>
      </c>
      <c r="N114" s="39">
        <v>577111</v>
      </c>
    </row>
    <row r="115" spans="1:14" customFormat="1" ht="12.75">
      <c r="A115" s="2" t="s">
        <v>718</v>
      </c>
      <c r="B115" s="4">
        <v>19</v>
      </c>
      <c r="C115" s="4">
        <v>25</v>
      </c>
      <c r="D115" s="4">
        <v>43</v>
      </c>
      <c r="E115" s="4">
        <v>66</v>
      </c>
      <c r="F115" s="4">
        <v>69</v>
      </c>
      <c r="G115" s="4">
        <v>52</v>
      </c>
      <c r="H115" s="4">
        <v>59</v>
      </c>
      <c r="I115" s="4">
        <v>46</v>
      </c>
      <c r="J115" s="4">
        <v>43</v>
      </c>
      <c r="K115" s="4">
        <v>53</v>
      </c>
      <c r="L115" s="4">
        <v>40</v>
      </c>
      <c r="M115" s="4">
        <v>48</v>
      </c>
      <c r="N115" s="41">
        <v>583</v>
      </c>
    </row>
    <row r="116" spans="1:14" customFormat="1" ht="12.75">
      <c r="A116" s="2" t="s">
        <v>719</v>
      </c>
      <c r="B116" s="12">
        <v>360237</v>
      </c>
      <c r="C116" s="12">
        <v>362620</v>
      </c>
      <c r="D116" s="12">
        <v>374944</v>
      </c>
      <c r="E116" s="12">
        <v>375291</v>
      </c>
      <c r="F116" s="12">
        <v>379893</v>
      </c>
      <c r="G116" s="12">
        <v>382496</v>
      </c>
      <c r="H116" s="12">
        <v>384659</v>
      </c>
      <c r="I116" s="12">
        <v>366428</v>
      </c>
      <c r="J116" s="12">
        <v>385265</v>
      </c>
      <c r="K116" s="12">
        <v>375121</v>
      </c>
      <c r="L116" s="12">
        <v>367111</v>
      </c>
      <c r="M116" s="12">
        <v>377863</v>
      </c>
      <c r="N116" s="39">
        <v>377330</v>
      </c>
    </row>
    <row r="117" spans="1:14" customFormat="1" ht="12.75">
      <c r="A117" s="103" t="s">
        <v>720</v>
      </c>
      <c r="B117" s="101">
        <f t="shared" ref="B117:M117" si="28">B118+B120</f>
        <v>233</v>
      </c>
      <c r="C117" s="101">
        <f t="shared" si="28"/>
        <v>230</v>
      </c>
      <c r="D117" s="101">
        <f t="shared" si="28"/>
        <v>318</v>
      </c>
      <c r="E117" s="101">
        <f t="shared" si="28"/>
        <v>418</v>
      </c>
      <c r="F117" s="101">
        <f t="shared" si="28"/>
        <v>483</v>
      </c>
      <c r="G117" s="101">
        <f t="shared" si="28"/>
        <v>487</v>
      </c>
      <c r="H117" s="101">
        <f t="shared" si="28"/>
        <v>450</v>
      </c>
      <c r="I117" s="101">
        <f t="shared" si="28"/>
        <v>400</v>
      </c>
      <c r="J117" s="101">
        <f t="shared" si="28"/>
        <v>362</v>
      </c>
      <c r="K117" s="101">
        <f t="shared" si="28"/>
        <v>338</v>
      </c>
      <c r="L117" s="101">
        <f t="shared" si="28"/>
        <v>300</v>
      </c>
      <c r="M117" s="101">
        <f t="shared" si="28"/>
        <v>291</v>
      </c>
      <c r="N117" s="102">
        <v>4452</v>
      </c>
    </row>
    <row r="118" spans="1:14" customFormat="1" ht="12.75">
      <c r="A118" s="2" t="s">
        <v>721</v>
      </c>
      <c r="B118" s="4">
        <v>75</v>
      </c>
      <c r="C118" s="4">
        <v>65</v>
      </c>
      <c r="D118" s="4">
        <v>107</v>
      </c>
      <c r="E118" s="4">
        <v>117</v>
      </c>
      <c r="F118" s="4">
        <v>155</v>
      </c>
      <c r="G118" s="4">
        <v>159</v>
      </c>
      <c r="H118" s="4">
        <v>117</v>
      </c>
      <c r="I118" s="4">
        <v>113</v>
      </c>
      <c r="J118" s="4">
        <v>107</v>
      </c>
      <c r="K118" s="4">
        <v>94</v>
      </c>
      <c r="L118" s="4">
        <v>96</v>
      </c>
      <c r="M118" s="4">
        <v>68</v>
      </c>
      <c r="N118" s="41">
        <v>1296</v>
      </c>
    </row>
    <row r="119" spans="1:14" customFormat="1" ht="12.75">
      <c r="A119" s="2" t="s">
        <v>722</v>
      </c>
      <c r="B119" s="12">
        <v>523320</v>
      </c>
      <c r="C119" s="12">
        <v>544269</v>
      </c>
      <c r="D119" s="12">
        <v>553246</v>
      </c>
      <c r="E119" s="12">
        <v>590814</v>
      </c>
      <c r="F119" s="12">
        <v>568940</v>
      </c>
      <c r="G119" s="12">
        <v>546186</v>
      </c>
      <c r="H119" s="12">
        <v>568715</v>
      </c>
      <c r="I119" s="12">
        <v>582890</v>
      </c>
      <c r="J119" s="12">
        <v>546749</v>
      </c>
      <c r="K119" s="12">
        <v>581435</v>
      </c>
      <c r="L119" s="12">
        <v>567584</v>
      </c>
      <c r="M119" s="12">
        <v>575910</v>
      </c>
      <c r="N119" s="39">
        <v>568653</v>
      </c>
    </row>
    <row r="120" spans="1:14" customFormat="1" ht="12.75">
      <c r="A120" s="2" t="s">
        <v>723</v>
      </c>
      <c r="B120" s="4">
        <v>158</v>
      </c>
      <c r="C120" s="4">
        <v>165</v>
      </c>
      <c r="D120" s="4">
        <v>211</v>
      </c>
      <c r="E120" s="4">
        <v>301</v>
      </c>
      <c r="F120" s="4">
        <v>328</v>
      </c>
      <c r="G120" s="4">
        <v>328</v>
      </c>
      <c r="H120" s="4">
        <v>333</v>
      </c>
      <c r="I120" s="4">
        <v>287</v>
      </c>
      <c r="J120" s="4">
        <v>255</v>
      </c>
      <c r="K120" s="4">
        <v>244</v>
      </c>
      <c r="L120" s="4">
        <v>204</v>
      </c>
      <c r="M120" s="4">
        <v>223</v>
      </c>
      <c r="N120" s="41">
        <v>3156</v>
      </c>
    </row>
    <row r="121" spans="1:14" customFormat="1" ht="12.75">
      <c r="A121" s="2" t="s">
        <v>724</v>
      </c>
      <c r="B121" s="12">
        <v>464276</v>
      </c>
      <c r="C121" s="12">
        <v>466590</v>
      </c>
      <c r="D121" s="12">
        <v>477438</v>
      </c>
      <c r="E121" s="12">
        <v>487886</v>
      </c>
      <c r="F121" s="12">
        <v>494765</v>
      </c>
      <c r="G121" s="12">
        <v>494495</v>
      </c>
      <c r="H121" s="12">
        <v>490600</v>
      </c>
      <c r="I121" s="12">
        <v>491361</v>
      </c>
      <c r="J121" s="12">
        <v>480605</v>
      </c>
      <c r="K121" s="12">
        <v>492559</v>
      </c>
      <c r="L121" s="12">
        <v>473878</v>
      </c>
      <c r="M121" s="12">
        <v>499538</v>
      </c>
      <c r="N121" s="39">
        <v>486890</v>
      </c>
    </row>
    <row r="122" spans="1:14" customFormat="1" ht="12.75">
      <c r="A122" s="103" t="s">
        <v>725</v>
      </c>
      <c r="B122" s="101">
        <f t="shared" ref="B122:M122" si="29">B123+B125</f>
        <v>342</v>
      </c>
      <c r="C122" s="101">
        <f t="shared" si="29"/>
        <v>338</v>
      </c>
      <c r="D122" s="101">
        <f t="shared" si="29"/>
        <v>529</v>
      </c>
      <c r="E122" s="101">
        <f t="shared" si="29"/>
        <v>759</v>
      </c>
      <c r="F122" s="101">
        <f t="shared" si="29"/>
        <v>840</v>
      </c>
      <c r="G122" s="101">
        <f t="shared" si="29"/>
        <v>896</v>
      </c>
      <c r="H122" s="101">
        <f t="shared" si="29"/>
        <v>820</v>
      </c>
      <c r="I122" s="101">
        <f t="shared" si="29"/>
        <v>670</v>
      </c>
      <c r="J122" s="101">
        <f t="shared" si="29"/>
        <v>490</v>
      </c>
      <c r="K122" s="101">
        <f t="shared" si="29"/>
        <v>588</v>
      </c>
      <c r="L122" s="101">
        <f t="shared" si="29"/>
        <v>519</v>
      </c>
      <c r="M122" s="101">
        <f t="shared" si="29"/>
        <v>538</v>
      </c>
      <c r="N122" s="102">
        <v>7564</v>
      </c>
    </row>
    <row r="123" spans="1:14" customFormat="1" ht="12.75">
      <c r="A123" s="2" t="s">
        <v>726</v>
      </c>
      <c r="B123" s="4">
        <v>310</v>
      </c>
      <c r="C123" s="4">
        <v>301</v>
      </c>
      <c r="D123" s="4">
        <v>482</v>
      </c>
      <c r="E123" s="4">
        <v>686</v>
      </c>
      <c r="F123" s="4">
        <v>760</v>
      </c>
      <c r="G123" s="4">
        <v>811</v>
      </c>
      <c r="H123" s="4">
        <v>734</v>
      </c>
      <c r="I123" s="4">
        <v>597</v>
      </c>
      <c r="J123" s="4">
        <v>449</v>
      </c>
      <c r="K123" s="4">
        <v>526</v>
      </c>
      <c r="L123" s="4">
        <v>443</v>
      </c>
      <c r="M123" s="4">
        <v>481</v>
      </c>
      <c r="N123" s="41">
        <v>6779</v>
      </c>
    </row>
    <row r="124" spans="1:14" customFormat="1" ht="12.75">
      <c r="A124" s="2" t="s">
        <v>727</v>
      </c>
      <c r="B124" s="12">
        <v>794276</v>
      </c>
      <c r="C124" s="12">
        <v>772952</v>
      </c>
      <c r="D124" s="12">
        <v>805041</v>
      </c>
      <c r="E124" s="12">
        <v>827348</v>
      </c>
      <c r="F124" s="12">
        <v>825661</v>
      </c>
      <c r="G124" s="12">
        <v>820908</v>
      </c>
      <c r="H124" s="12">
        <v>844143</v>
      </c>
      <c r="I124" s="12">
        <v>846572</v>
      </c>
      <c r="J124" s="12">
        <v>861817</v>
      </c>
      <c r="K124" s="12">
        <v>807907</v>
      </c>
      <c r="L124" s="12">
        <v>857631</v>
      </c>
      <c r="M124" s="12">
        <v>866085</v>
      </c>
      <c r="N124" s="39">
        <v>833134</v>
      </c>
    </row>
    <row r="125" spans="1:14" customFormat="1" ht="12.75">
      <c r="A125" s="2" t="s">
        <v>728</v>
      </c>
      <c r="B125" s="4">
        <v>32</v>
      </c>
      <c r="C125" s="4">
        <v>37</v>
      </c>
      <c r="D125" s="4">
        <v>47</v>
      </c>
      <c r="E125" s="4">
        <v>73</v>
      </c>
      <c r="F125" s="4">
        <v>80</v>
      </c>
      <c r="G125" s="4">
        <v>85</v>
      </c>
      <c r="H125" s="4">
        <v>86</v>
      </c>
      <c r="I125" s="4">
        <v>73</v>
      </c>
      <c r="J125" s="4">
        <v>41</v>
      </c>
      <c r="K125" s="4">
        <v>62</v>
      </c>
      <c r="L125" s="4">
        <v>76</v>
      </c>
      <c r="M125" s="4">
        <v>57</v>
      </c>
      <c r="N125" s="41">
        <v>785</v>
      </c>
    </row>
    <row r="126" spans="1:14" customFormat="1" ht="12.75">
      <c r="A126" s="2" t="s">
        <v>729</v>
      </c>
      <c r="B126" s="12">
        <v>531832</v>
      </c>
      <c r="C126" s="12">
        <v>565607</v>
      </c>
      <c r="D126" s="12">
        <v>525154</v>
      </c>
      <c r="E126" s="12">
        <v>556710</v>
      </c>
      <c r="F126" s="12">
        <v>538868</v>
      </c>
      <c r="G126" s="12">
        <v>587983</v>
      </c>
      <c r="H126" s="12">
        <v>539732</v>
      </c>
      <c r="I126" s="12">
        <v>513120</v>
      </c>
      <c r="J126" s="12">
        <v>522617</v>
      </c>
      <c r="K126" s="12">
        <v>577815</v>
      </c>
      <c r="L126" s="12">
        <v>548911</v>
      </c>
      <c r="M126" s="12">
        <v>605565</v>
      </c>
      <c r="N126" s="39">
        <v>553249</v>
      </c>
    </row>
    <row r="127" spans="1:14" customFormat="1" ht="12.75">
      <c r="A127" s="103" t="s">
        <v>730</v>
      </c>
      <c r="B127" s="101">
        <v>194</v>
      </c>
      <c r="C127" s="101">
        <v>179</v>
      </c>
      <c r="D127" s="101">
        <v>253</v>
      </c>
      <c r="E127" s="101">
        <v>339</v>
      </c>
      <c r="F127" s="101">
        <v>330</v>
      </c>
      <c r="G127" s="101">
        <v>309</v>
      </c>
      <c r="H127" s="101">
        <v>331</v>
      </c>
      <c r="I127" s="101">
        <v>329</v>
      </c>
      <c r="J127" s="101">
        <v>266</v>
      </c>
      <c r="K127" s="101">
        <v>266</v>
      </c>
      <c r="L127" s="101">
        <v>206</v>
      </c>
      <c r="M127" s="101">
        <v>210</v>
      </c>
      <c r="N127" s="102">
        <v>3454</v>
      </c>
    </row>
    <row r="128" spans="1:14" customFormat="1" ht="12.75">
      <c r="A128" s="2" t="s">
        <v>731</v>
      </c>
      <c r="B128" s="12">
        <v>285591</v>
      </c>
      <c r="C128" s="12">
        <v>289937</v>
      </c>
      <c r="D128" s="12">
        <v>301944</v>
      </c>
      <c r="E128" s="12">
        <v>305748</v>
      </c>
      <c r="F128" s="12">
        <v>315412</v>
      </c>
      <c r="G128" s="12">
        <v>325493</v>
      </c>
      <c r="H128" s="12">
        <v>310448</v>
      </c>
      <c r="I128" s="12">
        <v>312005</v>
      </c>
      <c r="J128" s="12">
        <v>305260</v>
      </c>
      <c r="K128" s="12">
        <v>318138</v>
      </c>
      <c r="L128" s="12">
        <v>314619</v>
      </c>
      <c r="M128" s="12">
        <v>324252</v>
      </c>
      <c r="N128" s="39">
        <v>313327</v>
      </c>
    </row>
    <row r="129" spans="1:16" customFormat="1" ht="12.75">
      <c r="A129" s="103" t="s">
        <v>821</v>
      </c>
      <c r="B129" s="104">
        <f>SUM(B130:B132)</f>
        <v>1351</v>
      </c>
      <c r="C129" s="104">
        <f>SUM(C130:C132)</f>
        <v>1466</v>
      </c>
      <c r="D129" s="104">
        <f>SUM(D130:D132)</f>
        <v>1754</v>
      </c>
      <c r="E129" s="104">
        <f>SUM(E130:E132)</f>
        <v>2019</v>
      </c>
      <c r="F129" s="104">
        <f t="shared" ref="F129:M129" si="30">SUM(F130:F132)</f>
        <v>2358</v>
      </c>
      <c r="G129" s="104">
        <f t="shared" si="30"/>
        <v>2329</v>
      </c>
      <c r="H129" s="101">
        <f t="shared" si="30"/>
        <v>2155</v>
      </c>
      <c r="I129" s="104">
        <f t="shared" si="30"/>
        <v>2149</v>
      </c>
      <c r="J129" s="104">
        <f t="shared" si="30"/>
        <v>2083</v>
      </c>
      <c r="K129" s="104">
        <f t="shared" si="30"/>
        <v>1999</v>
      </c>
      <c r="L129" s="104">
        <f t="shared" si="30"/>
        <v>1573</v>
      </c>
      <c r="M129" s="104">
        <f t="shared" si="30"/>
        <v>1140</v>
      </c>
      <c r="N129" s="105">
        <f>SUM(B129:M129)</f>
        <v>22376</v>
      </c>
    </row>
    <row r="130" spans="1:16" customFormat="1" ht="12.75">
      <c r="A130" s="2" t="s">
        <v>733</v>
      </c>
      <c r="B130" s="11">
        <v>955</v>
      </c>
      <c r="C130" s="11">
        <v>1072</v>
      </c>
      <c r="D130" s="11">
        <v>1292</v>
      </c>
      <c r="E130" s="11">
        <v>1486</v>
      </c>
      <c r="F130" s="11">
        <v>1711</v>
      </c>
      <c r="G130" s="11">
        <v>1630</v>
      </c>
      <c r="H130" s="11">
        <v>1483</v>
      </c>
      <c r="I130" s="11">
        <v>1456</v>
      </c>
      <c r="J130" s="11">
        <v>1457</v>
      </c>
      <c r="K130" s="11">
        <v>1363</v>
      </c>
      <c r="L130" s="11">
        <v>1059</v>
      </c>
      <c r="M130" s="11">
        <v>773</v>
      </c>
      <c r="N130" s="41"/>
    </row>
    <row r="131" spans="1:16" customFormat="1" ht="12.75">
      <c r="A131" s="2" t="s">
        <v>734</v>
      </c>
      <c r="B131" s="11">
        <v>186</v>
      </c>
      <c r="C131" s="11">
        <v>185</v>
      </c>
      <c r="D131" s="11">
        <v>223</v>
      </c>
      <c r="E131" s="11">
        <v>253</v>
      </c>
      <c r="F131" s="11">
        <v>332</v>
      </c>
      <c r="G131" s="11">
        <v>364</v>
      </c>
      <c r="H131" s="11">
        <v>373</v>
      </c>
      <c r="I131" s="11">
        <v>408</v>
      </c>
      <c r="J131" s="11">
        <v>378</v>
      </c>
      <c r="K131" s="11">
        <v>356</v>
      </c>
      <c r="L131" s="11">
        <v>266</v>
      </c>
      <c r="M131" s="11">
        <v>180</v>
      </c>
      <c r="N131" s="41"/>
    </row>
    <row r="132" spans="1:16" customFormat="1" ht="12.75">
      <c r="A132" s="2" t="s">
        <v>735</v>
      </c>
      <c r="B132" s="11">
        <v>210</v>
      </c>
      <c r="C132" s="11">
        <v>209</v>
      </c>
      <c r="D132" s="11">
        <v>239</v>
      </c>
      <c r="E132" s="11">
        <v>280</v>
      </c>
      <c r="F132" s="11">
        <v>315</v>
      </c>
      <c r="G132" s="11">
        <v>335</v>
      </c>
      <c r="H132" s="11">
        <v>299</v>
      </c>
      <c r="I132" s="11">
        <v>285</v>
      </c>
      <c r="J132" s="11">
        <v>248</v>
      </c>
      <c r="K132" s="11">
        <v>280</v>
      </c>
      <c r="L132" s="11">
        <v>248</v>
      </c>
      <c r="M132" s="11">
        <v>187</v>
      </c>
      <c r="N132" s="41"/>
    </row>
    <row r="133" spans="1:16" customFormat="1" ht="12.75">
      <c r="A133" s="103" t="s">
        <v>736</v>
      </c>
      <c r="B133" s="108">
        <f>B129/B107</f>
        <v>1.6929824561403508</v>
      </c>
      <c r="C133" s="108">
        <f>C129/C107</f>
        <v>1.8770806658130601</v>
      </c>
      <c r="D133" s="108">
        <f>D129/D107</f>
        <v>1.5186147186147185</v>
      </c>
      <c r="E133" s="108">
        <f>E129/E107</f>
        <v>1.266624843161857</v>
      </c>
      <c r="F133" s="108">
        <f t="shared" ref="F133:M133" si="31">F129/F107</f>
        <v>1.3520642201834863</v>
      </c>
      <c r="G133" s="108">
        <f t="shared" si="31"/>
        <v>1.3202947845804989</v>
      </c>
      <c r="H133" s="108">
        <f t="shared" si="31"/>
        <v>1.2835020845741514</v>
      </c>
      <c r="I133" s="108">
        <f t="shared" si="31"/>
        <v>1.4759615384615385</v>
      </c>
      <c r="J133" s="108">
        <f t="shared" si="31"/>
        <v>1.7818648417450813</v>
      </c>
      <c r="K133" s="108">
        <f t="shared" si="31"/>
        <v>1.5992</v>
      </c>
      <c r="L133" s="108">
        <f t="shared" si="31"/>
        <v>1.4659832246039142</v>
      </c>
      <c r="M133" s="108">
        <f t="shared" si="31"/>
        <v>1.043956043956044</v>
      </c>
      <c r="N133" s="41"/>
    </row>
    <row r="134" spans="1:16" customFormat="1" ht="12.75">
      <c r="A134" s="2" t="s">
        <v>737</v>
      </c>
      <c r="B134" s="11">
        <v>1106</v>
      </c>
      <c r="C134" s="11">
        <v>1462</v>
      </c>
      <c r="D134" s="11">
        <v>2303</v>
      </c>
      <c r="E134" s="11">
        <v>2468</v>
      </c>
      <c r="F134" s="11">
        <v>2577</v>
      </c>
      <c r="G134" s="11">
        <v>1977</v>
      </c>
      <c r="H134" s="11">
        <v>1707</v>
      </c>
      <c r="I134" s="11">
        <v>1654</v>
      </c>
      <c r="J134" s="11">
        <v>1652</v>
      </c>
      <c r="K134" s="11">
        <v>1519</v>
      </c>
      <c r="L134" s="11">
        <v>983</v>
      </c>
      <c r="M134" s="11">
        <v>658</v>
      </c>
      <c r="N134" s="38">
        <f>SUM(B134:M134)</f>
        <v>20066</v>
      </c>
    </row>
    <row r="135" spans="1:16" customFormat="1" ht="12.75">
      <c r="A135" s="103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5">
        <f>SUM(B135:M135)</f>
        <v>0</v>
      </c>
    </row>
    <row r="136" spans="1:16" customFormat="1" ht="12.75">
      <c r="A136" s="2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89"/>
    </row>
    <row r="137" spans="1:16" customFormat="1" ht="12.75">
      <c r="A137" s="2"/>
      <c r="B137" s="8" t="s">
        <v>9</v>
      </c>
      <c r="C137" s="8" t="s">
        <v>10</v>
      </c>
      <c r="D137" s="8" t="s">
        <v>11</v>
      </c>
      <c r="E137" s="8" t="s">
        <v>12</v>
      </c>
      <c r="F137" s="8" t="s">
        <v>13</v>
      </c>
      <c r="G137" s="8" t="s">
        <v>14</v>
      </c>
      <c r="H137" s="8" t="s">
        <v>15</v>
      </c>
      <c r="I137" s="8" t="s">
        <v>16</v>
      </c>
      <c r="J137" s="8" t="s">
        <v>17</v>
      </c>
      <c r="K137" s="8" t="s">
        <v>18</v>
      </c>
      <c r="L137" s="8" t="s">
        <v>19</v>
      </c>
      <c r="M137" s="8" t="s">
        <v>20</v>
      </c>
      <c r="N137" s="109" t="s">
        <v>137</v>
      </c>
    </row>
    <row r="138" spans="1:16" s="60" customFormat="1" ht="12.75">
      <c r="A138" s="100" t="s">
        <v>823</v>
      </c>
      <c r="B138" s="101"/>
      <c r="C138" s="101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2"/>
      <c r="P138"/>
    </row>
    <row r="139" spans="1:16" customFormat="1" ht="12.75">
      <c r="A139" s="103" t="s">
        <v>139</v>
      </c>
      <c r="B139" s="104">
        <f t="shared" ref="B139:M139" si="32">SUM(B144+B149+B154+B159)</f>
        <v>786</v>
      </c>
      <c r="C139" s="104">
        <f t="shared" si="32"/>
        <v>768</v>
      </c>
      <c r="D139" s="104">
        <f t="shared" si="32"/>
        <v>1237</v>
      </c>
      <c r="E139" s="104">
        <f t="shared" si="32"/>
        <v>1531</v>
      </c>
      <c r="F139" s="104">
        <f t="shared" si="32"/>
        <v>1774</v>
      </c>
      <c r="G139" s="104">
        <f t="shared" si="32"/>
        <v>1878</v>
      </c>
      <c r="H139" s="104">
        <f t="shared" si="32"/>
        <v>1577</v>
      </c>
      <c r="I139" s="104">
        <f t="shared" si="32"/>
        <v>1460</v>
      </c>
      <c r="J139" s="104">
        <f t="shared" si="32"/>
        <v>999</v>
      </c>
      <c r="K139" s="104">
        <f t="shared" si="32"/>
        <v>1103</v>
      </c>
      <c r="L139" s="104">
        <f t="shared" si="32"/>
        <v>1067</v>
      </c>
      <c r="M139" s="104">
        <f t="shared" si="32"/>
        <v>1002</v>
      </c>
      <c r="N139" s="105">
        <v>15683</v>
      </c>
    </row>
    <row r="140" spans="1:16" customFormat="1" ht="12.75">
      <c r="A140" s="2" t="s">
        <v>140</v>
      </c>
      <c r="B140" s="12">
        <v>560919</v>
      </c>
      <c r="C140" s="12">
        <v>532616</v>
      </c>
      <c r="D140" s="12">
        <v>557420</v>
      </c>
      <c r="E140" s="12">
        <v>574522</v>
      </c>
      <c r="F140" s="12">
        <v>601674</v>
      </c>
      <c r="G140" s="12">
        <v>591537</v>
      </c>
      <c r="H140" s="12">
        <v>603920</v>
      </c>
      <c r="I140" s="12">
        <v>572086</v>
      </c>
      <c r="J140" s="12">
        <v>561056</v>
      </c>
      <c r="K140" s="12">
        <v>552034</v>
      </c>
      <c r="L140" s="12">
        <v>560604</v>
      </c>
      <c r="M140" s="12">
        <v>572052</v>
      </c>
      <c r="N140" s="39">
        <v>578723</v>
      </c>
    </row>
    <row r="141" spans="1:16" customFormat="1" ht="12.75">
      <c r="A141" s="2" t="s">
        <v>141</v>
      </c>
      <c r="B141" s="12">
        <v>574648</v>
      </c>
      <c r="C141" s="12">
        <v>540866</v>
      </c>
      <c r="D141" s="12">
        <v>564811</v>
      </c>
      <c r="E141" s="12">
        <v>578318</v>
      </c>
      <c r="F141" s="12">
        <v>606834</v>
      </c>
      <c r="G141" s="12">
        <v>595759</v>
      </c>
      <c r="H141" s="12">
        <v>609900</v>
      </c>
      <c r="I141" s="12">
        <v>578506</v>
      </c>
      <c r="J141" s="12">
        <v>566459</v>
      </c>
      <c r="K141" s="12">
        <v>559647</v>
      </c>
      <c r="L141" s="12">
        <v>568983</v>
      </c>
      <c r="M141" s="12">
        <v>582624</v>
      </c>
      <c r="N141" s="39">
        <v>585663</v>
      </c>
    </row>
    <row r="142" spans="1:16" customFormat="1" ht="12.75">
      <c r="A142" s="103" t="s">
        <v>26</v>
      </c>
      <c r="B142" s="106">
        <f>B140/B141</f>
        <v>0.97610885272375436</v>
      </c>
      <c r="C142" s="106">
        <f>C140/C141</f>
        <v>0.98474668402155063</v>
      </c>
      <c r="D142" s="106">
        <f>D140/D141</f>
        <v>0.98691420669923213</v>
      </c>
      <c r="E142" s="106">
        <f t="shared" ref="E142:N142" si="33">E140/E141</f>
        <v>0.99343613721170709</v>
      </c>
      <c r="F142" s="106">
        <f t="shared" si="33"/>
        <v>0.99149685086860662</v>
      </c>
      <c r="G142" s="106">
        <f t="shared" si="33"/>
        <v>0.99291324176386764</v>
      </c>
      <c r="H142" s="106">
        <f t="shared" si="33"/>
        <v>0.99019511395310711</v>
      </c>
      <c r="I142" s="106">
        <f t="shared" si="33"/>
        <v>0.98890244872136157</v>
      </c>
      <c r="J142" s="106">
        <f t="shared" si="33"/>
        <v>0.9904617986473867</v>
      </c>
      <c r="K142" s="106">
        <f t="shared" si="33"/>
        <v>0.98639678225738725</v>
      </c>
      <c r="L142" s="106">
        <f t="shared" si="33"/>
        <v>0.98527372522553403</v>
      </c>
      <c r="M142" s="106">
        <f t="shared" si="33"/>
        <v>0.98185450650848571</v>
      </c>
      <c r="N142" s="107">
        <f t="shared" si="33"/>
        <v>0.98815018193056414</v>
      </c>
    </row>
    <row r="143" spans="1:16" customFormat="1" ht="12.75">
      <c r="A143" s="2" t="s">
        <v>142</v>
      </c>
      <c r="B143" s="4">
        <v>61</v>
      </c>
      <c r="C143" s="4">
        <v>62</v>
      </c>
      <c r="D143" s="4">
        <v>42</v>
      </c>
      <c r="E143" s="4">
        <v>28</v>
      </c>
      <c r="F143" s="4">
        <v>27</v>
      </c>
      <c r="G143" s="4">
        <v>25</v>
      </c>
      <c r="H143" s="4">
        <v>28</v>
      </c>
      <c r="I143" s="4">
        <v>32</v>
      </c>
      <c r="J143" s="4">
        <v>35</v>
      </c>
      <c r="K143" s="4">
        <v>58</v>
      </c>
      <c r="L143" s="4">
        <v>61</v>
      </c>
      <c r="M143" s="4">
        <v>59</v>
      </c>
      <c r="N143" s="99">
        <v>52</v>
      </c>
    </row>
    <row r="144" spans="1:16" customFormat="1" ht="12.75">
      <c r="A144" s="103" t="s">
        <v>143</v>
      </c>
      <c r="B144" s="101">
        <f>B145+B147</f>
        <v>47</v>
      </c>
      <c r="C144" s="101">
        <f t="shared" ref="C144:H144" si="34">C145+C147</f>
        <v>32</v>
      </c>
      <c r="D144" s="101">
        <f t="shared" si="34"/>
        <v>50</v>
      </c>
      <c r="E144" s="101">
        <f t="shared" si="34"/>
        <v>65</v>
      </c>
      <c r="F144" s="101">
        <f t="shared" si="34"/>
        <v>80</v>
      </c>
      <c r="G144" s="101">
        <f t="shared" si="34"/>
        <v>83</v>
      </c>
      <c r="H144" s="101">
        <f t="shared" si="34"/>
        <v>68</v>
      </c>
      <c r="I144" s="101">
        <f>I145+I147</f>
        <v>59</v>
      </c>
      <c r="J144" s="101">
        <f>J145+J147</f>
        <v>48</v>
      </c>
      <c r="K144" s="101">
        <f>K145+K147</f>
        <v>57</v>
      </c>
      <c r="L144" s="101">
        <f>L145+L147</f>
        <v>53</v>
      </c>
      <c r="M144" s="101">
        <f>M145+M147</f>
        <v>64</v>
      </c>
      <c r="N144" s="102">
        <v>717</v>
      </c>
    </row>
    <row r="145" spans="1:14" customFormat="1" ht="12.75">
      <c r="A145" s="2" t="s">
        <v>116</v>
      </c>
      <c r="B145" s="4">
        <v>8</v>
      </c>
      <c r="C145" s="4">
        <v>9</v>
      </c>
      <c r="D145" s="4">
        <v>8</v>
      </c>
      <c r="E145" s="4">
        <v>9</v>
      </c>
      <c r="F145" s="4">
        <v>12</v>
      </c>
      <c r="G145" s="4">
        <v>17</v>
      </c>
      <c r="H145" s="4">
        <v>12</v>
      </c>
      <c r="I145" s="4">
        <v>7</v>
      </c>
      <c r="J145" s="4">
        <v>10</v>
      </c>
      <c r="K145" s="4">
        <v>13</v>
      </c>
      <c r="L145" s="4">
        <v>12</v>
      </c>
      <c r="M145" s="4">
        <v>18</v>
      </c>
      <c r="N145" s="41">
        <v>137</v>
      </c>
    </row>
    <row r="146" spans="1:14" customFormat="1" ht="12.75">
      <c r="A146" s="2" t="s">
        <v>144</v>
      </c>
      <c r="B146" s="12">
        <v>995313</v>
      </c>
      <c r="C146" s="12">
        <v>329555</v>
      </c>
      <c r="D146" s="12">
        <v>259100</v>
      </c>
      <c r="E146" s="12">
        <v>405867</v>
      </c>
      <c r="F146" s="12">
        <v>890125</v>
      </c>
      <c r="G146" s="12">
        <v>421677</v>
      </c>
      <c r="H146" s="12">
        <v>322113</v>
      </c>
      <c r="I146" s="12">
        <v>492571</v>
      </c>
      <c r="J146" s="12">
        <v>432970</v>
      </c>
      <c r="K146" s="12">
        <v>432865</v>
      </c>
      <c r="L146" s="12">
        <v>325500</v>
      </c>
      <c r="M146" s="12">
        <v>374472</v>
      </c>
      <c r="N146" s="39">
        <v>473760</v>
      </c>
    </row>
    <row r="147" spans="1:14" customFormat="1" ht="12.75">
      <c r="A147" s="2" t="s">
        <v>145</v>
      </c>
      <c r="B147" s="4">
        <v>39</v>
      </c>
      <c r="C147" s="4">
        <v>23</v>
      </c>
      <c r="D147" s="4">
        <v>42</v>
      </c>
      <c r="E147" s="4">
        <v>56</v>
      </c>
      <c r="F147" s="4">
        <v>68</v>
      </c>
      <c r="G147" s="4">
        <v>66</v>
      </c>
      <c r="H147" s="4">
        <v>56</v>
      </c>
      <c r="I147" s="4">
        <v>52</v>
      </c>
      <c r="J147" s="4">
        <v>38</v>
      </c>
      <c r="K147" s="4">
        <v>44</v>
      </c>
      <c r="L147" s="4">
        <v>41</v>
      </c>
      <c r="M147" s="4">
        <v>46</v>
      </c>
      <c r="N147" s="41">
        <v>580</v>
      </c>
    </row>
    <row r="148" spans="1:14" customFormat="1" ht="12.75">
      <c r="A148" s="2" t="s">
        <v>146</v>
      </c>
      <c r="B148" s="12">
        <v>353139</v>
      </c>
      <c r="C148" s="12">
        <v>334065</v>
      </c>
      <c r="D148" s="12">
        <v>340113</v>
      </c>
      <c r="E148" s="12">
        <v>353600</v>
      </c>
      <c r="F148" s="12">
        <v>358926</v>
      </c>
      <c r="G148" s="12">
        <v>371204</v>
      </c>
      <c r="H148" s="12">
        <v>361227</v>
      </c>
      <c r="I148" s="12">
        <v>366677</v>
      </c>
      <c r="J148" s="12">
        <v>332632</v>
      </c>
      <c r="K148" s="12">
        <v>367393</v>
      </c>
      <c r="L148" s="12">
        <v>352376</v>
      </c>
      <c r="M148" s="12">
        <v>355820</v>
      </c>
      <c r="N148" s="39">
        <v>356060</v>
      </c>
    </row>
    <row r="149" spans="1:14" customFormat="1" ht="12.75">
      <c r="A149" s="103" t="s">
        <v>147</v>
      </c>
      <c r="B149" s="101">
        <f t="shared" ref="B149:M149" si="35">B150+B152</f>
        <v>200</v>
      </c>
      <c r="C149" s="101">
        <f t="shared" si="35"/>
        <v>206</v>
      </c>
      <c r="D149" s="101">
        <f t="shared" si="35"/>
        <v>371</v>
      </c>
      <c r="E149" s="101">
        <f t="shared" si="35"/>
        <v>429</v>
      </c>
      <c r="F149" s="101">
        <f t="shared" si="35"/>
        <v>514</v>
      </c>
      <c r="G149" s="101">
        <f t="shared" si="35"/>
        <v>535</v>
      </c>
      <c r="H149" s="101">
        <f t="shared" si="35"/>
        <v>455</v>
      </c>
      <c r="I149" s="101">
        <f t="shared" si="35"/>
        <v>428</v>
      </c>
      <c r="J149" s="101">
        <f t="shared" si="35"/>
        <v>295</v>
      </c>
      <c r="K149" s="101">
        <f t="shared" si="35"/>
        <v>332</v>
      </c>
      <c r="L149" s="101">
        <f t="shared" si="35"/>
        <v>286</v>
      </c>
      <c r="M149" s="101">
        <f t="shared" si="35"/>
        <v>281</v>
      </c>
      <c r="N149" s="102">
        <v>4481</v>
      </c>
    </row>
    <row r="150" spans="1:14" customFormat="1" ht="12.75">
      <c r="A150" s="2" t="s">
        <v>148</v>
      </c>
      <c r="B150" s="4">
        <v>62</v>
      </c>
      <c r="C150" s="4">
        <v>58</v>
      </c>
      <c r="D150" s="4">
        <v>110</v>
      </c>
      <c r="E150" s="4">
        <v>112</v>
      </c>
      <c r="F150" s="4">
        <v>127</v>
      </c>
      <c r="G150" s="4">
        <v>163</v>
      </c>
      <c r="H150" s="4">
        <v>122</v>
      </c>
      <c r="I150" s="4">
        <v>114</v>
      </c>
      <c r="J150" s="4">
        <v>80</v>
      </c>
      <c r="K150" s="4">
        <v>94</v>
      </c>
      <c r="L150" s="4">
        <v>82</v>
      </c>
      <c r="M150" s="4">
        <v>89</v>
      </c>
      <c r="N150" s="41">
        <v>1252</v>
      </c>
    </row>
    <row r="151" spans="1:14" customFormat="1" ht="12.75">
      <c r="A151" s="2" t="s">
        <v>149</v>
      </c>
      <c r="B151" s="12">
        <v>542360</v>
      </c>
      <c r="C151" s="12">
        <v>553588</v>
      </c>
      <c r="D151" s="12">
        <v>540942</v>
      </c>
      <c r="E151" s="12">
        <v>536374</v>
      </c>
      <c r="F151" s="12">
        <v>532022</v>
      </c>
      <c r="G151" s="12">
        <v>538713</v>
      </c>
      <c r="H151" s="12">
        <v>548552</v>
      </c>
      <c r="I151" s="12">
        <v>548538</v>
      </c>
      <c r="J151" s="12">
        <v>556601</v>
      </c>
      <c r="K151" s="12">
        <v>542335</v>
      </c>
      <c r="L151" s="12">
        <v>543363</v>
      </c>
      <c r="M151" s="12">
        <v>566010</v>
      </c>
      <c r="N151" s="39">
        <v>547763</v>
      </c>
    </row>
    <row r="152" spans="1:14" customFormat="1" ht="12.75">
      <c r="A152" s="2" t="s">
        <v>150</v>
      </c>
      <c r="B152" s="4">
        <v>138</v>
      </c>
      <c r="C152" s="4">
        <v>148</v>
      </c>
      <c r="D152" s="4">
        <v>261</v>
      </c>
      <c r="E152" s="4">
        <v>317</v>
      </c>
      <c r="F152" s="4">
        <v>387</v>
      </c>
      <c r="G152" s="4">
        <v>372</v>
      </c>
      <c r="H152" s="4">
        <v>333</v>
      </c>
      <c r="I152" s="4">
        <v>314</v>
      </c>
      <c r="J152" s="4">
        <v>215</v>
      </c>
      <c r="K152" s="4">
        <v>238</v>
      </c>
      <c r="L152" s="4">
        <v>204</v>
      </c>
      <c r="M152" s="4">
        <v>192</v>
      </c>
      <c r="N152" s="41">
        <v>3229</v>
      </c>
    </row>
    <row r="153" spans="1:14" customFormat="1" ht="12.75">
      <c r="A153" s="2" t="s">
        <v>151</v>
      </c>
      <c r="B153" s="12">
        <v>462126</v>
      </c>
      <c r="C153" s="12">
        <v>473261</v>
      </c>
      <c r="D153" s="12">
        <v>474894</v>
      </c>
      <c r="E153" s="12">
        <v>467943</v>
      </c>
      <c r="F153" s="12">
        <v>468631</v>
      </c>
      <c r="G153" s="12">
        <v>470341</v>
      </c>
      <c r="H153" s="12">
        <v>478238</v>
      </c>
      <c r="I153" s="12">
        <v>477904</v>
      </c>
      <c r="J153" s="12">
        <v>465971</v>
      </c>
      <c r="K153" s="12">
        <v>459317</v>
      </c>
      <c r="L153" s="12">
        <v>471337</v>
      </c>
      <c r="M153" s="12">
        <v>475467</v>
      </c>
      <c r="N153" s="39">
        <v>472738</v>
      </c>
    </row>
    <row r="154" spans="1:14" customFormat="1" ht="12.75">
      <c r="A154" s="103" t="s">
        <v>152</v>
      </c>
      <c r="B154" s="101">
        <f t="shared" ref="B154:M154" si="36">B155+B157</f>
        <v>324</v>
      </c>
      <c r="C154" s="101">
        <f t="shared" si="36"/>
        <v>335</v>
      </c>
      <c r="D154" s="101">
        <f t="shared" si="36"/>
        <v>543</v>
      </c>
      <c r="E154" s="101">
        <f t="shared" si="36"/>
        <v>739</v>
      </c>
      <c r="F154" s="101">
        <f t="shared" si="36"/>
        <v>859</v>
      </c>
      <c r="G154" s="101">
        <f t="shared" si="36"/>
        <v>940</v>
      </c>
      <c r="H154" s="101">
        <f t="shared" si="36"/>
        <v>761</v>
      </c>
      <c r="I154" s="101">
        <f t="shared" si="36"/>
        <v>678</v>
      </c>
      <c r="J154" s="101">
        <f t="shared" si="36"/>
        <v>437</v>
      </c>
      <c r="K154" s="101">
        <f t="shared" si="36"/>
        <v>442</v>
      </c>
      <c r="L154" s="101">
        <f t="shared" si="36"/>
        <v>493</v>
      </c>
      <c r="M154" s="101">
        <f t="shared" si="36"/>
        <v>439</v>
      </c>
      <c r="N154" s="102">
        <v>7188</v>
      </c>
    </row>
    <row r="155" spans="1:14" customFormat="1" ht="12.75">
      <c r="A155" s="2" t="s">
        <v>153</v>
      </c>
      <c r="B155" s="4">
        <v>285</v>
      </c>
      <c r="C155" s="4">
        <v>305</v>
      </c>
      <c r="D155" s="4">
        <v>486</v>
      </c>
      <c r="E155" s="4">
        <v>667</v>
      </c>
      <c r="F155" s="4">
        <v>757</v>
      </c>
      <c r="G155" s="4">
        <v>866</v>
      </c>
      <c r="H155" s="4">
        <v>689</v>
      </c>
      <c r="I155" s="4">
        <v>580</v>
      </c>
      <c r="J155" s="4">
        <v>378</v>
      </c>
      <c r="K155" s="4">
        <v>385</v>
      </c>
      <c r="L155" s="4">
        <v>437</v>
      </c>
      <c r="M155" s="4">
        <v>388</v>
      </c>
      <c r="N155" s="41">
        <v>6399</v>
      </c>
    </row>
    <row r="156" spans="1:14" customFormat="1" ht="12.75">
      <c r="A156" s="2" t="s">
        <v>154</v>
      </c>
      <c r="B156" s="12">
        <v>850144</v>
      </c>
      <c r="C156" s="12">
        <v>741390</v>
      </c>
      <c r="D156" s="12">
        <v>779878</v>
      </c>
      <c r="E156" s="12">
        <v>786713</v>
      </c>
      <c r="F156" s="12">
        <v>839896</v>
      </c>
      <c r="G156" s="12">
        <v>781112</v>
      </c>
      <c r="H156" s="12">
        <v>835989</v>
      </c>
      <c r="I156" s="12">
        <v>798347</v>
      </c>
      <c r="J156" s="12">
        <v>810347</v>
      </c>
      <c r="K156" s="12">
        <v>828632</v>
      </c>
      <c r="L156" s="12">
        <v>783335</v>
      </c>
      <c r="M156" s="12">
        <v>809737</v>
      </c>
      <c r="N156" s="39">
        <v>813762</v>
      </c>
    </row>
    <row r="157" spans="1:14" customFormat="1" ht="12.75">
      <c r="A157" s="2" t="s">
        <v>155</v>
      </c>
      <c r="B157" s="4">
        <v>39</v>
      </c>
      <c r="C157" s="4">
        <v>30</v>
      </c>
      <c r="D157" s="4">
        <v>57</v>
      </c>
      <c r="E157" s="4">
        <v>72</v>
      </c>
      <c r="F157" s="4">
        <v>102</v>
      </c>
      <c r="G157" s="4">
        <v>74</v>
      </c>
      <c r="H157" s="4">
        <v>72</v>
      </c>
      <c r="I157" s="4">
        <v>98</v>
      </c>
      <c r="J157" s="4">
        <v>59</v>
      </c>
      <c r="K157" s="4">
        <v>57</v>
      </c>
      <c r="L157" s="4">
        <v>56</v>
      </c>
      <c r="M157" s="4">
        <v>51</v>
      </c>
      <c r="N157" s="41">
        <v>789</v>
      </c>
    </row>
    <row r="158" spans="1:14" customFormat="1" ht="12.75">
      <c r="A158" s="2" t="s">
        <v>156</v>
      </c>
      <c r="B158" s="12">
        <v>464186</v>
      </c>
      <c r="C158" s="12">
        <v>503303</v>
      </c>
      <c r="D158" s="12">
        <v>557117</v>
      </c>
      <c r="E158" s="12">
        <v>537725</v>
      </c>
      <c r="F158" s="12">
        <v>520421</v>
      </c>
      <c r="G158" s="12">
        <v>569252</v>
      </c>
      <c r="H158" s="12">
        <v>542931</v>
      </c>
      <c r="I158" s="12">
        <v>519121</v>
      </c>
      <c r="J158" s="12">
        <v>476746</v>
      </c>
      <c r="K158" s="12">
        <v>523430</v>
      </c>
      <c r="L158" s="12">
        <v>517951</v>
      </c>
      <c r="M158" s="12">
        <v>558764</v>
      </c>
      <c r="N158" s="39">
        <v>526788</v>
      </c>
    </row>
    <row r="159" spans="1:14" customFormat="1" ht="12.75">
      <c r="A159" s="103" t="s">
        <v>157</v>
      </c>
      <c r="B159" s="101">
        <v>215</v>
      </c>
      <c r="C159" s="101">
        <v>195</v>
      </c>
      <c r="D159" s="101">
        <v>273</v>
      </c>
      <c r="E159" s="101">
        <v>298</v>
      </c>
      <c r="F159" s="101">
        <v>321</v>
      </c>
      <c r="G159" s="101">
        <v>320</v>
      </c>
      <c r="H159" s="101">
        <v>293</v>
      </c>
      <c r="I159" s="101">
        <v>295</v>
      </c>
      <c r="J159" s="101">
        <v>219</v>
      </c>
      <c r="K159" s="101">
        <v>272</v>
      </c>
      <c r="L159" s="101">
        <v>235</v>
      </c>
      <c r="M159" s="101">
        <v>218</v>
      </c>
      <c r="N159" s="102">
        <v>3271</v>
      </c>
    </row>
    <row r="160" spans="1:14" customFormat="1" ht="12.75">
      <c r="A160" s="2" t="s">
        <v>158</v>
      </c>
      <c r="B160" s="12">
        <v>285366</v>
      </c>
      <c r="C160" s="12">
        <v>282181</v>
      </c>
      <c r="D160" s="12">
        <v>289173</v>
      </c>
      <c r="E160" s="12">
        <v>282796</v>
      </c>
      <c r="F160" s="12">
        <v>294297</v>
      </c>
      <c r="G160" s="12">
        <v>305919</v>
      </c>
      <c r="H160" s="12">
        <v>297012</v>
      </c>
      <c r="I160" s="12">
        <v>292272</v>
      </c>
      <c r="J160" s="12">
        <v>293946</v>
      </c>
      <c r="K160" s="12">
        <v>290494</v>
      </c>
      <c r="L160" s="12">
        <v>289001</v>
      </c>
      <c r="M160" s="12">
        <v>301596</v>
      </c>
      <c r="N160" s="39">
        <v>293341</v>
      </c>
    </row>
    <row r="161" spans="1:16" customFormat="1" ht="12.75">
      <c r="A161" s="103" t="s">
        <v>159</v>
      </c>
      <c r="B161" s="104">
        <f>SUM(B162:B164)</f>
        <v>1515</v>
      </c>
      <c r="C161" s="104">
        <f>SUM(C162:C164)</f>
        <v>1653</v>
      </c>
      <c r="D161" s="104">
        <f>SUM(D162:D164)</f>
        <v>2062</v>
      </c>
      <c r="E161" s="104">
        <f>SUM(E162:E164)</f>
        <v>2398</v>
      </c>
      <c r="F161" s="104">
        <f t="shared" ref="F161:M161" si="37">SUM(F162:F164)</f>
        <v>2696</v>
      </c>
      <c r="G161" s="104">
        <f t="shared" si="37"/>
        <v>2838</v>
      </c>
      <c r="H161" s="101">
        <f t="shared" si="37"/>
        <v>2807</v>
      </c>
      <c r="I161" s="104">
        <f t="shared" si="37"/>
        <v>2888</v>
      </c>
      <c r="J161" s="104">
        <f t="shared" si="37"/>
        <v>3038</v>
      </c>
      <c r="K161" s="104">
        <f t="shared" si="37"/>
        <v>2748</v>
      </c>
      <c r="L161" s="104">
        <f t="shared" si="37"/>
        <v>2178</v>
      </c>
      <c r="M161" s="104">
        <f t="shared" si="37"/>
        <v>1482</v>
      </c>
      <c r="N161" s="105">
        <f>SUM(B161:M161)</f>
        <v>28303</v>
      </c>
    </row>
    <row r="162" spans="1:16" customFormat="1" ht="12.75">
      <c r="A162" s="2" t="s">
        <v>160</v>
      </c>
      <c r="B162" s="11">
        <v>982</v>
      </c>
      <c r="C162" s="11">
        <v>1117</v>
      </c>
      <c r="D162" s="11">
        <v>1377</v>
      </c>
      <c r="E162" s="11">
        <v>1636</v>
      </c>
      <c r="F162" s="11">
        <v>1849</v>
      </c>
      <c r="G162" s="11">
        <v>1877</v>
      </c>
      <c r="H162" s="11">
        <v>1814</v>
      </c>
      <c r="I162" s="11">
        <v>1795</v>
      </c>
      <c r="J162" s="11">
        <v>1916</v>
      </c>
      <c r="K162" s="11">
        <v>1788</v>
      </c>
      <c r="L162" s="11">
        <v>1451</v>
      </c>
      <c r="M162" s="11">
        <v>1048</v>
      </c>
      <c r="N162" s="41"/>
    </row>
    <row r="163" spans="1:16" customFormat="1" ht="12.75">
      <c r="A163" s="2" t="s">
        <v>161</v>
      </c>
      <c r="B163" s="11">
        <v>207</v>
      </c>
      <c r="C163" s="11">
        <v>217</v>
      </c>
      <c r="D163" s="11">
        <v>330</v>
      </c>
      <c r="E163" s="11">
        <v>364</v>
      </c>
      <c r="F163" s="11">
        <v>406</v>
      </c>
      <c r="G163" s="11">
        <v>485</v>
      </c>
      <c r="H163" s="11">
        <v>501</v>
      </c>
      <c r="I163" s="11">
        <v>544</v>
      </c>
      <c r="J163" s="11">
        <v>569</v>
      </c>
      <c r="K163" s="11">
        <v>485</v>
      </c>
      <c r="L163" s="11">
        <v>366</v>
      </c>
      <c r="M163" s="11">
        <v>206</v>
      </c>
      <c r="N163" s="41"/>
    </row>
    <row r="164" spans="1:16" customFormat="1" ht="12.75">
      <c r="A164" s="2" t="s">
        <v>162</v>
      </c>
      <c r="B164" s="11">
        <v>326</v>
      </c>
      <c r="C164" s="11">
        <v>319</v>
      </c>
      <c r="D164" s="11">
        <v>355</v>
      </c>
      <c r="E164" s="11">
        <v>398</v>
      </c>
      <c r="F164" s="11">
        <v>441</v>
      </c>
      <c r="G164" s="11">
        <v>476</v>
      </c>
      <c r="H164" s="11">
        <v>492</v>
      </c>
      <c r="I164" s="11">
        <v>549</v>
      </c>
      <c r="J164" s="11">
        <v>553</v>
      </c>
      <c r="K164" s="11">
        <v>475</v>
      </c>
      <c r="L164" s="11">
        <v>361</v>
      </c>
      <c r="M164" s="11">
        <v>228</v>
      </c>
      <c r="N164" s="41"/>
    </row>
    <row r="165" spans="1:16" customFormat="1" ht="12.75">
      <c r="A165" s="103" t="s">
        <v>163</v>
      </c>
      <c r="B165" s="108">
        <f>B161/B139</f>
        <v>1.9274809160305344</v>
      </c>
      <c r="C165" s="108">
        <f>C161/C139</f>
        <v>2.15234375</v>
      </c>
      <c r="D165" s="108">
        <f>D161/D139</f>
        <v>1.6669361358124495</v>
      </c>
      <c r="E165" s="108">
        <f>E161/E139</f>
        <v>1.56629653821032</v>
      </c>
      <c r="F165" s="108">
        <f t="shared" ref="F165:M165" si="38">F161/F139</f>
        <v>1.519729425028185</v>
      </c>
      <c r="G165" s="108">
        <f t="shared" si="38"/>
        <v>1.5111821086261981</v>
      </c>
      <c r="H165" s="108">
        <f t="shared" si="38"/>
        <v>1.7799619530754598</v>
      </c>
      <c r="I165" s="108">
        <f t="shared" si="38"/>
        <v>1.978082191780822</v>
      </c>
      <c r="J165" s="108">
        <f t="shared" si="38"/>
        <v>3.0410410410410411</v>
      </c>
      <c r="K165" s="108">
        <f t="shared" si="38"/>
        <v>2.4913871260199456</v>
      </c>
      <c r="L165" s="108">
        <f t="shared" si="38"/>
        <v>2.0412371134020617</v>
      </c>
      <c r="M165" s="108">
        <f t="shared" si="38"/>
        <v>1.4790419161676647</v>
      </c>
      <c r="N165" s="41"/>
    </row>
    <row r="166" spans="1:16" customFormat="1" ht="12.75">
      <c r="A166" s="2" t="s">
        <v>164</v>
      </c>
      <c r="B166" s="11">
        <v>1120</v>
      </c>
      <c r="C166" s="11">
        <v>1598</v>
      </c>
      <c r="D166" s="11">
        <v>2350</v>
      </c>
      <c r="E166" s="11">
        <v>2569</v>
      </c>
      <c r="F166" s="11">
        <v>2664</v>
      </c>
      <c r="G166" s="11">
        <v>2175</v>
      </c>
      <c r="H166" s="11">
        <v>1872</v>
      </c>
      <c r="I166" s="11">
        <v>1769</v>
      </c>
      <c r="J166" s="11">
        <v>1769</v>
      </c>
      <c r="K166" s="11">
        <v>1568</v>
      </c>
      <c r="L166" s="11">
        <v>1027</v>
      </c>
      <c r="M166" s="11">
        <v>617</v>
      </c>
      <c r="N166" s="38">
        <f>SUM(B166:M166)</f>
        <v>21098</v>
      </c>
    </row>
    <row r="167" spans="1:16" customFormat="1" ht="12.75">
      <c r="A167" s="103" t="s">
        <v>165</v>
      </c>
      <c r="B167" s="104">
        <v>987</v>
      </c>
      <c r="C167" s="104">
        <v>1280</v>
      </c>
      <c r="D167" s="104">
        <v>1771</v>
      </c>
      <c r="E167" s="104">
        <v>1965</v>
      </c>
      <c r="F167" s="104">
        <v>1969</v>
      </c>
      <c r="G167" s="104">
        <v>1636</v>
      </c>
      <c r="H167" s="104">
        <v>1456</v>
      </c>
      <c r="I167" s="104">
        <v>1251</v>
      </c>
      <c r="J167" s="104">
        <v>1161</v>
      </c>
      <c r="K167" s="104">
        <v>1259</v>
      </c>
      <c r="L167" s="104">
        <v>1111</v>
      </c>
      <c r="M167" s="104">
        <v>919</v>
      </c>
      <c r="N167" s="105">
        <f>SUM(B167:M167)</f>
        <v>16765</v>
      </c>
    </row>
    <row r="168" spans="1:16" customFormat="1" ht="12.75">
      <c r="A168" s="2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89"/>
    </row>
    <row r="169" spans="1:16" s="60" customFormat="1" ht="12.75">
      <c r="A169" s="2"/>
      <c r="B169" s="8" t="s">
        <v>9</v>
      </c>
      <c r="C169" s="8" t="s">
        <v>10</v>
      </c>
      <c r="D169" s="8" t="s">
        <v>11</v>
      </c>
      <c r="E169" s="8" t="s">
        <v>12</v>
      </c>
      <c r="F169" s="8" t="s">
        <v>13</v>
      </c>
      <c r="G169" s="8" t="s">
        <v>14</v>
      </c>
      <c r="H169" s="8" t="s">
        <v>15</v>
      </c>
      <c r="I169" s="8" t="s">
        <v>16</v>
      </c>
      <c r="J169" s="8" t="s">
        <v>17</v>
      </c>
      <c r="K169" s="8" t="s">
        <v>18</v>
      </c>
      <c r="L169" s="8" t="s">
        <v>19</v>
      </c>
      <c r="M169" s="8" t="s">
        <v>20</v>
      </c>
      <c r="N169" s="109" t="s">
        <v>166</v>
      </c>
      <c r="P169"/>
    </row>
    <row r="170" spans="1:16" customFormat="1" ht="12.75">
      <c r="A170" s="183" t="s">
        <v>824</v>
      </c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5"/>
    </row>
    <row r="171" spans="1:16" customFormat="1" ht="12.75">
      <c r="A171" s="186" t="s">
        <v>168</v>
      </c>
      <c r="B171" s="187">
        <f t="shared" ref="B171:M171" si="39">SUM(B176+B181+B186+B191)</f>
        <v>794</v>
      </c>
      <c r="C171" s="187">
        <f t="shared" si="39"/>
        <v>846</v>
      </c>
      <c r="D171" s="187">
        <f t="shared" si="39"/>
        <v>1256</v>
      </c>
      <c r="E171" s="187">
        <f t="shared" si="39"/>
        <v>1451</v>
      </c>
      <c r="F171" s="187">
        <f t="shared" si="39"/>
        <v>1817</v>
      </c>
      <c r="G171" s="187">
        <f t="shared" si="39"/>
        <v>1963</v>
      </c>
      <c r="H171" s="187">
        <f t="shared" si="39"/>
        <v>1642</v>
      </c>
      <c r="I171" s="187">
        <f t="shared" si="39"/>
        <v>1459</v>
      </c>
      <c r="J171" s="187">
        <f t="shared" si="39"/>
        <v>1156</v>
      </c>
      <c r="K171" s="187">
        <f t="shared" si="39"/>
        <v>1129</v>
      </c>
      <c r="L171" s="187">
        <f t="shared" si="39"/>
        <v>1114</v>
      </c>
      <c r="M171" s="187">
        <f t="shared" si="39"/>
        <v>1024</v>
      </c>
      <c r="N171" s="188">
        <v>16109</v>
      </c>
    </row>
    <row r="172" spans="1:16" customFormat="1" ht="12.75">
      <c r="A172" s="2" t="s">
        <v>169</v>
      </c>
      <c r="B172" s="12">
        <v>545772</v>
      </c>
      <c r="C172" s="12">
        <v>535760</v>
      </c>
      <c r="D172" s="12">
        <v>563377</v>
      </c>
      <c r="E172" s="12">
        <v>560067</v>
      </c>
      <c r="F172" s="12">
        <v>575862</v>
      </c>
      <c r="G172" s="12">
        <v>583620</v>
      </c>
      <c r="H172" s="12">
        <v>580381</v>
      </c>
      <c r="I172" s="12">
        <v>568769</v>
      </c>
      <c r="J172" s="12">
        <v>530429</v>
      </c>
      <c r="K172" s="12">
        <v>553780</v>
      </c>
      <c r="L172" s="12">
        <v>568027</v>
      </c>
      <c r="M172" s="12">
        <v>583935</v>
      </c>
      <c r="N172" s="39">
        <v>567829</v>
      </c>
    </row>
    <row r="173" spans="1:16" customFormat="1" ht="12.75">
      <c r="A173" s="2" t="s">
        <v>170</v>
      </c>
      <c r="B173" s="12">
        <v>557456</v>
      </c>
      <c r="C173" s="12">
        <v>548077</v>
      </c>
      <c r="D173" s="12">
        <v>571495</v>
      </c>
      <c r="E173" s="12">
        <v>566090</v>
      </c>
      <c r="F173" s="12">
        <v>582601</v>
      </c>
      <c r="G173" s="12">
        <v>591001</v>
      </c>
      <c r="H173" s="12">
        <v>590432</v>
      </c>
      <c r="I173" s="12">
        <v>577063</v>
      </c>
      <c r="J173" s="12">
        <v>537724</v>
      </c>
      <c r="K173" s="12">
        <v>564006</v>
      </c>
      <c r="L173" s="12">
        <v>578887</v>
      </c>
      <c r="M173" s="12">
        <v>594975</v>
      </c>
      <c r="N173" s="39">
        <v>576352</v>
      </c>
    </row>
    <row r="174" spans="1:16" customFormat="1" ht="12.75">
      <c r="A174" s="186" t="s">
        <v>26</v>
      </c>
      <c r="B174" s="189">
        <f>B172/B173</f>
        <v>0.97904049826354012</v>
      </c>
      <c r="C174" s="189">
        <f>C172/C173</f>
        <v>0.97752688034710455</v>
      </c>
      <c r="D174" s="189">
        <f>D172/D173</f>
        <v>0.9857951513136598</v>
      </c>
      <c r="E174" s="189">
        <f t="shared" ref="E174:N174" si="40">E172/E173</f>
        <v>0.98936034906110337</v>
      </c>
      <c r="F174" s="189">
        <f t="shared" si="40"/>
        <v>0.98843290691227792</v>
      </c>
      <c r="G174" s="189">
        <f t="shared" si="40"/>
        <v>0.98751101943989938</v>
      </c>
      <c r="H174" s="189">
        <f t="shared" si="40"/>
        <v>0.98297687117229415</v>
      </c>
      <c r="I174" s="189">
        <f t="shared" si="40"/>
        <v>0.98562721921176721</v>
      </c>
      <c r="J174" s="189">
        <f t="shared" si="40"/>
        <v>0.98643356071144306</v>
      </c>
      <c r="K174" s="189">
        <f t="shared" si="40"/>
        <v>0.98186898720935589</v>
      </c>
      <c r="L174" s="189">
        <f t="shared" si="40"/>
        <v>0.98123986201106606</v>
      </c>
      <c r="M174" s="189">
        <f t="shared" si="40"/>
        <v>0.98144459851254251</v>
      </c>
      <c r="N174" s="190">
        <f t="shared" si="40"/>
        <v>0.98521216201210371</v>
      </c>
    </row>
    <row r="175" spans="1:16" customFormat="1" ht="12.75">
      <c r="A175" s="2" t="s">
        <v>171</v>
      </c>
      <c r="B175" s="4">
        <v>70</v>
      </c>
      <c r="C175" s="4">
        <v>68</v>
      </c>
      <c r="D175" s="4">
        <v>53</v>
      </c>
      <c r="E175" s="4">
        <v>37</v>
      </c>
      <c r="F175" s="4">
        <v>32</v>
      </c>
      <c r="G175" s="4">
        <v>32</v>
      </c>
      <c r="H175" s="4">
        <v>36</v>
      </c>
      <c r="I175" s="4">
        <v>42</v>
      </c>
      <c r="J175" s="4">
        <v>43</v>
      </c>
      <c r="K175" s="4">
        <v>45</v>
      </c>
      <c r="L175" s="4">
        <v>54</v>
      </c>
      <c r="M175" s="4">
        <v>60</v>
      </c>
      <c r="N175" s="99">
        <v>61</v>
      </c>
    </row>
    <row r="176" spans="1:16" customFormat="1" ht="12.75">
      <c r="A176" s="186" t="s">
        <v>172</v>
      </c>
      <c r="B176" s="184">
        <f>B177+B179</f>
        <v>48</v>
      </c>
      <c r="C176" s="184">
        <f t="shared" ref="C176:H176" si="41">C177+C179</f>
        <v>43</v>
      </c>
      <c r="D176" s="184">
        <f t="shared" si="41"/>
        <v>44</v>
      </c>
      <c r="E176" s="184">
        <f t="shared" si="41"/>
        <v>61</v>
      </c>
      <c r="F176" s="184">
        <f t="shared" si="41"/>
        <v>74</v>
      </c>
      <c r="G176" s="184">
        <f t="shared" si="41"/>
        <v>74</v>
      </c>
      <c r="H176" s="184">
        <f t="shared" si="41"/>
        <v>74</v>
      </c>
      <c r="I176" s="184">
        <f>I177+I179</f>
        <v>45</v>
      </c>
      <c r="J176" s="184">
        <f>J177+J179</f>
        <v>63</v>
      </c>
      <c r="K176" s="184">
        <f>K177+K179</f>
        <v>63</v>
      </c>
      <c r="L176" s="184">
        <f>L177+L179</f>
        <v>53</v>
      </c>
      <c r="M176" s="184">
        <f>M177+M179</f>
        <v>33</v>
      </c>
      <c r="N176" s="185">
        <v>697</v>
      </c>
    </row>
    <row r="177" spans="1:14" customFormat="1" ht="12.75">
      <c r="A177" s="2" t="s">
        <v>173</v>
      </c>
      <c r="B177" s="4">
        <v>6</v>
      </c>
      <c r="C177" s="4">
        <v>8</v>
      </c>
      <c r="D177" s="4">
        <v>9</v>
      </c>
      <c r="E177" s="4">
        <v>11</v>
      </c>
      <c r="F177" s="4">
        <v>16</v>
      </c>
      <c r="G177" s="4">
        <v>16</v>
      </c>
      <c r="H177" s="4">
        <v>13</v>
      </c>
      <c r="I177" s="4">
        <v>9</v>
      </c>
      <c r="J177" s="4">
        <v>9</v>
      </c>
      <c r="K177" s="4">
        <v>6</v>
      </c>
      <c r="L177" s="4">
        <v>11</v>
      </c>
      <c r="M177" s="4">
        <v>8</v>
      </c>
      <c r="N177" s="41">
        <v>131</v>
      </c>
    </row>
    <row r="178" spans="1:14" customFormat="1" ht="12.75">
      <c r="A178" s="2" t="s">
        <v>174</v>
      </c>
      <c r="B178" s="12">
        <v>395300</v>
      </c>
      <c r="C178" s="12">
        <v>390831</v>
      </c>
      <c r="D178" s="12">
        <v>373389</v>
      </c>
      <c r="E178" s="12">
        <v>342545</v>
      </c>
      <c r="F178" s="12">
        <v>432900</v>
      </c>
      <c r="G178" s="12">
        <v>427431</v>
      </c>
      <c r="H178" s="12">
        <v>483886</v>
      </c>
      <c r="I178" s="12">
        <v>361194</v>
      </c>
      <c r="J178" s="12">
        <v>376322</v>
      </c>
      <c r="K178" s="12">
        <v>544667</v>
      </c>
      <c r="L178" s="12">
        <v>371500</v>
      </c>
      <c r="M178" s="12">
        <v>352954</v>
      </c>
      <c r="N178" s="39">
        <v>412497</v>
      </c>
    </row>
    <row r="179" spans="1:14" customFormat="1" ht="12.75">
      <c r="A179" s="2" t="s">
        <v>175</v>
      </c>
      <c r="B179" s="4">
        <v>42</v>
      </c>
      <c r="C179" s="4">
        <v>35</v>
      </c>
      <c r="D179" s="4">
        <v>35</v>
      </c>
      <c r="E179" s="4">
        <v>50</v>
      </c>
      <c r="F179" s="4">
        <v>58</v>
      </c>
      <c r="G179" s="4">
        <v>58</v>
      </c>
      <c r="H179" s="4">
        <v>61</v>
      </c>
      <c r="I179" s="4">
        <v>36</v>
      </c>
      <c r="J179" s="4">
        <v>54</v>
      </c>
      <c r="K179" s="4">
        <v>57</v>
      </c>
      <c r="L179" s="4">
        <v>42</v>
      </c>
      <c r="M179" s="4">
        <v>25</v>
      </c>
      <c r="N179" s="41">
        <v>566</v>
      </c>
    </row>
    <row r="180" spans="1:14" customFormat="1" ht="12.75">
      <c r="A180" s="2" t="s">
        <v>176</v>
      </c>
      <c r="B180" s="12">
        <v>344160</v>
      </c>
      <c r="C180" s="12">
        <v>327103</v>
      </c>
      <c r="D180" s="12">
        <v>360494</v>
      </c>
      <c r="E180" s="12">
        <v>354520</v>
      </c>
      <c r="F180" s="12">
        <v>374984</v>
      </c>
      <c r="G180" s="12">
        <v>352217</v>
      </c>
      <c r="H180" s="12">
        <v>355995</v>
      </c>
      <c r="I180" s="12">
        <v>345339</v>
      </c>
      <c r="J180" s="12">
        <v>360838</v>
      </c>
      <c r="K180" s="12">
        <v>350889</v>
      </c>
      <c r="L180" s="12">
        <v>355395</v>
      </c>
      <c r="M180" s="12">
        <v>360568</v>
      </c>
      <c r="N180" s="39">
        <v>354298</v>
      </c>
    </row>
    <row r="181" spans="1:14" customFormat="1" ht="12.75">
      <c r="A181" s="186" t="s">
        <v>177</v>
      </c>
      <c r="B181" s="184">
        <f t="shared" ref="B181:M181" si="42">B182+B184</f>
        <v>228</v>
      </c>
      <c r="C181" s="184">
        <f t="shared" si="42"/>
        <v>262</v>
      </c>
      <c r="D181" s="184">
        <f t="shared" si="42"/>
        <v>363</v>
      </c>
      <c r="E181" s="184">
        <f t="shared" si="42"/>
        <v>436</v>
      </c>
      <c r="F181" s="184">
        <f t="shared" si="42"/>
        <v>498</v>
      </c>
      <c r="G181" s="184">
        <f t="shared" si="42"/>
        <v>550</v>
      </c>
      <c r="H181" s="184">
        <f t="shared" si="42"/>
        <v>470</v>
      </c>
      <c r="I181" s="184">
        <f t="shared" si="42"/>
        <v>399</v>
      </c>
      <c r="J181" s="184">
        <f t="shared" si="42"/>
        <v>339</v>
      </c>
      <c r="K181" s="184">
        <f t="shared" si="42"/>
        <v>343</v>
      </c>
      <c r="L181" s="184">
        <f t="shared" si="42"/>
        <v>303</v>
      </c>
      <c r="M181" s="184">
        <f t="shared" si="42"/>
        <v>283</v>
      </c>
      <c r="N181" s="185">
        <v>4608</v>
      </c>
    </row>
    <row r="182" spans="1:14" customFormat="1" ht="12.75">
      <c r="A182" s="2" t="s">
        <v>178</v>
      </c>
      <c r="B182" s="4">
        <v>85</v>
      </c>
      <c r="C182" s="4">
        <v>79</v>
      </c>
      <c r="D182" s="4">
        <v>96</v>
      </c>
      <c r="E182" s="4">
        <v>127</v>
      </c>
      <c r="F182" s="4">
        <v>167</v>
      </c>
      <c r="G182" s="4">
        <v>159</v>
      </c>
      <c r="H182" s="4">
        <v>132</v>
      </c>
      <c r="I182" s="4">
        <v>116</v>
      </c>
      <c r="J182" s="4">
        <v>97</v>
      </c>
      <c r="K182" s="4">
        <v>103</v>
      </c>
      <c r="L182" s="4">
        <v>90</v>
      </c>
      <c r="M182" s="4">
        <v>78</v>
      </c>
      <c r="N182" s="41">
        <v>1377</v>
      </c>
    </row>
    <row r="183" spans="1:14" customFormat="1" ht="12.75">
      <c r="A183" s="2" t="s">
        <v>179</v>
      </c>
      <c r="B183" s="12">
        <v>504494</v>
      </c>
      <c r="C183" s="12">
        <v>550394</v>
      </c>
      <c r="D183" s="12">
        <v>517300</v>
      </c>
      <c r="E183" s="12">
        <v>522454</v>
      </c>
      <c r="F183" s="12">
        <v>528887</v>
      </c>
      <c r="G183" s="12">
        <v>535706</v>
      </c>
      <c r="H183" s="12">
        <v>519898</v>
      </c>
      <c r="I183" s="12">
        <v>536164</v>
      </c>
      <c r="J183" s="12">
        <v>521269</v>
      </c>
      <c r="K183" s="12">
        <v>523435</v>
      </c>
      <c r="L183" s="12">
        <v>515447</v>
      </c>
      <c r="M183" s="12">
        <v>527645</v>
      </c>
      <c r="N183" s="39">
        <v>526844</v>
      </c>
    </row>
    <row r="184" spans="1:14" customFormat="1" ht="12.75">
      <c r="A184" s="2" t="s">
        <v>180</v>
      </c>
      <c r="B184" s="4">
        <v>143</v>
      </c>
      <c r="C184" s="4">
        <v>183</v>
      </c>
      <c r="D184" s="4">
        <v>267</v>
      </c>
      <c r="E184" s="4">
        <v>309</v>
      </c>
      <c r="F184" s="4">
        <v>331</v>
      </c>
      <c r="G184" s="4">
        <v>391</v>
      </c>
      <c r="H184" s="4">
        <v>338</v>
      </c>
      <c r="I184" s="4">
        <v>283</v>
      </c>
      <c r="J184" s="4">
        <v>242</v>
      </c>
      <c r="K184" s="4">
        <v>240</v>
      </c>
      <c r="L184" s="4">
        <v>213</v>
      </c>
      <c r="M184" s="4">
        <v>205</v>
      </c>
      <c r="N184" s="41">
        <v>3231</v>
      </c>
    </row>
    <row r="185" spans="1:14" customFormat="1" ht="12.75">
      <c r="A185" s="2" t="s">
        <v>181</v>
      </c>
      <c r="B185" s="12">
        <v>437357</v>
      </c>
      <c r="C185" s="12">
        <v>435206</v>
      </c>
      <c r="D185" s="12">
        <v>457552</v>
      </c>
      <c r="E185" s="12">
        <v>455645</v>
      </c>
      <c r="F185" s="12">
        <v>455830</v>
      </c>
      <c r="G185" s="12">
        <v>456917</v>
      </c>
      <c r="H185" s="12">
        <v>456655</v>
      </c>
      <c r="I185" s="12">
        <v>451733</v>
      </c>
      <c r="J185" s="12">
        <v>449184</v>
      </c>
      <c r="K185" s="12">
        <v>441371</v>
      </c>
      <c r="L185" s="12">
        <v>448119</v>
      </c>
      <c r="M185" s="12">
        <v>449150</v>
      </c>
      <c r="N185" s="39">
        <v>451853</v>
      </c>
    </row>
    <row r="186" spans="1:14" customFormat="1" ht="12.75">
      <c r="A186" s="186" t="s">
        <v>182</v>
      </c>
      <c r="B186" s="184">
        <f t="shared" ref="B186:M186" si="43">B187+B189</f>
        <v>335</v>
      </c>
      <c r="C186" s="184">
        <f t="shared" si="43"/>
        <v>335</v>
      </c>
      <c r="D186" s="184">
        <f t="shared" si="43"/>
        <v>585</v>
      </c>
      <c r="E186" s="184">
        <f t="shared" si="43"/>
        <v>663</v>
      </c>
      <c r="F186" s="184">
        <f t="shared" si="43"/>
        <v>896</v>
      </c>
      <c r="G186" s="184">
        <f t="shared" si="43"/>
        <v>970</v>
      </c>
      <c r="H186" s="184">
        <f t="shared" si="43"/>
        <v>769</v>
      </c>
      <c r="I186" s="184">
        <f t="shared" si="43"/>
        <v>704</v>
      </c>
      <c r="J186" s="184">
        <f t="shared" si="43"/>
        <v>487</v>
      </c>
      <c r="K186" s="184">
        <f t="shared" si="43"/>
        <v>480</v>
      </c>
      <c r="L186" s="184">
        <f t="shared" si="43"/>
        <v>521</v>
      </c>
      <c r="M186" s="184">
        <f t="shared" si="43"/>
        <v>499</v>
      </c>
      <c r="N186" s="185">
        <v>7456</v>
      </c>
    </row>
    <row r="187" spans="1:14" customFormat="1" ht="12.75">
      <c r="A187" s="2" t="s">
        <v>183</v>
      </c>
      <c r="B187" s="4">
        <v>303</v>
      </c>
      <c r="C187" s="4">
        <v>295</v>
      </c>
      <c r="D187" s="4">
        <v>528</v>
      </c>
      <c r="E187" s="4">
        <v>606</v>
      </c>
      <c r="F187" s="4">
        <v>817</v>
      </c>
      <c r="G187" s="4">
        <v>878</v>
      </c>
      <c r="H187" s="4">
        <v>687</v>
      </c>
      <c r="I187" s="4">
        <v>633</v>
      </c>
      <c r="J187" s="4">
        <v>424</v>
      </c>
      <c r="K187" s="4">
        <v>426</v>
      </c>
      <c r="L187" s="4">
        <v>466</v>
      </c>
      <c r="M187" s="4">
        <v>447</v>
      </c>
      <c r="N187" s="41">
        <v>6695</v>
      </c>
    </row>
    <row r="188" spans="1:14" customFormat="1" ht="12.75">
      <c r="A188" s="2" t="s">
        <v>184</v>
      </c>
      <c r="B188" s="12">
        <v>800396</v>
      </c>
      <c r="C188" s="12">
        <v>801258</v>
      </c>
      <c r="D188" s="12">
        <v>792166</v>
      </c>
      <c r="E188" s="12">
        <v>778878</v>
      </c>
      <c r="F188" s="12">
        <v>783498</v>
      </c>
      <c r="G188" s="12">
        <v>794053</v>
      </c>
      <c r="H188" s="12">
        <v>817284</v>
      </c>
      <c r="I188" s="12">
        <v>785134</v>
      </c>
      <c r="J188" s="12">
        <v>775010</v>
      </c>
      <c r="K188" s="12">
        <v>817490</v>
      </c>
      <c r="L188" s="12">
        <v>812141</v>
      </c>
      <c r="M188" s="12">
        <v>818362</v>
      </c>
      <c r="N188" s="39">
        <v>801856</v>
      </c>
    </row>
    <row r="189" spans="1:14" customFormat="1" ht="12.75">
      <c r="A189" s="2" t="s">
        <v>185</v>
      </c>
      <c r="B189" s="4">
        <v>32</v>
      </c>
      <c r="C189" s="4">
        <v>40</v>
      </c>
      <c r="D189" s="4">
        <v>57</v>
      </c>
      <c r="E189" s="4">
        <v>57</v>
      </c>
      <c r="F189" s="4">
        <v>79</v>
      </c>
      <c r="G189" s="4">
        <v>92</v>
      </c>
      <c r="H189" s="4">
        <v>82</v>
      </c>
      <c r="I189" s="4">
        <v>71</v>
      </c>
      <c r="J189" s="4">
        <v>63</v>
      </c>
      <c r="K189" s="4">
        <v>54</v>
      </c>
      <c r="L189" s="4">
        <v>55</v>
      </c>
      <c r="M189" s="4">
        <v>52</v>
      </c>
      <c r="N189" s="41">
        <v>761</v>
      </c>
    </row>
    <row r="190" spans="1:14" customFormat="1" ht="12.75">
      <c r="A190" s="2" t="s">
        <v>186</v>
      </c>
      <c r="B190" s="12">
        <v>482727</v>
      </c>
      <c r="C190" s="12">
        <v>497729</v>
      </c>
      <c r="D190" s="12">
        <v>486233</v>
      </c>
      <c r="E190" s="12">
        <v>527544</v>
      </c>
      <c r="F190" s="12">
        <v>494545</v>
      </c>
      <c r="G190" s="12">
        <v>513437</v>
      </c>
      <c r="H190" s="12">
        <v>549822</v>
      </c>
      <c r="I190" s="12">
        <v>497050</v>
      </c>
      <c r="J190" s="12">
        <v>475593</v>
      </c>
      <c r="K190" s="12">
        <v>474023</v>
      </c>
      <c r="L190" s="12">
        <v>469526</v>
      </c>
      <c r="M190" s="12">
        <v>506152</v>
      </c>
      <c r="N190" s="39">
        <v>498295</v>
      </c>
    </row>
    <row r="191" spans="1:14" customFormat="1" ht="12.75">
      <c r="A191" s="186" t="s">
        <v>187</v>
      </c>
      <c r="B191" s="184">
        <v>183</v>
      </c>
      <c r="C191" s="184">
        <v>206</v>
      </c>
      <c r="D191" s="184">
        <v>264</v>
      </c>
      <c r="E191" s="184">
        <v>291</v>
      </c>
      <c r="F191" s="184">
        <v>349</v>
      </c>
      <c r="G191" s="184">
        <v>369</v>
      </c>
      <c r="H191" s="184">
        <v>329</v>
      </c>
      <c r="I191" s="184">
        <v>311</v>
      </c>
      <c r="J191" s="184">
        <v>267</v>
      </c>
      <c r="K191" s="184">
        <v>243</v>
      </c>
      <c r="L191" s="184">
        <v>237</v>
      </c>
      <c r="M191" s="184">
        <v>209</v>
      </c>
      <c r="N191" s="185">
        <v>3348</v>
      </c>
    </row>
    <row r="192" spans="1:14" customFormat="1" ht="12.75">
      <c r="A192" s="2" t="s">
        <v>188</v>
      </c>
      <c r="B192" s="12">
        <v>290301</v>
      </c>
      <c r="C192" s="12">
        <v>287734</v>
      </c>
      <c r="D192" s="12">
        <v>279612</v>
      </c>
      <c r="E192" s="12">
        <v>281606</v>
      </c>
      <c r="F192" s="12">
        <v>284458</v>
      </c>
      <c r="G192" s="12">
        <v>298463</v>
      </c>
      <c r="H192" s="12">
        <v>290105</v>
      </c>
      <c r="I192" s="12">
        <v>295288</v>
      </c>
      <c r="J192" s="12">
        <v>271430</v>
      </c>
      <c r="K192" s="12">
        <v>280898</v>
      </c>
      <c r="L192" s="12">
        <v>285432</v>
      </c>
      <c r="M192" s="12">
        <v>290681</v>
      </c>
      <c r="N192" s="39">
        <v>286606</v>
      </c>
    </row>
    <row r="193" spans="1:16" customFormat="1" ht="12.75">
      <c r="A193" s="186" t="s">
        <v>189</v>
      </c>
      <c r="B193" s="187">
        <f>SUM(B194:B196)</f>
        <v>1977</v>
      </c>
      <c r="C193" s="187">
        <f>SUM(C194:C196)</f>
        <v>2144</v>
      </c>
      <c r="D193" s="187">
        <f>SUM(D194:D196)</f>
        <v>2666</v>
      </c>
      <c r="E193" s="187">
        <f>SUM(E194:E196)</f>
        <v>3006</v>
      </c>
      <c r="F193" s="187">
        <f t="shared" ref="F193:M193" si="44">SUM(F194:F196)</f>
        <v>3215</v>
      </c>
      <c r="G193" s="187">
        <f t="shared" si="44"/>
        <v>3332</v>
      </c>
      <c r="H193" s="184">
        <f t="shared" si="44"/>
        <v>3253</v>
      </c>
      <c r="I193" s="187">
        <f t="shared" si="44"/>
        <v>3106</v>
      </c>
      <c r="J193" s="187">
        <f t="shared" si="44"/>
        <v>3313</v>
      </c>
      <c r="K193" s="187">
        <f t="shared" si="44"/>
        <v>2902</v>
      </c>
      <c r="L193" s="187">
        <f t="shared" si="44"/>
        <v>2245</v>
      </c>
      <c r="M193" s="187">
        <f t="shared" si="44"/>
        <v>1642</v>
      </c>
      <c r="N193" s="188">
        <f>SUM(B193:M193)</f>
        <v>32801</v>
      </c>
    </row>
    <row r="194" spans="1:16" customFormat="1" ht="12.75">
      <c r="A194" s="2" t="s">
        <v>190</v>
      </c>
      <c r="B194" s="11">
        <v>1312</v>
      </c>
      <c r="C194" s="11">
        <v>1445</v>
      </c>
      <c r="D194" s="11">
        <v>1818</v>
      </c>
      <c r="E194" s="11">
        <v>2042</v>
      </c>
      <c r="F194" s="11">
        <v>2183</v>
      </c>
      <c r="G194" s="11">
        <v>2182</v>
      </c>
      <c r="H194" s="11">
        <v>2129</v>
      </c>
      <c r="I194" s="11">
        <v>2014</v>
      </c>
      <c r="J194" s="11">
        <v>2128</v>
      </c>
      <c r="K194" s="11">
        <v>1857</v>
      </c>
      <c r="L194" s="11">
        <v>1430</v>
      </c>
      <c r="M194" s="11">
        <v>1053</v>
      </c>
      <c r="N194" s="41"/>
    </row>
    <row r="195" spans="1:16" customFormat="1" ht="12.75">
      <c r="A195" s="2" t="s">
        <v>191</v>
      </c>
      <c r="B195" s="11">
        <v>232</v>
      </c>
      <c r="C195" s="11">
        <v>244</v>
      </c>
      <c r="D195" s="11">
        <v>342</v>
      </c>
      <c r="E195" s="11">
        <v>411</v>
      </c>
      <c r="F195" s="11">
        <v>453</v>
      </c>
      <c r="G195" s="11">
        <v>521</v>
      </c>
      <c r="H195" s="11">
        <v>528</v>
      </c>
      <c r="I195" s="11">
        <v>525</v>
      </c>
      <c r="J195" s="11">
        <v>561</v>
      </c>
      <c r="K195" s="11">
        <v>481</v>
      </c>
      <c r="L195" s="11">
        <v>342</v>
      </c>
      <c r="M195" s="11">
        <v>246</v>
      </c>
      <c r="N195" s="41"/>
    </row>
    <row r="196" spans="1:16" customFormat="1" ht="12.75">
      <c r="A196" s="2" t="s">
        <v>192</v>
      </c>
      <c r="B196" s="11">
        <v>433</v>
      </c>
      <c r="C196" s="11">
        <v>455</v>
      </c>
      <c r="D196" s="11">
        <v>506</v>
      </c>
      <c r="E196" s="11">
        <v>553</v>
      </c>
      <c r="F196" s="11">
        <v>579</v>
      </c>
      <c r="G196" s="11">
        <v>629</v>
      </c>
      <c r="H196" s="11">
        <v>596</v>
      </c>
      <c r="I196" s="11">
        <v>567</v>
      </c>
      <c r="J196" s="11">
        <v>624</v>
      </c>
      <c r="K196" s="11">
        <v>564</v>
      </c>
      <c r="L196" s="11">
        <v>473</v>
      </c>
      <c r="M196" s="11">
        <v>343</v>
      </c>
      <c r="N196" s="41"/>
    </row>
    <row r="197" spans="1:16" customFormat="1" ht="12.75">
      <c r="A197" s="186" t="s">
        <v>193</v>
      </c>
      <c r="B197" s="191">
        <f>B193/B171</f>
        <v>2.4899244332493704</v>
      </c>
      <c r="C197" s="191">
        <f>C193/C171</f>
        <v>2.5342789598108748</v>
      </c>
      <c r="D197" s="191">
        <f>D193/D171</f>
        <v>2.1226114649681529</v>
      </c>
      <c r="E197" s="191">
        <f>E193/E171</f>
        <v>2.0716747070985528</v>
      </c>
      <c r="F197" s="191">
        <f t="shared" ref="F197:M197" si="45">F193/F171</f>
        <v>1.7694001100715464</v>
      </c>
      <c r="G197" s="191">
        <f t="shared" si="45"/>
        <v>1.6974019358125318</v>
      </c>
      <c r="H197" s="191">
        <f t="shared" si="45"/>
        <v>1.9811205846528623</v>
      </c>
      <c r="I197" s="191">
        <f t="shared" si="45"/>
        <v>2.1288553803975327</v>
      </c>
      <c r="J197" s="191">
        <f t="shared" si="45"/>
        <v>2.8659169550173011</v>
      </c>
      <c r="K197" s="191">
        <f t="shared" si="45"/>
        <v>2.570416297608503</v>
      </c>
      <c r="L197" s="191">
        <f t="shared" si="45"/>
        <v>2.0152603231597848</v>
      </c>
      <c r="M197" s="191">
        <f t="shared" si="45"/>
        <v>1.603515625</v>
      </c>
      <c r="N197" s="41"/>
    </row>
    <row r="198" spans="1:16" customFormat="1" ht="12.75">
      <c r="A198" s="2" t="s">
        <v>194</v>
      </c>
      <c r="B198" s="11">
        <v>1217</v>
      </c>
      <c r="C198" s="11">
        <v>1647</v>
      </c>
      <c r="D198" s="11">
        <v>2718</v>
      </c>
      <c r="E198" s="11">
        <v>2527</v>
      </c>
      <c r="F198" s="11">
        <v>2622</v>
      </c>
      <c r="G198" s="11">
        <v>2355</v>
      </c>
      <c r="H198" s="11">
        <v>1914</v>
      </c>
      <c r="I198" s="11">
        <v>1705</v>
      </c>
      <c r="J198" s="11">
        <v>1874</v>
      </c>
      <c r="K198" s="11">
        <v>1444</v>
      </c>
      <c r="L198" s="11">
        <v>1018</v>
      </c>
      <c r="M198" s="11">
        <v>620</v>
      </c>
      <c r="N198" s="38">
        <f>SUM(B198:M198)</f>
        <v>21661</v>
      </c>
    </row>
    <row r="199" spans="1:16" customFormat="1" ht="12.75">
      <c r="A199" s="186" t="s">
        <v>195</v>
      </c>
      <c r="B199" s="187">
        <v>1062</v>
      </c>
      <c r="C199" s="187">
        <v>1300</v>
      </c>
      <c r="D199" s="187">
        <v>1943</v>
      </c>
      <c r="E199" s="187">
        <v>1864</v>
      </c>
      <c r="F199" s="187">
        <v>2025</v>
      </c>
      <c r="G199" s="187">
        <v>1741</v>
      </c>
      <c r="H199" s="187">
        <v>1455</v>
      </c>
      <c r="I199" s="187">
        <v>1362</v>
      </c>
      <c r="J199" s="187">
        <v>1225</v>
      </c>
      <c r="K199" s="187">
        <v>1258</v>
      </c>
      <c r="L199" s="187">
        <v>1105</v>
      </c>
      <c r="M199" s="187">
        <v>788</v>
      </c>
      <c r="N199" s="188">
        <f>SUM(B199:M199)</f>
        <v>17128</v>
      </c>
    </row>
    <row r="200" spans="1:16" customFormat="1" ht="12.75">
      <c r="A200" s="2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89"/>
    </row>
    <row r="201" spans="1:16" customFormat="1" ht="12.75">
      <c r="A201" s="2"/>
      <c r="B201" s="8" t="s">
        <v>9</v>
      </c>
      <c r="C201" s="8" t="s">
        <v>10</v>
      </c>
      <c r="D201" s="8" t="s">
        <v>11</v>
      </c>
      <c r="E201" s="8" t="s">
        <v>12</v>
      </c>
      <c r="F201" s="8" t="s">
        <v>13</v>
      </c>
      <c r="G201" s="8" t="s">
        <v>14</v>
      </c>
      <c r="H201" s="8" t="s">
        <v>15</v>
      </c>
      <c r="I201" s="8" t="s">
        <v>16</v>
      </c>
      <c r="J201" s="8" t="s">
        <v>17</v>
      </c>
      <c r="K201" s="8" t="s">
        <v>18</v>
      </c>
      <c r="L201" s="8" t="s">
        <v>19</v>
      </c>
      <c r="M201" s="8" t="s">
        <v>20</v>
      </c>
      <c r="N201" s="109" t="s">
        <v>196</v>
      </c>
    </row>
    <row r="202" spans="1:16" customFormat="1" ht="12.75">
      <c r="A202" s="174" t="s">
        <v>825</v>
      </c>
      <c r="B202" s="175"/>
      <c r="C202" s="175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6"/>
    </row>
    <row r="203" spans="1:16" s="60" customFormat="1" ht="12.75">
      <c r="A203" s="177" t="s">
        <v>198</v>
      </c>
      <c r="B203" s="178">
        <f t="shared" ref="B203:M203" si="46">SUM(B208+B213+B218+B223)</f>
        <v>743</v>
      </c>
      <c r="C203" s="178">
        <f t="shared" si="46"/>
        <v>834</v>
      </c>
      <c r="D203" s="178">
        <f t="shared" si="46"/>
        <v>1083</v>
      </c>
      <c r="E203" s="178">
        <f t="shared" si="46"/>
        <v>1448</v>
      </c>
      <c r="F203" s="178">
        <f t="shared" si="46"/>
        <v>1683</v>
      </c>
      <c r="G203" s="178">
        <f t="shared" si="46"/>
        <v>1851</v>
      </c>
      <c r="H203" s="178">
        <f t="shared" si="46"/>
        <v>1617</v>
      </c>
      <c r="I203" s="178">
        <f t="shared" si="46"/>
        <v>1561</v>
      </c>
      <c r="J203" s="178">
        <f t="shared" si="46"/>
        <v>1214</v>
      </c>
      <c r="K203" s="178">
        <f t="shared" si="46"/>
        <v>1110</v>
      </c>
      <c r="L203" s="178">
        <f t="shared" si="46"/>
        <v>1071</v>
      </c>
      <c r="M203" s="178">
        <f t="shared" si="46"/>
        <v>1150</v>
      </c>
      <c r="N203" s="179">
        <v>15755</v>
      </c>
      <c r="P203"/>
    </row>
    <row r="204" spans="1:16" customFormat="1" ht="12.75">
      <c r="A204" s="2" t="s">
        <v>199</v>
      </c>
      <c r="B204" s="12">
        <v>504805</v>
      </c>
      <c r="C204" s="12">
        <v>520770</v>
      </c>
      <c r="D204" s="12">
        <v>530553</v>
      </c>
      <c r="E204" s="12">
        <v>545625</v>
      </c>
      <c r="F204" s="12">
        <v>548909</v>
      </c>
      <c r="G204" s="12">
        <v>587099</v>
      </c>
      <c r="H204" s="12">
        <v>545668</v>
      </c>
      <c r="I204" s="12">
        <v>552478</v>
      </c>
      <c r="J204" s="12">
        <v>528349</v>
      </c>
      <c r="K204" s="12">
        <v>537897</v>
      </c>
      <c r="L204" s="12">
        <v>518452</v>
      </c>
      <c r="M204" s="12">
        <v>539383</v>
      </c>
      <c r="N204" s="39">
        <v>544416</v>
      </c>
    </row>
    <row r="205" spans="1:16" customFormat="1" ht="12.75">
      <c r="A205" s="2" t="s">
        <v>200</v>
      </c>
      <c r="B205" s="12">
        <v>516687</v>
      </c>
      <c r="C205" s="12">
        <v>531729</v>
      </c>
      <c r="D205" s="12">
        <v>541028</v>
      </c>
      <c r="E205" s="12">
        <v>552497</v>
      </c>
      <c r="F205" s="12">
        <v>555145</v>
      </c>
      <c r="G205" s="12">
        <v>595436</v>
      </c>
      <c r="H205" s="12">
        <v>554515</v>
      </c>
      <c r="I205" s="12">
        <v>562737</v>
      </c>
      <c r="J205" s="12">
        <v>537646</v>
      </c>
      <c r="K205" s="12">
        <v>552128</v>
      </c>
      <c r="L205" s="12">
        <v>528223</v>
      </c>
      <c r="M205" s="12">
        <v>550727</v>
      </c>
      <c r="N205" s="39">
        <v>553967</v>
      </c>
    </row>
    <row r="206" spans="1:16" customFormat="1" ht="12.75">
      <c r="A206" s="177" t="s">
        <v>26</v>
      </c>
      <c r="B206" s="180">
        <f>B204/B205</f>
        <v>0.97700348566927364</v>
      </c>
      <c r="C206" s="180">
        <f>C204/C205</f>
        <v>0.97938987717427484</v>
      </c>
      <c r="D206" s="180">
        <f>D204/D205</f>
        <v>0.98063871001131175</v>
      </c>
      <c r="E206" s="180">
        <f t="shared" ref="E206:N206" si="47">E204/E205</f>
        <v>0.98756192341315885</v>
      </c>
      <c r="F206" s="180">
        <f t="shared" si="47"/>
        <v>0.98876689873816748</v>
      </c>
      <c r="G206" s="180">
        <f t="shared" si="47"/>
        <v>0.98599849522030913</v>
      </c>
      <c r="H206" s="180">
        <f t="shared" si="47"/>
        <v>0.98404551725381639</v>
      </c>
      <c r="I206" s="180">
        <f t="shared" si="47"/>
        <v>0.98176945891242273</v>
      </c>
      <c r="J206" s="180">
        <f t="shared" si="47"/>
        <v>0.98270795281653722</v>
      </c>
      <c r="K206" s="180">
        <f t="shared" si="47"/>
        <v>0.97422517966848265</v>
      </c>
      <c r="L206" s="180">
        <f t="shared" si="47"/>
        <v>0.98150213072887782</v>
      </c>
      <c r="M206" s="180">
        <f t="shared" si="47"/>
        <v>0.97940177256608085</v>
      </c>
      <c r="N206" s="181">
        <f t="shared" si="47"/>
        <v>0.98275890080095019</v>
      </c>
    </row>
    <row r="207" spans="1:16" customFormat="1" ht="12.75">
      <c r="A207" s="2" t="s">
        <v>201</v>
      </c>
      <c r="B207" s="4">
        <v>75</v>
      </c>
      <c r="C207" s="4">
        <v>82</v>
      </c>
      <c r="D207" s="4">
        <v>69</v>
      </c>
      <c r="E207" s="4">
        <v>50</v>
      </c>
      <c r="F207" s="4">
        <v>35</v>
      </c>
      <c r="G207" s="4">
        <v>39</v>
      </c>
      <c r="H207" s="4">
        <v>41</v>
      </c>
      <c r="I207" s="4">
        <v>49</v>
      </c>
      <c r="J207" s="4">
        <v>51</v>
      </c>
      <c r="K207" s="4">
        <v>53</v>
      </c>
      <c r="L207" s="4">
        <v>57</v>
      </c>
      <c r="M207" s="4">
        <v>67</v>
      </c>
      <c r="N207" s="99">
        <v>70</v>
      </c>
    </row>
    <row r="208" spans="1:16" customFormat="1" ht="12.75">
      <c r="A208" s="177" t="s">
        <v>202</v>
      </c>
      <c r="B208" s="175">
        <f>B209+B211</f>
        <v>23</v>
      </c>
      <c r="C208" s="175">
        <f t="shared" ref="C208:H208" si="48">C209+C211</f>
        <v>38</v>
      </c>
      <c r="D208" s="175">
        <f t="shared" si="48"/>
        <v>42</v>
      </c>
      <c r="E208" s="175">
        <f t="shared" si="48"/>
        <v>70</v>
      </c>
      <c r="F208" s="175">
        <f t="shared" si="48"/>
        <v>78</v>
      </c>
      <c r="G208" s="175">
        <f t="shared" si="48"/>
        <v>71</v>
      </c>
      <c r="H208" s="175">
        <f t="shared" si="48"/>
        <v>70</v>
      </c>
      <c r="I208" s="175">
        <f>I209+I211</f>
        <v>72</v>
      </c>
      <c r="J208" s="175">
        <f>J209+J211</f>
        <v>62</v>
      </c>
      <c r="K208" s="175">
        <f>K209+K211</f>
        <v>57</v>
      </c>
      <c r="L208" s="175">
        <f>L209+L211</f>
        <v>47</v>
      </c>
      <c r="M208" s="175">
        <f>M209+M211</f>
        <v>50</v>
      </c>
      <c r="N208" s="176">
        <v>696</v>
      </c>
    </row>
    <row r="209" spans="1:14" customFormat="1" ht="12.75">
      <c r="A209" s="2" t="s">
        <v>203</v>
      </c>
      <c r="B209" s="4">
        <v>3</v>
      </c>
      <c r="C209" s="4">
        <v>4</v>
      </c>
      <c r="D209" s="4">
        <v>7</v>
      </c>
      <c r="E209" s="4">
        <v>9</v>
      </c>
      <c r="F209" s="4">
        <v>13</v>
      </c>
      <c r="G209" s="4">
        <v>14</v>
      </c>
      <c r="H209" s="4">
        <v>12</v>
      </c>
      <c r="I209" s="4">
        <v>13</v>
      </c>
      <c r="J209" s="4">
        <v>10</v>
      </c>
      <c r="K209" s="4">
        <v>13</v>
      </c>
      <c r="L209" s="4">
        <v>10</v>
      </c>
      <c r="M209" s="4">
        <v>8</v>
      </c>
      <c r="N209" s="41">
        <v>126</v>
      </c>
    </row>
    <row r="210" spans="1:14" customFormat="1" ht="12.75">
      <c r="A210" s="2" t="s">
        <v>204</v>
      </c>
      <c r="B210" s="12">
        <v>385000</v>
      </c>
      <c r="C210" s="12">
        <v>493250</v>
      </c>
      <c r="D210" s="12">
        <v>528986</v>
      </c>
      <c r="E210" s="12">
        <v>367556</v>
      </c>
      <c r="F210" s="12">
        <v>303129</v>
      </c>
      <c r="G210" s="12">
        <v>383743</v>
      </c>
      <c r="H210" s="12">
        <v>401042</v>
      </c>
      <c r="I210" s="12">
        <v>437413</v>
      </c>
      <c r="J210" s="12">
        <v>328750</v>
      </c>
      <c r="K210" s="12">
        <v>304846</v>
      </c>
      <c r="L210" s="12">
        <v>421659</v>
      </c>
      <c r="M210" s="12">
        <v>359406</v>
      </c>
      <c r="N210" s="39">
        <v>373223</v>
      </c>
    </row>
    <row r="211" spans="1:14" customFormat="1" ht="12.75">
      <c r="A211" s="2" t="s">
        <v>205</v>
      </c>
      <c r="B211" s="4">
        <v>20</v>
      </c>
      <c r="C211" s="4">
        <v>34</v>
      </c>
      <c r="D211" s="4">
        <v>35</v>
      </c>
      <c r="E211" s="4">
        <v>61</v>
      </c>
      <c r="F211" s="4">
        <v>65</v>
      </c>
      <c r="G211" s="4">
        <v>57</v>
      </c>
      <c r="H211" s="4">
        <v>58</v>
      </c>
      <c r="I211" s="4">
        <v>59</v>
      </c>
      <c r="J211" s="4">
        <v>52</v>
      </c>
      <c r="K211" s="4">
        <v>44</v>
      </c>
      <c r="L211" s="4">
        <v>37</v>
      </c>
      <c r="M211" s="4">
        <v>42</v>
      </c>
      <c r="N211" s="41">
        <v>570</v>
      </c>
    </row>
    <row r="212" spans="1:14" customFormat="1" ht="12.75">
      <c r="A212" s="2" t="s">
        <v>206</v>
      </c>
      <c r="B212" s="12">
        <v>322686</v>
      </c>
      <c r="C212" s="12">
        <v>338636</v>
      </c>
      <c r="D212" s="12">
        <v>333041</v>
      </c>
      <c r="E212" s="12">
        <v>331933</v>
      </c>
      <c r="F212" s="12">
        <v>348729</v>
      </c>
      <c r="G212" s="12">
        <v>338484</v>
      </c>
      <c r="H212" s="12">
        <v>341815</v>
      </c>
      <c r="I212" s="12">
        <v>337504</v>
      </c>
      <c r="J212" s="12">
        <v>341417</v>
      </c>
      <c r="K212" s="12">
        <v>332000</v>
      </c>
      <c r="L212" s="12">
        <v>325676</v>
      </c>
      <c r="M212" s="12">
        <v>379765</v>
      </c>
      <c r="N212" s="39">
        <v>336892</v>
      </c>
    </row>
    <row r="213" spans="1:14" customFormat="1" ht="12.75">
      <c r="A213" s="177" t="s">
        <v>207</v>
      </c>
      <c r="B213" s="175">
        <f t="shared" ref="B213:M213" si="49">B214+B216</f>
        <v>223</v>
      </c>
      <c r="C213" s="175">
        <f t="shared" si="49"/>
        <v>269</v>
      </c>
      <c r="D213" s="175">
        <f t="shared" si="49"/>
        <v>335</v>
      </c>
      <c r="E213" s="175">
        <f t="shared" si="49"/>
        <v>433</v>
      </c>
      <c r="F213" s="175">
        <f t="shared" si="49"/>
        <v>490</v>
      </c>
      <c r="G213" s="175">
        <f t="shared" si="49"/>
        <v>549</v>
      </c>
      <c r="H213" s="175">
        <f t="shared" si="49"/>
        <v>487</v>
      </c>
      <c r="I213" s="175">
        <f t="shared" si="49"/>
        <v>432</v>
      </c>
      <c r="J213" s="175">
        <f t="shared" si="49"/>
        <v>358</v>
      </c>
      <c r="K213" s="175">
        <f t="shared" si="49"/>
        <v>333</v>
      </c>
      <c r="L213" s="175">
        <f t="shared" si="49"/>
        <v>326</v>
      </c>
      <c r="M213" s="175">
        <f t="shared" si="49"/>
        <v>361</v>
      </c>
      <c r="N213" s="176">
        <v>4691</v>
      </c>
    </row>
    <row r="214" spans="1:14" customFormat="1" ht="12.75">
      <c r="A214" s="2" t="s">
        <v>208</v>
      </c>
      <c r="B214" s="4">
        <v>69</v>
      </c>
      <c r="C214" s="4">
        <v>84</v>
      </c>
      <c r="D214" s="4">
        <v>104</v>
      </c>
      <c r="E214" s="4">
        <v>133</v>
      </c>
      <c r="F214" s="4">
        <v>155</v>
      </c>
      <c r="G214" s="4">
        <v>174</v>
      </c>
      <c r="H214" s="4">
        <v>133</v>
      </c>
      <c r="I214" s="4">
        <v>114</v>
      </c>
      <c r="J214" s="4">
        <v>94</v>
      </c>
      <c r="K214" s="4">
        <v>87</v>
      </c>
      <c r="L214" s="4">
        <v>95</v>
      </c>
      <c r="M214" s="4">
        <v>100</v>
      </c>
      <c r="N214" s="41">
        <v>1374</v>
      </c>
    </row>
    <row r="215" spans="1:14" customFormat="1" ht="12.75">
      <c r="A215" s="2" t="s">
        <v>209</v>
      </c>
      <c r="B215" s="12">
        <v>511783</v>
      </c>
      <c r="C215" s="12">
        <v>507815</v>
      </c>
      <c r="D215" s="12">
        <v>493783</v>
      </c>
      <c r="E215" s="12">
        <v>493645</v>
      </c>
      <c r="F215" s="12">
        <v>506991</v>
      </c>
      <c r="G215" s="12">
        <v>539310</v>
      </c>
      <c r="H215" s="12">
        <v>507267</v>
      </c>
      <c r="I215" s="12">
        <v>499676</v>
      </c>
      <c r="J215" s="12">
        <v>479530</v>
      </c>
      <c r="K215" s="12">
        <v>486832</v>
      </c>
      <c r="L215" s="12">
        <v>501907</v>
      </c>
      <c r="M215" s="12">
        <v>486249</v>
      </c>
      <c r="N215" s="39">
        <v>505465</v>
      </c>
    </row>
    <row r="216" spans="1:14" customFormat="1" ht="12.75">
      <c r="A216" s="2" t="s">
        <v>210</v>
      </c>
      <c r="B216" s="4">
        <v>154</v>
      </c>
      <c r="C216" s="4">
        <v>185</v>
      </c>
      <c r="D216" s="4">
        <v>231</v>
      </c>
      <c r="E216" s="4">
        <v>300</v>
      </c>
      <c r="F216" s="4">
        <v>335</v>
      </c>
      <c r="G216" s="4">
        <v>375</v>
      </c>
      <c r="H216" s="4">
        <v>354</v>
      </c>
      <c r="I216" s="4">
        <v>318</v>
      </c>
      <c r="J216" s="4">
        <v>264</v>
      </c>
      <c r="K216" s="4">
        <v>246</v>
      </c>
      <c r="L216" s="4">
        <v>231</v>
      </c>
      <c r="M216" s="4">
        <v>261</v>
      </c>
      <c r="N216" s="41">
        <v>3317</v>
      </c>
    </row>
    <row r="217" spans="1:14" customFormat="1" ht="12.75">
      <c r="A217" s="2" t="s">
        <v>211</v>
      </c>
      <c r="B217" s="12">
        <v>422275</v>
      </c>
      <c r="C217" s="12">
        <v>418910</v>
      </c>
      <c r="D217" s="12">
        <v>442449</v>
      </c>
      <c r="E217" s="12">
        <v>444057</v>
      </c>
      <c r="F217" s="12">
        <v>454196</v>
      </c>
      <c r="G217" s="12">
        <v>455470</v>
      </c>
      <c r="H217" s="12">
        <v>445727</v>
      </c>
      <c r="I217" s="12">
        <v>453205</v>
      </c>
      <c r="J217" s="12">
        <v>434417</v>
      </c>
      <c r="K217" s="12">
        <v>435162</v>
      </c>
      <c r="L217" s="12">
        <v>425924</v>
      </c>
      <c r="M217" s="12">
        <v>432848</v>
      </c>
      <c r="N217" s="39">
        <v>442595</v>
      </c>
    </row>
    <row r="218" spans="1:14" customFormat="1" ht="12.75">
      <c r="A218" s="177" t="s">
        <v>212</v>
      </c>
      <c r="B218" s="175">
        <f t="shared" ref="B218:M218" si="50">B219+B221</f>
        <v>314</v>
      </c>
      <c r="C218" s="175">
        <f t="shared" si="50"/>
        <v>345</v>
      </c>
      <c r="D218" s="175">
        <f t="shared" si="50"/>
        <v>459</v>
      </c>
      <c r="E218" s="175">
        <f t="shared" si="50"/>
        <v>637</v>
      </c>
      <c r="F218" s="175">
        <f t="shared" si="50"/>
        <v>802</v>
      </c>
      <c r="G218" s="175">
        <f t="shared" si="50"/>
        <v>936</v>
      </c>
      <c r="H218" s="175">
        <f t="shared" si="50"/>
        <v>760</v>
      </c>
      <c r="I218" s="175">
        <f t="shared" si="50"/>
        <v>747</v>
      </c>
      <c r="J218" s="175">
        <f t="shared" si="50"/>
        <v>547</v>
      </c>
      <c r="K218" s="175">
        <f t="shared" si="50"/>
        <v>478</v>
      </c>
      <c r="L218" s="175">
        <f t="shared" si="50"/>
        <v>461</v>
      </c>
      <c r="M218" s="175">
        <f t="shared" si="50"/>
        <v>496</v>
      </c>
      <c r="N218" s="176">
        <v>7202</v>
      </c>
    </row>
    <row r="219" spans="1:14" customFormat="1" ht="12.75">
      <c r="A219" s="2" t="s">
        <v>213</v>
      </c>
      <c r="B219" s="4">
        <v>278</v>
      </c>
      <c r="C219" s="4">
        <v>298</v>
      </c>
      <c r="D219" s="4">
        <v>399</v>
      </c>
      <c r="E219" s="4">
        <v>584</v>
      </c>
      <c r="F219" s="4">
        <v>724</v>
      </c>
      <c r="G219" s="4">
        <v>851</v>
      </c>
      <c r="H219" s="4">
        <v>679</v>
      </c>
      <c r="I219" s="4">
        <v>664</v>
      </c>
      <c r="J219" s="4">
        <v>472</v>
      </c>
      <c r="K219" s="4">
        <v>416</v>
      </c>
      <c r="L219" s="4">
        <v>411</v>
      </c>
      <c r="M219" s="4">
        <v>439</v>
      </c>
      <c r="N219" s="41">
        <v>6405</v>
      </c>
    </row>
    <row r="220" spans="1:14" customFormat="1" ht="12.75">
      <c r="A220" s="2" t="s">
        <v>214</v>
      </c>
      <c r="B220" s="12">
        <v>715799</v>
      </c>
      <c r="C220" s="12">
        <v>759794</v>
      </c>
      <c r="D220" s="12">
        <v>765502</v>
      </c>
      <c r="E220" s="12">
        <v>772452</v>
      </c>
      <c r="F220" s="12">
        <v>742737</v>
      </c>
      <c r="G220" s="12">
        <v>789289</v>
      </c>
      <c r="H220" s="12">
        <v>750819</v>
      </c>
      <c r="I220" s="12">
        <v>765680</v>
      </c>
      <c r="J220" s="12">
        <v>749559</v>
      </c>
      <c r="K220" s="12">
        <v>795212</v>
      </c>
      <c r="L220" s="12">
        <v>736042</v>
      </c>
      <c r="M220" s="12">
        <v>775036</v>
      </c>
      <c r="N220" s="39">
        <v>763803</v>
      </c>
    </row>
    <row r="221" spans="1:14" customFormat="1" ht="12.75">
      <c r="A221" s="2" t="s">
        <v>215</v>
      </c>
      <c r="B221" s="4">
        <v>36</v>
      </c>
      <c r="C221" s="4">
        <v>47</v>
      </c>
      <c r="D221" s="4">
        <v>60</v>
      </c>
      <c r="E221" s="4">
        <v>53</v>
      </c>
      <c r="F221" s="4">
        <v>78</v>
      </c>
      <c r="G221" s="4">
        <v>85</v>
      </c>
      <c r="H221" s="4">
        <v>81</v>
      </c>
      <c r="I221" s="4">
        <v>83</v>
      </c>
      <c r="J221" s="4">
        <v>75</v>
      </c>
      <c r="K221" s="4">
        <v>62</v>
      </c>
      <c r="L221" s="4">
        <v>50</v>
      </c>
      <c r="M221" s="4">
        <v>57</v>
      </c>
      <c r="N221" s="41">
        <v>797</v>
      </c>
    </row>
    <row r="222" spans="1:14" customFormat="1" ht="12.75">
      <c r="A222" s="2" t="s">
        <v>216</v>
      </c>
      <c r="B222" s="12">
        <v>466178</v>
      </c>
      <c r="C222" s="12">
        <v>503721</v>
      </c>
      <c r="D222" s="12">
        <v>482944</v>
      </c>
      <c r="E222" s="12">
        <v>513076</v>
      </c>
      <c r="F222" s="12">
        <v>470611</v>
      </c>
      <c r="G222" s="12">
        <v>495170</v>
      </c>
      <c r="H222" s="12">
        <v>474938</v>
      </c>
      <c r="I222" s="12">
        <v>526407</v>
      </c>
      <c r="J222" s="12">
        <v>486814</v>
      </c>
      <c r="K222" s="12">
        <v>495836</v>
      </c>
      <c r="L222" s="12">
        <v>481256</v>
      </c>
      <c r="M222" s="12">
        <v>539179</v>
      </c>
      <c r="N222" s="39">
        <v>489394</v>
      </c>
    </row>
    <row r="223" spans="1:14" customFormat="1" ht="12.75">
      <c r="A223" s="177" t="s">
        <v>217</v>
      </c>
      <c r="B223" s="175">
        <v>183</v>
      </c>
      <c r="C223" s="175">
        <v>182</v>
      </c>
      <c r="D223" s="175">
        <v>247</v>
      </c>
      <c r="E223" s="175">
        <v>308</v>
      </c>
      <c r="F223" s="175">
        <v>313</v>
      </c>
      <c r="G223" s="175">
        <v>295</v>
      </c>
      <c r="H223" s="175">
        <v>300</v>
      </c>
      <c r="I223" s="175">
        <v>310</v>
      </c>
      <c r="J223" s="175">
        <v>247</v>
      </c>
      <c r="K223" s="175">
        <v>242</v>
      </c>
      <c r="L223" s="175">
        <v>237</v>
      </c>
      <c r="M223" s="175">
        <v>243</v>
      </c>
      <c r="N223" s="176">
        <v>3166</v>
      </c>
    </row>
    <row r="224" spans="1:14" customFormat="1" ht="12.75">
      <c r="A224" s="2" t="s">
        <v>218</v>
      </c>
      <c r="B224" s="12">
        <v>280564</v>
      </c>
      <c r="C224" s="12">
        <v>277952</v>
      </c>
      <c r="D224" s="12">
        <v>288497</v>
      </c>
      <c r="E224" s="12">
        <v>290040</v>
      </c>
      <c r="F224" s="12">
        <v>293986</v>
      </c>
      <c r="G224" s="12">
        <v>283522</v>
      </c>
      <c r="H224" s="12">
        <v>280590</v>
      </c>
      <c r="I224" s="12">
        <v>269785</v>
      </c>
      <c r="J224" s="12">
        <v>284654</v>
      </c>
      <c r="K224" s="12">
        <v>279092</v>
      </c>
      <c r="L224" s="12">
        <v>279958</v>
      </c>
      <c r="M224" s="12">
        <v>283511</v>
      </c>
      <c r="N224" s="39">
        <v>282191</v>
      </c>
    </row>
    <row r="225" spans="1:16" customFormat="1" ht="12.75">
      <c r="A225" s="177" t="s">
        <v>219</v>
      </c>
      <c r="B225" s="178">
        <f>SUM(B226:B228)</f>
        <v>2393</v>
      </c>
      <c r="C225" s="178">
        <f>SUM(C226:C228)</f>
        <v>2507</v>
      </c>
      <c r="D225" s="178">
        <f>SUM(D226:D228)</f>
        <v>3230</v>
      </c>
      <c r="E225" s="178">
        <f>SUM(E226:E228)</f>
        <v>3880</v>
      </c>
      <c r="F225" s="178">
        <f t="shared" ref="F225:M225" si="51">SUM(F226:F228)</f>
        <v>3876</v>
      </c>
      <c r="G225" s="178">
        <f t="shared" si="51"/>
        <v>3929</v>
      </c>
      <c r="H225" s="175">
        <f t="shared" si="51"/>
        <v>3749</v>
      </c>
      <c r="I225" s="178">
        <f t="shared" si="51"/>
        <v>3431</v>
      </c>
      <c r="J225" s="178">
        <f t="shared" si="51"/>
        <v>3625</v>
      </c>
      <c r="K225" s="178">
        <f t="shared" si="51"/>
        <v>3298</v>
      </c>
      <c r="L225" s="178">
        <f t="shared" si="51"/>
        <v>2693</v>
      </c>
      <c r="M225" s="178">
        <f t="shared" si="51"/>
        <v>2579</v>
      </c>
      <c r="N225" s="179">
        <f>SUM(B225:M225)</f>
        <v>39190</v>
      </c>
    </row>
    <row r="226" spans="1:16" customFormat="1" ht="12.75">
      <c r="A226" s="2" t="s">
        <v>220</v>
      </c>
      <c r="B226" s="11">
        <v>1443</v>
      </c>
      <c r="C226" s="11">
        <v>1552</v>
      </c>
      <c r="D226" s="11">
        <v>2037</v>
      </c>
      <c r="E226" s="11">
        <v>2439</v>
      </c>
      <c r="F226" s="11">
        <v>2402</v>
      </c>
      <c r="G226" s="11">
        <v>2381</v>
      </c>
      <c r="H226" s="11">
        <v>2296</v>
      </c>
      <c r="I226" s="11">
        <v>2115</v>
      </c>
      <c r="J226" s="11">
        <v>2237</v>
      </c>
      <c r="K226" s="11">
        <v>2075</v>
      </c>
      <c r="L226" s="11">
        <v>1694</v>
      </c>
      <c r="M226" s="11">
        <v>1513</v>
      </c>
      <c r="N226" s="41"/>
    </row>
    <row r="227" spans="1:16" customFormat="1" ht="12.75">
      <c r="A227" s="2" t="s">
        <v>221</v>
      </c>
      <c r="B227" s="11">
        <v>394</v>
      </c>
      <c r="C227" s="11">
        <v>386</v>
      </c>
      <c r="D227" s="11">
        <v>514</v>
      </c>
      <c r="E227" s="11">
        <v>670</v>
      </c>
      <c r="F227" s="11">
        <v>676</v>
      </c>
      <c r="G227" s="11">
        <v>737</v>
      </c>
      <c r="H227" s="11">
        <v>724</v>
      </c>
      <c r="I227" s="11">
        <v>617</v>
      </c>
      <c r="J227" s="11">
        <v>669</v>
      </c>
      <c r="K227" s="11">
        <v>570</v>
      </c>
      <c r="L227" s="11">
        <v>415</v>
      </c>
      <c r="M227" s="11">
        <v>471</v>
      </c>
      <c r="N227" s="41"/>
    </row>
    <row r="228" spans="1:16" customFormat="1" ht="12.75">
      <c r="A228" s="2" t="s">
        <v>222</v>
      </c>
      <c r="B228" s="11">
        <v>556</v>
      </c>
      <c r="C228" s="11">
        <v>569</v>
      </c>
      <c r="D228" s="11">
        <v>679</v>
      </c>
      <c r="E228" s="11">
        <v>771</v>
      </c>
      <c r="F228" s="11">
        <v>798</v>
      </c>
      <c r="G228" s="11">
        <v>811</v>
      </c>
      <c r="H228" s="11">
        <v>729</v>
      </c>
      <c r="I228" s="11">
        <v>699</v>
      </c>
      <c r="J228" s="11">
        <v>719</v>
      </c>
      <c r="K228" s="11">
        <v>653</v>
      </c>
      <c r="L228" s="11">
        <v>584</v>
      </c>
      <c r="M228" s="11">
        <v>595</v>
      </c>
      <c r="N228" s="41"/>
    </row>
    <row r="229" spans="1:16" customFormat="1" ht="12.75">
      <c r="A229" s="177" t="s">
        <v>223</v>
      </c>
      <c r="B229" s="182">
        <f>B225/B203</f>
        <v>3.2207267833109019</v>
      </c>
      <c r="C229" s="182">
        <f>C225/C203</f>
        <v>3.0059952038369304</v>
      </c>
      <c r="D229" s="182">
        <f>D225/D203</f>
        <v>2.9824561403508771</v>
      </c>
      <c r="E229" s="182">
        <f>E225/E203</f>
        <v>2.6795580110497239</v>
      </c>
      <c r="F229" s="182">
        <f t="shared" ref="F229:M229" si="52">F225/F203</f>
        <v>2.3030303030303032</v>
      </c>
      <c r="G229" s="182">
        <f t="shared" si="52"/>
        <v>2.1226364127498649</v>
      </c>
      <c r="H229" s="182">
        <f t="shared" si="52"/>
        <v>2.318491032776747</v>
      </c>
      <c r="I229" s="182">
        <f t="shared" si="52"/>
        <v>2.1979500320307497</v>
      </c>
      <c r="J229" s="182">
        <f t="shared" si="52"/>
        <v>2.9859967051070839</v>
      </c>
      <c r="K229" s="182">
        <f t="shared" si="52"/>
        <v>2.971171171171171</v>
      </c>
      <c r="L229" s="182">
        <f t="shared" si="52"/>
        <v>2.5144724556489262</v>
      </c>
      <c r="M229" s="182">
        <f t="shared" si="52"/>
        <v>2.2426086956521738</v>
      </c>
      <c r="N229" s="41"/>
    </row>
    <row r="230" spans="1:16" customFormat="1" ht="12.75">
      <c r="A230" s="2" t="s">
        <v>224</v>
      </c>
      <c r="B230" s="11">
        <v>1112</v>
      </c>
      <c r="C230" s="11">
        <v>1621</v>
      </c>
      <c r="D230" s="11">
        <v>2792</v>
      </c>
      <c r="E230" s="11">
        <v>2996</v>
      </c>
      <c r="F230" s="11">
        <v>2365</v>
      </c>
      <c r="G230" s="11">
        <v>2423</v>
      </c>
      <c r="H230" s="11">
        <v>1938</v>
      </c>
      <c r="I230" s="11">
        <v>1625</v>
      </c>
      <c r="J230" s="11">
        <v>1966</v>
      </c>
      <c r="K230" s="11">
        <v>1400</v>
      </c>
      <c r="L230" s="11">
        <v>1057</v>
      </c>
      <c r="M230" s="11">
        <v>792</v>
      </c>
      <c r="N230" s="38">
        <f>SUM(B230:M230)</f>
        <v>22087</v>
      </c>
    </row>
    <row r="231" spans="1:16" customFormat="1" ht="12.75">
      <c r="A231" s="177" t="s">
        <v>225</v>
      </c>
      <c r="B231" s="178">
        <v>951</v>
      </c>
      <c r="C231" s="178">
        <v>1267</v>
      </c>
      <c r="D231" s="178">
        <v>1808</v>
      </c>
      <c r="E231" s="178">
        <v>1992</v>
      </c>
      <c r="F231" s="178">
        <v>1896</v>
      </c>
      <c r="G231" s="178">
        <v>1758</v>
      </c>
      <c r="H231" s="178">
        <v>1522</v>
      </c>
      <c r="I231" s="178">
        <v>1386</v>
      </c>
      <c r="J231" s="178">
        <v>1214</v>
      </c>
      <c r="K231" s="178">
        <v>1221</v>
      </c>
      <c r="L231" s="178">
        <v>1106</v>
      </c>
      <c r="M231" s="178">
        <v>919</v>
      </c>
      <c r="N231" s="179">
        <f>SUM(B231:M231)</f>
        <v>17040</v>
      </c>
    </row>
    <row r="232" spans="1:16" customFormat="1" ht="12.75">
      <c r="A232" s="2"/>
      <c r="B232" s="11"/>
      <c r="C232" s="11"/>
      <c r="D232" s="11"/>
      <c r="E232" s="11"/>
      <c r="F232" s="11"/>
      <c r="G232" s="11"/>
      <c r="H232" s="4"/>
      <c r="I232" s="11"/>
      <c r="J232" s="11"/>
      <c r="K232" s="11"/>
      <c r="L232" s="11"/>
      <c r="M232" s="11"/>
      <c r="N232" s="89"/>
    </row>
    <row r="233" spans="1:16" customFormat="1" ht="12.75">
      <c r="A233" s="2"/>
      <c r="B233" s="8" t="s">
        <v>9</v>
      </c>
      <c r="C233" s="8" t="s">
        <v>10</v>
      </c>
      <c r="D233" s="8" t="s">
        <v>11</v>
      </c>
      <c r="E233" s="8" t="s">
        <v>12</v>
      </c>
      <c r="F233" s="8" t="s">
        <v>13</v>
      </c>
      <c r="G233" s="8" t="s">
        <v>14</v>
      </c>
      <c r="H233" s="8" t="s">
        <v>15</v>
      </c>
      <c r="I233" s="8" t="s">
        <v>16</v>
      </c>
      <c r="J233" s="8" t="s">
        <v>17</v>
      </c>
      <c r="K233" s="8" t="s">
        <v>18</v>
      </c>
      <c r="L233" s="8" t="s">
        <v>19</v>
      </c>
      <c r="M233" s="8" t="s">
        <v>20</v>
      </c>
      <c r="N233" s="109" t="s">
        <v>226</v>
      </c>
    </row>
    <row r="234" spans="1:16" customFormat="1" ht="12.75">
      <c r="A234" s="100" t="s">
        <v>826</v>
      </c>
      <c r="B234" s="101"/>
      <c r="C234" s="101"/>
      <c r="D234" s="101"/>
      <c r="E234" s="101"/>
      <c r="F234" s="101"/>
      <c r="G234" s="101"/>
      <c r="H234" s="101"/>
      <c r="I234" s="101"/>
      <c r="J234" s="101"/>
      <c r="K234" s="101"/>
      <c r="L234" s="101"/>
      <c r="M234" s="101"/>
      <c r="N234" s="102"/>
    </row>
    <row r="235" spans="1:16" s="60" customFormat="1" ht="12.75">
      <c r="A235" s="103" t="s">
        <v>228</v>
      </c>
      <c r="B235" s="104">
        <f t="shared" ref="B235:M235" si="53">SUM(B240+B245+B250+B255)</f>
        <v>705</v>
      </c>
      <c r="C235" s="104">
        <f t="shared" si="53"/>
        <v>764</v>
      </c>
      <c r="D235" s="104">
        <f t="shared" si="53"/>
        <v>1091</v>
      </c>
      <c r="E235" s="104">
        <f t="shared" si="53"/>
        <v>1308</v>
      </c>
      <c r="F235" s="104">
        <f t="shared" si="53"/>
        <v>1527</v>
      </c>
      <c r="G235" s="104">
        <f t="shared" si="53"/>
        <v>1861</v>
      </c>
      <c r="H235" s="104">
        <f t="shared" si="53"/>
        <v>1697</v>
      </c>
      <c r="I235" s="104">
        <f t="shared" si="53"/>
        <v>1353</v>
      </c>
      <c r="J235" s="104">
        <f t="shared" si="53"/>
        <v>1118</v>
      </c>
      <c r="K235" s="104">
        <f t="shared" si="53"/>
        <v>1106</v>
      </c>
      <c r="L235" s="104">
        <f t="shared" si="53"/>
        <v>867</v>
      </c>
      <c r="M235" s="104">
        <f t="shared" si="53"/>
        <v>1150</v>
      </c>
      <c r="N235" s="105">
        <v>14850</v>
      </c>
      <c r="P235"/>
    </row>
    <row r="236" spans="1:16" customFormat="1" ht="12.75">
      <c r="A236" s="2" t="s">
        <v>229</v>
      </c>
      <c r="B236" s="12">
        <v>526786</v>
      </c>
      <c r="C236" s="12">
        <v>514898</v>
      </c>
      <c r="D236" s="12">
        <v>530158</v>
      </c>
      <c r="E236" s="12">
        <v>532800</v>
      </c>
      <c r="F236" s="12">
        <v>563267</v>
      </c>
      <c r="G236" s="12">
        <v>565665</v>
      </c>
      <c r="H236" s="12">
        <v>560631</v>
      </c>
      <c r="I236" s="12">
        <v>547454</v>
      </c>
      <c r="J236" s="12">
        <v>537126</v>
      </c>
      <c r="K236" s="12">
        <v>529888</v>
      </c>
      <c r="L236" s="12">
        <v>529684</v>
      </c>
      <c r="M236" s="12">
        <v>539383</v>
      </c>
      <c r="N236" s="39">
        <v>544055</v>
      </c>
    </row>
    <row r="237" spans="1:16" customFormat="1" ht="12.75">
      <c r="A237" s="2" t="s">
        <v>230</v>
      </c>
      <c r="B237" s="12">
        <v>541551</v>
      </c>
      <c r="C237" s="12">
        <v>526990</v>
      </c>
      <c r="D237" s="12">
        <v>539928</v>
      </c>
      <c r="E237" s="12">
        <v>540235</v>
      </c>
      <c r="F237" s="12">
        <v>571247</v>
      </c>
      <c r="G237" s="12">
        <v>573943</v>
      </c>
      <c r="H237" s="12">
        <v>569873</v>
      </c>
      <c r="I237" s="12">
        <v>558420</v>
      </c>
      <c r="J237" s="12">
        <v>547065</v>
      </c>
      <c r="K237" s="12">
        <v>542137</v>
      </c>
      <c r="L237" s="12">
        <v>541207</v>
      </c>
      <c r="M237" s="12">
        <v>550727</v>
      </c>
      <c r="N237" s="39">
        <v>554234</v>
      </c>
    </row>
    <row r="238" spans="1:16" customFormat="1" ht="12.75">
      <c r="A238" s="103" t="s">
        <v>26</v>
      </c>
      <c r="B238" s="106">
        <f>B236/B237</f>
        <v>0.97273571648838242</v>
      </c>
      <c r="C238" s="106">
        <f>C236/C237</f>
        <v>0.97705459306628206</v>
      </c>
      <c r="D238" s="106">
        <f>D236/D237</f>
        <v>0.98190499474003945</v>
      </c>
      <c r="E238" s="106">
        <f t="shared" ref="E238:N238" si="54">E236/E237</f>
        <v>0.9862374707303303</v>
      </c>
      <c r="F238" s="106">
        <f t="shared" si="54"/>
        <v>0.98603056121082477</v>
      </c>
      <c r="G238" s="106">
        <f t="shared" si="54"/>
        <v>0.98557696495993508</v>
      </c>
      <c r="H238" s="106">
        <f t="shared" si="54"/>
        <v>0.98378235150638826</v>
      </c>
      <c r="I238" s="106">
        <f t="shared" si="54"/>
        <v>0.98036245120160448</v>
      </c>
      <c r="J238" s="106">
        <f t="shared" si="54"/>
        <v>0.98183214060486412</v>
      </c>
      <c r="K238" s="106">
        <f t="shared" si="54"/>
        <v>0.97740608001298568</v>
      </c>
      <c r="L238" s="106">
        <f t="shared" si="54"/>
        <v>0.97870870110697017</v>
      </c>
      <c r="M238" s="106">
        <f t="shared" si="54"/>
        <v>0.97940177256608085</v>
      </c>
      <c r="N238" s="107">
        <f t="shared" si="54"/>
        <v>0.98163411122377908</v>
      </c>
    </row>
    <row r="239" spans="1:16" customFormat="1" ht="12.75">
      <c r="A239" s="2" t="s">
        <v>231</v>
      </c>
      <c r="B239" s="4">
        <v>73</v>
      </c>
      <c r="C239" s="4">
        <v>77</v>
      </c>
      <c r="D239" s="4">
        <v>64</v>
      </c>
      <c r="E239" s="4">
        <v>47</v>
      </c>
      <c r="F239" s="4">
        <v>36</v>
      </c>
      <c r="G239" s="4">
        <v>34</v>
      </c>
      <c r="H239" s="4">
        <v>40</v>
      </c>
      <c r="I239" s="4">
        <v>47</v>
      </c>
      <c r="J239" s="4">
        <v>55</v>
      </c>
      <c r="K239" s="4">
        <v>61</v>
      </c>
      <c r="L239" s="4">
        <v>61</v>
      </c>
      <c r="M239" s="4">
        <v>67</v>
      </c>
      <c r="N239" s="99">
        <v>72</v>
      </c>
    </row>
    <row r="240" spans="1:16" customFormat="1" ht="12.75">
      <c r="A240" s="103" t="s">
        <v>232</v>
      </c>
      <c r="B240" s="101">
        <f>B241+B243</f>
        <v>37</v>
      </c>
      <c r="C240" s="101">
        <f t="shared" ref="C240:H240" si="55">C241+C243</f>
        <v>41</v>
      </c>
      <c r="D240" s="101">
        <f t="shared" si="55"/>
        <v>60</v>
      </c>
      <c r="E240" s="101">
        <f t="shared" si="55"/>
        <v>57</v>
      </c>
      <c r="F240" s="101">
        <f t="shared" si="55"/>
        <v>63</v>
      </c>
      <c r="G240" s="101">
        <f t="shared" si="55"/>
        <v>82</v>
      </c>
      <c r="H240" s="101">
        <f t="shared" si="55"/>
        <v>76</v>
      </c>
      <c r="I240" s="101">
        <f>I241+I243</f>
        <v>55</v>
      </c>
      <c r="J240" s="101">
        <f>J241+J243</f>
        <v>45</v>
      </c>
      <c r="K240" s="101">
        <f>K241+K243</f>
        <v>43</v>
      </c>
      <c r="L240" s="101">
        <f>L241+L243</f>
        <v>45</v>
      </c>
      <c r="M240" s="101">
        <f>M241+M243</f>
        <v>50</v>
      </c>
      <c r="N240" s="102">
        <v>670</v>
      </c>
    </row>
    <row r="241" spans="1:14" customFormat="1" ht="12.75">
      <c r="A241" s="2" t="s">
        <v>233</v>
      </c>
      <c r="B241" s="4">
        <v>9</v>
      </c>
      <c r="C241" s="4">
        <v>8</v>
      </c>
      <c r="D241" s="4">
        <v>10</v>
      </c>
      <c r="E241" s="4">
        <v>12</v>
      </c>
      <c r="F241" s="4">
        <v>16</v>
      </c>
      <c r="G241" s="4">
        <v>11</v>
      </c>
      <c r="H241" s="4">
        <v>12</v>
      </c>
      <c r="I241" s="4">
        <v>5</v>
      </c>
      <c r="J241" s="4">
        <v>3</v>
      </c>
      <c r="K241" s="4">
        <v>6</v>
      </c>
      <c r="L241" s="4">
        <v>7</v>
      </c>
      <c r="M241" s="4">
        <v>8</v>
      </c>
      <c r="N241" s="41">
        <v>114</v>
      </c>
    </row>
    <row r="242" spans="1:14" customFormat="1" ht="12.75">
      <c r="A242" s="2" t="s">
        <v>234</v>
      </c>
      <c r="B242" s="12">
        <v>278411</v>
      </c>
      <c r="C242" s="12">
        <v>385238</v>
      </c>
      <c r="D242" s="12">
        <v>341950</v>
      </c>
      <c r="E242" s="12">
        <v>538817</v>
      </c>
      <c r="F242" s="12">
        <v>388759</v>
      </c>
      <c r="G242" s="12">
        <v>396795</v>
      </c>
      <c r="H242" s="12">
        <v>401167</v>
      </c>
      <c r="I242" s="12">
        <v>337400</v>
      </c>
      <c r="J242" s="12">
        <v>239333</v>
      </c>
      <c r="K242" s="12">
        <v>370833</v>
      </c>
      <c r="L242" s="12">
        <v>327914</v>
      </c>
      <c r="M242" s="12">
        <v>359406</v>
      </c>
      <c r="N242" s="39">
        <v>399234</v>
      </c>
    </row>
    <row r="243" spans="1:14" customFormat="1" ht="12.75">
      <c r="A243" s="2" t="s">
        <v>235</v>
      </c>
      <c r="B243" s="4">
        <v>28</v>
      </c>
      <c r="C243" s="4">
        <v>33</v>
      </c>
      <c r="D243" s="4">
        <v>50</v>
      </c>
      <c r="E243" s="4">
        <v>45</v>
      </c>
      <c r="F243" s="4">
        <v>47</v>
      </c>
      <c r="G243" s="4">
        <v>71</v>
      </c>
      <c r="H243" s="4">
        <v>64</v>
      </c>
      <c r="I243" s="4">
        <v>50</v>
      </c>
      <c r="J243" s="4">
        <v>42</v>
      </c>
      <c r="K243" s="4">
        <v>37</v>
      </c>
      <c r="L243" s="4">
        <v>38</v>
      </c>
      <c r="M243" s="4">
        <v>42</v>
      </c>
      <c r="N243" s="41">
        <v>556</v>
      </c>
    </row>
    <row r="244" spans="1:14" customFormat="1" ht="12.75">
      <c r="A244" s="2" t="s">
        <v>236</v>
      </c>
      <c r="B244" s="12">
        <v>311659</v>
      </c>
      <c r="C244" s="12">
        <v>312679</v>
      </c>
      <c r="D244" s="12">
        <v>329148</v>
      </c>
      <c r="E244" s="12">
        <v>333243</v>
      </c>
      <c r="F244" s="12">
        <v>334533</v>
      </c>
      <c r="G244" s="12">
        <v>343494</v>
      </c>
      <c r="H244" s="12">
        <v>350852</v>
      </c>
      <c r="I244" s="12">
        <v>335807</v>
      </c>
      <c r="J244" s="12">
        <v>317189</v>
      </c>
      <c r="K244" s="12">
        <v>308267</v>
      </c>
      <c r="L244" s="12">
        <v>418782</v>
      </c>
      <c r="M244" s="12">
        <v>379765</v>
      </c>
      <c r="N244" s="39">
        <v>340604</v>
      </c>
    </row>
    <row r="245" spans="1:14" customFormat="1" ht="12.75">
      <c r="A245" s="103" t="s">
        <v>237</v>
      </c>
      <c r="B245" s="101">
        <f t="shared" ref="B245:M245" si="56">B246+B248</f>
        <v>209</v>
      </c>
      <c r="C245" s="101">
        <f t="shared" si="56"/>
        <v>249</v>
      </c>
      <c r="D245" s="101">
        <f t="shared" si="56"/>
        <v>352</v>
      </c>
      <c r="E245" s="101">
        <f t="shared" si="56"/>
        <v>405</v>
      </c>
      <c r="F245" s="101">
        <f t="shared" si="56"/>
        <v>448</v>
      </c>
      <c r="G245" s="101">
        <f t="shared" si="56"/>
        <v>555</v>
      </c>
      <c r="H245" s="101">
        <f t="shared" si="56"/>
        <v>494</v>
      </c>
      <c r="I245" s="101">
        <f t="shared" si="56"/>
        <v>436</v>
      </c>
      <c r="J245" s="101">
        <f t="shared" si="56"/>
        <v>359</v>
      </c>
      <c r="K245" s="101">
        <f t="shared" si="56"/>
        <v>334</v>
      </c>
      <c r="L245" s="101">
        <f t="shared" si="56"/>
        <v>270</v>
      </c>
      <c r="M245" s="101">
        <f t="shared" si="56"/>
        <v>361</v>
      </c>
      <c r="N245" s="102">
        <v>4556</v>
      </c>
    </row>
    <row r="246" spans="1:14" customFormat="1" ht="12.75">
      <c r="A246" s="2" t="s">
        <v>238</v>
      </c>
      <c r="B246" s="4">
        <v>61</v>
      </c>
      <c r="C246" s="4">
        <v>80</v>
      </c>
      <c r="D246" s="4">
        <v>99</v>
      </c>
      <c r="E246" s="4">
        <v>118</v>
      </c>
      <c r="F246" s="4">
        <v>133</v>
      </c>
      <c r="G246" s="4">
        <v>152</v>
      </c>
      <c r="H246" s="4">
        <v>140</v>
      </c>
      <c r="I246" s="4">
        <v>137</v>
      </c>
      <c r="J246" s="4">
        <v>120</v>
      </c>
      <c r="K246" s="4">
        <v>83</v>
      </c>
      <c r="L246" s="4">
        <v>77</v>
      </c>
      <c r="M246" s="4">
        <v>100</v>
      </c>
      <c r="N246" s="41">
        <v>1335</v>
      </c>
    </row>
    <row r="247" spans="1:14" customFormat="1" ht="12.75">
      <c r="A247" s="2" t="s">
        <v>239</v>
      </c>
      <c r="B247" s="12">
        <v>513952</v>
      </c>
      <c r="C247" s="12">
        <v>485664</v>
      </c>
      <c r="D247" s="12">
        <v>502644</v>
      </c>
      <c r="E247" s="12">
        <v>514959</v>
      </c>
      <c r="F247" s="12">
        <v>504377</v>
      </c>
      <c r="G247" s="12">
        <v>513941</v>
      </c>
      <c r="H247" s="12">
        <v>503084</v>
      </c>
      <c r="I247" s="12">
        <v>501213</v>
      </c>
      <c r="J247" s="12">
        <v>501816</v>
      </c>
      <c r="K247" s="12">
        <v>481073</v>
      </c>
      <c r="L247" s="12">
        <v>517932</v>
      </c>
      <c r="M247" s="12">
        <v>486249</v>
      </c>
      <c r="N247" s="39">
        <v>502834</v>
      </c>
    </row>
    <row r="248" spans="1:14" customFormat="1" ht="12.75">
      <c r="A248" s="2" t="s">
        <v>240</v>
      </c>
      <c r="B248" s="4">
        <v>148</v>
      </c>
      <c r="C248" s="4">
        <v>169</v>
      </c>
      <c r="D248" s="4">
        <v>253</v>
      </c>
      <c r="E248" s="4">
        <v>287</v>
      </c>
      <c r="F248" s="4">
        <v>315</v>
      </c>
      <c r="G248" s="4">
        <v>403</v>
      </c>
      <c r="H248" s="4">
        <v>354</v>
      </c>
      <c r="I248" s="4">
        <v>299</v>
      </c>
      <c r="J248" s="4">
        <v>239</v>
      </c>
      <c r="K248" s="4">
        <v>251</v>
      </c>
      <c r="L248" s="4">
        <v>193</v>
      </c>
      <c r="M248" s="4">
        <v>261</v>
      </c>
      <c r="N248" s="41">
        <v>3221</v>
      </c>
    </row>
    <row r="249" spans="1:14" customFormat="1" ht="12.75">
      <c r="A249" s="2" t="s">
        <v>241</v>
      </c>
      <c r="B249" s="12">
        <v>420531</v>
      </c>
      <c r="C249" s="12">
        <v>417346</v>
      </c>
      <c r="D249" s="12">
        <v>433756</v>
      </c>
      <c r="E249" s="12">
        <v>426400</v>
      </c>
      <c r="F249" s="12">
        <v>445825</v>
      </c>
      <c r="G249" s="12">
        <v>434520</v>
      </c>
      <c r="H249" s="12">
        <v>434636</v>
      </c>
      <c r="I249" s="12">
        <v>448928</v>
      </c>
      <c r="J249" s="12">
        <v>426430</v>
      </c>
      <c r="K249" s="12">
        <v>423623</v>
      </c>
      <c r="L249" s="12">
        <v>432426</v>
      </c>
      <c r="M249" s="12">
        <v>432848</v>
      </c>
      <c r="N249" s="39">
        <v>432892</v>
      </c>
    </row>
    <row r="250" spans="1:14" customFormat="1" ht="12.75">
      <c r="A250" s="103" t="s">
        <v>242</v>
      </c>
      <c r="B250" s="101">
        <f t="shared" ref="B250:M250" si="57">B251+B253</f>
        <v>314</v>
      </c>
      <c r="C250" s="101">
        <f t="shared" si="57"/>
        <v>340</v>
      </c>
      <c r="D250" s="101">
        <f t="shared" si="57"/>
        <v>472</v>
      </c>
      <c r="E250" s="101">
        <f t="shared" si="57"/>
        <v>599</v>
      </c>
      <c r="F250" s="101">
        <f t="shared" si="57"/>
        <v>742</v>
      </c>
      <c r="G250" s="101">
        <f t="shared" si="57"/>
        <v>932</v>
      </c>
      <c r="H250" s="101">
        <f t="shared" si="57"/>
        <v>832</v>
      </c>
      <c r="I250" s="101">
        <f t="shared" si="57"/>
        <v>618</v>
      </c>
      <c r="J250" s="101">
        <f t="shared" si="57"/>
        <v>498</v>
      </c>
      <c r="K250" s="101">
        <f t="shared" si="57"/>
        <v>489</v>
      </c>
      <c r="L250" s="101">
        <f t="shared" si="57"/>
        <v>375</v>
      </c>
      <c r="M250" s="101">
        <f t="shared" si="57"/>
        <v>496</v>
      </c>
      <c r="N250" s="102">
        <v>6852</v>
      </c>
    </row>
    <row r="251" spans="1:14" customFormat="1" ht="12.75">
      <c r="A251" s="2" t="s">
        <v>243</v>
      </c>
      <c r="B251" s="4">
        <v>275</v>
      </c>
      <c r="C251" s="4">
        <v>297</v>
      </c>
      <c r="D251" s="4">
        <v>419</v>
      </c>
      <c r="E251" s="4">
        <v>532</v>
      </c>
      <c r="F251" s="4">
        <v>669</v>
      </c>
      <c r="G251" s="4">
        <v>833</v>
      </c>
      <c r="H251" s="4">
        <v>745</v>
      </c>
      <c r="I251" s="4">
        <v>551</v>
      </c>
      <c r="J251" s="4">
        <v>443</v>
      </c>
      <c r="K251" s="4">
        <v>428</v>
      </c>
      <c r="L251" s="4">
        <v>335</v>
      </c>
      <c r="M251" s="4">
        <v>439</v>
      </c>
      <c r="N251" s="41">
        <v>6097</v>
      </c>
    </row>
    <row r="252" spans="1:14" customFormat="1" ht="12.75">
      <c r="A252" s="2" t="s">
        <v>244</v>
      </c>
      <c r="B252" s="12">
        <v>756862</v>
      </c>
      <c r="C252" s="12">
        <v>712803</v>
      </c>
      <c r="D252" s="12">
        <v>747939</v>
      </c>
      <c r="E252" s="12">
        <v>729546</v>
      </c>
      <c r="F252" s="12">
        <v>769169</v>
      </c>
      <c r="G252" s="12">
        <v>766032</v>
      </c>
      <c r="H252" s="12">
        <v>766898</v>
      </c>
      <c r="I252" s="12">
        <v>757361</v>
      </c>
      <c r="J252" s="12">
        <v>761287</v>
      </c>
      <c r="K252" s="12">
        <v>772325</v>
      </c>
      <c r="L252" s="12">
        <v>755296</v>
      </c>
      <c r="M252" s="12">
        <v>775036</v>
      </c>
      <c r="N252" s="39">
        <v>757724</v>
      </c>
    </row>
    <row r="253" spans="1:14" customFormat="1" ht="12.75">
      <c r="A253" s="2" t="s">
        <v>245</v>
      </c>
      <c r="B253" s="4">
        <v>39</v>
      </c>
      <c r="C253" s="4">
        <v>43</v>
      </c>
      <c r="D253" s="4">
        <v>53</v>
      </c>
      <c r="E253" s="4">
        <v>67</v>
      </c>
      <c r="F253" s="4">
        <v>73</v>
      </c>
      <c r="G253" s="4">
        <v>99</v>
      </c>
      <c r="H253" s="4">
        <v>87</v>
      </c>
      <c r="I253" s="4">
        <v>67</v>
      </c>
      <c r="J253" s="4">
        <v>55</v>
      </c>
      <c r="K253" s="4">
        <v>61</v>
      </c>
      <c r="L253" s="4">
        <v>40</v>
      </c>
      <c r="M253" s="4">
        <v>57</v>
      </c>
      <c r="N253" s="41">
        <v>755</v>
      </c>
    </row>
    <row r="254" spans="1:14" customFormat="1" ht="12.75">
      <c r="A254" s="2" t="s">
        <v>246</v>
      </c>
      <c r="B254" s="12">
        <v>469305</v>
      </c>
      <c r="C254" s="12">
        <v>477944</v>
      </c>
      <c r="D254" s="12">
        <v>469766</v>
      </c>
      <c r="E254" s="12">
        <v>479526</v>
      </c>
      <c r="F254" s="12">
        <v>493025</v>
      </c>
      <c r="G254" s="12">
        <v>487731</v>
      </c>
      <c r="H254" s="12">
        <v>498724</v>
      </c>
      <c r="I254" s="12">
        <v>477481</v>
      </c>
      <c r="J254" s="12">
        <v>477356</v>
      </c>
      <c r="K254" s="12">
        <v>462915</v>
      </c>
      <c r="L254" s="12">
        <v>443826</v>
      </c>
      <c r="M254" s="12">
        <v>539179</v>
      </c>
      <c r="N254" s="39">
        <v>485120</v>
      </c>
    </row>
    <row r="255" spans="1:14" customFormat="1" ht="12.75">
      <c r="A255" s="103" t="s">
        <v>247</v>
      </c>
      <c r="B255" s="101">
        <v>145</v>
      </c>
      <c r="C255" s="101">
        <v>134</v>
      </c>
      <c r="D255" s="101">
        <v>207</v>
      </c>
      <c r="E255" s="101">
        <v>247</v>
      </c>
      <c r="F255" s="101">
        <v>274</v>
      </c>
      <c r="G255" s="101">
        <v>292</v>
      </c>
      <c r="H255" s="101">
        <v>295</v>
      </c>
      <c r="I255" s="101">
        <v>244</v>
      </c>
      <c r="J255" s="101">
        <v>216</v>
      </c>
      <c r="K255" s="101">
        <v>240</v>
      </c>
      <c r="L255" s="101">
        <v>177</v>
      </c>
      <c r="M255" s="101">
        <v>243</v>
      </c>
      <c r="N255" s="102">
        <v>2772</v>
      </c>
    </row>
    <row r="256" spans="1:14" customFormat="1" ht="12.75">
      <c r="A256" s="2" t="s">
        <v>248</v>
      </c>
      <c r="B256" s="12">
        <v>276707</v>
      </c>
      <c r="C256" s="12">
        <v>286156</v>
      </c>
      <c r="D256" s="12">
        <v>293425</v>
      </c>
      <c r="E256" s="12">
        <v>291708</v>
      </c>
      <c r="F256" s="12">
        <v>292274</v>
      </c>
      <c r="G256" s="12">
        <v>288801</v>
      </c>
      <c r="H256" s="12">
        <v>288480</v>
      </c>
      <c r="I256" s="12">
        <v>287030</v>
      </c>
      <c r="J256" s="12">
        <v>281607</v>
      </c>
      <c r="K256" s="12">
        <v>280725</v>
      </c>
      <c r="L256" s="12">
        <v>265031</v>
      </c>
      <c r="M256" s="12">
        <v>283511</v>
      </c>
      <c r="N256" s="39">
        <v>285930</v>
      </c>
    </row>
    <row r="257" spans="1:16" customFormat="1" ht="12.75">
      <c r="A257" s="103" t="s">
        <v>249</v>
      </c>
      <c r="B257" s="104">
        <f>SUM(B258:B260)</f>
        <v>2198</v>
      </c>
      <c r="C257" s="104">
        <f>SUM(C258:C260)</f>
        <v>2379</v>
      </c>
      <c r="D257" s="104">
        <f>SUM(D258:D260)</f>
        <v>2799</v>
      </c>
      <c r="E257" s="104">
        <f>SUM(E258:E260)</f>
        <v>3669</v>
      </c>
      <c r="F257" s="104">
        <f t="shared" ref="F257:M257" si="58">SUM(F258:F260)</f>
        <v>4256</v>
      </c>
      <c r="G257" s="104">
        <f t="shared" si="58"/>
        <v>4337</v>
      </c>
      <c r="H257" s="101">
        <f t="shared" si="58"/>
        <v>4443</v>
      </c>
      <c r="I257" s="104">
        <f t="shared" si="58"/>
        <v>4391</v>
      </c>
      <c r="J257" s="104">
        <f t="shared" si="58"/>
        <v>4427</v>
      </c>
      <c r="K257" s="104">
        <f t="shared" si="58"/>
        <v>4226</v>
      </c>
      <c r="L257" s="104">
        <f t="shared" si="58"/>
        <v>3367</v>
      </c>
      <c r="M257" s="104">
        <f t="shared" si="58"/>
        <v>2579</v>
      </c>
      <c r="N257" s="105">
        <f>SUM(B257:M257)</f>
        <v>43071</v>
      </c>
    </row>
    <row r="258" spans="1:16" customFormat="1" ht="12.75">
      <c r="A258" s="2" t="s">
        <v>250</v>
      </c>
      <c r="B258" s="11">
        <v>1291</v>
      </c>
      <c r="C258" s="11">
        <v>1460</v>
      </c>
      <c r="D258" s="11">
        <v>1768</v>
      </c>
      <c r="E258" s="11">
        <v>2294</v>
      </c>
      <c r="F258" s="11">
        <v>2655</v>
      </c>
      <c r="G258" s="11">
        <v>2674</v>
      </c>
      <c r="H258" s="11">
        <v>2648</v>
      </c>
      <c r="I258" s="11">
        <v>2565</v>
      </c>
      <c r="J258" s="11">
        <v>2606</v>
      </c>
      <c r="K258" s="11">
        <v>2442</v>
      </c>
      <c r="L258" s="11">
        <v>1937</v>
      </c>
      <c r="M258" s="11">
        <v>1513</v>
      </c>
      <c r="N258" s="41"/>
    </row>
    <row r="259" spans="1:16" customFormat="1" ht="12.75">
      <c r="A259" s="2" t="s">
        <v>251</v>
      </c>
      <c r="B259" s="11">
        <v>405</v>
      </c>
      <c r="C259" s="11">
        <v>403</v>
      </c>
      <c r="D259" s="11">
        <v>446</v>
      </c>
      <c r="E259" s="11">
        <v>621</v>
      </c>
      <c r="F259" s="11">
        <v>760</v>
      </c>
      <c r="G259" s="11">
        <v>837</v>
      </c>
      <c r="H259" s="11">
        <v>917</v>
      </c>
      <c r="I259" s="11">
        <v>923</v>
      </c>
      <c r="J259" s="11">
        <v>929</v>
      </c>
      <c r="K259" s="11">
        <v>904</v>
      </c>
      <c r="L259" s="11">
        <v>685</v>
      </c>
      <c r="M259" s="11">
        <v>471</v>
      </c>
      <c r="N259" s="41"/>
    </row>
    <row r="260" spans="1:16" customFormat="1" ht="12.75">
      <c r="A260" s="2" t="s">
        <v>252</v>
      </c>
      <c r="B260" s="11">
        <v>502</v>
      </c>
      <c r="C260" s="11">
        <v>516</v>
      </c>
      <c r="D260" s="11">
        <v>585</v>
      </c>
      <c r="E260" s="11">
        <v>754</v>
      </c>
      <c r="F260" s="11">
        <v>841</v>
      </c>
      <c r="G260" s="11">
        <v>826</v>
      </c>
      <c r="H260" s="11">
        <v>878</v>
      </c>
      <c r="I260" s="11">
        <v>903</v>
      </c>
      <c r="J260" s="11">
        <v>892</v>
      </c>
      <c r="K260" s="11">
        <v>880</v>
      </c>
      <c r="L260" s="11">
        <v>745</v>
      </c>
      <c r="M260" s="11">
        <v>595</v>
      </c>
      <c r="N260" s="41"/>
    </row>
    <row r="261" spans="1:16" customFormat="1" ht="12.75">
      <c r="A261" s="103" t="s">
        <v>253</v>
      </c>
      <c r="B261" s="108">
        <f>B257/B235</f>
        <v>3.1177304964539005</v>
      </c>
      <c r="C261" s="108">
        <f>C257/C235</f>
        <v>3.1138743455497382</v>
      </c>
      <c r="D261" s="108">
        <f>D257/D235</f>
        <v>2.5655362053162238</v>
      </c>
      <c r="E261" s="108">
        <f>E257/E235</f>
        <v>2.8050458715596331</v>
      </c>
      <c r="F261" s="108">
        <f t="shared" ref="F261:M261" si="59">F257/F235</f>
        <v>2.7871643745907009</v>
      </c>
      <c r="G261" s="108">
        <f t="shared" si="59"/>
        <v>2.3304674905964533</v>
      </c>
      <c r="H261" s="108">
        <f t="shared" si="59"/>
        <v>2.6181496758986444</v>
      </c>
      <c r="I261" s="108">
        <f t="shared" si="59"/>
        <v>3.2453806356245383</v>
      </c>
      <c r="J261" s="108">
        <f t="shared" si="59"/>
        <v>3.9597495527728084</v>
      </c>
      <c r="K261" s="108">
        <f t="shared" si="59"/>
        <v>3.8209764918625679</v>
      </c>
      <c r="L261" s="108">
        <f t="shared" si="59"/>
        <v>3.8835063437139561</v>
      </c>
      <c r="M261" s="108">
        <f t="shared" si="59"/>
        <v>2.2426086956521738</v>
      </c>
      <c r="N261" s="41"/>
    </row>
    <row r="262" spans="1:16" customFormat="1" ht="12.75">
      <c r="A262" s="2" t="s">
        <v>254</v>
      </c>
      <c r="B262" s="11">
        <v>1215</v>
      </c>
      <c r="C262" s="11">
        <v>1554</v>
      </c>
      <c r="D262" s="11">
        <v>2349</v>
      </c>
      <c r="E262" s="11">
        <v>3035</v>
      </c>
      <c r="F262" s="11">
        <v>2901</v>
      </c>
      <c r="G262" s="11">
        <v>2368</v>
      </c>
      <c r="H262" s="11">
        <v>2225</v>
      </c>
      <c r="I262" s="11">
        <v>1874</v>
      </c>
      <c r="J262" s="11">
        <v>2027</v>
      </c>
      <c r="K262" s="11">
        <v>1737</v>
      </c>
      <c r="L262" s="11">
        <v>1012</v>
      </c>
      <c r="M262" s="11">
        <v>792</v>
      </c>
      <c r="N262" s="38">
        <f>SUM(B262:M262)</f>
        <v>23089</v>
      </c>
    </row>
    <row r="263" spans="1:16" customFormat="1" ht="12.75">
      <c r="A263" s="103" t="s">
        <v>255</v>
      </c>
      <c r="B263" s="104">
        <v>1014</v>
      </c>
      <c r="C263" s="104">
        <v>1117</v>
      </c>
      <c r="D263" s="104">
        <v>1676</v>
      </c>
      <c r="E263" s="104">
        <v>1836</v>
      </c>
      <c r="F263" s="104">
        <v>1877</v>
      </c>
      <c r="G263" s="104">
        <v>1670</v>
      </c>
      <c r="H263" s="104">
        <v>1431</v>
      </c>
      <c r="I263" s="104">
        <v>1274</v>
      </c>
      <c r="J263" s="104">
        <v>1264</v>
      </c>
      <c r="K263" s="104">
        <v>1201</v>
      </c>
      <c r="L263" s="104">
        <v>1050</v>
      </c>
      <c r="M263" s="104">
        <v>919</v>
      </c>
      <c r="N263" s="105">
        <f>SUM(B263:M263)</f>
        <v>16329</v>
      </c>
    </row>
    <row r="264" spans="1:16" customFormat="1" ht="12.75">
      <c r="A264" s="2"/>
      <c r="B264" s="11"/>
      <c r="C264" s="11"/>
      <c r="D264" s="11"/>
      <c r="E264" s="11"/>
      <c r="F264" s="11"/>
      <c r="G264" s="11"/>
      <c r="H264" s="4"/>
      <c r="I264" s="11"/>
      <c r="J264" s="11"/>
      <c r="K264" s="11"/>
      <c r="L264" s="11"/>
      <c r="M264" s="11"/>
      <c r="N264" s="89"/>
    </row>
    <row r="265" spans="1:16" customFormat="1" ht="12.75">
      <c r="A265" s="2"/>
      <c r="B265" s="8" t="s">
        <v>9</v>
      </c>
      <c r="C265" s="8" t="s">
        <v>10</v>
      </c>
      <c r="D265" s="8" t="s">
        <v>11</v>
      </c>
      <c r="E265" s="8" t="s">
        <v>12</v>
      </c>
      <c r="F265" s="8" t="s">
        <v>13</v>
      </c>
      <c r="G265" s="8" t="s">
        <v>14</v>
      </c>
      <c r="H265" s="8" t="s">
        <v>15</v>
      </c>
      <c r="I265" s="8" t="s">
        <v>16</v>
      </c>
      <c r="J265" s="8" t="s">
        <v>17</v>
      </c>
      <c r="K265" s="8" t="s">
        <v>18</v>
      </c>
      <c r="L265" s="8" t="s">
        <v>19</v>
      </c>
      <c r="M265" s="8" t="s">
        <v>20</v>
      </c>
      <c r="N265" s="109" t="s">
        <v>256</v>
      </c>
    </row>
    <row r="266" spans="1:16" customFormat="1" ht="12.75">
      <c r="A266" s="165" t="s">
        <v>827</v>
      </c>
      <c r="B266" s="166"/>
      <c r="C266" s="166"/>
      <c r="D266" s="166"/>
      <c r="E266" s="166"/>
      <c r="F266" s="166"/>
      <c r="G266" s="166"/>
      <c r="H266" s="166"/>
      <c r="I266" s="166"/>
      <c r="J266" s="166"/>
      <c r="K266" s="166"/>
      <c r="L266" s="166"/>
      <c r="M266" s="166"/>
      <c r="N266" s="167"/>
    </row>
    <row r="267" spans="1:16" s="60" customFormat="1" ht="12.75">
      <c r="A267" s="168" t="s">
        <v>258</v>
      </c>
      <c r="B267" s="169">
        <f t="shared" ref="B267:M267" si="60">SUM(B272+B277+B282+B287)</f>
        <v>677</v>
      </c>
      <c r="C267" s="169">
        <f t="shared" si="60"/>
        <v>789</v>
      </c>
      <c r="D267" s="169">
        <f t="shared" si="60"/>
        <v>966</v>
      </c>
      <c r="E267" s="169">
        <f t="shared" si="60"/>
        <v>1218</v>
      </c>
      <c r="F267" s="169">
        <f t="shared" si="60"/>
        <v>1392</v>
      </c>
      <c r="G267" s="169">
        <f t="shared" si="60"/>
        <v>1560</v>
      </c>
      <c r="H267" s="169">
        <f t="shared" si="60"/>
        <v>1395</v>
      </c>
      <c r="I267" s="169">
        <f t="shared" si="60"/>
        <v>1317</v>
      </c>
      <c r="J267" s="169">
        <f t="shared" si="60"/>
        <v>1007</v>
      </c>
      <c r="K267" s="169">
        <f t="shared" si="60"/>
        <v>1019</v>
      </c>
      <c r="L267" s="169">
        <f t="shared" si="60"/>
        <v>821</v>
      </c>
      <c r="M267" s="169">
        <f t="shared" si="60"/>
        <v>1130</v>
      </c>
      <c r="N267" s="170">
        <v>13549</v>
      </c>
      <c r="P267"/>
    </row>
    <row r="268" spans="1:16" customFormat="1" ht="12.75">
      <c r="A268" s="2" t="s">
        <v>259</v>
      </c>
      <c r="B268" s="12">
        <v>491144</v>
      </c>
      <c r="C268" s="12">
        <v>499765</v>
      </c>
      <c r="D268" s="12">
        <v>521135</v>
      </c>
      <c r="E268" s="12">
        <v>536934</v>
      </c>
      <c r="F268" s="12">
        <v>557484</v>
      </c>
      <c r="G268" s="12">
        <v>570434</v>
      </c>
      <c r="H268" s="12">
        <v>546576</v>
      </c>
      <c r="I268" s="12">
        <v>555273</v>
      </c>
      <c r="J268" s="12">
        <v>519833</v>
      </c>
      <c r="K268" s="12">
        <v>515725</v>
      </c>
      <c r="L268" s="12">
        <v>537818</v>
      </c>
      <c r="M268" s="12">
        <v>550848</v>
      </c>
      <c r="N268" s="39">
        <v>538280</v>
      </c>
    </row>
    <row r="269" spans="1:16" customFormat="1" ht="12.75">
      <c r="A269" s="2" t="s">
        <v>260</v>
      </c>
      <c r="B269" s="12">
        <v>500549</v>
      </c>
      <c r="C269" s="12">
        <v>509159</v>
      </c>
      <c r="D269" s="12">
        <v>533976</v>
      </c>
      <c r="E269" s="12">
        <v>543849</v>
      </c>
      <c r="F269" s="12">
        <v>562330</v>
      </c>
      <c r="G269" s="12">
        <v>578014</v>
      </c>
      <c r="H269" s="12">
        <v>555859</v>
      </c>
      <c r="I269" s="12">
        <v>566320</v>
      </c>
      <c r="J269" s="12">
        <v>530420</v>
      </c>
      <c r="K269" s="12">
        <v>526606</v>
      </c>
      <c r="L269" s="12">
        <v>550600</v>
      </c>
      <c r="M269" s="12">
        <v>563543</v>
      </c>
      <c r="N269" s="39">
        <v>547760</v>
      </c>
    </row>
    <row r="270" spans="1:16" customFormat="1" ht="12.75">
      <c r="A270" s="168" t="s">
        <v>26</v>
      </c>
      <c r="B270" s="171">
        <f>B268/B269</f>
        <v>0.98121063072746129</v>
      </c>
      <c r="C270" s="171">
        <f>C268/C269</f>
        <v>0.98154996769182123</v>
      </c>
      <c r="D270" s="171">
        <f>D268/D269</f>
        <v>0.9759521027162269</v>
      </c>
      <c r="E270" s="171">
        <f t="shared" ref="E270:N270" si="61">E268/E269</f>
        <v>0.98728507361418338</v>
      </c>
      <c r="F270" s="171">
        <f t="shared" si="61"/>
        <v>0.99138228442373699</v>
      </c>
      <c r="G270" s="171">
        <f t="shared" si="61"/>
        <v>0.98688613078575949</v>
      </c>
      <c r="H270" s="171">
        <f t="shared" si="61"/>
        <v>0.98329972169201185</v>
      </c>
      <c r="I270" s="171">
        <f t="shared" si="61"/>
        <v>0.98049336064415882</v>
      </c>
      <c r="J270" s="171">
        <f t="shared" si="61"/>
        <v>0.98004034538667473</v>
      </c>
      <c r="K270" s="171">
        <f t="shared" si="61"/>
        <v>0.97933749330619102</v>
      </c>
      <c r="L270" s="171">
        <f t="shared" si="61"/>
        <v>0.97678532509989102</v>
      </c>
      <c r="M270" s="171">
        <f t="shared" si="61"/>
        <v>0.97747288139503108</v>
      </c>
      <c r="N270" s="172">
        <f t="shared" si="61"/>
        <v>0.98269315028479631</v>
      </c>
    </row>
    <row r="271" spans="1:16" customFormat="1" ht="12.75">
      <c r="A271" s="2" t="s">
        <v>261</v>
      </c>
      <c r="B271" s="4">
        <v>58</v>
      </c>
      <c r="C271" s="4">
        <v>60</v>
      </c>
      <c r="D271" s="4">
        <v>47</v>
      </c>
      <c r="E271" s="4">
        <v>38</v>
      </c>
      <c r="F271" s="4">
        <v>31</v>
      </c>
      <c r="G271" s="4">
        <v>28</v>
      </c>
      <c r="H271" s="4">
        <v>33</v>
      </c>
      <c r="I271" s="4">
        <v>43</v>
      </c>
      <c r="J271" s="4">
        <v>45</v>
      </c>
      <c r="K271" s="4">
        <v>55</v>
      </c>
      <c r="L271" s="4">
        <v>61</v>
      </c>
      <c r="M271" s="4">
        <v>68</v>
      </c>
      <c r="N271" s="99">
        <v>45</v>
      </c>
    </row>
    <row r="272" spans="1:16" customFormat="1" ht="12.75">
      <c r="A272" s="168" t="s">
        <v>262</v>
      </c>
      <c r="B272" s="166">
        <f>B273+B275</f>
        <v>32</v>
      </c>
      <c r="C272" s="166">
        <f t="shared" ref="C272:H272" si="62">C273+C275</f>
        <v>50</v>
      </c>
      <c r="D272" s="166">
        <f t="shared" si="62"/>
        <v>50</v>
      </c>
      <c r="E272" s="166">
        <f t="shared" si="62"/>
        <v>57</v>
      </c>
      <c r="F272" s="166">
        <f t="shared" si="62"/>
        <v>68</v>
      </c>
      <c r="G272" s="166">
        <f t="shared" si="62"/>
        <v>60</v>
      </c>
      <c r="H272" s="166">
        <f t="shared" si="62"/>
        <v>60</v>
      </c>
      <c r="I272" s="166">
        <f>I273+I275</f>
        <v>53</v>
      </c>
      <c r="J272" s="166">
        <f>J273+J275</f>
        <v>38</v>
      </c>
      <c r="K272" s="166">
        <f>K273+K275</f>
        <v>47</v>
      </c>
      <c r="L272" s="166">
        <f>L273+L275</f>
        <v>30</v>
      </c>
      <c r="M272" s="166">
        <f>M273+M275</f>
        <v>38</v>
      </c>
      <c r="N272" s="167">
        <v>593</v>
      </c>
    </row>
    <row r="273" spans="1:14" customFormat="1" ht="12.75">
      <c r="A273" s="2" t="s">
        <v>263</v>
      </c>
      <c r="B273" s="4">
        <v>7</v>
      </c>
      <c r="C273" s="4">
        <v>5</v>
      </c>
      <c r="D273" s="4">
        <v>9</v>
      </c>
      <c r="E273" s="4">
        <v>9</v>
      </c>
      <c r="F273" s="4">
        <v>14</v>
      </c>
      <c r="G273" s="4">
        <v>9</v>
      </c>
      <c r="H273" s="4">
        <v>8</v>
      </c>
      <c r="I273" s="4">
        <v>11</v>
      </c>
      <c r="J273" s="4">
        <v>6</v>
      </c>
      <c r="K273" s="4">
        <v>10</v>
      </c>
      <c r="L273" s="4">
        <v>5</v>
      </c>
      <c r="M273" s="4">
        <v>6</v>
      </c>
      <c r="N273" s="41">
        <v>103</v>
      </c>
    </row>
    <row r="274" spans="1:14" customFormat="1" ht="12.75">
      <c r="A274" s="2" t="s">
        <v>264</v>
      </c>
      <c r="B274" s="12">
        <v>439000</v>
      </c>
      <c r="C274" s="12">
        <v>344220</v>
      </c>
      <c r="D274" s="12">
        <v>337746</v>
      </c>
      <c r="E274" s="12">
        <v>390344</v>
      </c>
      <c r="F274" s="12">
        <v>419850</v>
      </c>
      <c r="G274" s="12">
        <v>605333</v>
      </c>
      <c r="H274" s="12">
        <v>394438</v>
      </c>
      <c r="I274" s="12">
        <v>433909</v>
      </c>
      <c r="J274" s="12">
        <v>411950</v>
      </c>
      <c r="K274" s="12">
        <v>383400</v>
      </c>
      <c r="L274" s="12">
        <v>434200</v>
      </c>
      <c r="M274" s="12">
        <v>411167</v>
      </c>
      <c r="N274" s="39">
        <v>415544</v>
      </c>
    </row>
    <row r="275" spans="1:14" customFormat="1" ht="12.75">
      <c r="A275" s="2" t="s">
        <v>265</v>
      </c>
      <c r="B275" s="4">
        <v>25</v>
      </c>
      <c r="C275" s="4">
        <v>45</v>
      </c>
      <c r="D275" s="4">
        <v>41</v>
      </c>
      <c r="E275" s="4">
        <v>48</v>
      </c>
      <c r="F275" s="4">
        <v>54</v>
      </c>
      <c r="G275" s="4">
        <v>51</v>
      </c>
      <c r="H275" s="4">
        <v>52</v>
      </c>
      <c r="I275" s="4">
        <v>42</v>
      </c>
      <c r="J275" s="4">
        <v>32</v>
      </c>
      <c r="K275" s="4">
        <v>37</v>
      </c>
      <c r="L275" s="4">
        <v>25</v>
      </c>
      <c r="M275" s="4">
        <v>32</v>
      </c>
      <c r="N275" s="41">
        <v>490</v>
      </c>
    </row>
    <row r="276" spans="1:14" customFormat="1" ht="12.75">
      <c r="A276" s="2" t="s">
        <v>266</v>
      </c>
      <c r="B276" s="12">
        <v>325154</v>
      </c>
      <c r="C276" s="12">
        <v>332802</v>
      </c>
      <c r="D276" s="12">
        <v>325233</v>
      </c>
      <c r="E276" s="12">
        <v>320537</v>
      </c>
      <c r="F276" s="12">
        <v>366681</v>
      </c>
      <c r="G276" s="12">
        <v>345356</v>
      </c>
      <c r="H276" s="12">
        <v>336183</v>
      </c>
      <c r="I276" s="12">
        <v>342260</v>
      </c>
      <c r="J276" s="12">
        <v>324987</v>
      </c>
      <c r="K276" s="12">
        <v>325686</v>
      </c>
      <c r="L276" s="12">
        <v>344320</v>
      </c>
      <c r="M276" s="12">
        <v>327525</v>
      </c>
      <c r="N276" s="39">
        <v>335745</v>
      </c>
    </row>
    <row r="277" spans="1:14" customFormat="1" ht="12.75">
      <c r="A277" s="168" t="s">
        <v>267</v>
      </c>
      <c r="B277" s="166">
        <f t="shared" ref="B277:M277" si="63">B278+B280</f>
        <v>223</v>
      </c>
      <c r="C277" s="166">
        <f t="shared" si="63"/>
        <v>272</v>
      </c>
      <c r="D277" s="166">
        <f t="shared" si="63"/>
        <v>312</v>
      </c>
      <c r="E277" s="166">
        <f t="shared" si="63"/>
        <v>392</v>
      </c>
      <c r="F277" s="166">
        <f t="shared" si="63"/>
        <v>404</v>
      </c>
      <c r="G277" s="166">
        <f t="shared" si="63"/>
        <v>444</v>
      </c>
      <c r="H277" s="166">
        <f t="shared" si="63"/>
        <v>443</v>
      </c>
      <c r="I277" s="166">
        <f t="shared" si="63"/>
        <v>392</v>
      </c>
      <c r="J277" s="166">
        <f t="shared" si="63"/>
        <v>343</v>
      </c>
      <c r="K277" s="166">
        <f t="shared" si="63"/>
        <v>329</v>
      </c>
      <c r="L277" s="166">
        <f t="shared" si="63"/>
        <v>231</v>
      </c>
      <c r="M277" s="166">
        <f t="shared" si="63"/>
        <v>325</v>
      </c>
      <c r="N277" s="167">
        <v>4195</v>
      </c>
    </row>
    <row r="278" spans="1:14" customFormat="1" ht="12.75">
      <c r="A278" s="2" t="s">
        <v>268</v>
      </c>
      <c r="B278" s="4">
        <v>76</v>
      </c>
      <c r="C278" s="4">
        <v>89</v>
      </c>
      <c r="D278" s="4">
        <v>92</v>
      </c>
      <c r="E278" s="4">
        <v>132</v>
      </c>
      <c r="F278" s="4">
        <v>118</v>
      </c>
      <c r="G278" s="4">
        <v>135</v>
      </c>
      <c r="H278" s="4">
        <v>139</v>
      </c>
      <c r="I278" s="4">
        <v>112</v>
      </c>
      <c r="J278" s="4">
        <v>113</v>
      </c>
      <c r="K278" s="4">
        <v>100</v>
      </c>
      <c r="L278" s="4">
        <v>77</v>
      </c>
      <c r="M278" s="4">
        <v>104</v>
      </c>
      <c r="N278" s="41">
        <v>1317</v>
      </c>
    </row>
    <row r="279" spans="1:14" customFormat="1" ht="12.75">
      <c r="A279" s="2" t="s">
        <v>269</v>
      </c>
      <c r="B279" s="12">
        <v>496550</v>
      </c>
      <c r="C279" s="12">
        <v>470395</v>
      </c>
      <c r="D279" s="12">
        <v>484501</v>
      </c>
      <c r="E279" s="12">
        <v>499991</v>
      </c>
      <c r="F279" s="12">
        <v>483887</v>
      </c>
      <c r="G279" s="12">
        <v>513946</v>
      </c>
      <c r="H279" s="12">
        <v>520367</v>
      </c>
      <c r="I279" s="12">
        <v>491629</v>
      </c>
      <c r="J279" s="12">
        <v>504708</v>
      </c>
      <c r="K279" s="12">
        <v>477787</v>
      </c>
      <c r="L279" s="12">
        <v>477317</v>
      </c>
      <c r="M279" s="12">
        <v>481795</v>
      </c>
      <c r="N279" s="39">
        <v>494118</v>
      </c>
    </row>
    <row r="280" spans="1:14" customFormat="1" ht="12.75">
      <c r="A280" s="2" t="s">
        <v>270</v>
      </c>
      <c r="B280" s="4">
        <v>147</v>
      </c>
      <c r="C280" s="4">
        <v>183</v>
      </c>
      <c r="D280" s="4">
        <v>220</v>
      </c>
      <c r="E280" s="4">
        <v>260</v>
      </c>
      <c r="F280" s="4">
        <v>286</v>
      </c>
      <c r="G280" s="4">
        <v>309</v>
      </c>
      <c r="H280" s="4">
        <v>304</v>
      </c>
      <c r="I280" s="4">
        <v>280</v>
      </c>
      <c r="J280" s="4">
        <v>230</v>
      </c>
      <c r="K280" s="4">
        <v>229</v>
      </c>
      <c r="L280" s="4">
        <v>154</v>
      </c>
      <c r="M280" s="4">
        <v>221</v>
      </c>
      <c r="N280" s="41">
        <v>2878</v>
      </c>
    </row>
    <row r="281" spans="1:14" customFormat="1" ht="12.75">
      <c r="A281" s="2" t="s">
        <v>271</v>
      </c>
      <c r="B281" s="12">
        <v>400504</v>
      </c>
      <c r="C281" s="12">
        <v>418358</v>
      </c>
      <c r="D281" s="12">
        <v>420740</v>
      </c>
      <c r="E281" s="12">
        <v>449849</v>
      </c>
      <c r="F281" s="12">
        <v>429419</v>
      </c>
      <c r="G281" s="12">
        <v>430007</v>
      </c>
      <c r="H281" s="12">
        <v>428018</v>
      </c>
      <c r="I281" s="12">
        <v>435728</v>
      </c>
      <c r="J281" s="12">
        <v>432951</v>
      </c>
      <c r="K281" s="12">
        <v>433569</v>
      </c>
      <c r="L281" s="12">
        <v>419831</v>
      </c>
      <c r="M281" s="12">
        <v>420943</v>
      </c>
      <c r="N281" s="39">
        <v>428291</v>
      </c>
    </row>
    <row r="282" spans="1:14" customFormat="1" ht="12.75">
      <c r="A282" s="168" t="s">
        <v>272</v>
      </c>
      <c r="B282" s="166">
        <f t="shared" ref="B282:M282" si="64">B283+B285</f>
        <v>271</v>
      </c>
      <c r="C282" s="166">
        <f t="shared" si="64"/>
        <v>298</v>
      </c>
      <c r="D282" s="166">
        <f t="shared" si="64"/>
        <v>400</v>
      </c>
      <c r="E282" s="166">
        <f t="shared" si="64"/>
        <v>511</v>
      </c>
      <c r="F282" s="166">
        <f t="shared" si="64"/>
        <v>672</v>
      </c>
      <c r="G282" s="166">
        <f t="shared" si="64"/>
        <v>784</v>
      </c>
      <c r="H282" s="166">
        <f t="shared" si="64"/>
        <v>635</v>
      </c>
      <c r="I282" s="166">
        <f t="shared" si="64"/>
        <v>636</v>
      </c>
      <c r="J282" s="166">
        <f t="shared" si="64"/>
        <v>424</v>
      </c>
      <c r="K282" s="166">
        <f t="shared" si="64"/>
        <v>431</v>
      </c>
      <c r="L282" s="166">
        <f t="shared" si="64"/>
        <v>395</v>
      </c>
      <c r="M282" s="166">
        <f t="shared" si="64"/>
        <v>559</v>
      </c>
      <c r="N282" s="167">
        <v>6120</v>
      </c>
    </row>
    <row r="283" spans="1:14" customFormat="1" ht="12.75">
      <c r="A283" s="2" t="s">
        <v>273</v>
      </c>
      <c r="B283" s="4">
        <v>237</v>
      </c>
      <c r="C283" s="4">
        <v>264</v>
      </c>
      <c r="D283" s="4">
        <v>359</v>
      </c>
      <c r="E283" s="4">
        <v>467</v>
      </c>
      <c r="F283" s="4">
        <v>614</v>
      </c>
      <c r="G283" s="4">
        <v>715</v>
      </c>
      <c r="H283" s="4">
        <v>557</v>
      </c>
      <c r="I283" s="4">
        <v>569</v>
      </c>
      <c r="J283" s="4">
        <v>366</v>
      </c>
      <c r="K283" s="4">
        <v>380</v>
      </c>
      <c r="L283" s="4">
        <v>362</v>
      </c>
      <c r="M283" s="4">
        <v>496</v>
      </c>
      <c r="N283" s="41">
        <v>5475</v>
      </c>
    </row>
    <row r="284" spans="1:14" customFormat="1" ht="12.75">
      <c r="A284" s="2" t="s">
        <v>274</v>
      </c>
      <c r="B284" s="12">
        <v>712664</v>
      </c>
      <c r="C284" s="12">
        <v>753223</v>
      </c>
      <c r="D284" s="12">
        <v>761478</v>
      </c>
      <c r="E284" s="12">
        <v>768011</v>
      </c>
      <c r="F284" s="12">
        <v>765696</v>
      </c>
      <c r="G284" s="12">
        <v>771519</v>
      </c>
      <c r="H284" s="12">
        <v>766318</v>
      </c>
      <c r="I284" s="12">
        <v>770899</v>
      </c>
      <c r="J284" s="12">
        <v>741507</v>
      </c>
      <c r="K284" s="12">
        <v>730938</v>
      </c>
      <c r="L284" s="12">
        <v>742228</v>
      </c>
      <c r="M284" s="12">
        <v>758722</v>
      </c>
      <c r="N284" s="39">
        <v>758158</v>
      </c>
    </row>
    <row r="285" spans="1:14" customFormat="1" ht="12.75">
      <c r="A285" s="2" t="s">
        <v>275</v>
      </c>
      <c r="B285" s="4">
        <v>34</v>
      </c>
      <c r="C285" s="4">
        <v>34</v>
      </c>
      <c r="D285" s="4">
        <v>41</v>
      </c>
      <c r="E285" s="4">
        <v>44</v>
      </c>
      <c r="F285" s="4">
        <v>58</v>
      </c>
      <c r="G285" s="4">
        <v>69</v>
      </c>
      <c r="H285" s="4">
        <v>78</v>
      </c>
      <c r="I285" s="4">
        <v>67</v>
      </c>
      <c r="J285" s="4">
        <v>58</v>
      </c>
      <c r="K285" s="4">
        <v>51</v>
      </c>
      <c r="L285" s="4">
        <v>33</v>
      </c>
      <c r="M285" s="4">
        <v>63</v>
      </c>
      <c r="N285" s="41">
        <v>645</v>
      </c>
    </row>
    <row r="286" spans="1:14" customFormat="1" ht="12.75">
      <c r="A286" s="2" t="s">
        <v>276</v>
      </c>
      <c r="B286" s="12">
        <v>467046</v>
      </c>
      <c r="C286" s="12">
        <v>425087</v>
      </c>
      <c r="D286" s="12">
        <v>461352</v>
      </c>
      <c r="E286" s="12">
        <v>490416</v>
      </c>
      <c r="F286" s="12">
        <v>482334</v>
      </c>
      <c r="G286" s="12">
        <v>491769</v>
      </c>
      <c r="H286" s="12">
        <v>505519</v>
      </c>
      <c r="I286" s="12">
        <v>458041</v>
      </c>
      <c r="J286" s="12">
        <v>469162</v>
      </c>
      <c r="K286" s="12">
        <v>465589</v>
      </c>
      <c r="L286" s="12">
        <v>468864</v>
      </c>
      <c r="M286" s="12">
        <v>479610</v>
      </c>
      <c r="N286" s="39">
        <v>475802</v>
      </c>
    </row>
    <row r="287" spans="1:14" customFormat="1" ht="12.75">
      <c r="A287" s="168" t="s">
        <v>277</v>
      </c>
      <c r="B287" s="166">
        <v>151</v>
      </c>
      <c r="C287" s="166">
        <v>169</v>
      </c>
      <c r="D287" s="166">
        <v>204</v>
      </c>
      <c r="E287" s="166">
        <v>258</v>
      </c>
      <c r="F287" s="166">
        <v>248</v>
      </c>
      <c r="G287" s="166">
        <v>272</v>
      </c>
      <c r="H287" s="166">
        <v>257</v>
      </c>
      <c r="I287" s="166">
        <v>236</v>
      </c>
      <c r="J287" s="166">
        <v>202</v>
      </c>
      <c r="K287" s="166">
        <v>212</v>
      </c>
      <c r="L287" s="166">
        <v>165</v>
      </c>
      <c r="M287" s="166">
        <v>208</v>
      </c>
      <c r="N287" s="167">
        <v>2641</v>
      </c>
    </row>
    <row r="288" spans="1:14" customFormat="1" ht="12.75">
      <c r="A288" s="2" t="s">
        <v>278</v>
      </c>
      <c r="B288" s="12">
        <v>263992</v>
      </c>
      <c r="C288" s="12">
        <v>271532</v>
      </c>
      <c r="D288" s="12">
        <v>282447</v>
      </c>
      <c r="E288" s="12">
        <v>278634</v>
      </c>
      <c r="F288" s="12">
        <v>291588</v>
      </c>
      <c r="G288" s="12">
        <v>290418</v>
      </c>
      <c r="H288" s="12">
        <v>284509</v>
      </c>
      <c r="I288" s="12">
        <v>278603</v>
      </c>
      <c r="J288" s="12">
        <v>274191</v>
      </c>
      <c r="K288" s="12">
        <v>288073</v>
      </c>
      <c r="L288" s="12">
        <v>273957</v>
      </c>
      <c r="M288" s="12">
        <v>287661</v>
      </c>
      <c r="N288" s="39">
        <v>281959</v>
      </c>
    </row>
    <row r="289" spans="1:16" customFormat="1" ht="12.75">
      <c r="A289" s="168" t="s">
        <v>279</v>
      </c>
      <c r="B289" s="169">
        <f>SUM(B290:B292)</f>
        <v>1634</v>
      </c>
      <c r="C289" s="169">
        <f>SUM(C290:C292)</f>
        <v>1814</v>
      </c>
      <c r="D289" s="169">
        <f>SUM(D290:D292)</f>
        <v>2116</v>
      </c>
      <c r="E289" s="169">
        <f>SUM(E290:E292)</f>
        <v>2667</v>
      </c>
      <c r="F289" s="169">
        <f t="shared" ref="F289:M289" si="65">SUM(F290:F292)</f>
        <v>3354</v>
      </c>
      <c r="G289" s="169">
        <f t="shared" si="65"/>
        <v>3560</v>
      </c>
      <c r="H289" s="166">
        <f t="shared" si="65"/>
        <v>3747</v>
      </c>
      <c r="I289" s="169">
        <f t="shared" si="65"/>
        <v>3796</v>
      </c>
      <c r="J289" s="169">
        <f t="shared" si="65"/>
        <v>3989</v>
      </c>
      <c r="K289" s="169">
        <f t="shared" si="65"/>
        <v>3773</v>
      </c>
      <c r="L289" s="169">
        <f t="shared" si="65"/>
        <v>3028</v>
      </c>
      <c r="M289" s="169">
        <f t="shared" si="65"/>
        <v>2330</v>
      </c>
      <c r="N289" s="170">
        <f>SUM(B289:M289)</f>
        <v>35808</v>
      </c>
    </row>
    <row r="290" spans="1:16" customFormat="1" ht="12.75">
      <c r="A290" s="2" t="s">
        <v>280</v>
      </c>
      <c r="B290" s="11">
        <v>1053</v>
      </c>
      <c r="C290" s="11">
        <v>1147</v>
      </c>
      <c r="D290" s="11">
        <v>1356</v>
      </c>
      <c r="E290" s="11">
        <v>1736</v>
      </c>
      <c r="F290" s="11">
        <v>2144</v>
      </c>
      <c r="G290" s="11">
        <v>2270</v>
      </c>
      <c r="H290" s="11">
        <v>2323</v>
      </c>
      <c r="I290" s="11">
        <v>2359</v>
      </c>
      <c r="J290" s="11">
        <v>2455</v>
      </c>
      <c r="K290" s="11">
        <v>2315</v>
      </c>
      <c r="L290" s="11">
        <v>1763</v>
      </c>
      <c r="M290" s="11">
        <v>1368</v>
      </c>
      <c r="N290" s="41"/>
    </row>
    <row r="291" spans="1:16" customFormat="1" ht="12.75">
      <c r="A291" s="2" t="s">
        <v>281</v>
      </c>
      <c r="B291" s="11">
        <v>277</v>
      </c>
      <c r="C291" s="11">
        <v>317</v>
      </c>
      <c r="D291" s="11">
        <v>367</v>
      </c>
      <c r="E291" s="11">
        <v>448</v>
      </c>
      <c r="F291" s="11">
        <v>605</v>
      </c>
      <c r="G291" s="11">
        <v>685</v>
      </c>
      <c r="H291" s="11">
        <v>790</v>
      </c>
      <c r="I291" s="11">
        <v>790</v>
      </c>
      <c r="J291" s="11">
        <v>832</v>
      </c>
      <c r="K291" s="11">
        <v>796</v>
      </c>
      <c r="L291" s="11">
        <v>676</v>
      </c>
      <c r="M291" s="11">
        <v>470</v>
      </c>
      <c r="N291" s="41"/>
    </row>
    <row r="292" spans="1:16" customFormat="1" ht="12.75">
      <c r="A292" s="2" t="s">
        <v>282</v>
      </c>
      <c r="B292" s="11">
        <v>304</v>
      </c>
      <c r="C292" s="11">
        <v>350</v>
      </c>
      <c r="D292" s="11">
        <v>393</v>
      </c>
      <c r="E292" s="11">
        <v>483</v>
      </c>
      <c r="F292" s="11">
        <v>605</v>
      </c>
      <c r="G292" s="11">
        <v>605</v>
      </c>
      <c r="H292" s="11">
        <v>634</v>
      </c>
      <c r="I292" s="11">
        <v>647</v>
      </c>
      <c r="J292" s="11">
        <v>702</v>
      </c>
      <c r="K292" s="11">
        <v>662</v>
      </c>
      <c r="L292" s="11">
        <v>589</v>
      </c>
      <c r="M292" s="11">
        <v>492</v>
      </c>
      <c r="N292" s="41"/>
    </row>
    <row r="293" spans="1:16" customFormat="1" ht="12.75">
      <c r="A293" s="168" t="s">
        <v>283</v>
      </c>
      <c r="B293" s="173">
        <f>B289/B267</f>
        <v>2.4135893648449041</v>
      </c>
      <c r="C293" s="173">
        <f>C289/C267</f>
        <v>2.2991128010139419</v>
      </c>
      <c r="D293" s="173">
        <f>D289/D267</f>
        <v>2.1904761904761907</v>
      </c>
      <c r="E293" s="173">
        <f>E289/E267</f>
        <v>2.1896551724137931</v>
      </c>
      <c r="F293" s="173">
        <f t="shared" ref="F293:M293" si="66">F289/F267</f>
        <v>2.4094827586206895</v>
      </c>
      <c r="G293" s="173">
        <f t="shared" si="66"/>
        <v>2.2820512820512819</v>
      </c>
      <c r="H293" s="173">
        <f t="shared" si="66"/>
        <v>2.6860215053763441</v>
      </c>
      <c r="I293" s="173">
        <f t="shared" si="66"/>
        <v>2.8823082763857251</v>
      </c>
      <c r="J293" s="173">
        <f t="shared" si="66"/>
        <v>3.9612711022840119</v>
      </c>
      <c r="K293" s="173">
        <f t="shared" si="66"/>
        <v>3.7026496565260061</v>
      </c>
      <c r="L293" s="173">
        <f t="shared" si="66"/>
        <v>3.6881851400730814</v>
      </c>
      <c r="M293" s="173">
        <f t="shared" si="66"/>
        <v>2.0619469026548671</v>
      </c>
      <c r="N293" s="41"/>
    </row>
    <row r="294" spans="1:16" customFormat="1" ht="12.75">
      <c r="A294" s="2" t="s">
        <v>284</v>
      </c>
      <c r="B294" s="11">
        <v>1127</v>
      </c>
      <c r="C294" s="11">
        <v>1370</v>
      </c>
      <c r="D294" s="11">
        <v>1891</v>
      </c>
      <c r="E294" s="11">
        <v>2387</v>
      </c>
      <c r="F294" s="11">
        <v>2742</v>
      </c>
      <c r="G294" s="11">
        <v>2134</v>
      </c>
      <c r="H294" s="11">
        <v>2090</v>
      </c>
      <c r="I294" s="11">
        <v>1750</v>
      </c>
      <c r="J294" s="11">
        <v>1923</v>
      </c>
      <c r="K294" s="11">
        <v>1649</v>
      </c>
      <c r="L294" s="11">
        <v>1037</v>
      </c>
      <c r="M294" s="11">
        <v>721</v>
      </c>
      <c r="N294" s="38">
        <f>SUM(B294:M294)</f>
        <v>20821</v>
      </c>
    </row>
    <row r="295" spans="1:16" customFormat="1" ht="12.75">
      <c r="A295" s="168" t="s">
        <v>285</v>
      </c>
      <c r="B295" s="169">
        <v>958</v>
      </c>
      <c r="C295" s="169">
        <v>1084</v>
      </c>
      <c r="D295" s="169">
        <v>1430</v>
      </c>
      <c r="E295" s="169">
        <v>1645</v>
      </c>
      <c r="F295" s="169">
        <v>1703</v>
      </c>
      <c r="G295" s="169">
        <v>1457</v>
      </c>
      <c r="H295" s="169">
        <v>1294</v>
      </c>
      <c r="I295" s="169">
        <v>1178</v>
      </c>
      <c r="J295" s="169">
        <v>1088</v>
      </c>
      <c r="K295" s="169">
        <v>1139</v>
      </c>
      <c r="L295" s="169">
        <v>1026</v>
      </c>
      <c r="M295" s="169">
        <v>816</v>
      </c>
      <c r="N295" s="170">
        <f>SUM(B295:M295)</f>
        <v>14818</v>
      </c>
    </row>
    <row r="296" spans="1:16" customFormat="1" ht="12.75">
      <c r="A296" s="2"/>
      <c r="B296" s="11"/>
      <c r="C296" s="11"/>
      <c r="D296" s="11"/>
      <c r="E296" s="11"/>
      <c r="F296" s="11"/>
      <c r="G296" s="11"/>
      <c r="H296" s="4"/>
      <c r="I296" s="11"/>
      <c r="J296" s="11"/>
      <c r="K296" s="11"/>
      <c r="L296" s="11"/>
      <c r="M296" s="11"/>
      <c r="N296" s="89"/>
    </row>
    <row r="297" spans="1:16" customFormat="1" ht="12.75">
      <c r="A297" s="2"/>
      <c r="B297" s="8" t="s">
        <v>9</v>
      </c>
      <c r="C297" s="8" t="s">
        <v>10</v>
      </c>
      <c r="D297" s="8" t="s">
        <v>11</v>
      </c>
      <c r="E297" s="8" t="s">
        <v>12</v>
      </c>
      <c r="F297" s="8" t="s">
        <v>13</v>
      </c>
      <c r="G297" s="8" t="s">
        <v>14</v>
      </c>
      <c r="H297" s="8" t="s">
        <v>15</v>
      </c>
      <c r="I297" s="8" t="s">
        <v>16</v>
      </c>
      <c r="J297" s="8" t="s">
        <v>17</v>
      </c>
      <c r="K297" s="8" t="s">
        <v>18</v>
      </c>
      <c r="L297" s="8" t="s">
        <v>19</v>
      </c>
      <c r="M297" s="8" t="s">
        <v>20</v>
      </c>
      <c r="N297" s="109" t="s">
        <v>286</v>
      </c>
    </row>
    <row r="298" spans="1:16" customFormat="1" ht="12.75">
      <c r="A298" s="153" t="s">
        <v>828</v>
      </c>
      <c r="B298" s="154"/>
      <c r="C298" s="154"/>
      <c r="D298" s="154"/>
      <c r="E298" s="154"/>
      <c r="F298" s="154"/>
      <c r="G298" s="154"/>
      <c r="H298" s="154"/>
      <c r="I298" s="154"/>
      <c r="J298" s="154"/>
      <c r="K298" s="154"/>
      <c r="L298" s="154"/>
      <c r="M298" s="154"/>
      <c r="N298" s="155"/>
    </row>
    <row r="299" spans="1:16" customFormat="1" ht="12.75">
      <c r="A299" s="156" t="s">
        <v>288</v>
      </c>
      <c r="B299" s="157">
        <f t="shared" ref="B299:M299" si="67">SUM(B304+B309+B314+B319)</f>
        <v>712</v>
      </c>
      <c r="C299" s="157">
        <f t="shared" si="67"/>
        <v>773</v>
      </c>
      <c r="D299" s="157">
        <f t="shared" si="67"/>
        <v>1048</v>
      </c>
      <c r="E299" s="157">
        <f t="shared" si="67"/>
        <v>1331</v>
      </c>
      <c r="F299" s="157">
        <f t="shared" si="67"/>
        <v>1766</v>
      </c>
      <c r="G299" s="157">
        <f t="shared" si="67"/>
        <v>1838</v>
      </c>
      <c r="H299" s="157">
        <f t="shared" si="67"/>
        <v>1586</v>
      </c>
      <c r="I299" s="157">
        <f t="shared" si="67"/>
        <v>1489</v>
      </c>
      <c r="J299" s="157">
        <f t="shared" si="67"/>
        <v>1115</v>
      </c>
      <c r="K299" s="157">
        <f t="shared" si="67"/>
        <v>1061</v>
      </c>
      <c r="L299" s="157">
        <f t="shared" si="67"/>
        <v>904</v>
      </c>
      <c r="M299" s="157">
        <f t="shared" si="67"/>
        <v>1013</v>
      </c>
      <c r="N299" s="158">
        <v>15066</v>
      </c>
    </row>
    <row r="300" spans="1:16" s="60" customFormat="1" ht="12.75">
      <c r="A300" s="2" t="s">
        <v>289</v>
      </c>
      <c r="B300" s="12">
        <v>503396</v>
      </c>
      <c r="C300" s="12">
        <v>476735</v>
      </c>
      <c r="D300" s="12">
        <v>528224</v>
      </c>
      <c r="E300" s="12">
        <v>522960</v>
      </c>
      <c r="F300" s="12">
        <v>545698</v>
      </c>
      <c r="G300" s="12">
        <v>554117</v>
      </c>
      <c r="H300" s="12">
        <v>549419</v>
      </c>
      <c r="I300" s="12">
        <v>525511</v>
      </c>
      <c r="J300" s="12">
        <v>537233</v>
      </c>
      <c r="K300" s="12">
        <v>522213</v>
      </c>
      <c r="L300" s="12">
        <v>502883</v>
      </c>
      <c r="M300" s="12">
        <v>542638</v>
      </c>
      <c r="N300" s="39">
        <v>531567</v>
      </c>
      <c r="P300"/>
    </row>
    <row r="301" spans="1:16" customFormat="1" ht="12.75">
      <c r="A301" s="2" t="s">
        <v>290</v>
      </c>
      <c r="B301" s="12">
        <v>514862</v>
      </c>
      <c r="C301" s="12">
        <v>483638</v>
      </c>
      <c r="D301" s="12">
        <v>539760</v>
      </c>
      <c r="E301" s="12">
        <v>527802</v>
      </c>
      <c r="F301" s="12">
        <v>551178</v>
      </c>
      <c r="G301" s="12">
        <v>557834</v>
      </c>
      <c r="H301" s="12">
        <v>554287</v>
      </c>
      <c r="I301" s="12">
        <v>532257</v>
      </c>
      <c r="J301" s="12">
        <v>546874</v>
      </c>
      <c r="K301" s="12">
        <v>532102</v>
      </c>
      <c r="L301" s="12">
        <v>511374</v>
      </c>
      <c r="M301" s="12">
        <v>554881</v>
      </c>
      <c r="N301" s="39">
        <v>538799</v>
      </c>
    </row>
    <row r="302" spans="1:16" customFormat="1" ht="12.75">
      <c r="A302" s="156" t="s">
        <v>26</v>
      </c>
      <c r="B302" s="159">
        <f t="shared" ref="B302:N302" si="68">B300/B301</f>
        <v>0.97772995482284575</v>
      </c>
      <c r="C302" s="159">
        <f t="shared" si="68"/>
        <v>0.985726927991597</v>
      </c>
      <c r="D302" s="159">
        <f t="shared" si="68"/>
        <v>0.97862753816511039</v>
      </c>
      <c r="E302" s="159">
        <f t="shared" si="68"/>
        <v>0.99082610524401193</v>
      </c>
      <c r="F302" s="159">
        <f t="shared" si="68"/>
        <v>0.99005765832453396</v>
      </c>
      <c r="G302" s="159">
        <f t="shared" si="68"/>
        <v>0.99333672741353163</v>
      </c>
      <c r="H302" s="159">
        <f t="shared" si="68"/>
        <v>0.99121754614486723</v>
      </c>
      <c r="I302" s="159">
        <f t="shared" si="68"/>
        <v>0.98732567162104024</v>
      </c>
      <c r="J302" s="159">
        <f t="shared" si="68"/>
        <v>0.982370710620728</v>
      </c>
      <c r="K302" s="159">
        <f t="shared" si="68"/>
        <v>0.98141521738313331</v>
      </c>
      <c r="L302" s="159">
        <f t="shared" si="68"/>
        <v>0.98339571429130146</v>
      </c>
      <c r="M302" s="159">
        <f t="shared" si="68"/>
        <v>0.97793580966008931</v>
      </c>
      <c r="N302" s="160">
        <f t="shared" si="68"/>
        <v>0.98657755489523924</v>
      </c>
    </row>
    <row r="303" spans="1:16" customFormat="1" ht="12.75">
      <c r="A303" s="2" t="s">
        <v>291</v>
      </c>
      <c r="B303" s="4">
        <v>58</v>
      </c>
      <c r="C303" s="4">
        <v>52</v>
      </c>
      <c r="D303" s="4">
        <v>48</v>
      </c>
      <c r="E303" s="4">
        <v>33</v>
      </c>
      <c r="F303" s="4">
        <v>27</v>
      </c>
      <c r="G303" s="4">
        <v>23</v>
      </c>
      <c r="H303" s="4">
        <v>25</v>
      </c>
      <c r="I303" s="4">
        <v>28</v>
      </c>
      <c r="J303" s="4">
        <v>34</v>
      </c>
      <c r="K303" s="4">
        <v>35</v>
      </c>
      <c r="L303" s="4">
        <v>41</v>
      </c>
      <c r="M303" s="4">
        <v>51</v>
      </c>
      <c r="N303" s="99">
        <v>67</v>
      </c>
    </row>
    <row r="304" spans="1:16" customFormat="1" ht="12.75">
      <c r="A304" s="156" t="s">
        <v>292</v>
      </c>
      <c r="B304" s="154">
        <f>B305+B307</f>
        <v>32</v>
      </c>
      <c r="C304" s="154">
        <f t="shared" ref="C304:H304" si="69">C305+C307</f>
        <v>34</v>
      </c>
      <c r="D304" s="154">
        <f t="shared" si="69"/>
        <v>50</v>
      </c>
      <c r="E304" s="154">
        <f t="shared" si="69"/>
        <v>80</v>
      </c>
      <c r="F304" s="154">
        <f t="shared" si="69"/>
        <v>89</v>
      </c>
      <c r="G304" s="154">
        <f t="shared" si="69"/>
        <v>73</v>
      </c>
      <c r="H304" s="154">
        <f t="shared" si="69"/>
        <v>77</v>
      </c>
      <c r="I304" s="154">
        <f>I305+I307</f>
        <v>84</v>
      </c>
      <c r="J304" s="154">
        <f>J305+J307</f>
        <v>53</v>
      </c>
      <c r="K304" s="154">
        <f>K305+K307</f>
        <v>42</v>
      </c>
      <c r="L304" s="154">
        <f>L305+L307</f>
        <v>40</v>
      </c>
      <c r="M304" s="154">
        <f>M305+M307</f>
        <v>50</v>
      </c>
      <c r="N304" s="155">
        <v>727</v>
      </c>
    </row>
    <row r="305" spans="1:14" customFormat="1" ht="12.75">
      <c r="A305" s="2" t="s">
        <v>293</v>
      </c>
      <c r="B305" s="4">
        <v>9</v>
      </c>
      <c r="C305" s="4">
        <v>7</v>
      </c>
      <c r="D305" s="4">
        <v>17</v>
      </c>
      <c r="E305" s="4">
        <v>14</v>
      </c>
      <c r="F305" s="4">
        <v>15</v>
      </c>
      <c r="G305" s="4">
        <v>5</v>
      </c>
      <c r="H305" s="4">
        <v>15</v>
      </c>
      <c r="I305" s="4">
        <v>11</v>
      </c>
      <c r="J305" s="4">
        <v>12</v>
      </c>
      <c r="K305" s="4">
        <v>12</v>
      </c>
      <c r="L305" s="4">
        <v>8</v>
      </c>
      <c r="M305" s="4">
        <v>9</v>
      </c>
      <c r="N305" s="41">
        <v>141</v>
      </c>
    </row>
    <row r="306" spans="1:14" customFormat="1" ht="12.75">
      <c r="A306" s="2" t="s">
        <v>294</v>
      </c>
      <c r="B306" s="12">
        <v>265111</v>
      </c>
      <c r="C306" s="12">
        <v>558786</v>
      </c>
      <c r="D306" s="12">
        <v>358941</v>
      </c>
      <c r="E306" s="12">
        <v>356882</v>
      </c>
      <c r="F306" s="12">
        <v>342167</v>
      </c>
      <c r="G306" s="12">
        <v>395000</v>
      </c>
      <c r="H306" s="12">
        <v>344900</v>
      </c>
      <c r="I306" s="12">
        <v>355082</v>
      </c>
      <c r="J306" s="12">
        <v>449250</v>
      </c>
      <c r="K306" s="12">
        <v>352790</v>
      </c>
      <c r="L306" s="12">
        <v>408231</v>
      </c>
      <c r="M306" s="12">
        <v>492266</v>
      </c>
      <c r="N306" s="39">
        <v>382714</v>
      </c>
    </row>
    <row r="307" spans="1:14" customFormat="1" ht="12.75">
      <c r="A307" s="2" t="s">
        <v>295</v>
      </c>
      <c r="B307" s="4">
        <v>23</v>
      </c>
      <c r="C307" s="4">
        <v>27</v>
      </c>
      <c r="D307" s="4">
        <v>33</v>
      </c>
      <c r="E307" s="4">
        <v>66</v>
      </c>
      <c r="F307" s="4">
        <v>74</v>
      </c>
      <c r="G307" s="4">
        <v>68</v>
      </c>
      <c r="H307" s="4">
        <v>62</v>
      </c>
      <c r="I307" s="4">
        <v>73</v>
      </c>
      <c r="J307" s="4">
        <v>41</v>
      </c>
      <c r="K307" s="4">
        <v>30</v>
      </c>
      <c r="L307" s="4">
        <v>32</v>
      </c>
      <c r="M307" s="4">
        <v>41</v>
      </c>
      <c r="N307" s="41">
        <v>586</v>
      </c>
    </row>
    <row r="308" spans="1:14" customFormat="1" ht="12.75">
      <c r="A308" s="2" t="s">
        <v>296</v>
      </c>
      <c r="B308" s="12">
        <v>300646</v>
      </c>
      <c r="C308" s="12">
        <v>328511</v>
      </c>
      <c r="D308" s="12">
        <v>314721</v>
      </c>
      <c r="E308" s="12">
        <v>322798</v>
      </c>
      <c r="F308" s="12">
        <v>349565</v>
      </c>
      <c r="G308" s="12">
        <v>321920</v>
      </c>
      <c r="H308" s="12">
        <v>350333</v>
      </c>
      <c r="I308" s="12">
        <v>345988</v>
      </c>
      <c r="J308" s="12">
        <v>322663</v>
      </c>
      <c r="K308" s="12">
        <v>310748</v>
      </c>
      <c r="L308" s="12">
        <v>355697</v>
      </c>
      <c r="M308" s="12">
        <v>343772</v>
      </c>
      <c r="N308" s="39">
        <v>332760</v>
      </c>
    </row>
    <row r="309" spans="1:14" customFormat="1" ht="12.75">
      <c r="A309" s="156" t="s">
        <v>297</v>
      </c>
      <c r="B309" s="154">
        <f t="shared" ref="B309:M309" si="70">B310+B312</f>
        <v>241</v>
      </c>
      <c r="C309" s="154">
        <f t="shared" si="70"/>
        <v>236</v>
      </c>
      <c r="D309" s="154">
        <f t="shared" si="70"/>
        <v>357</v>
      </c>
      <c r="E309" s="154">
        <f t="shared" si="70"/>
        <v>422</v>
      </c>
      <c r="F309" s="154">
        <f t="shared" si="70"/>
        <v>540</v>
      </c>
      <c r="G309" s="154">
        <f t="shared" si="70"/>
        <v>574</v>
      </c>
      <c r="H309" s="154">
        <f t="shared" si="70"/>
        <v>502</v>
      </c>
      <c r="I309" s="154">
        <f t="shared" si="70"/>
        <v>430</v>
      </c>
      <c r="J309" s="154">
        <f t="shared" si="70"/>
        <v>359</v>
      </c>
      <c r="K309" s="154">
        <f t="shared" si="70"/>
        <v>362</v>
      </c>
      <c r="L309" s="154">
        <f t="shared" si="70"/>
        <v>295</v>
      </c>
      <c r="M309" s="154">
        <f t="shared" si="70"/>
        <v>313</v>
      </c>
      <c r="N309" s="155">
        <v>4759</v>
      </c>
    </row>
    <row r="310" spans="1:14" customFormat="1" ht="12.75">
      <c r="A310" s="2" t="s">
        <v>298</v>
      </c>
      <c r="B310" s="4">
        <v>74</v>
      </c>
      <c r="C310" s="4">
        <v>78</v>
      </c>
      <c r="D310" s="4">
        <v>104</v>
      </c>
      <c r="E310" s="4">
        <v>146</v>
      </c>
      <c r="F310" s="4">
        <v>164</v>
      </c>
      <c r="G310" s="4">
        <v>200</v>
      </c>
      <c r="H310" s="4">
        <v>152</v>
      </c>
      <c r="I310" s="4">
        <v>103</v>
      </c>
      <c r="J310" s="4">
        <v>100</v>
      </c>
      <c r="K310" s="4">
        <v>118</v>
      </c>
      <c r="L310" s="4">
        <v>95</v>
      </c>
      <c r="M310" s="4">
        <v>95</v>
      </c>
      <c r="N310" s="41">
        <v>1472</v>
      </c>
    </row>
    <row r="311" spans="1:14" customFormat="1" ht="12.75">
      <c r="A311" s="2" t="s">
        <v>299</v>
      </c>
      <c r="B311" s="12">
        <v>449168</v>
      </c>
      <c r="C311" s="12">
        <v>462791</v>
      </c>
      <c r="D311" s="12">
        <v>461918</v>
      </c>
      <c r="E311" s="12">
        <v>470779</v>
      </c>
      <c r="F311" s="12">
        <v>484293</v>
      </c>
      <c r="G311" s="12">
        <v>504407</v>
      </c>
      <c r="H311" s="12">
        <v>487756</v>
      </c>
      <c r="I311" s="12">
        <v>456154</v>
      </c>
      <c r="J311" s="12">
        <v>521182</v>
      </c>
      <c r="K311" s="12">
        <v>448641</v>
      </c>
      <c r="L311" s="12">
        <v>501579</v>
      </c>
      <c r="M311" s="12">
        <v>490062</v>
      </c>
      <c r="N311" s="39">
        <v>480704</v>
      </c>
    </row>
    <row r="312" spans="1:14" customFormat="1" ht="12.75">
      <c r="A312" s="2" t="s">
        <v>300</v>
      </c>
      <c r="B312" s="4">
        <v>167</v>
      </c>
      <c r="C312" s="4">
        <v>158</v>
      </c>
      <c r="D312" s="4">
        <v>253</v>
      </c>
      <c r="E312" s="4">
        <v>276</v>
      </c>
      <c r="F312" s="4">
        <v>376</v>
      </c>
      <c r="G312" s="4">
        <v>374</v>
      </c>
      <c r="H312" s="4">
        <v>350</v>
      </c>
      <c r="I312" s="4">
        <v>327</v>
      </c>
      <c r="J312" s="4">
        <v>259</v>
      </c>
      <c r="K312" s="4">
        <v>244</v>
      </c>
      <c r="L312" s="4">
        <v>200</v>
      </c>
      <c r="M312" s="4">
        <v>218</v>
      </c>
      <c r="N312" s="41">
        <v>3287</v>
      </c>
    </row>
    <row r="313" spans="1:14" customFormat="1" ht="12.75">
      <c r="A313" s="2" t="s">
        <v>301</v>
      </c>
      <c r="B313" s="12">
        <v>390588</v>
      </c>
      <c r="C313" s="12">
        <v>379319</v>
      </c>
      <c r="D313" s="12">
        <v>412508</v>
      </c>
      <c r="E313" s="12">
        <v>427107</v>
      </c>
      <c r="F313" s="12">
        <v>424600</v>
      </c>
      <c r="G313" s="12">
        <v>432304</v>
      </c>
      <c r="H313" s="12">
        <v>431326</v>
      </c>
      <c r="I313" s="12">
        <v>426792</v>
      </c>
      <c r="J313" s="12">
        <v>420000</v>
      </c>
      <c r="K313" s="12">
        <v>421398</v>
      </c>
      <c r="L313" s="12">
        <v>417184</v>
      </c>
      <c r="M313" s="12">
        <v>422351</v>
      </c>
      <c r="N313" s="39">
        <v>421885</v>
      </c>
    </row>
    <row r="314" spans="1:14" customFormat="1" ht="12.75">
      <c r="A314" s="156" t="s">
        <v>302</v>
      </c>
      <c r="B314" s="154">
        <f t="shared" ref="B314:M314" si="71">B315+B317</f>
        <v>302</v>
      </c>
      <c r="C314" s="154">
        <f t="shared" si="71"/>
        <v>331</v>
      </c>
      <c r="D314" s="154">
        <f t="shared" si="71"/>
        <v>440</v>
      </c>
      <c r="E314" s="154">
        <f t="shared" si="71"/>
        <v>578</v>
      </c>
      <c r="F314" s="154">
        <f t="shared" si="71"/>
        <v>850</v>
      </c>
      <c r="G314" s="154">
        <f t="shared" si="71"/>
        <v>899</v>
      </c>
      <c r="H314" s="154">
        <f t="shared" si="71"/>
        <v>764</v>
      </c>
      <c r="I314" s="154">
        <f t="shared" si="71"/>
        <v>692</v>
      </c>
      <c r="J314" s="154">
        <f t="shared" si="71"/>
        <v>479</v>
      </c>
      <c r="K314" s="154">
        <f t="shared" si="71"/>
        <v>441</v>
      </c>
      <c r="L314" s="154">
        <f t="shared" si="71"/>
        <v>371</v>
      </c>
      <c r="M314" s="154">
        <f t="shared" si="71"/>
        <v>453</v>
      </c>
      <c r="N314" s="155">
        <v>6783</v>
      </c>
    </row>
    <row r="315" spans="1:14" customFormat="1" ht="12.75">
      <c r="A315" s="2" t="s">
        <v>303</v>
      </c>
      <c r="B315" s="4">
        <v>265</v>
      </c>
      <c r="C315" s="4">
        <v>293</v>
      </c>
      <c r="D315" s="4">
        <v>395</v>
      </c>
      <c r="E315" s="4">
        <v>527</v>
      </c>
      <c r="F315" s="4">
        <v>782</v>
      </c>
      <c r="G315" s="4">
        <v>819</v>
      </c>
      <c r="H315" s="4">
        <v>700</v>
      </c>
      <c r="I315" s="4">
        <v>628</v>
      </c>
      <c r="J315" s="4">
        <v>433</v>
      </c>
      <c r="K315" s="4">
        <v>381</v>
      </c>
      <c r="L315" s="4">
        <v>325</v>
      </c>
      <c r="M315" s="4">
        <v>422</v>
      </c>
      <c r="N315" s="41">
        <v>6136</v>
      </c>
    </row>
    <row r="316" spans="1:14" customFormat="1" ht="12.75">
      <c r="A316" s="2" t="s">
        <v>304</v>
      </c>
      <c r="B316" s="12">
        <v>756973</v>
      </c>
      <c r="C316" s="12">
        <v>676933</v>
      </c>
      <c r="D316" s="12">
        <v>792228</v>
      </c>
      <c r="E316" s="12">
        <v>741751</v>
      </c>
      <c r="F316" s="12">
        <v>747763</v>
      </c>
      <c r="G316" s="12">
        <v>745411</v>
      </c>
      <c r="H316" s="12">
        <v>748792</v>
      </c>
      <c r="I316" s="12">
        <v>730198</v>
      </c>
      <c r="J316" s="12">
        <v>774047</v>
      </c>
      <c r="K316" s="12">
        <v>768951</v>
      </c>
      <c r="L316" s="12">
        <v>715778</v>
      </c>
      <c r="M316" s="12">
        <v>774360</v>
      </c>
      <c r="N316" s="39">
        <v>749712</v>
      </c>
    </row>
    <row r="317" spans="1:14" customFormat="1" ht="12.75">
      <c r="A317" s="2" t="s">
        <v>305</v>
      </c>
      <c r="B317" s="4">
        <v>37</v>
      </c>
      <c r="C317" s="4">
        <v>38</v>
      </c>
      <c r="D317" s="4">
        <v>45</v>
      </c>
      <c r="E317" s="4">
        <v>51</v>
      </c>
      <c r="F317" s="4">
        <v>68</v>
      </c>
      <c r="G317" s="4">
        <v>80</v>
      </c>
      <c r="H317" s="4">
        <v>64</v>
      </c>
      <c r="I317" s="4">
        <v>64</v>
      </c>
      <c r="J317" s="4">
        <v>46</v>
      </c>
      <c r="K317" s="4">
        <v>60</v>
      </c>
      <c r="L317" s="4">
        <v>46</v>
      </c>
      <c r="M317" s="4">
        <v>31</v>
      </c>
      <c r="N317" s="41">
        <v>647</v>
      </c>
    </row>
    <row r="318" spans="1:14" customFormat="1" ht="12.75">
      <c r="A318" s="2" t="s">
        <v>306</v>
      </c>
      <c r="B318" s="12">
        <v>428257</v>
      </c>
      <c r="C318" s="12">
        <v>408143</v>
      </c>
      <c r="D318" s="12">
        <v>431168</v>
      </c>
      <c r="E318" s="12">
        <v>441858</v>
      </c>
      <c r="F318" s="12">
        <v>450230</v>
      </c>
      <c r="G318" s="12">
        <v>449169</v>
      </c>
      <c r="H318" s="12">
        <v>466287</v>
      </c>
      <c r="I318" s="12">
        <v>492659</v>
      </c>
      <c r="J318" s="12">
        <v>462395</v>
      </c>
      <c r="K318" s="12">
        <v>517013</v>
      </c>
      <c r="L318" s="12">
        <v>468434</v>
      </c>
      <c r="M318" s="12">
        <v>440521</v>
      </c>
      <c r="N318" s="39">
        <v>459635</v>
      </c>
    </row>
    <row r="319" spans="1:14" customFormat="1" ht="12.75">
      <c r="A319" s="156" t="s">
        <v>307</v>
      </c>
      <c r="B319" s="154">
        <v>137</v>
      </c>
      <c r="C319" s="154">
        <v>172</v>
      </c>
      <c r="D319" s="154">
        <v>201</v>
      </c>
      <c r="E319" s="154">
        <v>251</v>
      </c>
      <c r="F319" s="154">
        <v>287</v>
      </c>
      <c r="G319" s="154">
        <v>292</v>
      </c>
      <c r="H319" s="154">
        <v>243</v>
      </c>
      <c r="I319" s="154">
        <v>283</v>
      </c>
      <c r="J319" s="154">
        <v>224</v>
      </c>
      <c r="K319" s="154">
        <v>216</v>
      </c>
      <c r="L319" s="154">
        <v>198</v>
      </c>
      <c r="M319" s="154">
        <v>197</v>
      </c>
      <c r="N319" s="155">
        <v>2797</v>
      </c>
    </row>
    <row r="320" spans="1:14" customFormat="1" ht="12.75">
      <c r="A320" s="2" t="s">
        <v>308</v>
      </c>
      <c r="B320" s="12">
        <v>249687</v>
      </c>
      <c r="C320" s="12">
        <v>266595</v>
      </c>
      <c r="D320" s="12">
        <v>260469</v>
      </c>
      <c r="E320" s="12">
        <v>277712</v>
      </c>
      <c r="F320" s="12">
        <v>272695</v>
      </c>
      <c r="G320" s="12">
        <v>293195</v>
      </c>
      <c r="H320" s="12">
        <v>269071</v>
      </c>
      <c r="I320" s="12">
        <v>270969</v>
      </c>
      <c r="J320" s="12">
        <v>281535</v>
      </c>
      <c r="K320" s="12">
        <v>281298</v>
      </c>
      <c r="L320" s="12">
        <v>276238</v>
      </c>
      <c r="M320" s="12">
        <v>264481</v>
      </c>
      <c r="N320" s="39">
        <v>274468</v>
      </c>
    </row>
    <row r="321" spans="1:16" customFormat="1" ht="12.75">
      <c r="A321" s="156" t="s">
        <v>309</v>
      </c>
      <c r="B321" s="157">
        <f>SUM(B322:B324)</f>
        <v>1360</v>
      </c>
      <c r="C321" s="157">
        <f>SUM(C322:C324)</f>
        <v>1436</v>
      </c>
      <c r="D321" s="157">
        <f>SUM(D322:D324)</f>
        <v>1526</v>
      </c>
      <c r="E321" s="157">
        <f>SUM(E322:E324)</f>
        <v>1852</v>
      </c>
      <c r="F321" s="157">
        <f t="shared" ref="F321:M321" si="72">SUM(F322:F324)</f>
        <v>2232</v>
      </c>
      <c r="G321" s="157">
        <f t="shared" si="72"/>
        <v>2337</v>
      </c>
      <c r="H321" s="154">
        <f t="shared" si="72"/>
        <v>2387</v>
      </c>
      <c r="I321" s="157">
        <f t="shared" si="72"/>
        <v>2451</v>
      </c>
      <c r="J321" s="157">
        <f t="shared" si="72"/>
        <v>2719</v>
      </c>
      <c r="K321" s="157">
        <f t="shared" si="72"/>
        <v>2607</v>
      </c>
      <c r="L321" s="157">
        <f t="shared" si="72"/>
        <v>2197</v>
      </c>
      <c r="M321" s="157">
        <f t="shared" si="72"/>
        <v>1758</v>
      </c>
      <c r="N321" s="158">
        <f>SUM(B321:M321)</f>
        <v>24862</v>
      </c>
    </row>
    <row r="322" spans="1:16" customFormat="1" ht="12.75">
      <c r="A322" s="2" t="s">
        <v>310</v>
      </c>
      <c r="B322" s="11">
        <v>994</v>
      </c>
      <c r="C322" s="11">
        <v>1029</v>
      </c>
      <c r="D322" s="11">
        <v>1128</v>
      </c>
      <c r="E322" s="11">
        <v>1350</v>
      </c>
      <c r="F322" s="11">
        <v>1595</v>
      </c>
      <c r="G322" s="11">
        <v>1649</v>
      </c>
      <c r="H322" s="11">
        <v>1624</v>
      </c>
      <c r="I322" s="11">
        <v>1643</v>
      </c>
      <c r="J322" s="11">
        <v>1757</v>
      </c>
      <c r="K322" s="11">
        <v>1652</v>
      </c>
      <c r="L322" s="11">
        <v>1357</v>
      </c>
      <c r="M322" s="11">
        <v>1090</v>
      </c>
      <c r="N322" s="41"/>
    </row>
    <row r="323" spans="1:16" customFormat="1" ht="12.75">
      <c r="A323" s="2" t="s">
        <v>311</v>
      </c>
      <c r="B323" s="11">
        <v>186</v>
      </c>
      <c r="C323" s="11">
        <v>192</v>
      </c>
      <c r="D323" s="11">
        <v>199</v>
      </c>
      <c r="E323" s="11">
        <v>268</v>
      </c>
      <c r="F323" s="11">
        <v>379</v>
      </c>
      <c r="G323" s="11">
        <v>391</v>
      </c>
      <c r="H323" s="11">
        <v>429</v>
      </c>
      <c r="I323" s="11">
        <v>440</v>
      </c>
      <c r="J323" s="11">
        <v>560</v>
      </c>
      <c r="K323" s="11">
        <v>537</v>
      </c>
      <c r="L323" s="11">
        <v>444</v>
      </c>
      <c r="M323" s="11">
        <v>341</v>
      </c>
      <c r="N323" s="41"/>
    </row>
    <row r="324" spans="1:16" customFormat="1" ht="12.75">
      <c r="A324" s="2" t="s">
        <v>312</v>
      </c>
      <c r="B324" s="11">
        <v>180</v>
      </c>
      <c r="C324" s="11">
        <v>215</v>
      </c>
      <c r="D324" s="11">
        <v>199</v>
      </c>
      <c r="E324" s="11">
        <v>234</v>
      </c>
      <c r="F324" s="11">
        <v>258</v>
      </c>
      <c r="G324" s="11">
        <v>297</v>
      </c>
      <c r="H324" s="11">
        <v>334</v>
      </c>
      <c r="I324" s="11">
        <v>368</v>
      </c>
      <c r="J324" s="11">
        <v>402</v>
      </c>
      <c r="K324" s="11">
        <v>418</v>
      </c>
      <c r="L324" s="11">
        <v>396</v>
      </c>
      <c r="M324" s="11">
        <v>327</v>
      </c>
      <c r="N324" s="41"/>
    </row>
    <row r="325" spans="1:16" customFormat="1" ht="12.75">
      <c r="A325" s="156" t="s">
        <v>313</v>
      </c>
      <c r="B325" s="161">
        <f>B321/B299</f>
        <v>1.9101123595505618</v>
      </c>
      <c r="C325" s="161">
        <f>C321/C299</f>
        <v>1.8576972833117724</v>
      </c>
      <c r="D325" s="161">
        <f>D321/D299</f>
        <v>1.4561068702290076</v>
      </c>
      <c r="E325" s="161">
        <f>E321/E299</f>
        <v>1.391435011269722</v>
      </c>
      <c r="F325" s="161">
        <f t="shared" ref="F325:M325" si="73">F321/F299</f>
        <v>1.2638731596828991</v>
      </c>
      <c r="G325" s="161">
        <f t="shared" si="73"/>
        <v>1.2714907508161044</v>
      </c>
      <c r="H325" s="161">
        <f t="shared" si="73"/>
        <v>1.5050441361916771</v>
      </c>
      <c r="I325" s="161">
        <f t="shared" si="73"/>
        <v>1.6460711887172599</v>
      </c>
      <c r="J325" s="161">
        <f t="shared" si="73"/>
        <v>2.4385650224215247</v>
      </c>
      <c r="K325" s="161">
        <f t="shared" si="73"/>
        <v>2.4571159283694626</v>
      </c>
      <c r="L325" s="161">
        <f t="shared" si="73"/>
        <v>2.4303097345132745</v>
      </c>
      <c r="M325" s="161">
        <f t="shared" si="73"/>
        <v>1.7354392892398816</v>
      </c>
      <c r="N325" s="41"/>
    </row>
    <row r="326" spans="1:16" customFormat="1" ht="12.75">
      <c r="A326" s="2" t="s">
        <v>314</v>
      </c>
      <c r="B326" s="11">
        <v>1085</v>
      </c>
      <c r="C326" s="11">
        <v>1376</v>
      </c>
      <c r="D326" s="11">
        <v>1840</v>
      </c>
      <c r="E326" s="11">
        <v>2369</v>
      </c>
      <c r="F326" s="11">
        <v>2430</v>
      </c>
      <c r="G326" s="11">
        <v>1914</v>
      </c>
      <c r="H326" s="4">
        <v>1856</v>
      </c>
      <c r="I326" s="11">
        <v>1700</v>
      </c>
      <c r="J326" s="11">
        <v>1704</v>
      </c>
      <c r="K326" s="11">
        <v>1489</v>
      </c>
      <c r="L326" s="11">
        <v>976</v>
      </c>
      <c r="M326" s="11">
        <v>619</v>
      </c>
      <c r="N326" s="38"/>
    </row>
    <row r="327" spans="1:16" customFormat="1" ht="12.75">
      <c r="A327" s="156" t="s">
        <v>315</v>
      </c>
      <c r="B327" s="157">
        <v>1057</v>
      </c>
      <c r="C327" s="157">
        <v>1206</v>
      </c>
      <c r="D327" s="157">
        <v>1655</v>
      </c>
      <c r="E327" s="157">
        <v>1949</v>
      </c>
      <c r="F327" s="157">
        <v>1886</v>
      </c>
      <c r="G327" s="157">
        <v>1648</v>
      </c>
      <c r="H327" s="154">
        <v>1526</v>
      </c>
      <c r="I327" s="157">
        <v>1310</v>
      </c>
      <c r="J327" s="157">
        <v>1614</v>
      </c>
      <c r="K327" s="157">
        <v>1175</v>
      </c>
      <c r="L327" s="157">
        <v>990</v>
      </c>
      <c r="M327" s="157">
        <v>724</v>
      </c>
      <c r="N327" s="158">
        <f>SUM(B327:M327)</f>
        <v>16740</v>
      </c>
    </row>
    <row r="328" spans="1:16" customFormat="1" ht="12.75">
      <c r="A328" s="2"/>
      <c r="B328" s="11"/>
      <c r="C328" s="11"/>
      <c r="D328" s="11"/>
      <c r="E328" s="11"/>
      <c r="F328" s="11"/>
      <c r="G328" s="11"/>
      <c r="H328" s="4"/>
      <c r="I328" s="11"/>
      <c r="J328" s="11"/>
      <c r="K328" s="11"/>
      <c r="L328" s="11"/>
      <c r="M328" s="11"/>
      <c r="N328" s="89"/>
    </row>
    <row r="329" spans="1:16" customFormat="1" ht="12.75">
      <c r="A329" s="2"/>
      <c r="B329" s="8" t="s">
        <v>9</v>
      </c>
      <c r="C329" s="8" t="s">
        <v>10</v>
      </c>
      <c r="D329" s="8" t="s">
        <v>11</v>
      </c>
      <c r="E329" s="8" t="s">
        <v>12</v>
      </c>
      <c r="F329" s="8" t="s">
        <v>13</v>
      </c>
      <c r="G329" s="8" t="s">
        <v>14</v>
      </c>
      <c r="H329" s="8" t="s">
        <v>15</v>
      </c>
      <c r="I329" s="8" t="s">
        <v>16</v>
      </c>
      <c r="J329" s="8" t="s">
        <v>17</v>
      </c>
      <c r="K329" s="8" t="s">
        <v>18</v>
      </c>
      <c r="L329" s="8" t="s">
        <v>19</v>
      </c>
      <c r="M329" s="8" t="s">
        <v>20</v>
      </c>
      <c r="N329" s="109" t="s">
        <v>316</v>
      </c>
    </row>
    <row r="330" spans="1:16" customFormat="1" ht="12.75">
      <c r="A330" s="138" t="s">
        <v>829</v>
      </c>
      <c r="B330" s="139"/>
      <c r="C330" s="139"/>
      <c r="D330" s="139"/>
      <c r="E330" s="139"/>
      <c r="F330" s="139"/>
      <c r="G330" s="139"/>
      <c r="H330" s="139"/>
      <c r="I330" s="139"/>
      <c r="J330" s="139"/>
      <c r="K330" s="139"/>
      <c r="L330" s="139"/>
      <c r="M330" s="139"/>
      <c r="N330" s="140"/>
    </row>
    <row r="331" spans="1:16" customFormat="1" ht="12.75">
      <c r="A331" s="141" t="s">
        <v>318</v>
      </c>
      <c r="B331" s="142">
        <f t="shared" ref="B331:M331" si="74">SUM(B336+B341+B346+B351)</f>
        <v>655</v>
      </c>
      <c r="C331" s="142">
        <f t="shared" si="74"/>
        <v>736</v>
      </c>
      <c r="D331" s="142">
        <f t="shared" si="74"/>
        <v>1041</v>
      </c>
      <c r="E331" s="142">
        <f t="shared" si="74"/>
        <v>1202</v>
      </c>
      <c r="F331" s="142">
        <f t="shared" si="74"/>
        <v>1468</v>
      </c>
      <c r="G331" s="142">
        <f t="shared" si="74"/>
        <v>1547</v>
      </c>
      <c r="H331" s="142">
        <f t="shared" si="74"/>
        <v>1338</v>
      </c>
      <c r="I331" s="142">
        <f t="shared" si="74"/>
        <v>1349</v>
      </c>
      <c r="J331" s="142">
        <f t="shared" si="74"/>
        <v>1007</v>
      </c>
      <c r="K331" s="142">
        <f t="shared" si="74"/>
        <v>986</v>
      </c>
      <c r="L331" s="142">
        <f t="shared" si="74"/>
        <v>1074</v>
      </c>
      <c r="M331" s="142">
        <f t="shared" si="74"/>
        <v>981</v>
      </c>
      <c r="N331" s="143">
        <v>13898</v>
      </c>
    </row>
    <row r="332" spans="1:16" customFormat="1" ht="12.75">
      <c r="A332" s="2" t="s">
        <v>319</v>
      </c>
      <c r="B332" s="12">
        <v>446742</v>
      </c>
      <c r="C332" s="12">
        <v>432492</v>
      </c>
      <c r="D332" s="12">
        <v>475424</v>
      </c>
      <c r="E332" s="12">
        <v>473045</v>
      </c>
      <c r="F332" s="12">
        <v>496950</v>
      </c>
      <c r="G332" s="12">
        <v>517709</v>
      </c>
      <c r="H332" s="12">
        <v>511073</v>
      </c>
      <c r="I332" s="12">
        <v>520551</v>
      </c>
      <c r="J332" s="12">
        <v>490264</v>
      </c>
      <c r="K332" s="12">
        <v>474185</v>
      </c>
      <c r="L332" s="12">
        <v>493381</v>
      </c>
      <c r="M332" s="12">
        <v>515626</v>
      </c>
      <c r="N332" s="39">
        <v>493890</v>
      </c>
    </row>
    <row r="333" spans="1:16" s="60" customFormat="1" ht="12.75">
      <c r="A333" s="2" t="s">
        <v>320</v>
      </c>
      <c r="B333" s="12">
        <v>463692</v>
      </c>
      <c r="C333" s="12">
        <v>442702</v>
      </c>
      <c r="D333" s="12">
        <v>487788</v>
      </c>
      <c r="E333" s="12">
        <v>481963</v>
      </c>
      <c r="F333" s="12">
        <v>504759</v>
      </c>
      <c r="G333" s="12">
        <v>529000</v>
      </c>
      <c r="H333" s="12">
        <v>521314</v>
      </c>
      <c r="I333" s="12">
        <v>532283</v>
      </c>
      <c r="J333" s="12">
        <v>501998</v>
      </c>
      <c r="K333" s="12">
        <v>484641</v>
      </c>
      <c r="L333" s="12">
        <v>504090</v>
      </c>
      <c r="M333" s="12">
        <v>527968</v>
      </c>
      <c r="N333" s="39">
        <v>504688</v>
      </c>
      <c r="P333"/>
    </row>
    <row r="334" spans="1:16" customFormat="1" ht="12.75">
      <c r="A334" s="141" t="s">
        <v>26</v>
      </c>
      <c r="B334" s="144">
        <f t="shared" ref="B334:N334" si="75">B332/B333</f>
        <v>0.96344556300302786</v>
      </c>
      <c r="C334" s="144">
        <f t="shared" si="75"/>
        <v>0.97693708182931183</v>
      </c>
      <c r="D334" s="144">
        <f t="shared" si="75"/>
        <v>0.97465292299113548</v>
      </c>
      <c r="E334" s="144">
        <f t="shared" si="75"/>
        <v>0.98149650491842733</v>
      </c>
      <c r="F334" s="144">
        <f t="shared" si="75"/>
        <v>0.98452925059285723</v>
      </c>
      <c r="G334" s="144">
        <f t="shared" si="75"/>
        <v>0.97865595463138</v>
      </c>
      <c r="H334" s="144">
        <f t="shared" si="75"/>
        <v>0.98035540959958878</v>
      </c>
      <c r="I334" s="144">
        <f t="shared" si="75"/>
        <v>0.97795909318914942</v>
      </c>
      <c r="J334" s="144">
        <f t="shared" si="75"/>
        <v>0.97662540488209115</v>
      </c>
      <c r="K334" s="144">
        <f t="shared" si="75"/>
        <v>0.97842526736285207</v>
      </c>
      <c r="L334" s="144">
        <f t="shared" si="75"/>
        <v>0.97875577773810229</v>
      </c>
      <c r="M334" s="144">
        <f t="shared" si="75"/>
        <v>0.97662358324746956</v>
      </c>
      <c r="N334" s="145">
        <f t="shared" si="75"/>
        <v>0.97860460324002152</v>
      </c>
    </row>
    <row r="335" spans="1:16" customFormat="1" ht="12.75">
      <c r="A335" s="2" t="s">
        <v>321</v>
      </c>
      <c r="B335" s="4">
        <v>80</v>
      </c>
      <c r="C335" s="4">
        <v>73</v>
      </c>
      <c r="D335" s="4">
        <v>70</v>
      </c>
      <c r="E335" s="4">
        <v>48</v>
      </c>
      <c r="F335" s="4">
        <v>39</v>
      </c>
      <c r="G335" s="4">
        <v>40</v>
      </c>
      <c r="H335" s="4">
        <v>43</v>
      </c>
      <c r="I335" s="4">
        <v>42</v>
      </c>
      <c r="J335" s="4">
        <v>45</v>
      </c>
      <c r="K335" s="4">
        <v>45</v>
      </c>
      <c r="L335" s="4">
        <v>47</v>
      </c>
      <c r="M335" s="4">
        <v>58</v>
      </c>
      <c r="N335" s="99">
        <v>88</v>
      </c>
    </row>
    <row r="336" spans="1:16" customFormat="1" ht="12.75">
      <c r="A336" s="141" t="s">
        <v>322</v>
      </c>
      <c r="B336" s="139">
        <f>B337+B339</f>
        <v>20</v>
      </c>
      <c r="C336" s="139">
        <f t="shared" ref="C336:H336" si="76">C337+C339</f>
        <v>44</v>
      </c>
      <c r="D336" s="139">
        <f t="shared" si="76"/>
        <v>54</v>
      </c>
      <c r="E336" s="139">
        <f t="shared" si="76"/>
        <v>55</v>
      </c>
      <c r="F336" s="139">
        <f t="shared" si="76"/>
        <v>66</v>
      </c>
      <c r="G336" s="139">
        <f t="shared" si="76"/>
        <v>66</v>
      </c>
      <c r="H336" s="139">
        <f t="shared" si="76"/>
        <v>62</v>
      </c>
      <c r="I336" s="139">
        <f>I337+I339</f>
        <v>41</v>
      </c>
      <c r="J336" s="139">
        <f>J337+J339</f>
        <v>43</v>
      </c>
      <c r="K336" s="139">
        <f>K337+K339</f>
        <v>55</v>
      </c>
      <c r="L336" s="139">
        <f>L337+L339</f>
        <v>45</v>
      </c>
      <c r="M336" s="139">
        <f>M337+M339</f>
        <v>52</v>
      </c>
      <c r="N336" s="140">
        <v>619</v>
      </c>
    </row>
    <row r="337" spans="1:14" customFormat="1" ht="12.75">
      <c r="A337" s="2" t="s">
        <v>323</v>
      </c>
      <c r="B337" s="4">
        <v>4</v>
      </c>
      <c r="C337" s="4">
        <v>9</v>
      </c>
      <c r="D337" s="4">
        <v>15</v>
      </c>
      <c r="E337" s="4">
        <v>10</v>
      </c>
      <c r="F337" s="4">
        <v>13</v>
      </c>
      <c r="G337" s="4">
        <v>11</v>
      </c>
      <c r="H337" s="4">
        <v>14</v>
      </c>
      <c r="I337" s="4">
        <v>7</v>
      </c>
      <c r="J337" s="4">
        <v>4</v>
      </c>
      <c r="K337" s="4">
        <v>6</v>
      </c>
      <c r="L337" s="4">
        <v>12</v>
      </c>
      <c r="M337" s="4">
        <v>10</v>
      </c>
      <c r="N337" s="41">
        <v>121</v>
      </c>
    </row>
    <row r="338" spans="1:14" customFormat="1" ht="12.75">
      <c r="A338" s="2" t="s">
        <v>324</v>
      </c>
      <c r="B338" s="12">
        <v>335000</v>
      </c>
      <c r="C338" s="12">
        <v>325222</v>
      </c>
      <c r="D338" s="12">
        <v>347660</v>
      </c>
      <c r="E338" s="12">
        <v>388590</v>
      </c>
      <c r="F338" s="12">
        <v>317588</v>
      </c>
      <c r="G338" s="12">
        <v>334364</v>
      </c>
      <c r="H338" s="12">
        <v>351250</v>
      </c>
      <c r="I338" s="12">
        <v>453554</v>
      </c>
      <c r="J338" s="12">
        <v>373500</v>
      </c>
      <c r="K338" s="12">
        <v>527917</v>
      </c>
      <c r="L338" s="12">
        <v>447200</v>
      </c>
      <c r="M338" s="12">
        <v>369900</v>
      </c>
      <c r="N338" s="39">
        <v>386153</v>
      </c>
    </row>
    <row r="339" spans="1:14" customFormat="1" ht="12.75">
      <c r="A339" s="2" t="s">
        <v>325</v>
      </c>
      <c r="B339" s="4">
        <v>16</v>
      </c>
      <c r="C339" s="4">
        <v>35</v>
      </c>
      <c r="D339" s="4">
        <v>39</v>
      </c>
      <c r="E339" s="4">
        <v>45</v>
      </c>
      <c r="F339" s="4">
        <v>53</v>
      </c>
      <c r="G339" s="4">
        <v>55</v>
      </c>
      <c r="H339" s="4">
        <v>48</v>
      </c>
      <c r="I339" s="4">
        <v>34</v>
      </c>
      <c r="J339" s="4">
        <v>39</v>
      </c>
      <c r="K339" s="4">
        <v>49</v>
      </c>
      <c r="L339" s="4">
        <v>33</v>
      </c>
      <c r="M339" s="4">
        <v>42</v>
      </c>
      <c r="N339" s="41">
        <v>498</v>
      </c>
    </row>
    <row r="340" spans="1:14" customFormat="1" ht="12.75">
      <c r="A340" s="2" t="s">
        <v>326</v>
      </c>
      <c r="B340" s="12">
        <v>287919</v>
      </c>
      <c r="C340" s="12">
        <v>262727</v>
      </c>
      <c r="D340" s="12">
        <v>276510</v>
      </c>
      <c r="E340" s="12">
        <v>281120</v>
      </c>
      <c r="F340" s="12">
        <v>293405</v>
      </c>
      <c r="G340" s="12">
        <v>298942</v>
      </c>
      <c r="H340" s="12">
        <v>297638</v>
      </c>
      <c r="I340" s="12">
        <v>299494</v>
      </c>
      <c r="J340" s="12">
        <v>307337</v>
      </c>
      <c r="K340" s="12">
        <v>325121</v>
      </c>
      <c r="L340" s="12">
        <v>301236</v>
      </c>
      <c r="M340" s="12">
        <v>303276</v>
      </c>
      <c r="N340" s="39">
        <v>295234</v>
      </c>
    </row>
    <row r="341" spans="1:14" customFormat="1" ht="12.75">
      <c r="A341" s="141" t="s">
        <v>327</v>
      </c>
      <c r="B341" s="139">
        <f t="shared" ref="B341:M341" si="77">B342+B344</f>
        <v>216</v>
      </c>
      <c r="C341" s="139">
        <f t="shared" si="77"/>
        <v>221</v>
      </c>
      <c r="D341" s="139">
        <f t="shared" si="77"/>
        <v>357</v>
      </c>
      <c r="E341" s="139">
        <f t="shared" si="77"/>
        <v>374</v>
      </c>
      <c r="F341" s="139">
        <f t="shared" si="77"/>
        <v>428</v>
      </c>
      <c r="G341" s="139">
        <f t="shared" si="77"/>
        <v>451</v>
      </c>
      <c r="H341" s="139">
        <f t="shared" si="77"/>
        <v>383</v>
      </c>
      <c r="I341" s="139">
        <f t="shared" si="77"/>
        <v>459</v>
      </c>
      <c r="J341" s="139">
        <f t="shared" si="77"/>
        <v>322</v>
      </c>
      <c r="K341" s="139">
        <f t="shared" si="77"/>
        <v>339</v>
      </c>
      <c r="L341" s="139">
        <f t="shared" si="77"/>
        <v>350</v>
      </c>
      <c r="M341" s="139">
        <f t="shared" si="77"/>
        <v>302</v>
      </c>
      <c r="N341" s="140">
        <v>4344</v>
      </c>
    </row>
    <row r="342" spans="1:14" customFormat="1" ht="12.75">
      <c r="A342" s="2" t="s">
        <v>328</v>
      </c>
      <c r="B342" s="4">
        <v>61</v>
      </c>
      <c r="C342" s="4">
        <v>67</v>
      </c>
      <c r="D342" s="4">
        <v>127</v>
      </c>
      <c r="E342" s="4">
        <v>120</v>
      </c>
      <c r="F342" s="4">
        <v>149</v>
      </c>
      <c r="G342" s="4">
        <v>144</v>
      </c>
      <c r="H342" s="4">
        <v>113</v>
      </c>
      <c r="I342" s="4">
        <v>144</v>
      </c>
      <c r="J342" s="4">
        <v>85</v>
      </c>
      <c r="K342" s="4">
        <v>104</v>
      </c>
      <c r="L342" s="4">
        <v>106</v>
      </c>
      <c r="M342" s="4">
        <v>95</v>
      </c>
      <c r="N342" s="41">
        <v>1365</v>
      </c>
    </row>
    <row r="343" spans="1:14" customFormat="1" ht="12.75">
      <c r="A343" s="2" t="s">
        <v>329</v>
      </c>
      <c r="B343" s="12">
        <v>417174</v>
      </c>
      <c r="C343" s="12">
        <v>407654</v>
      </c>
      <c r="D343" s="12">
        <v>427603</v>
      </c>
      <c r="E343" s="12">
        <v>443293</v>
      </c>
      <c r="F343" s="12">
        <v>436309</v>
      </c>
      <c r="G343" s="12">
        <v>435317</v>
      </c>
      <c r="H343" s="12">
        <v>465788</v>
      </c>
      <c r="I343" s="12">
        <v>464177</v>
      </c>
      <c r="J343" s="12">
        <v>441103</v>
      </c>
      <c r="K343" s="12">
        <v>432838</v>
      </c>
      <c r="L343" s="12">
        <v>465773</v>
      </c>
      <c r="M343" s="12">
        <v>442388</v>
      </c>
      <c r="N343" s="39">
        <v>440971</v>
      </c>
    </row>
    <row r="344" spans="1:14" customFormat="1" ht="12.75">
      <c r="A344" s="2" t="s">
        <v>330</v>
      </c>
      <c r="B344" s="4">
        <v>155</v>
      </c>
      <c r="C344" s="4">
        <v>154</v>
      </c>
      <c r="D344" s="4">
        <v>230</v>
      </c>
      <c r="E344" s="4">
        <v>254</v>
      </c>
      <c r="F344" s="4">
        <v>279</v>
      </c>
      <c r="G344" s="4">
        <v>307</v>
      </c>
      <c r="H344" s="4">
        <v>270</v>
      </c>
      <c r="I344" s="4">
        <v>315</v>
      </c>
      <c r="J344" s="4">
        <v>237</v>
      </c>
      <c r="K344" s="4">
        <v>235</v>
      </c>
      <c r="L344" s="4">
        <v>244</v>
      </c>
      <c r="M344" s="4">
        <v>207</v>
      </c>
      <c r="N344" s="41">
        <v>2979</v>
      </c>
    </row>
    <row r="345" spans="1:14" customFormat="1" ht="12.75">
      <c r="A345" s="2" t="s">
        <v>331</v>
      </c>
      <c r="B345" s="12">
        <v>343601</v>
      </c>
      <c r="C345" s="12">
        <v>375707</v>
      </c>
      <c r="D345" s="12">
        <v>363685</v>
      </c>
      <c r="E345" s="12">
        <v>375967</v>
      </c>
      <c r="F345" s="12">
        <v>394904</v>
      </c>
      <c r="G345" s="12">
        <v>388460</v>
      </c>
      <c r="H345" s="12">
        <v>394413</v>
      </c>
      <c r="I345" s="12">
        <v>399248</v>
      </c>
      <c r="J345" s="12">
        <v>397077</v>
      </c>
      <c r="K345" s="12">
        <v>392684</v>
      </c>
      <c r="L345" s="12">
        <v>412831</v>
      </c>
      <c r="M345" s="12">
        <v>401684</v>
      </c>
      <c r="N345" s="39">
        <v>389612</v>
      </c>
    </row>
    <row r="346" spans="1:14" customFormat="1" ht="12.75">
      <c r="A346" s="141" t="s">
        <v>332</v>
      </c>
      <c r="B346" s="139">
        <f t="shared" ref="B346:M346" si="78">B347+B349</f>
        <v>286</v>
      </c>
      <c r="C346" s="139">
        <f t="shared" si="78"/>
        <v>285</v>
      </c>
      <c r="D346" s="139">
        <f t="shared" si="78"/>
        <v>440</v>
      </c>
      <c r="E346" s="139">
        <f t="shared" si="78"/>
        <v>565</v>
      </c>
      <c r="F346" s="139">
        <f t="shared" si="78"/>
        <v>714</v>
      </c>
      <c r="G346" s="139">
        <f t="shared" si="78"/>
        <v>782</v>
      </c>
      <c r="H346" s="139">
        <f t="shared" si="78"/>
        <v>666</v>
      </c>
      <c r="I346" s="139">
        <f t="shared" si="78"/>
        <v>633</v>
      </c>
      <c r="J346" s="139">
        <f t="shared" si="78"/>
        <v>450</v>
      </c>
      <c r="K346" s="139">
        <f t="shared" si="78"/>
        <v>402</v>
      </c>
      <c r="L346" s="139">
        <f t="shared" si="78"/>
        <v>458</v>
      </c>
      <c r="M346" s="139">
        <f t="shared" si="78"/>
        <v>438</v>
      </c>
      <c r="N346" s="140">
        <v>6375</v>
      </c>
    </row>
    <row r="347" spans="1:14" customFormat="1" ht="12.75">
      <c r="A347" s="2" t="s">
        <v>333</v>
      </c>
      <c r="B347" s="4">
        <v>250</v>
      </c>
      <c r="C347" s="4">
        <v>249</v>
      </c>
      <c r="D347" s="4">
        <v>396</v>
      </c>
      <c r="E347" s="4">
        <v>517</v>
      </c>
      <c r="F347" s="4">
        <v>638</v>
      </c>
      <c r="G347" s="4">
        <v>718</v>
      </c>
      <c r="H347" s="4">
        <v>603</v>
      </c>
      <c r="I347" s="4">
        <v>576</v>
      </c>
      <c r="J347" s="4">
        <v>395</v>
      </c>
      <c r="K347" s="4">
        <v>351</v>
      </c>
      <c r="L347" s="4">
        <v>415</v>
      </c>
      <c r="M347" s="4">
        <v>393</v>
      </c>
      <c r="N347" s="41">
        <v>5731</v>
      </c>
    </row>
    <row r="348" spans="1:14" customFormat="1" ht="12.75">
      <c r="A348" s="2" t="s">
        <v>334</v>
      </c>
      <c r="B348" s="12">
        <v>660974</v>
      </c>
      <c r="C348" s="12">
        <v>669353</v>
      </c>
      <c r="D348" s="12">
        <v>704638</v>
      </c>
      <c r="E348" s="12">
        <v>646176</v>
      </c>
      <c r="F348" s="12">
        <v>682170</v>
      </c>
      <c r="G348" s="12">
        <v>708972</v>
      </c>
      <c r="H348" s="12">
        <v>697386</v>
      </c>
      <c r="I348" s="12">
        <v>718699</v>
      </c>
      <c r="J348" s="12">
        <v>696340</v>
      </c>
      <c r="K348" s="12">
        <v>679849</v>
      </c>
      <c r="L348" s="12">
        <v>686167</v>
      </c>
      <c r="M348" s="12">
        <v>759547</v>
      </c>
      <c r="N348" s="39">
        <v>696511</v>
      </c>
    </row>
    <row r="349" spans="1:14" customFormat="1" ht="12.75">
      <c r="A349" s="2" t="s">
        <v>335</v>
      </c>
      <c r="B349" s="4">
        <v>36</v>
      </c>
      <c r="C349" s="4">
        <v>36</v>
      </c>
      <c r="D349" s="4">
        <v>44</v>
      </c>
      <c r="E349" s="4">
        <v>48</v>
      </c>
      <c r="F349" s="4">
        <v>76</v>
      </c>
      <c r="G349" s="4">
        <v>64</v>
      </c>
      <c r="H349" s="4">
        <v>63</v>
      </c>
      <c r="I349" s="4">
        <v>57</v>
      </c>
      <c r="J349" s="4">
        <v>55</v>
      </c>
      <c r="K349" s="4">
        <v>51</v>
      </c>
      <c r="L349" s="4">
        <v>43</v>
      </c>
      <c r="M349" s="4">
        <v>45</v>
      </c>
      <c r="N349" s="41">
        <v>644</v>
      </c>
    </row>
    <row r="350" spans="1:14" customFormat="1" ht="12.75">
      <c r="A350" s="2" t="s">
        <v>336</v>
      </c>
      <c r="B350" s="12">
        <v>389161</v>
      </c>
      <c r="C350" s="12">
        <v>394923</v>
      </c>
      <c r="D350" s="12">
        <v>375436</v>
      </c>
      <c r="E350" s="12">
        <v>403402</v>
      </c>
      <c r="F350" s="12">
        <v>428231</v>
      </c>
      <c r="G350" s="12">
        <v>422728</v>
      </c>
      <c r="H350" s="12">
        <v>425914</v>
      </c>
      <c r="I350" s="12">
        <v>415229</v>
      </c>
      <c r="J350" s="12">
        <v>468649</v>
      </c>
      <c r="K350" s="12">
        <v>437333</v>
      </c>
      <c r="L350" s="12">
        <v>464609</v>
      </c>
      <c r="M350" s="12">
        <v>421999</v>
      </c>
      <c r="N350" s="39">
        <v>422759</v>
      </c>
    </row>
    <row r="351" spans="1:14" customFormat="1" ht="12.75">
      <c r="A351" s="141" t="s">
        <v>337</v>
      </c>
      <c r="B351" s="139">
        <v>133</v>
      </c>
      <c r="C351" s="139">
        <v>186</v>
      </c>
      <c r="D351" s="139">
        <v>190</v>
      </c>
      <c r="E351" s="139">
        <v>208</v>
      </c>
      <c r="F351" s="139">
        <v>260</v>
      </c>
      <c r="G351" s="139">
        <v>248</v>
      </c>
      <c r="H351" s="139">
        <v>227</v>
      </c>
      <c r="I351" s="139">
        <v>216</v>
      </c>
      <c r="J351" s="139">
        <v>192</v>
      </c>
      <c r="K351" s="139">
        <v>190</v>
      </c>
      <c r="L351" s="139">
        <v>221</v>
      </c>
      <c r="M351" s="139">
        <v>189</v>
      </c>
      <c r="N351" s="140">
        <v>2560</v>
      </c>
    </row>
    <row r="352" spans="1:14" customFormat="1" ht="12.75">
      <c r="A352" s="2" t="s">
        <v>338</v>
      </c>
      <c r="B352" s="12">
        <v>215865</v>
      </c>
      <c r="C352" s="12">
        <v>215772</v>
      </c>
      <c r="D352" s="12">
        <v>238992</v>
      </c>
      <c r="E352" s="12">
        <v>240081</v>
      </c>
      <c r="F352" s="12">
        <v>257252</v>
      </c>
      <c r="G352" s="12">
        <v>252969</v>
      </c>
      <c r="H352" s="12">
        <v>256079</v>
      </c>
      <c r="I352" s="12">
        <v>271402</v>
      </c>
      <c r="J352" s="12">
        <v>248880</v>
      </c>
      <c r="K352" s="12">
        <v>264321</v>
      </c>
      <c r="L352" s="12">
        <v>270333</v>
      </c>
      <c r="M352" s="12">
        <v>247223</v>
      </c>
      <c r="N352" s="39">
        <v>251481</v>
      </c>
    </row>
    <row r="353" spans="1:14" customFormat="1" ht="12.75">
      <c r="A353" s="141" t="s">
        <v>339</v>
      </c>
      <c r="B353" s="142">
        <f>SUM(B354:B356)</f>
        <v>2130</v>
      </c>
      <c r="C353" s="142">
        <f>SUM(C354:C356)</f>
        <v>2110</v>
      </c>
      <c r="D353" s="142">
        <f>SUM(D354:D356)</f>
        <v>2479</v>
      </c>
      <c r="E353" s="142">
        <f>SUM(E354:E356)</f>
        <v>2645</v>
      </c>
      <c r="F353" s="142">
        <f t="shared" ref="F353:M353" si="79">SUM(F354:F356)</f>
        <v>2697</v>
      </c>
      <c r="G353" s="142">
        <f t="shared" si="79"/>
        <v>2819</v>
      </c>
      <c r="H353" s="139">
        <f t="shared" si="79"/>
        <v>2566</v>
      </c>
      <c r="I353" s="142">
        <f t="shared" si="79"/>
        <v>2448</v>
      </c>
      <c r="J353" s="142">
        <f t="shared" si="79"/>
        <v>2598</v>
      </c>
      <c r="K353" s="142">
        <f t="shared" si="79"/>
        <v>2254</v>
      </c>
      <c r="L353" s="142">
        <f t="shared" si="79"/>
        <v>1945</v>
      </c>
      <c r="M353" s="142">
        <f t="shared" si="79"/>
        <v>1552</v>
      </c>
      <c r="N353" s="143">
        <f>SUM(B353:M353)</f>
        <v>28243</v>
      </c>
    </row>
    <row r="354" spans="1:14" customFormat="1" ht="12.75">
      <c r="A354" s="2" t="s">
        <v>340</v>
      </c>
      <c r="B354" s="11">
        <v>1402</v>
      </c>
      <c r="C354" s="11">
        <v>1464</v>
      </c>
      <c r="D354" s="11">
        <v>1716</v>
      </c>
      <c r="E354" s="11">
        <v>1892</v>
      </c>
      <c r="F354" s="11">
        <v>1916</v>
      </c>
      <c r="G354" s="11">
        <v>1963</v>
      </c>
      <c r="H354" s="11">
        <v>1798</v>
      </c>
      <c r="I354" s="11">
        <v>1705</v>
      </c>
      <c r="J354" s="11">
        <v>1812</v>
      </c>
      <c r="K354" s="11">
        <v>1605</v>
      </c>
      <c r="L354" s="11">
        <v>1398</v>
      </c>
      <c r="M354" s="11">
        <v>1135</v>
      </c>
      <c r="N354" s="41"/>
    </row>
    <row r="355" spans="1:14" customFormat="1" ht="12.75">
      <c r="A355" s="2" t="s">
        <v>341</v>
      </c>
      <c r="B355" s="11">
        <v>387</v>
      </c>
      <c r="C355" s="11">
        <v>323</v>
      </c>
      <c r="D355" s="11">
        <v>415</v>
      </c>
      <c r="E355" s="11">
        <v>446</v>
      </c>
      <c r="F355" s="11">
        <v>481</v>
      </c>
      <c r="G355" s="11">
        <v>533</v>
      </c>
      <c r="H355" s="11">
        <v>470</v>
      </c>
      <c r="I355" s="11">
        <v>463</v>
      </c>
      <c r="J355" s="11">
        <v>485</v>
      </c>
      <c r="K355" s="11">
        <v>396</v>
      </c>
      <c r="L355" s="11">
        <v>318</v>
      </c>
      <c r="M355" s="11">
        <v>231</v>
      </c>
      <c r="N355" s="41"/>
    </row>
    <row r="356" spans="1:14" customFormat="1" ht="12.75">
      <c r="A356" s="2" t="s">
        <v>342</v>
      </c>
      <c r="B356" s="11">
        <v>341</v>
      </c>
      <c r="C356" s="11">
        <v>323</v>
      </c>
      <c r="D356" s="11">
        <v>348</v>
      </c>
      <c r="E356" s="11">
        <v>307</v>
      </c>
      <c r="F356" s="11">
        <v>300</v>
      </c>
      <c r="G356" s="11">
        <v>323</v>
      </c>
      <c r="H356" s="11">
        <v>298</v>
      </c>
      <c r="I356" s="11">
        <v>280</v>
      </c>
      <c r="J356" s="11">
        <v>301</v>
      </c>
      <c r="K356" s="11">
        <v>253</v>
      </c>
      <c r="L356" s="11">
        <v>229</v>
      </c>
      <c r="M356" s="11">
        <v>186</v>
      </c>
      <c r="N356" s="41"/>
    </row>
    <row r="357" spans="1:14" customFormat="1" ht="12.75">
      <c r="A357" s="141" t="s">
        <v>343</v>
      </c>
      <c r="B357" s="146">
        <f>B353/B331</f>
        <v>3.2519083969465647</v>
      </c>
      <c r="C357" s="146">
        <f>C353/C331</f>
        <v>2.8668478260869565</v>
      </c>
      <c r="D357" s="146">
        <f>D353/D331</f>
        <v>2.3813640730067243</v>
      </c>
      <c r="E357" s="146">
        <f>E353/E331</f>
        <v>2.2004991680532444</v>
      </c>
      <c r="F357" s="146">
        <f t="shared" ref="F357:M357" si="80">F353/F331</f>
        <v>1.8371934604904632</v>
      </c>
      <c r="G357" s="146">
        <f t="shared" si="80"/>
        <v>1.8222365869424693</v>
      </c>
      <c r="H357" s="146">
        <f t="shared" si="80"/>
        <v>1.9177877428998504</v>
      </c>
      <c r="I357" s="146">
        <f t="shared" si="80"/>
        <v>1.8146775389177168</v>
      </c>
      <c r="J357" s="146">
        <f t="shared" si="80"/>
        <v>2.579940417080437</v>
      </c>
      <c r="K357" s="146">
        <f t="shared" si="80"/>
        <v>2.2860040567951319</v>
      </c>
      <c r="L357" s="146">
        <f t="shared" si="80"/>
        <v>1.8109869646182495</v>
      </c>
      <c r="M357" s="146">
        <f t="shared" si="80"/>
        <v>1.5820591233435271</v>
      </c>
      <c r="N357" s="41"/>
    </row>
    <row r="358" spans="1:14" customFormat="1" ht="12.75">
      <c r="A358" s="2" t="s">
        <v>344</v>
      </c>
      <c r="B358" s="11">
        <v>1163</v>
      </c>
      <c r="C358" s="11">
        <v>1448</v>
      </c>
      <c r="D358" s="11">
        <v>2237</v>
      </c>
      <c r="E358" s="11">
        <v>2055</v>
      </c>
      <c r="F358" s="11">
        <v>1974</v>
      </c>
      <c r="G358" s="11">
        <v>1820</v>
      </c>
      <c r="H358" s="4">
        <v>1456</v>
      </c>
      <c r="I358" s="11">
        <v>1444</v>
      </c>
      <c r="J358" s="11">
        <v>1504</v>
      </c>
      <c r="K358" s="11">
        <v>1305</v>
      </c>
      <c r="L358" s="11">
        <v>953</v>
      </c>
      <c r="M358" s="11">
        <v>645</v>
      </c>
      <c r="N358" s="38">
        <f>SUM(B358:M358)</f>
        <v>18004</v>
      </c>
    </row>
    <row r="359" spans="1:14" customFormat="1" ht="12.75">
      <c r="A359" s="141" t="s">
        <v>345</v>
      </c>
      <c r="B359" s="142">
        <v>1018</v>
      </c>
      <c r="C359" s="142">
        <v>1287</v>
      </c>
      <c r="D359" s="142">
        <v>1721</v>
      </c>
      <c r="E359" s="142">
        <v>1727</v>
      </c>
      <c r="F359" s="142">
        <v>1714</v>
      </c>
      <c r="G359" s="142">
        <v>1481</v>
      </c>
      <c r="H359" s="139">
        <v>1416</v>
      </c>
      <c r="I359" s="142">
        <v>1270</v>
      </c>
      <c r="J359" s="142">
        <v>1123</v>
      </c>
      <c r="K359" s="142">
        <v>1237</v>
      </c>
      <c r="L359" s="142">
        <v>1005</v>
      </c>
      <c r="M359" s="142">
        <v>802</v>
      </c>
      <c r="N359" s="143">
        <f>SUM(B359:M359)</f>
        <v>15801</v>
      </c>
    </row>
    <row r="360" spans="1:14" customFormat="1" ht="12.75">
      <c r="A360" s="19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34"/>
    </row>
    <row r="361" spans="1:14" customFormat="1" ht="12.75">
      <c r="A361" s="2"/>
      <c r="B361" s="8" t="s">
        <v>9</v>
      </c>
      <c r="C361" s="8" t="s">
        <v>10</v>
      </c>
      <c r="D361" s="8" t="s">
        <v>11</v>
      </c>
      <c r="E361" s="8" t="s">
        <v>12</v>
      </c>
      <c r="F361" s="8" t="s">
        <v>13</v>
      </c>
      <c r="G361" s="8" t="s">
        <v>14</v>
      </c>
      <c r="H361" s="8" t="s">
        <v>15</v>
      </c>
      <c r="I361" s="8" t="s">
        <v>16</v>
      </c>
      <c r="J361" s="8" t="s">
        <v>17</v>
      </c>
      <c r="K361" s="8" t="s">
        <v>18</v>
      </c>
      <c r="L361" s="8" t="s">
        <v>19</v>
      </c>
      <c r="M361" s="8" t="s">
        <v>20</v>
      </c>
      <c r="N361" s="109" t="s">
        <v>346</v>
      </c>
    </row>
    <row r="362" spans="1:14" customFormat="1" ht="12.75">
      <c r="A362" s="100" t="s">
        <v>830</v>
      </c>
      <c r="B362" s="101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  <c r="M362" s="101"/>
      <c r="N362" s="102"/>
    </row>
    <row r="363" spans="1:14" customFormat="1" ht="12.75">
      <c r="A363" s="103" t="s">
        <v>348</v>
      </c>
      <c r="B363" s="104">
        <f t="shared" ref="B363:M363" si="81">SUM(B368+B373+B378+B383)</f>
        <v>649</v>
      </c>
      <c r="C363" s="104">
        <f t="shared" si="81"/>
        <v>721</v>
      </c>
      <c r="D363" s="104">
        <f t="shared" si="81"/>
        <v>1034</v>
      </c>
      <c r="E363" s="104">
        <f t="shared" si="81"/>
        <v>1047</v>
      </c>
      <c r="F363" s="104">
        <f t="shared" si="81"/>
        <v>1212</v>
      </c>
      <c r="G363" s="104">
        <f t="shared" si="81"/>
        <v>1399</v>
      </c>
      <c r="H363" s="104">
        <f t="shared" si="81"/>
        <v>1244</v>
      </c>
      <c r="I363" s="104">
        <f t="shared" si="81"/>
        <v>1245</v>
      </c>
      <c r="J363" s="104">
        <f t="shared" si="81"/>
        <v>963</v>
      </c>
      <c r="K363" s="104">
        <f t="shared" si="81"/>
        <v>815</v>
      </c>
      <c r="L363" s="104">
        <f t="shared" si="81"/>
        <v>841</v>
      </c>
      <c r="M363" s="104">
        <f t="shared" si="81"/>
        <v>907</v>
      </c>
      <c r="N363" s="105">
        <v>12645</v>
      </c>
    </row>
    <row r="364" spans="1:14" customFormat="1" ht="12.75">
      <c r="A364" s="2" t="s">
        <v>349</v>
      </c>
      <c r="B364" s="12">
        <v>440185</v>
      </c>
      <c r="C364" s="12">
        <v>429954</v>
      </c>
      <c r="D364" s="12">
        <v>432691</v>
      </c>
      <c r="E364" s="12">
        <v>462817</v>
      </c>
      <c r="F364" s="12">
        <v>478729</v>
      </c>
      <c r="G364" s="12">
        <v>511278</v>
      </c>
      <c r="H364" s="12">
        <v>485349</v>
      </c>
      <c r="I364" s="12">
        <v>497392</v>
      </c>
      <c r="J364" s="12">
        <v>498526</v>
      </c>
      <c r="K364" s="12">
        <v>455863</v>
      </c>
      <c r="L364" s="12">
        <v>465527</v>
      </c>
      <c r="M364" s="12">
        <v>456410</v>
      </c>
      <c r="N364" s="39">
        <v>471761</v>
      </c>
    </row>
    <row r="365" spans="1:14">
      <c r="A365" s="2" t="s">
        <v>350</v>
      </c>
      <c r="B365" s="12">
        <v>453408</v>
      </c>
      <c r="C365" s="12">
        <v>441715</v>
      </c>
      <c r="D365" s="12">
        <v>442348</v>
      </c>
      <c r="E365" s="12">
        <v>474837</v>
      </c>
      <c r="F365" s="12">
        <v>489879</v>
      </c>
      <c r="G365" s="12">
        <v>524085</v>
      </c>
      <c r="H365" s="12">
        <v>495454</v>
      </c>
      <c r="I365" s="12">
        <v>510206</v>
      </c>
      <c r="J365" s="12">
        <v>515154</v>
      </c>
      <c r="K365" s="12">
        <v>469107</v>
      </c>
      <c r="L365" s="12">
        <v>478906</v>
      </c>
      <c r="M365" s="12">
        <v>468653</v>
      </c>
      <c r="N365" s="39">
        <v>483768</v>
      </c>
    </row>
    <row r="366" spans="1:14">
      <c r="A366" s="103" t="s">
        <v>26</v>
      </c>
      <c r="B366" s="106">
        <f t="shared" ref="B366:N366" si="82">B364/B365</f>
        <v>0.97083642106006074</v>
      </c>
      <c r="C366" s="106">
        <f t="shared" si="82"/>
        <v>0.97337423451773197</v>
      </c>
      <c r="D366" s="106">
        <f t="shared" si="82"/>
        <v>0.97816877209798625</v>
      </c>
      <c r="E366" s="106">
        <f t="shared" si="82"/>
        <v>0.9746860501603708</v>
      </c>
      <c r="F366" s="106">
        <f t="shared" si="82"/>
        <v>0.97723927745422845</v>
      </c>
      <c r="G366" s="106">
        <f t="shared" si="82"/>
        <v>0.97556312430235559</v>
      </c>
      <c r="H366" s="106">
        <f t="shared" si="82"/>
        <v>0.97960456470227308</v>
      </c>
      <c r="I366" s="106">
        <f t="shared" si="82"/>
        <v>0.97488465443369932</v>
      </c>
      <c r="J366" s="106">
        <f t="shared" si="82"/>
        <v>0.96772227333962269</v>
      </c>
      <c r="K366" s="106">
        <f t="shared" si="82"/>
        <v>0.97176763510243935</v>
      </c>
      <c r="L366" s="106">
        <f t="shared" si="82"/>
        <v>0.97206341119134021</v>
      </c>
      <c r="M366" s="106">
        <f t="shared" si="82"/>
        <v>0.97387619411376858</v>
      </c>
      <c r="N366" s="107">
        <f t="shared" si="82"/>
        <v>0.97518025169089317</v>
      </c>
    </row>
    <row r="367" spans="1:14">
      <c r="A367" s="2" t="s">
        <v>351</v>
      </c>
      <c r="B367" s="4">
        <v>77</v>
      </c>
      <c r="C367" s="4">
        <v>77</v>
      </c>
      <c r="D367" s="4">
        <v>68</v>
      </c>
      <c r="E367" s="4">
        <v>58</v>
      </c>
      <c r="F367" s="4">
        <v>51</v>
      </c>
      <c r="G367" s="4">
        <v>44</v>
      </c>
      <c r="H367" s="4">
        <v>45</v>
      </c>
      <c r="I367" s="4">
        <v>52</v>
      </c>
      <c r="J367" s="4">
        <v>60</v>
      </c>
      <c r="K367" s="4">
        <v>66</v>
      </c>
      <c r="L367" s="4">
        <v>61</v>
      </c>
      <c r="M367" s="4">
        <v>68</v>
      </c>
      <c r="N367" s="99">
        <v>58</v>
      </c>
    </row>
    <row r="368" spans="1:14">
      <c r="A368" s="103" t="s">
        <v>352</v>
      </c>
      <c r="B368" s="101">
        <f>B369+B371</f>
        <v>28</v>
      </c>
      <c r="C368" s="101">
        <f t="shared" ref="C368:H368" si="83">C369+C371</f>
        <v>31</v>
      </c>
      <c r="D368" s="101">
        <f t="shared" si="83"/>
        <v>54</v>
      </c>
      <c r="E368" s="101">
        <f t="shared" si="83"/>
        <v>49</v>
      </c>
      <c r="F368" s="101">
        <f t="shared" si="83"/>
        <v>53</v>
      </c>
      <c r="G368" s="101">
        <f t="shared" si="83"/>
        <v>50</v>
      </c>
      <c r="H368" s="101">
        <f t="shared" si="83"/>
        <v>64</v>
      </c>
      <c r="I368" s="101">
        <f>I369+I371</f>
        <v>53</v>
      </c>
      <c r="J368" s="101">
        <f>J369+J371</f>
        <v>41</v>
      </c>
      <c r="K368" s="101">
        <f>K369+K371</f>
        <v>35</v>
      </c>
      <c r="L368" s="101">
        <f>L369+L371</f>
        <v>33</v>
      </c>
      <c r="M368" s="101">
        <f>M369+M371</f>
        <v>45</v>
      </c>
      <c r="N368" s="102">
        <v>571</v>
      </c>
    </row>
    <row r="369" spans="1:14">
      <c r="A369" s="2" t="s">
        <v>353</v>
      </c>
      <c r="B369" s="4">
        <v>4</v>
      </c>
      <c r="C369" s="4">
        <v>7</v>
      </c>
      <c r="D369" s="4">
        <v>12</v>
      </c>
      <c r="E369" s="4">
        <v>9</v>
      </c>
      <c r="F369" s="4">
        <v>6</v>
      </c>
      <c r="G369" s="4">
        <v>13</v>
      </c>
      <c r="H369" s="4">
        <v>17</v>
      </c>
      <c r="I369" s="4">
        <v>9</v>
      </c>
      <c r="J369" s="4">
        <v>10</v>
      </c>
      <c r="K369" s="4">
        <v>9</v>
      </c>
      <c r="L369" s="4">
        <v>7</v>
      </c>
      <c r="M369" s="4">
        <v>7</v>
      </c>
      <c r="N369" s="41">
        <v>125</v>
      </c>
    </row>
    <row r="370" spans="1:14">
      <c r="A370" s="2" t="s">
        <v>354</v>
      </c>
      <c r="B370" s="12">
        <v>160000</v>
      </c>
      <c r="C370" s="12">
        <v>269021</v>
      </c>
      <c r="D370" s="12">
        <v>233646</v>
      </c>
      <c r="E370" s="12">
        <v>215408</v>
      </c>
      <c r="F370" s="12">
        <v>365333</v>
      </c>
      <c r="G370" s="12">
        <v>238324</v>
      </c>
      <c r="H370" s="12">
        <v>378676</v>
      </c>
      <c r="I370" s="12">
        <v>234333</v>
      </c>
      <c r="J370" s="12">
        <v>285575</v>
      </c>
      <c r="K370" s="12">
        <v>352000</v>
      </c>
      <c r="L370" s="12">
        <v>368971</v>
      </c>
      <c r="M370" s="12">
        <v>273500</v>
      </c>
      <c r="N370" s="39">
        <v>320755</v>
      </c>
    </row>
    <row r="371" spans="1:14">
      <c r="A371" s="2" t="s">
        <v>355</v>
      </c>
      <c r="B371" s="4">
        <v>24</v>
      </c>
      <c r="C371" s="4">
        <v>24</v>
      </c>
      <c r="D371" s="4">
        <v>42</v>
      </c>
      <c r="E371" s="4">
        <v>40</v>
      </c>
      <c r="F371" s="4">
        <v>47</v>
      </c>
      <c r="G371" s="4">
        <v>37</v>
      </c>
      <c r="H371" s="4">
        <v>47</v>
      </c>
      <c r="I371" s="4">
        <v>44</v>
      </c>
      <c r="J371" s="4">
        <v>31</v>
      </c>
      <c r="K371" s="4">
        <v>26</v>
      </c>
      <c r="L371" s="4">
        <v>26</v>
      </c>
      <c r="M371" s="4">
        <v>38</v>
      </c>
      <c r="N371" s="41">
        <v>446</v>
      </c>
    </row>
    <row r="372" spans="1:14">
      <c r="A372" s="2" t="s">
        <v>356</v>
      </c>
      <c r="B372" s="12">
        <v>258580</v>
      </c>
      <c r="C372" s="12">
        <v>241659</v>
      </c>
      <c r="D372" s="12">
        <v>265070</v>
      </c>
      <c r="E372" s="12">
        <v>282870</v>
      </c>
      <c r="F372" s="12">
        <v>291849</v>
      </c>
      <c r="G372" s="12">
        <v>292073</v>
      </c>
      <c r="H372" s="12">
        <v>303362</v>
      </c>
      <c r="I372" s="12">
        <v>314236</v>
      </c>
      <c r="J372" s="12">
        <v>302606</v>
      </c>
      <c r="K372" s="12">
        <v>298500</v>
      </c>
      <c r="L372" s="12">
        <v>299190</v>
      </c>
      <c r="M372" s="12">
        <v>252443</v>
      </c>
      <c r="N372" s="39">
        <v>283521</v>
      </c>
    </row>
    <row r="373" spans="1:14">
      <c r="A373" s="103" t="s">
        <v>357</v>
      </c>
      <c r="B373" s="101">
        <f t="shared" ref="B373:M373" si="84">B374+B376</f>
        <v>216</v>
      </c>
      <c r="C373" s="101">
        <f t="shared" si="84"/>
        <v>209</v>
      </c>
      <c r="D373" s="101">
        <f t="shared" si="84"/>
        <v>351</v>
      </c>
      <c r="E373" s="101">
        <f t="shared" si="84"/>
        <v>339</v>
      </c>
      <c r="F373" s="101">
        <f t="shared" si="84"/>
        <v>395</v>
      </c>
      <c r="G373" s="101">
        <f t="shared" si="84"/>
        <v>427</v>
      </c>
      <c r="H373" s="101">
        <f t="shared" si="84"/>
        <v>374</v>
      </c>
      <c r="I373" s="101">
        <f t="shared" si="84"/>
        <v>380</v>
      </c>
      <c r="J373" s="101">
        <f t="shared" si="84"/>
        <v>283</v>
      </c>
      <c r="K373" s="101">
        <f t="shared" si="84"/>
        <v>293</v>
      </c>
      <c r="L373" s="101">
        <f t="shared" si="84"/>
        <v>270</v>
      </c>
      <c r="M373" s="101">
        <f t="shared" si="84"/>
        <v>289</v>
      </c>
      <c r="N373" s="102">
        <v>3992</v>
      </c>
    </row>
    <row r="374" spans="1:14">
      <c r="A374" s="2" t="s">
        <v>358</v>
      </c>
      <c r="B374" s="4">
        <v>62</v>
      </c>
      <c r="C374" s="4">
        <v>74</v>
      </c>
      <c r="D374" s="4">
        <v>99</v>
      </c>
      <c r="E374" s="4">
        <v>104</v>
      </c>
      <c r="F374" s="4">
        <v>120</v>
      </c>
      <c r="G374" s="4">
        <v>146</v>
      </c>
      <c r="H374" s="4">
        <v>116</v>
      </c>
      <c r="I374" s="4">
        <v>127</v>
      </c>
      <c r="J374" s="4">
        <v>89</v>
      </c>
      <c r="K374" s="4">
        <v>88</v>
      </c>
      <c r="L374" s="4">
        <v>80</v>
      </c>
      <c r="M374" s="4">
        <v>99</v>
      </c>
      <c r="N374" s="41">
        <v>1252</v>
      </c>
    </row>
    <row r="375" spans="1:14">
      <c r="A375" s="2" t="s">
        <v>359</v>
      </c>
      <c r="B375" s="12">
        <v>400606</v>
      </c>
      <c r="C375" s="12">
        <v>398906</v>
      </c>
      <c r="D375" s="12">
        <v>420956</v>
      </c>
      <c r="E375" s="12">
        <v>438877</v>
      </c>
      <c r="F375" s="12">
        <v>433971</v>
      </c>
      <c r="G375" s="12">
        <v>428656</v>
      </c>
      <c r="H375" s="12">
        <v>436229</v>
      </c>
      <c r="I375" s="12">
        <v>416531</v>
      </c>
      <c r="J375" s="12">
        <v>476502</v>
      </c>
      <c r="K375" s="12">
        <v>430453</v>
      </c>
      <c r="L375" s="12">
        <v>417659</v>
      </c>
      <c r="M375" s="12">
        <v>415694</v>
      </c>
      <c r="N375" s="39">
        <v>426976</v>
      </c>
    </row>
    <row r="376" spans="1:14">
      <c r="A376" s="2" t="s">
        <v>360</v>
      </c>
      <c r="B376" s="4">
        <v>154</v>
      </c>
      <c r="C376" s="4">
        <v>135</v>
      </c>
      <c r="D376" s="4">
        <v>252</v>
      </c>
      <c r="E376" s="4">
        <v>235</v>
      </c>
      <c r="F376" s="4">
        <v>275</v>
      </c>
      <c r="G376" s="4">
        <v>281</v>
      </c>
      <c r="H376" s="4">
        <v>258</v>
      </c>
      <c r="I376" s="4">
        <v>253</v>
      </c>
      <c r="J376" s="4">
        <v>194</v>
      </c>
      <c r="K376" s="4">
        <v>205</v>
      </c>
      <c r="L376" s="4">
        <v>190</v>
      </c>
      <c r="M376" s="4">
        <v>190</v>
      </c>
      <c r="N376" s="41">
        <v>2740</v>
      </c>
    </row>
    <row r="377" spans="1:14">
      <c r="A377" s="2" t="s">
        <v>361</v>
      </c>
      <c r="B377" s="12">
        <v>343924</v>
      </c>
      <c r="C377" s="12">
        <v>352056</v>
      </c>
      <c r="D377" s="12">
        <v>353412</v>
      </c>
      <c r="E377" s="12">
        <v>376008</v>
      </c>
      <c r="F377" s="12">
        <v>377251</v>
      </c>
      <c r="G377" s="12">
        <v>377012</v>
      </c>
      <c r="H377" s="12">
        <v>391096</v>
      </c>
      <c r="I377" s="12">
        <v>374902</v>
      </c>
      <c r="J377" s="12">
        <v>377394</v>
      </c>
      <c r="K377" s="12">
        <v>362454</v>
      </c>
      <c r="L377" s="12">
        <v>366654</v>
      </c>
      <c r="M377" s="12">
        <v>369334</v>
      </c>
      <c r="N377" s="39">
        <v>369217</v>
      </c>
    </row>
    <row r="378" spans="1:14">
      <c r="A378" s="103" t="s">
        <v>362</v>
      </c>
      <c r="B378" s="101">
        <f t="shared" ref="B378:M378" si="85">B379+B381</f>
        <v>263</v>
      </c>
      <c r="C378" s="101">
        <f t="shared" si="85"/>
        <v>316</v>
      </c>
      <c r="D378" s="101">
        <f t="shared" si="85"/>
        <v>423</v>
      </c>
      <c r="E378" s="101">
        <f t="shared" si="85"/>
        <v>461</v>
      </c>
      <c r="F378" s="101">
        <f t="shared" si="85"/>
        <v>545</v>
      </c>
      <c r="G378" s="101">
        <f t="shared" si="85"/>
        <v>706</v>
      </c>
      <c r="H378" s="101">
        <f t="shared" si="85"/>
        <v>600</v>
      </c>
      <c r="I378" s="101">
        <f t="shared" si="85"/>
        <v>588</v>
      </c>
      <c r="J378" s="101">
        <f t="shared" si="85"/>
        <v>448</v>
      </c>
      <c r="K378" s="101">
        <f t="shared" si="85"/>
        <v>319</v>
      </c>
      <c r="L378" s="101">
        <f t="shared" si="85"/>
        <v>362</v>
      </c>
      <c r="M378" s="101">
        <f t="shared" si="85"/>
        <v>384</v>
      </c>
      <c r="N378" s="102">
        <v>5642</v>
      </c>
    </row>
    <row r="379" spans="1:14">
      <c r="A379" s="2" t="s">
        <v>363</v>
      </c>
      <c r="B379" s="4">
        <v>229</v>
      </c>
      <c r="C379" s="4">
        <v>286</v>
      </c>
      <c r="D379" s="4">
        <v>377</v>
      </c>
      <c r="E379" s="4">
        <v>411</v>
      </c>
      <c r="F379" s="4">
        <v>503</v>
      </c>
      <c r="G379" s="4">
        <v>640</v>
      </c>
      <c r="H379" s="4">
        <v>539</v>
      </c>
      <c r="I379" s="4">
        <v>527</v>
      </c>
      <c r="J379" s="4">
        <v>402</v>
      </c>
      <c r="K379" s="4">
        <v>279</v>
      </c>
      <c r="L379" s="4">
        <v>311</v>
      </c>
      <c r="M379" s="4">
        <v>337</v>
      </c>
      <c r="N379" s="41">
        <v>5045</v>
      </c>
    </row>
    <row r="380" spans="1:14">
      <c r="A380" s="2" t="s">
        <v>364</v>
      </c>
      <c r="B380" s="12">
        <v>680656</v>
      </c>
      <c r="C380" s="12">
        <v>628317</v>
      </c>
      <c r="D380" s="12">
        <v>633749</v>
      </c>
      <c r="E380" s="12">
        <v>659800</v>
      </c>
      <c r="F380" s="12">
        <v>678268</v>
      </c>
      <c r="G380" s="12">
        <v>710069</v>
      </c>
      <c r="H380" s="12">
        <v>663086</v>
      </c>
      <c r="I380" s="12">
        <v>715048</v>
      </c>
      <c r="J380" s="12">
        <v>720256</v>
      </c>
      <c r="K380" s="12">
        <v>676273</v>
      </c>
      <c r="L380" s="12">
        <v>685917</v>
      </c>
      <c r="M380" s="12">
        <v>673451</v>
      </c>
      <c r="N380" s="39">
        <v>681889</v>
      </c>
    </row>
    <row r="381" spans="1:14">
      <c r="A381" s="2" t="s">
        <v>365</v>
      </c>
      <c r="B381" s="4">
        <v>34</v>
      </c>
      <c r="C381" s="4">
        <v>30</v>
      </c>
      <c r="D381" s="4">
        <v>46</v>
      </c>
      <c r="E381" s="4">
        <v>50</v>
      </c>
      <c r="F381" s="4">
        <v>42</v>
      </c>
      <c r="G381" s="4">
        <v>66</v>
      </c>
      <c r="H381" s="4">
        <v>61</v>
      </c>
      <c r="I381" s="4">
        <v>61</v>
      </c>
      <c r="J381" s="4">
        <v>46</v>
      </c>
      <c r="K381" s="4">
        <v>40</v>
      </c>
      <c r="L381" s="4">
        <v>51</v>
      </c>
      <c r="M381" s="4">
        <v>47</v>
      </c>
      <c r="N381" s="41">
        <v>597</v>
      </c>
    </row>
    <row r="382" spans="1:14">
      <c r="A382" s="2" t="s">
        <v>366</v>
      </c>
      <c r="B382" s="12">
        <v>370065</v>
      </c>
      <c r="C382" s="12">
        <v>355778</v>
      </c>
      <c r="D382" s="12">
        <v>353899</v>
      </c>
      <c r="E382" s="12">
        <v>410266</v>
      </c>
      <c r="F382" s="12">
        <v>399667</v>
      </c>
      <c r="G382" s="12">
        <v>410300</v>
      </c>
      <c r="H382" s="12">
        <v>422183</v>
      </c>
      <c r="I382" s="12">
        <v>420471</v>
      </c>
      <c r="J382" s="12">
        <v>400189</v>
      </c>
      <c r="K382" s="12">
        <v>436865</v>
      </c>
      <c r="L382" s="12">
        <v>414941</v>
      </c>
      <c r="M382" s="12">
        <v>432814</v>
      </c>
      <c r="N382" s="39">
        <v>405340</v>
      </c>
    </row>
    <row r="383" spans="1:14">
      <c r="A383" s="103" t="s">
        <v>367</v>
      </c>
      <c r="B383" s="101">
        <v>142</v>
      </c>
      <c r="C383" s="101">
        <v>165</v>
      </c>
      <c r="D383" s="101">
        <v>206</v>
      </c>
      <c r="E383" s="101">
        <v>198</v>
      </c>
      <c r="F383" s="101">
        <v>219</v>
      </c>
      <c r="G383" s="101">
        <v>216</v>
      </c>
      <c r="H383" s="101">
        <v>206</v>
      </c>
      <c r="I383" s="101">
        <v>224</v>
      </c>
      <c r="J383" s="101">
        <v>191</v>
      </c>
      <c r="K383" s="101">
        <v>168</v>
      </c>
      <c r="L383" s="101">
        <v>176</v>
      </c>
      <c r="M383" s="101">
        <v>189</v>
      </c>
      <c r="N383" s="102">
        <v>2440</v>
      </c>
    </row>
    <row r="384" spans="1:14">
      <c r="A384" s="2" t="s">
        <v>368</v>
      </c>
      <c r="B384" s="12">
        <v>229438</v>
      </c>
      <c r="C384" s="12">
        <v>211487</v>
      </c>
      <c r="D384" s="12">
        <v>230721</v>
      </c>
      <c r="E384" s="12">
        <v>230405</v>
      </c>
      <c r="F384" s="12">
        <v>230752</v>
      </c>
      <c r="G384" s="12">
        <v>237617</v>
      </c>
      <c r="H384" s="12">
        <v>235031</v>
      </c>
      <c r="I384" s="12">
        <v>237004</v>
      </c>
      <c r="J384" s="12">
        <v>231774</v>
      </c>
      <c r="K384" s="12">
        <v>251560</v>
      </c>
      <c r="L384" s="12">
        <v>247654</v>
      </c>
      <c r="M384" s="12">
        <v>231926</v>
      </c>
      <c r="N384" s="39">
        <v>233823</v>
      </c>
    </row>
    <row r="385" spans="1:14">
      <c r="A385" s="103" t="s">
        <v>369</v>
      </c>
      <c r="B385" s="104">
        <f>SUM(B386:B388)</f>
        <v>2473</v>
      </c>
      <c r="C385" s="104">
        <f>SUM(C386:C388)</f>
        <v>2436</v>
      </c>
      <c r="D385" s="104">
        <f>SUM(D386:D388)</f>
        <v>2766</v>
      </c>
      <c r="E385" s="104">
        <f>SUM(E386:E388)</f>
        <v>3327</v>
      </c>
      <c r="F385" s="104">
        <f t="shared" ref="F385:M385" si="86">SUM(F386:F388)</f>
        <v>3430</v>
      </c>
      <c r="G385" s="104">
        <f t="shared" si="86"/>
        <v>3555</v>
      </c>
      <c r="H385" s="101">
        <f t="shared" si="86"/>
        <v>3516</v>
      </c>
      <c r="I385" s="104">
        <f t="shared" si="86"/>
        <v>3456</v>
      </c>
      <c r="J385" s="104">
        <f t="shared" si="86"/>
        <v>3515</v>
      </c>
      <c r="K385" s="104">
        <f t="shared" si="86"/>
        <v>3283</v>
      </c>
      <c r="L385" s="104">
        <f t="shared" si="86"/>
        <v>2747</v>
      </c>
      <c r="M385" s="104">
        <f t="shared" si="86"/>
        <v>2263</v>
      </c>
      <c r="N385" s="105">
        <f>SUM(B385:M385)</f>
        <v>36767</v>
      </c>
    </row>
    <row r="386" spans="1:14">
      <c r="A386" s="2" t="s">
        <v>370</v>
      </c>
      <c r="B386" s="11">
        <v>1470</v>
      </c>
      <c r="C386" s="11">
        <v>1517</v>
      </c>
      <c r="D386" s="11">
        <v>1787</v>
      </c>
      <c r="E386" s="11">
        <v>2146</v>
      </c>
      <c r="F386" s="11">
        <v>2262</v>
      </c>
      <c r="G386" s="11">
        <v>2337</v>
      </c>
      <c r="H386" s="11">
        <v>2284</v>
      </c>
      <c r="I386" s="11">
        <v>2234</v>
      </c>
      <c r="J386" s="11">
        <v>2278</v>
      </c>
      <c r="K386" s="11">
        <v>2133</v>
      </c>
      <c r="L386" s="11">
        <v>1777</v>
      </c>
      <c r="M386" s="11">
        <v>1490</v>
      </c>
      <c r="N386" s="41"/>
    </row>
    <row r="387" spans="1:14">
      <c r="A387" s="2" t="s">
        <v>371</v>
      </c>
      <c r="B387" s="11">
        <v>502</v>
      </c>
      <c r="C387" s="11">
        <v>461</v>
      </c>
      <c r="D387" s="11">
        <v>514</v>
      </c>
      <c r="E387" s="11">
        <v>646</v>
      </c>
      <c r="F387" s="11">
        <v>676</v>
      </c>
      <c r="G387" s="11">
        <v>707</v>
      </c>
      <c r="H387" s="11">
        <v>738</v>
      </c>
      <c r="I387" s="11">
        <v>718</v>
      </c>
      <c r="J387" s="11">
        <v>713</v>
      </c>
      <c r="K387" s="11">
        <v>643</v>
      </c>
      <c r="L387" s="11">
        <v>525</v>
      </c>
      <c r="M387" s="11">
        <v>401</v>
      </c>
      <c r="N387" s="41"/>
    </row>
    <row r="388" spans="1:14">
      <c r="A388" s="2" t="s">
        <v>372</v>
      </c>
      <c r="B388" s="11">
        <v>501</v>
      </c>
      <c r="C388" s="11">
        <v>458</v>
      </c>
      <c r="D388" s="11">
        <v>465</v>
      </c>
      <c r="E388" s="11">
        <v>535</v>
      </c>
      <c r="F388" s="11">
        <v>492</v>
      </c>
      <c r="G388" s="11">
        <v>511</v>
      </c>
      <c r="H388" s="11">
        <v>494</v>
      </c>
      <c r="I388" s="11">
        <v>504</v>
      </c>
      <c r="J388" s="11">
        <v>524</v>
      </c>
      <c r="K388" s="11">
        <v>507</v>
      </c>
      <c r="L388" s="11">
        <v>445</v>
      </c>
      <c r="M388" s="11">
        <v>372</v>
      </c>
      <c r="N388" s="41"/>
    </row>
    <row r="389" spans="1:14">
      <c r="A389" s="103" t="s">
        <v>373</v>
      </c>
      <c r="B389" s="108">
        <f t="shared" ref="B389:M389" si="87">B385/B363</f>
        <v>3.810477657935285</v>
      </c>
      <c r="C389" s="108">
        <f t="shared" si="87"/>
        <v>3.378640776699029</v>
      </c>
      <c r="D389" s="108">
        <f t="shared" si="87"/>
        <v>2.6750483558994196</v>
      </c>
      <c r="E389" s="108">
        <f t="shared" si="87"/>
        <v>3.177650429799427</v>
      </c>
      <c r="F389" s="108">
        <f t="shared" si="87"/>
        <v>2.83003300330033</v>
      </c>
      <c r="G389" s="108">
        <f t="shared" si="87"/>
        <v>2.5411007862759112</v>
      </c>
      <c r="H389" s="108">
        <f t="shared" si="87"/>
        <v>2.8263665594855305</v>
      </c>
      <c r="I389" s="108">
        <f t="shared" si="87"/>
        <v>2.7759036144578313</v>
      </c>
      <c r="J389" s="108">
        <f t="shared" si="87"/>
        <v>3.6500519210799585</v>
      </c>
      <c r="K389" s="108">
        <f t="shared" si="87"/>
        <v>4.0282208588957058</v>
      </c>
      <c r="L389" s="108">
        <f t="shared" si="87"/>
        <v>3.266349583828775</v>
      </c>
      <c r="M389" s="108">
        <f t="shared" si="87"/>
        <v>2.4950385887541344</v>
      </c>
      <c r="N389" s="41"/>
    </row>
    <row r="390" spans="1:14">
      <c r="A390" s="2" t="s">
        <v>374</v>
      </c>
      <c r="B390" s="11">
        <v>1089</v>
      </c>
      <c r="C390" s="11">
        <v>1268</v>
      </c>
      <c r="D390" s="11">
        <v>2096</v>
      </c>
      <c r="E390" s="11">
        <v>2184</v>
      </c>
      <c r="F390" s="11">
        <v>2012</v>
      </c>
      <c r="G390" s="11">
        <v>1948</v>
      </c>
      <c r="H390" s="4">
        <v>1678</v>
      </c>
      <c r="I390" s="11">
        <v>1552</v>
      </c>
      <c r="J390" s="11">
        <v>1549</v>
      </c>
      <c r="K390" s="11">
        <v>1336</v>
      </c>
      <c r="L390" s="11">
        <v>1017</v>
      </c>
      <c r="M390" s="11">
        <v>746</v>
      </c>
      <c r="N390" s="38">
        <f>SUM(B390:M390)</f>
        <v>18475</v>
      </c>
    </row>
    <row r="391" spans="1:14">
      <c r="A391" s="103" t="s">
        <v>747</v>
      </c>
      <c r="B391" s="104">
        <v>1080</v>
      </c>
      <c r="C391" s="104">
        <v>1230</v>
      </c>
      <c r="D391" s="104">
        <v>1589</v>
      </c>
      <c r="E391" s="104">
        <v>1450</v>
      </c>
      <c r="F391" s="104">
        <v>1659</v>
      </c>
      <c r="G391" s="104">
        <v>1460</v>
      </c>
      <c r="H391" s="101">
        <v>1355</v>
      </c>
      <c r="I391" s="104">
        <v>1201</v>
      </c>
      <c r="J391" s="104">
        <v>1059</v>
      </c>
      <c r="K391" s="104">
        <v>1107</v>
      </c>
      <c r="L391" s="104">
        <v>1041</v>
      </c>
      <c r="M391" s="104">
        <v>847</v>
      </c>
      <c r="N391" s="105">
        <f>SUM(B391:M391)</f>
        <v>15078</v>
      </c>
    </row>
    <row r="392" spans="1:14">
      <c r="B392" s="11"/>
      <c r="C392" s="11"/>
      <c r="D392" s="11"/>
      <c r="E392" s="11"/>
      <c r="F392" s="11"/>
      <c r="G392" s="11"/>
      <c r="I392" s="11"/>
      <c r="J392" s="11"/>
      <c r="K392" s="11"/>
      <c r="L392" s="11"/>
      <c r="M392" s="11"/>
      <c r="N392" s="89"/>
    </row>
    <row r="393" spans="1:14">
      <c r="B393" s="8" t="s">
        <v>9</v>
      </c>
      <c r="C393" s="8" t="s">
        <v>10</v>
      </c>
      <c r="D393" s="8" t="s">
        <v>11</v>
      </c>
      <c r="E393" s="8" t="s">
        <v>12</v>
      </c>
      <c r="F393" s="8" t="s">
        <v>13</v>
      </c>
      <c r="G393" s="8" t="s">
        <v>14</v>
      </c>
      <c r="H393" s="8" t="s">
        <v>15</v>
      </c>
      <c r="I393" s="8" t="s">
        <v>16</v>
      </c>
      <c r="J393" s="8" t="s">
        <v>17</v>
      </c>
      <c r="K393" s="8" t="s">
        <v>18</v>
      </c>
      <c r="L393" s="8" t="s">
        <v>19</v>
      </c>
      <c r="M393" s="8" t="s">
        <v>20</v>
      </c>
      <c r="N393" s="109" t="s">
        <v>376</v>
      </c>
    </row>
    <row r="394" spans="1:14">
      <c r="A394" s="110" t="s">
        <v>831</v>
      </c>
      <c r="B394" s="111"/>
      <c r="C394" s="111"/>
      <c r="D394" s="111"/>
      <c r="E394" s="111"/>
      <c r="F394" s="111"/>
      <c r="G394" s="111"/>
      <c r="H394" s="111"/>
      <c r="I394" s="111"/>
      <c r="J394" s="111"/>
      <c r="K394" s="111"/>
      <c r="L394" s="111"/>
      <c r="M394" s="111"/>
      <c r="N394" s="112"/>
    </row>
    <row r="395" spans="1:14">
      <c r="A395" s="113" t="s">
        <v>378</v>
      </c>
      <c r="B395" s="114">
        <f t="shared" ref="B395:M395" si="88">SUM(B401+B406+B411+B416)</f>
        <v>781</v>
      </c>
      <c r="C395" s="114">
        <f t="shared" si="88"/>
        <v>805</v>
      </c>
      <c r="D395" s="114">
        <f t="shared" si="88"/>
        <v>1147</v>
      </c>
      <c r="E395" s="114">
        <f t="shared" si="88"/>
        <v>1397</v>
      </c>
      <c r="F395" s="114">
        <f t="shared" si="88"/>
        <v>1486</v>
      </c>
      <c r="G395" s="114">
        <f t="shared" si="88"/>
        <v>1680</v>
      </c>
      <c r="H395" s="114">
        <f t="shared" si="88"/>
        <v>1284</v>
      </c>
      <c r="I395" s="114">
        <f t="shared" si="88"/>
        <v>1274</v>
      </c>
      <c r="J395" s="114">
        <f t="shared" si="88"/>
        <v>1052</v>
      </c>
      <c r="K395" s="114">
        <f t="shared" si="88"/>
        <v>952</v>
      </c>
      <c r="L395" s="114">
        <f t="shared" si="88"/>
        <v>968</v>
      </c>
      <c r="M395" s="114">
        <f t="shared" si="88"/>
        <v>1068</v>
      </c>
      <c r="N395" s="115">
        <v>13906</v>
      </c>
    </row>
    <row r="396" spans="1:14" ht="12.75">
      <c r="A396" s="2" t="s">
        <v>379</v>
      </c>
      <c r="B396" s="137">
        <v>427841</v>
      </c>
      <c r="C396" s="137">
        <v>403162</v>
      </c>
      <c r="D396" s="137">
        <v>420181</v>
      </c>
      <c r="E396" s="137">
        <v>443650</v>
      </c>
      <c r="F396" s="137">
        <v>446590</v>
      </c>
      <c r="G396" s="137">
        <v>480691</v>
      </c>
      <c r="H396" s="137">
        <v>501672</v>
      </c>
      <c r="I396" s="137">
        <v>486745</v>
      </c>
      <c r="J396" s="137">
        <v>457287</v>
      </c>
      <c r="K396" s="137">
        <v>455722</v>
      </c>
      <c r="L396" s="137">
        <v>456966</v>
      </c>
      <c r="M396" s="137">
        <v>467083</v>
      </c>
      <c r="N396" s="39">
        <v>457559</v>
      </c>
    </row>
    <row r="397" spans="1:14" ht="12.75">
      <c r="A397" s="2" t="s">
        <v>380</v>
      </c>
      <c r="B397" s="137">
        <v>443472</v>
      </c>
      <c r="C397" s="137">
        <v>412007</v>
      </c>
      <c r="D397" s="137">
        <v>428744</v>
      </c>
      <c r="E397" s="137">
        <v>452833</v>
      </c>
      <c r="F397" s="137">
        <v>455912</v>
      </c>
      <c r="G397" s="137">
        <v>491912</v>
      </c>
      <c r="H397" s="137">
        <v>515368</v>
      </c>
      <c r="I397" s="137">
        <v>498893</v>
      </c>
      <c r="J397" s="137">
        <v>468378</v>
      </c>
      <c r="K397" s="137">
        <v>472459</v>
      </c>
      <c r="L397" s="137">
        <v>469075</v>
      </c>
      <c r="M397" s="137">
        <v>481045</v>
      </c>
      <c r="N397" s="39">
        <v>469219</v>
      </c>
    </row>
    <row r="398" spans="1:14">
      <c r="A398" s="113" t="s">
        <v>798</v>
      </c>
      <c r="B398" s="116">
        <f t="shared" ref="B398:N398" si="89">B396/B397</f>
        <v>0.96475312984810768</v>
      </c>
      <c r="C398" s="116">
        <f t="shared" si="89"/>
        <v>0.97853191814702178</v>
      </c>
      <c r="D398" s="116">
        <f t="shared" si="89"/>
        <v>0.98002770884257273</v>
      </c>
      <c r="E398" s="116">
        <f t="shared" si="89"/>
        <v>0.97972100089878611</v>
      </c>
      <c r="F398" s="116">
        <f t="shared" si="89"/>
        <v>0.97955307164540528</v>
      </c>
      <c r="G398" s="116">
        <f t="shared" si="89"/>
        <v>0.97718900941631837</v>
      </c>
      <c r="H398" s="116">
        <f t="shared" si="89"/>
        <v>0.97342481488955468</v>
      </c>
      <c r="I398" s="116">
        <f t="shared" si="89"/>
        <v>0.97565008929770514</v>
      </c>
      <c r="J398" s="116">
        <f t="shared" si="89"/>
        <v>0.97632040787569019</v>
      </c>
      <c r="K398" s="116">
        <f t="shared" si="89"/>
        <v>0.96457470383673505</v>
      </c>
      <c r="L398" s="116">
        <f t="shared" si="89"/>
        <v>0.97418536481372919</v>
      </c>
      <c r="M398" s="116">
        <f t="shared" si="89"/>
        <v>0.97097568834516523</v>
      </c>
      <c r="N398" s="117">
        <f t="shared" si="89"/>
        <v>0.97515019639017175</v>
      </c>
    </row>
    <row r="399" spans="1:14">
      <c r="A399" s="113"/>
      <c r="B399" s="116"/>
      <c r="C399" s="116"/>
      <c r="D399" s="116"/>
      <c r="E399" s="116"/>
      <c r="F399" s="116"/>
      <c r="G399" s="116"/>
      <c r="H399" s="116"/>
      <c r="I399" s="116"/>
      <c r="J399" s="116"/>
      <c r="K399" s="116"/>
      <c r="L399" s="116"/>
      <c r="M399" s="116"/>
      <c r="N399" s="117"/>
    </row>
    <row r="400" spans="1:14" ht="12.75">
      <c r="A400" s="2" t="s">
        <v>381</v>
      </c>
      <c r="B400">
        <v>58</v>
      </c>
      <c r="C400">
        <v>52</v>
      </c>
      <c r="D400">
        <v>47</v>
      </c>
      <c r="E400">
        <v>44</v>
      </c>
      <c r="F400">
        <v>38</v>
      </c>
      <c r="G400">
        <v>41</v>
      </c>
      <c r="H400">
        <v>47</v>
      </c>
      <c r="I400">
        <v>51</v>
      </c>
      <c r="J400">
        <v>51</v>
      </c>
      <c r="K400">
        <v>60</v>
      </c>
      <c r="L400">
        <v>61</v>
      </c>
      <c r="M400">
        <v>63</v>
      </c>
      <c r="N400" s="99">
        <v>50</v>
      </c>
    </row>
    <row r="401" spans="1:14">
      <c r="A401" s="113" t="s">
        <v>382</v>
      </c>
      <c r="B401" s="111">
        <f>B402+B404</f>
        <v>37</v>
      </c>
      <c r="C401" s="111">
        <f t="shared" ref="C401:H401" si="90">C402+C404</f>
        <v>40</v>
      </c>
      <c r="D401" s="111">
        <f t="shared" si="90"/>
        <v>61</v>
      </c>
      <c r="E401" s="111">
        <f t="shared" si="90"/>
        <v>77</v>
      </c>
      <c r="F401" s="111">
        <f t="shared" si="90"/>
        <v>76</v>
      </c>
      <c r="G401" s="111">
        <f t="shared" si="90"/>
        <v>62</v>
      </c>
      <c r="H401" s="111">
        <f t="shared" si="90"/>
        <v>60</v>
      </c>
      <c r="I401" s="111">
        <f>I402+I404</f>
        <v>58</v>
      </c>
      <c r="J401" s="111">
        <f>J402+J404</f>
        <v>54</v>
      </c>
      <c r="K401" s="111">
        <f>K402+K404</f>
        <v>41</v>
      </c>
      <c r="L401" s="111">
        <f>L402+L404</f>
        <v>43</v>
      </c>
      <c r="M401" s="111">
        <f>M402+M404</f>
        <v>40</v>
      </c>
      <c r="N401" s="112">
        <v>650</v>
      </c>
    </row>
    <row r="402" spans="1:14" ht="12.75">
      <c r="A402" s="2" t="s">
        <v>383</v>
      </c>
      <c r="B402" s="34">
        <v>9</v>
      </c>
      <c r="C402" s="34">
        <v>7</v>
      </c>
      <c r="D402" s="34">
        <v>5</v>
      </c>
      <c r="E402" s="34">
        <v>16</v>
      </c>
      <c r="F402" s="34">
        <v>13</v>
      </c>
      <c r="G402" s="34">
        <v>9</v>
      </c>
      <c r="H402" s="34">
        <v>17</v>
      </c>
      <c r="I402" s="34">
        <v>11</v>
      </c>
      <c r="J402" s="34">
        <v>15</v>
      </c>
      <c r="K402" s="34">
        <v>14</v>
      </c>
      <c r="L402" s="34">
        <v>4</v>
      </c>
      <c r="M402" s="34">
        <v>8</v>
      </c>
      <c r="N402" s="41">
        <v>129</v>
      </c>
    </row>
    <row r="403" spans="1:14" ht="12.75">
      <c r="A403" s="2" t="s">
        <v>384</v>
      </c>
      <c r="B403" s="135">
        <v>210444</v>
      </c>
      <c r="C403" s="135">
        <v>301852</v>
      </c>
      <c r="D403" s="135">
        <v>256720</v>
      </c>
      <c r="E403" s="135">
        <v>352134</v>
      </c>
      <c r="F403" s="135">
        <v>416617</v>
      </c>
      <c r="G403" s="135">
        <v>277180</v>
      </c>
      <c r="H403" s="135">
        <v>369673</v>
      </c>
      <c r="I403" s="135">
        <v>338218</v>
      </c>
      <c r="J403" s="135">
        <v>308422</v>
      </c>
      <c r="K403" s="135">
        <v>272479</v>
      </c>
      <c r="L403" s="135">
        <v>156975</v>
      </c>
      <c r="M403" s="135">
        <v>435709</v>
      </c>
      <c r="N403" s="39">
        <v>327295</v>
      </c>
    </row>
    <row r="404" spans="1:14" ht="12.75">
      <c r="A404" s="2" t="s">
        <v>385</v>
      </c>
      <c r="B404">
        <v>28</v>
      </c>
      <c r="C404">
        <v>33</v>
      </c>
      <c r="D404">
        <v>56</v>
      </c>
      <c r="E404">
        <v>61</v>
      </c>
      <c r="F404">
        <v>63</v>
      </c>
      <c r="G404">
        <v>53</v>
      </c>
      <c r="H404">
        <v>43</v>
      </c>
      <c r="I404">
        <v>47</v>
      </c>
      <c r="J404">
        <v>39</v>
      </c>
      <c r="K404">
        <v>27</v>
      </c>
      <c r="L404">
        <v>39</v>
      </c>
      <c r="M404">
        <v>32</v>
      </c>
      <c r="N404" s="41">
        <v>521</v>
      </c>
    </row>
    <row r="405" spans="1:14" ht="12.75">
      <c r="A405" s="2" t="s">
        <v>386</v>
      </c>
      <c r="B405" s="135">
        <v>256171</v>
      </c>
      <c r="C405" s="135">
        <v>252053</v>
      </c>
      <c r="D405" s="135">
        <v>283703</v>
      </c>
      <c r="E405" s="135">
        <v>272185</v>
      </c>
      <c r="F405" s="135">
        <v>270978</v>
      </c>
      <c r="G405" s="135">
        <v>277651</v>
      </c>
      <c r="H405" s="135">
        <v>279677</v>
      </c>
      <c r="I405" s="135">
        <v>289725</v>
      </c>
      <c r="J405" s="135">
        <v>285243</v>
      </c>
      <c r="K405" s="135">
        <v>243003</v>
      </c>
      <c r="L405" s="135">
        <v>261973</v>
      </c>
      <c r="M405" s="135">
        <v>269408</v>
      </c>
      <c r="N405" s="39">
        <v>272430</v>
      </c>
    </row>
    <row r="406" spans="1:14">
      <c r="A406" s="113" t="s">
        <v>357</v>
      </c>
      <c r="B406" s="111">
        <f t="shared" ref="B406:M406" si="91">B407+B409</f>
        <v>257</v>
      </c>
      <c r="C406" s="111">
        <f t="shared" si="91"/>
        <v>282</v>
      </c>
      <c r="D406" s="111">
        <f t="shared" si="91"/>
        <v>353</v>
      </c>
      <c r="E406" s="111">
        <f t="shared" si="91"/>
        <v>479</v>
      </c>
      <c r="F406" s="111">
        <f t="shared" si="91"/>
        <v>487</v>
      </c>
      <c r="G406" s="111">
        <f t="shared" si="91"/>
        <v>495</v>
      </c>
      <c r="H406" s="111">
        <f t="shared" si="91"/>
        <v>389</v>
      </c>
      <c r="I406" s="111">
        <f t="shared" si="91"/>
        <v>385</v>
      </c>
      <c r="J406" s="111">
        <f t="shared" si="91"/>
        <v>324</v>
      </c>
      <c r="K406" s="111">
        <f t="shared" si="91"/>
        <v>297</v>
      </c>
      <c r="L406" s="111">
        <f t="shared" si="91"/>
        <v>310</v>
      </c>
      <c r="M406" s="111">
        <f t="shared" si="91"/>
        <v>358</v>
      </c>
      <c r="N406" s="112">
        <v>4418</v>
      </c>
    </row>
    <row r="407" spans="1:14" s="12" customFormat="1" ht="12.75">
      <c r="A407" s="2" t="s">
        <v>387</v>
      </c>
      <c r="B407" s="34">
        <v>78</v>
      </c>
      <c r="C407" s="34">
        <v>85</v>
      </c>
      <c r="D407" s="34">
        <v>102</v>
      </c>
      <c r="E407" s="34">
        <v>134</v>
      </c>
      <c r="F407" s="34">
        <v>149</v>
      </c>
      <c r="G407" s="34">
        <v>157</v>
      </c>
      <c r="H407" s="34">
        <v>121</v>
      </c>
      <c r="I407" s="34">
        <v>136</v>
      </c>
      <c r="J407" s="34">
        <v>102</v>
      </c>
      <c r="K407" s="34">
        <v>85</v>
      </c>
      <c r="L407" s="34">
        <v>109</v>
      </c>
      <c r="M407" s="34">
        <v>110</v>
      </c>
      <c r="N407" s="41">
        <v>1368</v>
      </c>
    </row>
    <row r="408" spans="1:14" ht="12.75">
      <c r="A408" s="2" t="s">
        <v>388</v>
      </c>
      <c r="B408" s="135">
        <v>374991</v>
      </c>
      <c r="C408" s="135">
        <v>384061</v>
      </c>
      <c r="D408" s="135">
        <v>395922</v>
      </c>
      <c r="E408" s="135">
        <v>410423</v>
      </c>
      <c r="F408" s="135">
        <v>417311</v>
      </c>
      <c r="G408" s="135">
        <v>435997</v>
      </c>
      <c r="H408" s="135">
        <v>413052</v>
      </c>
      <c r="I408" s="135">
        <v>404584</v>
      </c>
      <c r="J408" s="135">
        <v>418319</v>
      </c>
      <c r="K408" s="135">
        <v>401277</v>
      </c>
      <c r="L408" s="135">
        <v>385339</v>
      </c>
      <c r="M408" s="135">
        <v>397014</v>
      </c>
      <c r="N408" s="39">
        <v>405965</v>
      </c>
    </row>
    <row r="409" spans="1:14" ht="12.75">
      <c r="A409" s="2" t="s">
        <v>389</v>
      </c>
      <c r="B409">
        <v>179</v>
      </c>
      <c r="C409">
        <v>197</v>
      </c>
      <c r="D409">
        <v>251</v>
      </c>
      <c r="E409">
        <v>345</v>
      </c>
      <c r="F409">
        <v>338</v>
      </c>
      <c r="G409">
        <v>338</v>
      </c>
      <c r="H409">
        <v>268</v>
      </c>
      <c r="I409">
        <v>249</v>
      </c>
      <c r="J409">
        <v>222</v>
      </c>
      <c r="K409">
        <v>212</v>
      </c>
      <c r="L409">
        <v>201</v>
      </c>
      <c r="M409">
        <v>248</v>
      </c>
      <c r="N409" s="41">
        <v>3050</v>
      </c>
    </row>
    <row r="410" spans="1:14" ht="12.75">
      <c r="A410" s="2" t="s">
        <v>390</v>
      </c>
      <c r="B410" s="135">
        <v>339900</v>
      </c>
      <c r="C410" s="135">
        <v>350218</v>
      </c>
      <c r="D410" s="135">
        <v>347706</v>
      </c>
      <c r="E410" s="135">
        <v>364720</v>
      </c>
      <c r="F410" s="135">
        <v>369948</v>
      </c>
      <c r="G410" s="135">
        <v>366065</v>
      </c>
      <c r="H410" s="135">
        <v>375192</v>
      </c>
      <c r="I410" s="135">
        <v>365717</v>
      </c>
      <c r="J410" s="135">
        <v>356839</v>
      </c>
      <c r="K410" s="135">
        <v>360531</v>
      </c>
      <c r="L410" s="135">
        <v>352506</v>
      </c>
      <c r="M410" s="135">
        <v>350213</v>
      </c>
      <c r="N410" s="39">
        <v>359810</v>
      </c>
    </row>
    <row r="411" spans="1:14">
      <c r="A411" s="113" t="s">
        <v>391</v>
      </c>
      <c r="B411" s="111">
        <f>B412+B414</f>
        <v>313</v>
      </c>
      <c r="C411" s="111">
        <f t="shared" ref="C411:M411" si="92">C412+C414</f>
        <v>295</v>
      </c>
      <c r="D411" s="111">
        <f t="shared" si="92"/>
        <v>456</v>
      </c>
      <c r="E411" s="111">
        <f t="shared" si="92"/>
        <v>576</v>
      </c>
      <c r="F411" s="111">
        <f t="shared" si="92"/>
        <v>619</v>
      </c>
      <c r="G411" s="111">
        <f t="shared" si="92"/>
        <v>818</v>
      </c>
      <c r="H411" s="111">
        <f t="shared" si="92"/>
        <v>630</v>
      </c>
      <c r="I411" s="111">
        <f t="shared" si="92"/>
        <v>604</v>
      </c>
      <c r="J411" s="111">
        <f t="shared" si="92"/>
        <v>456</v>
      </c>
      <c r="K411" s="111">
        <f t="shared" si="92"/>
        <v>406</v>
      </c>
      <c r="L411" s="111">
        <f t="shared" si="92"/>
        <v>407</v>
      </c>
      <c r="M411" s="111">
        <f t="shared" si="92"/>
        <v>461</v>
      </c>
      <c r="N411" s="112">
        <v>6045</v>
      </c>
    </row>
    <row r="412" spans="1:14" ht="12.75">
      <c r="A412" s="2" t="s">
        <v>392</v>
      </c>
      <c r="B412" s="34">
        <v>258</v>
      </c>
      <c r="C412" s="34">
        <v>257</v>
      </c>
      <c r="D412" s="34">
        <v>389</v>
      </c>
      <c r="E412" s="34">
        <v>494</v>
      </c>
      <c r="F412" s="34">
        <v>552</v>
      </c>
      <c r="G412" s="34">
        <v>747</v>
      </c>
      <c r="H412" s="34">
        <v>569</v>
      </c>
      <c r="I412" s="34">
        <v>536</v>
      </c>
      <c r="J412" s="34">
        <v>407</v>
      </c>
      <c r="K412" s="34">
        <v>351</v>
      </c>
      <c r="L412" s="34">
        <v>368</v>
      </c>
      <c r="M412" s="34">
        <v>404</v>
      </c>
      <c r="N412" s="41">
        <v>5336</v>
      </c>
    </row>
    <row r="413" spans="1:14" ht="12.75">
      <c r="A413" s="2" t="s">
        <v>393</v>
      </c>
      <c r="B413" s="136">
        <v>676125</v>
      </c>
      <c r="C413" s="136">
        <v>611682</v>
      </c>
      <c r="D413" s="136">
        <v>647475</v>
      </c>
      <c r="E413" s="136">
        <v>653424</v>
      </c>
      <c r="F413" s="136">
        <v>644968</v>
      </c>
      <c r="G413" s="136">
        <v>671358</v>
      </c>
      <c r="H413" s="136">
        <v>707406</v>
      </c>
      <c r="I413" s="136">
        <v>697978</v>
      </c>
      <c r="J413" s="136">
        <v>677372</v>
      </c>
      <c r="K413" s="136">
        <v>700353</v>
      </c>
      <c r="L413" s="136">
        <v>694520</v>
      </c>
      <c r="M413" s="136">
        <v>708624</v>
      </c>
      <c r="N413" s="39">
        <v>676849</v>
      </c>
    </row>
    <row r="414" spans="1:14" ht="12.75">
      <c r="A414" s="2" t="s">
        <v>394</v>
      </c>
      <c r="B414">
        <v>55</v>
      </c>
      <c r="C414">
        <v>38</v>
      </c>
      <c r="D414">
        <v>67</v>
      </c>
      <c r="E414">
        <v>82</v>
      </c>
      <c r="F414">
        <v>67</v>
      </c>
      <c r="G414">
        <v>71</v>
      </c>
      <c r="H414">
        <v>61</v>
      </c>
      <c r="I414">
        <v>68</v>
      </c>
      <c r="J414">
        <v>49</v>
      </c>
      <c r="K414">
        <v>55</v>
      </c>
      <c r="L414">
        <v>39</v>
      </c>
      <c r="M414">
        <v>57</v>
      </c>
      <c r="N414" s="41">
        <v>709</v>
      </c>
    </row>
    <row r="415" spans="1:14" ht="12.75">
      <c r="A415" s="2" t="s">
        <v>395</v>
      </c>
      <c r="B415" s="136">
        <v>389561</v>
      </c>
      <c r="C415" s="136">
        <v>362888</v>
      </c>
      <c r="D415" s="136">
        <v>358000</v>
      </c>
      <c r="E415" s="136">
        <v>379826</v>
      </c>
      <c r="F415" s="136">
        <v>400526</v>
      </c>
      <c r="G415" s="136">
        <v>418828</v>
      </c>
      <c r="H415" s="136">
        <v>444859</v>
      </c>
      <c r="I415" s="136">
        <v>425105</v>
      </c>
      <c r="J415" s="136">
        <v>392545</v>
      </c>
      <c r="K415" s="136">
        <v>402900</v>
      </c>
      <c r="L415" s="136">
        <v>400933</v>
      </c>
      <c r="M415" s="136">
        <v>404048</v>
      </c>
      <c r="N415" s="39">
        <v>399188</v>
      </c>
    </row>
    <row r="416" spans="1:14" ht="12.75">
      <c r="A416" s="113" t="s">
        <v>396</v>
      </c>
      <c r="B416">
        <v>174</v>
      </c>
      <c r="C416">
        <v>188</v>
      </c>
      <c r="D416">
        <v>277</v>
      </c>
      <c r="E416">
        <v>265</v>
      </c>
      <c r="F416">
        <v>304</v>
      </c>
      <c r="G416">
        <v>305</v>
      </c>
      <c r="H416">
        <v>205</v>
      </c>
      <c r="I416">
        <v>227</v>
      </c>
      <c r="J416">
        <v>218</v>
      </c>
      <c r="K416">
        <v>208</v>
      </c>
      <c r="L416">
        <v>208</v>
      </c>
      <c r="M416">
        <v>209</v>
      </c>
      <c r="N416" s="112">
        <v>2793</v>
      </c>
    </row>
    <row r="417" spans="1:14" ht="12.75">
      <c r="A417" s="2" t="s">
        <v>397</v>
      </c>
      <c r="B417" s="137">
        <v>224824</v>
      </c>
      <c r="C417" s="137">
        <v>220661</v>
      </c>
      <c r="D417" s="137">
        <v>221170</v>
      </c>
      <c r="E417" s="137">
        <v>236904</v>
      </c>
      <c r="F417" s="137">
        <v>233767</v>
      </c>
      <c r="G417" s="137">
        <v>219435</v>
      </c>
      <c r="H417" s="137">
        <v>222712</v>
      </c>
      <c r="I417" s="137">
        <v>236408</v>
      </c>
      <c r="J417" s="137">
        <v>222492</v>
      </c>
      <c r="K417" s="137">
        <v>216091</v>
      </c>
      <c r="L417" s="137">
        <v>227992</v>
      </c>
      <c r="M417" s="137">
        <v>224395</v>
      </c>
      <c r="N417" s="39">
        <v>225989</v>
      </c>
    </row>
    <row r="418" spans="1:14">
      <c r="A418" s="113" t="s">
        <v>398</v>
      </c>
      <c r="B418" s="114">
        <f>SUM(B419:B421)</f>
        <v>2325</v>
      </c>
      <c r="C418" s="114">
        <f>SUM(C419:C421)</f>
        <v>2479</v>
      </c>
      <c r="D418" s="114">
        <f>SUM(D419:D421)</f>
        <v>2918</v>
      </c>
      <c r="E418" s="114">
        <f>SUM(E419:E421)</f>
        <v>3498</v>
      </c>
      <c r="F418" s="114">
        <f t="shared" ref="F418:M418" si="93">SUM(F419:F421)</f>
        <v>3549</v>
      </c>
      <c r="G418" s="114">
        <f t="shared" si="93"/>
        <v>3647</v>
      </c>
      <c r="H418" s="111">
        <f t="shared" si="93"/>
        <v>3767</v>
      </c>
      <c r="I418" s="114">
        <f t="shared" si="93"/>
        <v>3675</v>
      </c>
      <c r="J418" s="114">
        <f t="shared" si="93"/>
        <v>3826</v>
      </c>
      <c r="K418" s="114">
        <f t="shared" si="93"/>
        <v>3575</v>
      </c>
      <c r="L418" s="114">
        <f t="shared" si="93"/>
        <v>3082</v>
      </c>
      <c r="M418" s="114">
        <f t="shared" si="93"/>
        <v>2606</v>
      </c>
      <c r="N418" s="115">
        <f>SUM(B418:M418)</f>
        <v>38947</v>
      </c>
    </row>
    <row r="419" spans="1:14" ht="12.75">
      <c r="A419" s="2" t="s">
        <v>399</v>
      </c>
      <c r="B419">
        <v>1447</v>
      </c>
      <c r="C419">
        <v>1492</v>
      </c>
      <c r="D419">
        <v>1802</v>
      </c>
      <c r="E419">
        <v>2139</v>
      </c>
      <c r="F419">
        <v>2179</v>
      </c>
      <c r="G419">
        <v>2196</v>
      </c>
      <c r="H419">
        <v>2224</v>
      </c>
      <c r="I419">
        <v>2145</v>
      </c>
      <c r="J419">
        <v>2253</v>
      </c>
      <c r="K419">
        <v>2087</v>
      </c>
      <c r="L419">
        <v>1792</v>
      </c>
      <c r="M419">
        <v>1530</v>
      </c>
      <c r="N419" s="41"/>
    </row>
    <row r="420" spans="1:14" ht="12.75">
      <c r="A420" s="2" t="s">
        <v>400</v>
      </c>
      <c r="B420">
        <v>423</v>
      </c>
      <c r="C420">
        <v>469</v>
      </c>
      <c r="D420">
        <v>554</v>
      </c>
      <c r="E420">
        <v>721</v>
      </c>
      <c r="F420">
        <v>716</v>
      </c>
      <c r="G420">
        <v>795</v>
      </c>
      <c r="H420">
        <v>841</v>
      </c>
      <c r="I420">
        <v>833</v>
      </c>
      <c r="J420">
        <v>904</v>
      </c>
      <c r="K420">
        <v>818</v>
      </c>
      <c r="L420">
        <v>679</v>
      </c>
      <c r="M420">
        <v>548</v>
      </c>
      <c r="N420" s="41"/>
    </row>
    <row r="421" spans="1:14" ht="12.75">
      <c r="A421" s="2" t="s">
        <v>401</v>
      </c>
      <c r="B421">
        <v>455</v>
      </c>
      <c r="C421">
        <v>518</v>
      </c>
      <c r="D421">
        <v>562</v>
      </c>
      <c r="E421">
        <v>638</v>
      </c>
      <c r="F421">
        <v>654</v>
      </c>
      <c r="G421">
        <v>656</v>
      </c>
      <c r="H421">
        <v>702</v>
      </c>
      <c r="I421">
        <v>697</v>
      </c>
      <c r="J421">
        <v>669</v>
      </c>
      <c r="K421">
        <v>670</v>
      </c>
      <c r="L421">
        <v>611</v>
      </c>
      <c r="M421">
        <v>528</v>
      </c>
      <c r="N421" s="41"/>
    </row>
    <row r="422" spans="1:14">
      <c r="A422" s="113" t="s">
        <v>402</v>
      </c>
      <c r="B422" s="118">
        <f>B418/B395</f>
        <v>2.9769526248399489</v>
      </c>
      <c r="C422" s="118">
        <f>C418/C395</f>
        <v>3.0795031055900619</v>
      </c>
      <c r="D422" s="118">
        <f>D418/D395</f>
        <v>2.5440278988666085</v>
      </c>
      <c r="E422" s="118">
        <f>E418/E395</f>
        <v>2.5039370078740157</v>
      </c>
      <c r="F422" s="118">
        <f t="shared" ref="F422:M422" si="94">F418/F395</f>
        <v>2.3882907133243605</v>
      </c>
      <c r="G422" s="118">
        <f t="shared" si="94"/>
        <v>2.1708333333333334</v>
      </c>
      <c r="H422" s="118">
        <f t="shared" si="94"/>
        <v>2.9338006230529596</v>
      </c>
      <c r="I422" s="118">
        <f t="shared" si="94"/>
        <v>2.8846153846153846</v>
      </c>
      <c r="J422" s="118">
        <f t="shared" si="94"/>
        <v>3.6368821292775664</v>
      </c>
      <c r="K422" s="118">
        <f t="shared" si="94"/>
        <v>3.7552521008403361</v>
      </c>
      <c r="L422" s="118">
        <f t="shared" si="94"/>
        <v>3.1838842975206614</v>
      </c>
      <c r="M422" s="118">
        <f t="shared" si="94"/>
        <v>2.4400749063670411</v>
      </c>
      <c r="N422" s="41"/>
    </row>
    <row r="423" spans="1:14">
      <c r="A423" s="2" t="s">
        <v>403</v>
      </c>
      <c r="B423" s="11">
        <v>1514</v>
      </c>
      <c r="C423" s="11">
        <v>1411</v>
      </c>
      <c r="D423" s="11">
        <v>2542</v>
      </c>
      <c r="E423" s="11">
        <v>2929</v>
      </c>
      <c r="F423" s="11">
        <v>1811</v>
      </c>
      <c r="G423" s="11">
        <v>1997</v>
      </c>
      <c r="H423" s="4">
        <v>1907</v>
      </c>
      <c r="I423" s="11">
        <v>1664</v>
      </c>
      <c r="J423" s="11">
        <v>1784</v>
      </c>
      <c r="K423" s="11">
        <v>1499</v>
      </c>
      <c r="L423" s="11">
        <v>1093</v>
      </c>
      <c r="M423" s="11">
        <v>785</v>
      </c>
      <c r="N423" s="38">
        <f>SUM(B423:M423)</f>
        <v>20936</v>
      </c>
    </row>
    <row r="424" spans="1:14">
      <c r="A424" s="113" t="s">
        <v>404</v>
      </c>
      <c r="B424" s="114">
        <v>1212</v>
      </c>
      <c r="C424" s="114">
        <v>1166</v>
      </c>
      <c r="D424" s="114">
        <v>1940</v>
      </c>
      <c r="E424" s="114">
        <v>2247</v>
      </c>
      <c r="F424" s="114">
        <v>1416</v>
      </c>
      <c r="G424" s="114">
        <v>1533</v>
      </c>
      <c r="H424" s="111">
        <v>1340</v>
      </c>
      <c r="I424" s="114">
        <v>1298</v>
      </c>
      <c r="J424" s="114">
        <v>1195</v>
      </c>
      <c r="K424" s="114">
        <v>1199</v>
      </c>
      <c r="L424" s="114">
        <v>1129</v>
      </c>
      <c r="M424" s="114">
        <v>855</v>
      </c>
      <c r="N424" s="115">
        <f>SUM(B424:M424)</f>
        <v>16530</v>
      </c>
    </row>
    <row r="425" spans="1:14" ht="12.75">
      <c r="A425" s="194"/>
      <c r="N425" s="34"/>
    </row>
    <row r="426" spans="1:14">
      <c r="B426" s="8" t="s">
        <v>9</v>
      </c>
      <c r="C426" s="8" t="s">
        <v>10</v>
      </c>
      <c r="D426" s="8" t="s">
        <v>11</v>
      </c>
      <c r="E426" s="8" t="s">
        <v>12</v>
      </c>
      <c r="F426" s="8" t="s">
        <v>13</v>
      </c>
      <c r="G426" s="8" t="s">
        <v>14</v>
      </c>
      <c r="H426" s="8" t="s">
        <v>15</v>
      </c>
      <c r="I426" s="8" t="s">
        <v>16</v>
      </c>
      <c r="J426" s="8" t="s">
        <v>17</v>
      </c>
      <c r="K426" s="8" t="s">
        <v>18</v>
      </c>
      <c r="L426" s="8" t="s">
        <v>19</v>
      </c>
      <c r="M426" s="8" t="s">
        <v>20</v>
      </c>
      <c r="N426" s="109" t="s">
        <v>405</v>
      </c>
    </row>
    <row r="427" spans="1:14">
      <c r="A427" s="90" t="s">
        <v>832</v>
      </c>
      <c r="B427" s="91"/>
      <c r="C427" s="91"/>
      <c r="D427" s="91"/>
      <c r="E427" s="91"/>
      <c r="F427" s="91"/>
      <c r="G427" s="91"/>
      <c r="H427" s="91"/>
      <c r="I427" s="91"/>
      <c r="J427" s="91"/>
      <c r="K427" s="91"/>
      <c r="L427" s="91"/>
      <c r="M427" s="91"/>
      <c r="N427" s="92"/>
    </row>
    <row r="428" spans="1:14">
      <c r="A428" s="93" t="s">
        <v>407</v>
      </c>
      <c r="B428" s="94">
        <f>SUM(B434+B439+B444+B449)</f>
        <v>844</v>
      </c>
      <c r="C428" s="94">
        <f>SUM(C434+C439+C444+C449)</f>
        <v>925</v>
      </c>
      <c r="D428" s="94">
        <f>SUM(D434+D439+D444+D449)</f>
        <v>1089</v>
      </c>
      <c r="E428" s="94">
        <f>SUM(E434+E439+E444+E449)</f>
        <v>1269</v>
      </c>
      <c r="F428" s="94">
        <f t="shared" ref="F428:K428" si="95">SUM(F434+F439+F444+F449)</f>
        <v>1407</v>
      </c>
      <c r="G428" s="94">
        <f t="shared" si="95"/>
        <v>1759</v>
      </c>
      <c r="H428" s="94">
        <f t="shared" si="95"/>
        <v>1616</v>
      </c>
      <c r="I428" s="94">
        <f t="shared" si="95"/>
        <v>1467</v>
      </c>
      <c r="J428" s="94">
        <f t="shared" si="95"/>
        <v>1373</v>
      </c>
      <c r="K428" s="94">
        <f t="shared" si="95"/>
        <v>1312</v>
      </c>
      <c r="L428" s="94">
        <f>SUM(L434+L439+L444+L449)</f>
        <v>1198</v>
      </c>
      <c r="M428" s="94">
        <f>SUM(M434+M439+M444+M449)</f>
        <v>1047</v>
      </c>
      <c r="N428" s="95">
        <v>15307</v>
      </c>
    </row>
    <row r="429" spans="1:14" ht="12.75">
      <c r="A429" s="2" t="s">
        <v>408</v>
      </c>
      <c r="B429" s="137">
        <v>361055</v>
      </c>
      <c r="C429" s="137">
        <v>373099</v>
      </c>
      <c r="D429" s="137">
        <v>380828</v>
      </c>
      <c r="E429" s="137">
        <v>384221</v>
      </c>
      <c r="F429" s="137">
        <v>421336</v>
      </c>
      <c r="G429" s="137">
        <v>443960</v>
      </c>
      <c r="H429" s="137">
        <v>445056</v>
      </c>
      <c r="I429" s="137">
        <v>448109</v>
      </c>
      <c r="J429" s="137">
        <v>420577</v>
      </c>
      <c r="K429" s="137">
        <v>408626</v>
      </c>
      <c r="L429" s="137">
        <v>414800</v>
      </c>
      <c r="M429" s="137">
        <v>450214</v>
      </c>
      <c r="N429" s="39">
        <v>417111</v>
      </c>
    </row>
    <row r="430" spans="1:14" ht="12.75">
      <c r="A430" s="2" t="s">
        <v>409</v>
      </c>
      <c r="B430" s="137">
        <v>371520</v>
      </c>
      <c r="C430" s="137">
        <v>386765</v>
      </c>
      <c r="D430" s="137">
        <v>393696</v>
      </c>
      <c r="E430" s="137">
        <v>394772</v>
      </c>
      <c r="F430" s="137">
        <v>434486</v>
      </c>
      <c r="G430" s="137">
        <v>457368</v>
      </c>
      <c r="H430" s="137">
        <v>455958</v>
      </c>
      <c r="I430" s="137">
        <v>457781</v>
      </c>
      <c r="J430" s="137">
        <v>429476</v>
      </c>
      <c r="K430" s="137">
        <v>417570</v>
      </c>
      <c r="L430" s="137">
        <v>422260</v>
      </c>
      <c r="M430" s="137">
        <v>462751</v>
      </c>
      <c r="N430" s="39">
        <v>428138</v>
      </c>
    </row>
    <row r="431" spans="1:14">
      <c r="A431" s="93" t="s">
        <v>750</v>
      </c>
      <c r="B431" s="96">
        <f t="shared" ref="B431:M431" si="96">B429/B430</f>
        <v>0.97183193367786391</v>
      </c>
      <c r="C431" s="96">
        <f t="shared" si="96"/>
        <v>0.96466588238335937</v>
      </c>
      <c r="D431" s="96">
        <f t="shared" si="96"/>
        <v>0.9673148825489718</v>
      </c>
      <c r="E431" s="96">
        <f t="shared" si="96"/>
        <v>0.97327318046872624</v>
      </c>
      <c r="F431" s="96">
        <f t="shared" si="96"/>
        <v>0.96973435277546338</v>
      </c>
      <c r="G431" s="96">
        <f t="shared" si="96"/>
        <v>0.97068443791432724</v>
      </c>
      <c r="H431" s="96">
        <f t="shared" si="96"/>
        <v>0.97608990301738319</v>
      </c>
      <c r="I431" s="96">
        <f t="shared" si="96"/>
        <v>0.97887199337674569</v>
      </c>
      <c r="J431" s="96">
        <f t="shared" si="96"/>
        <v>0.97927940094440669</v>
      </c>
      <c r="K431" s="96">
        <f t="shared" si="96"/>
        <v>0.97858083674593477</v>
      </c>
      <c r="L431" s="96">
        <f t="shared" si="96"/>
        <v>0.98233315966466161</v>
      </c>
      <c r="M431" s="96">
        <f t="shared" si="96"/>
        <v>0.97290767605040296</v>
      </c>
      <c r="N431" s="97">
        <f>N429/N430</f>
        <v>0.97424428572095911</v>
      </c>
    </row>
    <row r="432" spans="1:14">
      <c r="A432" s="93"/>
      <c r="B432" s="96"/>
      <c r="C432" s="96"/>
      <c r="D432" s="96"/>
      <c r="E432" s="96"/>
      <c r="F432" s="96"/>
      <c r="G432" s="96"/>
      <c r="H432" s="96"/>
      <c r="I432" s="96"/>
      <c r="J432" s="96"/>
      <c r="K432" s="96"/>
      <c r="L432" s="96"/>
      <c r="M432" s="96"/>
      <c r="N432" s="97"/>
    </row>
    <row r="433" spans="1:14" ht="12.75">
      <c r="A433" s="2" t="s">
        <v>411</v>
      </c>
      <c r="B433">
        <v>102</v>
      </c>
      <c r="C433">
        <v>109</v>
      </c>
      <c r="D433">
        <v>92</v>
      </c>
      <c r="E433">
        <v>85</v>
      </c>
      <c r="F433">
        <v>77</v>
      </c>
      <c r="G433">
        <v>74</v>
      </c>
      <c r="H433">
        <v>62</v>
      </c>
      <c r="I433">
        <v>61</v>
      </c>
      <c r="J433">
        <v>60</v>
      </c>
      <c r="K433">
        <v>56</v>
      </c>
      <c r="L433">
        <v>48</v>
      </c>
      <c r="M433">
        <v>54</v>
      </c>
      <c r="N433" s="99">
        <v>71</v>
      </c>
    </row>
    <row r="434" spans="1:14">
      <c r="A434" s="93" t="s">
        <v>412</v>
      </c>
      <c r="B434" s="91">
        <f>B435+B437</f>
        <v>33</v>
      </c>
      <c r="C434" s="91">
        <f t="shared" ref="C434:H434" si="97">C435+C437</f>
        <v>43</v>
      </c>
      <c r="D434" s="91">
        <f t="shared" si="97"/>
        <v>51</v>
      </c>
      <c r="E434" s="91">
        <f t="shared" si="97"/>
        <v>53</v>
      </c>
      <c r="F434" s="91">
        <f t="shared" si="97"/>
        <v>60</v>
      </c>
      <c r="G434" s="91">
        <f t="shared" si="97"/>
        <v>71</v>
      </c>
      <c r="H434" s="91">
        <f t="shared" si="97"/>
        <v>66</v>
      </c>
      <c r="I434" s="91">
        <f>I435+I437</f>
        <v>72</v>
      </c>
      <c r="J434" s="91">
        <f>J435+J437</f>
        <v>55</v>
      </c>
      <c r="K434" s="91">
        <f>K435+K437</f>
        <v>61</v>
      </c>
      <c r="L434" s="91">
        <f>L435+L437</f>
        <v>72</v>
      </c>
      <c r="M434" s="91">
        <f>M435+M437</f>
        <v>54</v>
      </c>
      <c r="N434" s="92">
        <v>691</v>
      </c>
    </row>
    <row r="435" spans="1:14" ht="12.75">
      <c r="A435" s="2" t="s">
        <v>413</v>
      </c>
      <c r="B435" s="34">
        <v>7</v>
      </c>
      <c r="C435" s="34">
        <v>4</v>
      </c>
      <c r="D435" s="34">
        <v>5</v>
      </c>
      <c r="E435" s="34">
        <v>16</v>
      </c>
      <c r="F435" s="34">
        <v>10</v>
      </c>
      <c r="G435" s="34">
        <v>16</v>
      </c>
      <c r="H435" s="34">
        <v>19</v>
      </c>
      <c r="I435" s="34">
        <v>20</v>
      </c>
      <c r="J435" s="34">
        <v>7</v>
      </c>
      <c r="K435" s="34">
        <v>12</v>
      </c>
      <c r="L435" s="34">
        <v>21</v>
      </c>
      <c r="M435" s="34">
        <v>14</v>
      </c>
      <c r="N435" s="41">
        <v>151</v>
      </c>
    </row>
    <row r="436" spans="1:14" ht="12.75">
      <c r="A436" s="2" t="s">
        <v>414</v>
      </c>
      <c r="B436" s="135">
        <v>287429</v>
      </c>
      <c r="C436" s="135">
        <v>280000</v>
      </c>
      <c r="D436" s="135">
        <v>246700</v>
      </c>
      <c r="E436" s="135">
        <v>280494</v>
      </c>
      <c r="F436" s="135">
        <v>269493</v>
      </c>
      <c r="G436" s="135">
        <v>281385</v>
      </c>
      <c r="H436" s="135">
        <v>318191</v>
      </c>
      <c r="I436" s="135">
        <v>263074</v>
      </c>
      <c r="J436" s="135">
        <v>339496</v>
      </c>
      <c r="K436" s="135">
        <v>231642</v>
      </c>
      <c r="L436" s="135">
        <v>259238</v>
      </c>
      <c r="M436" s="135">
        <v>347991</v>
      </c>
      <c r="N436" s="39">
        <v>283640</v>
      </c>
    </row>
    <row r="437" spans="1:14" ht="12.75">
      <c r="A437" s="2" t="s">
        <v>415</v>
      </c>
      <c r="B437">
        <v>26</v>
      </c>
      <c r="C437">
        <v>39</v>
      </c>
      <c r="D437">
        <v>46</v>
      </c>
      <c r="E437">
        <v>37</v>
      </c>
      <c r="F437">
        <v>50</v>
      </c>
      <c r="G437">
        <v>55</v>
      </c>
      <c r="H437">
        <v>47</v>
      </c>
      <c r="I437">
        <v>52</v>
      </c>
      <c r="J437">
        <v>48</v>
      </c>
      <c r="K437">
        <v>49</v>
      </c>
      <c r="L437">
        <v>51</v>
      </c>
      <c r="M437">
        <v>40</v>
      </c>
      <c r="N437" s="41">
        <v>540</v>
      </c>
    </row>
    <row r="438" spans="1:14" ht="12.75">
      <c r="A438" s="2" t="s">
        <v>416</v>
      </c>
      <c r="B438" s="135">
        <v>214827</v>
      </c>
      <c r="C438" s="135">
        <v>233705</v>
      </c>
      <c r="D438" s="135">
        <v>255024</v>
      </c>
      <c r="E438" s="135">
        <v>217684</v>
      </c>
      <c r="F438" s="135">
        <v>233944</v>
      </c>
      <c r="G438" s="135">
        <v>273355</v>
      </c>
      <c r="H438" s="135">
        <v>241881</v>
      </c>
      <c r="I438" s="135">
        <v>273307</v>
      </c>
      <c r="J438" s="135">
        <v>243086</v>
      </c>
      <c r="K438" s="135">
        <v>257402</v>
      </c>
      <c r="L438" s="135">
        <v>280535</v>
      </c>
      <c r="M438" s="135">
        <v>273174</v>
      </c>
      <c r="N438" s="39">
        <v>252431</v>
      </c>
    </row>
    <row r="439" spans="1:14">
      <c r="A439" s="93" t="s">
        <v>417</v>
      </c>
      <c r="B439" s="91">
        <f>B440+B442</f>
        <v>316</v>
      </c>
      <c r="C439" s="91">
        <f t="shared" ref="C439:M439" si="98">C440+C442</f>
        <v>308</v>
      </c>
      <c r="D439" s="91">
        <f t="shared" si="98"/>
        <v>367</v>
      </c>
      <c r="E439" s="91">
        <f t="shared" si="98"/>
        <v>446</v>
      </c>
      <c r="F439" s="91">
        <f t="shared" si="98"/>
        <v>456</v>
      </c>
      <c r="G439" s="91">
        <f t="shared" si="98"/>
        <v>576</v>
      </c>
      <c r="H439" s="91">
        <f t="shared" si="98"/>
        <v>500</v>
      </c>
      <c r="I439" s="91">
        <f t="shared" si="98"/>
        <v>467</v>
      </c>
      <c r="J439" s="91">
        <f t="shared" si="98"/>
        <v>476</v>
      </c>
      <c r="K439" s="91">
        <f t="shared" si="98"/>
        <v>423</v>
      </c>
      <c r="L439" s="91">
        <f t="shared" si="98"/>
        <v>368</v>
      </c>
      <c r="M439" s="91">
        <f t="shared" si="98"/>
        <v>341</v>
      </c>
      <c r="N439" s="92">
        <v>5044</v>
      </c>
    </row>
    <row r="440" spans="1:14" ht="12.75">
      <c r="A440" s="2" t="s">
        <v>418</v>
      </c>
      <c r="B440" s="34">
        <v>98</v>
      </c>
      <c r="C440" s="34">
        <v>87</v>
      </c>
      <c r="D440" s="34">
        <v>126</v>
      </c>
      <c r="E440" s="34">
        <v>134</v>
      </c>
      <c r="F440" s="34">
        <v>149</v>
      </c>
      <c r="G440" s="34">
        <v>175</v>
      </c>
      <c r="H440" s="34">
        <v>154</v>
      </c>
      <c r="I440" s="34">
        <v>142</v>
      </c>
      <c r="J440" s="34">
        <v>155</v>
      </c>
      <c r="K440" s="34">
        <v>122</v>
      </c>
      <c r="L440" s="34">
        <v>106</v>
      </c>
      <c r="M440" s="34">
        <v>89</v>
      </c>
      <c r="N440" s="41">
        <v>1537</v>
      </c>
    </row>
    <row r="441" spans="1:14" ht="12.75">
      <c r="A441" s="2" t="s">
        <v>419</v>
      </c>
      <c r="B441" s="135">
        <v>336565</v>
      </c>
      <c r="C441" s="135">
        <v>353009</v>
      </c>
      <c r="D441" s="135">
        <v>369426</v>
      </c>
      <c r="E441" s="135">
        <v>351532</v>
      </c>
      <c r="F441" s="135">
        <v>393800</v>
      </c>
      <c r="G441" s="135">
        <v>410864</v>
      </c>
      <c r="H441" s="135">
        <v>394090</v>
      </c>
      <c r="I441" s="135">
        <v>408488</v>
      </c>
      <c r="J441" s="135">
        <v>388319</v>
      </c>
      <c r="K441" s="135">
        <v>374005</v>
      </c>
      <c r="L441" s="135">
        <v>400669</v>
      </c>
      <c r="M441" s="135">
        <v>397118</v>
      </c>
      <c r="N441" s="39">
        <v>384029</v>
      </c>
    </row>
    <row r="442" spans="1:14" ht="12.75">
      <c r="A442" s="2" t="s">
        <v>420</v>
      </c>
      <c r="B442">
        <v>218</v>
      </c>
      <c r="C442">
        <v>221</v>
      </c>
      <c r="D442">
        <v>241</v>
      </c>
      <c r="E442">
        <v>312</v>
      </c>
      <c r="F442">
        <v>307</v>
      </c>
      <c r="G442">
        <v>401</v>
      </c>
      <c r="H442">
        <v>346</v>
      </c>
      <c r="I442">
        <v>325</v>
      </c>
      <c r="J442">
        <v>321</v>
      </c>
      <c r="K442">
        <v>301</v>
      </c>
      <c r="L442">
        <v>262</v>
      </c>
      <c r="M442">
        <v>252</v>
      </c>
      <c r="N442" s="41">
        <v>3507</v>
      </c>
    </row>
    <row r="443" spans="1:14" ht="12.75">
      <c r="A443" s="2" t="s">
        <v>421</v>
      </c>
      <c r="B443" s="135">
        <v>300260</v>
      </c>
      <c r="C443" s="135">
        <v>300709</v>
      </c>
      <c r="D443" s="135">
        <v>308039</v>
      </c>
      <c r="E443" s="135">
        <v>323952</v>
      </c>
      <c r="F443" s="135">
        <v>320969</v>
      </c>
      <c r="G443" s="135">
        <v>342095</v>
      </c>
      <c r="H443" s="135">
        <v>355646</v>
      </c>
      <c r="I443" s="135">
        <v>343289</v>
      </c>
      <c r="J443" s="135">
        <v>347509</v>
      </c>
      <c r="K443" s="135">
        <v>350396</v>
      </c>
      <c r="L443" s="135">
        <v>345861</v>
      </c>
      <c r="M443" s="135">
        <v>345356</v>
      </c>
      <c r="N443" s="39">
        <v>334254</v>
      </c>
    </row>
    <row r="444" spans="1:14">
      <c r="A444" s="93" t="s">
        <v>422</v>
      </c>
      <c r="B444" s="91">
        <f>B445+B447</f>
        <v>332</v>
      </c>
      <c r="C444" s="91">
        <f t="shared" ref="C444:M444" si="99">C445+C447</f>
        <v>385</v>
      </c>
      <c r="D444" s="91">
        <f t="shared" si="99"/>
        <v>446</v>
      </c>
      <c r="E444" s="91">
        <f t="shared" si="99"/>
        <v>535</v>
      </c>
      <c r="F444" s="91">
        <f t="shared" si="99"/>
        <v>642</v>
      </c>
      <c r="G444" s="91">
        <f t="shared" si="99"/>
        <v>793</v>
      </c>
      <c r="H444" s="91">
        <f t="shared" si="99"/>
        <v>750</v>
      </c>
      <c r="I444" s="91">
        <f t="shared" si="99"/>
        <v>682</v>
      </c>
      <c r="J444" s="91">
        <f t="shared" si="99"/>
        <v>589</v>
      </c>
      <c r="K444" s="91">
        <f t="shared" si="99"/>
        <v>514</v>
      </c>
      <c r="L444" s="91">
        <f t="shared" si="99"/>
        <v>480</v>
      </c>
      <c r="M444" s="91">
        <f t="shared" si="99"/>
        <v>449</v>
      </c>
      <c r="N444" s="92">
        <v>6597</v>
      </c>
    </row>
    <row r="445" spans="1:14" ht="12.75">
      <c r="A445" s="2" t="s">
        <v>423</v>
      </c>
      <c r="B445" s="34">
        <v>284</v>
      </c>
      <c r="C445" s="34">
        <v>327</v>
      </c>
      <c r="D445" s="34">
        <v>380</v>
      </c>
      <c r="E445" s="34">
        <v>464</v>
      </c>
      <c r="F445" s="34">
        <v>581</v>
      </c>
      <c r="G445" s="34">
        <v>712</v>
      </c>
      <c r="H445" s="34">
        <v>658</v>
      </c>
      <c r="I445" s="34">
        <v>588</v>
      </c>
      <c r="J445" s="34">
        <v>506</v>
      </c>
      <c r="K445" s="34">
        <v>431</v>
      </c>
      <c r="L445" s="34">
        <v>418</v>
      </c>
      <c r="M445" s="34">
        <v>375</v>
      </c>
      <c r="N445" s="41">
        <v>5724</v>
      </c>
    </row>
    <row r="446" spans="1:14" ht="12.75">
      <c r="A446" s="2" t="s">
        <v>424</v>
      </c>
      <c r="B446" s="136">
        <v>525535</v>
      </c>
      <c r="C446" s="136">
        <v>557581</v>
      </c>
      <c r="D446" s="136">
        <v>563050</v>
      </c>
      <c r="E446" s="136">
        <v>550504</v>
      </c>
      <c r="F446" s="136">
        <v>597945</v>
      </c>
      <c r="G446" s="136">
        <v>631370</v>
      </c>
      <c r="H446" s="136">
        <v>638250</v>
      </c>
      <c r="I446" s="136">
        <v>639573</v>
      </c>
      <c r="J446" s="136">
        <v>599726</v>
      </c>
      <c r="K446" s="136">
        <v>631417</v>
      </c>
      <c r="L446" s="136">
        <v>621004</v>
      </c>
      <c r="M446" s="136">
        <v>685530</v>
      </c>
      <c r="N446" s="39">
        <v>609051</v>
      </c>
    </row>
    <row r="447" spans="1:14" ht="12.75">
      <c r="A447" s="2" t="s">
        <v>425</v>
      </c>
      <c r="B447">
        <v>48</v>
      </c>
      <c r="C447">
        <v>58</v>
      </c>
      <c r="D447">
        <v>66</v>
      </c>
      <c r="E447">
        <v>71</v>
      </c>
      <c r="F447">
        <v>61</v>
      </c>
      <c r="G447">
        <v>81</v>
      </c>
      <c r="H447">
        <v>92</v>
      </c>
      <c r="I447">
        <v>94</v>
      </c>
      <c r="J447">
        <v>83</v>
      </c>
      <c r="K447">
        <v>83</v>
      </c>
      <c r="L447">
        <v>62</v>
      </c>
      <c r="M447">
        <v>74</v>
      </c>
      <c r="N447" s="41">
        <v>873</v>
      </c>
    </row>
    <row r="448" spans="1:14" ht="12.75">
      <c r="A448" s="2" t="s">
        <v>426</v>
      </c>
      <c r="B448" s="136">
        <v>349653</v>
      </c>
      <c r="C448" s="136">
        <v>298380</v>
      </c>
      <c r="D448" s="136">
        <v>349363</v>
      </c>
      <c r="E448" s="136">
        <v>339809</v>
      </c>
      <c r="F448" s="136">
        <v>374295</v>
      </c>
      <c r="G448" s="136">
        <v>370780</v>
      </c>
      <c r="H448" s="136">
        <v>387614</v>
      </c>
      <c r="I448" s="136">
        <v>394598</v>
      </c>
      <c r="J448" s="136">
        <v>378553</v>
      </c>
      <c r="K448" s="136">
        <v>370237</v>
      </c>
      <c r="L448" s="136">
        <v>367550</v>
      </c>
      <c r="M448" s="136">
        <v>386825</v>
      </c>
      <c r="N448" s="39">
        <v>367073</v>
      </c>
    </row>
    <row r="449" spans="1:14" ht="12.75">
      <c r="A449" s="93" t="s">
        <v>427</v>
      </c>
      <c r="B449">
        <v>163</v>
      </c>
      <c r="C449">
        <v>189</v>
      </c>
      <c r="D449">
        <v>225</v>
      </c>
      <c r="E449">
        <v>235</v>
      </c>
      <c r="F449">
        <v>249</v>
      </c>
      <c r="G449">
        <v>319</v>
      </c>
      <c r="H449">
        <v>300</v>
      </c>
      <c r="I449">
        <v>246</v>
      </c>
      <c r="J449">
        <v>253</v>
      </c>
      <c r="K449">
        <v>314</v>
      </c>
      <c r="L449">
        <v>278</v>
      </c>
      <c r="M449">
        <v>203</v>
      </c>
      <c r="N449" s="92">
        <v>2974</v>
      </c>
    </row>
    <row r="450" spans="1:14" ht="12.75">
      <c r="A450" s="2" t="s">
        <v>428</v>
      </c>
      <c r="B450" s="137">
        <v>202198</v>
      </c>
      <c r="C450" s="137">
        <v>201473</v>
      </c>
      <c r="D450" s="137">
        <v>195356</v>
      </c>
      <c r="E450" s="137">
        <v>201259</v>
      </c>
      <c r="F450" s="137">
        <v>204720</v>
      </c>
      <c r="G450" s="137">
        <v>228023</v>
      </c>
      <c r="H450" s="137">
        <v>208080</v>
      </c>
      <c r="I450" s="137">
        <v>224258</v>
      </c>
      <c r="J450" s="137">
        <v>224451</v>
      </c>
      <c r="K450" s="137">
        <v>212599</v>
      </c>
      <c r="L450" s="137">
        <v>222030</v>
      </c>
      <c r="M450" s="137">
        <v>234005</v>
      </c>
      <c r="N450" s="39">
        <v>213976</v>
      </c>
    </row>
    <row r="451" spans="1:14">
      <c r="A451" s="93" t="s">
        <v>429</v>
      </c>
      <c r="B451" s="94">
        <f>SUM(B452:B454)</f>
        <v>4639</v>
      </c>
      <c r="C451" s="94">
        <f>SUM(C452:C454)</f>
        <v>4556</v>
      </c>
      <c r="D451" s="94">
        <f>SUM(D452:D454)</f>
        <v>4335</v>
      </c>
      <c r="E451" s="94">
        <f>SUM(E452:E454)</f>
        <v>3988</v>
      </c>
      <c r="F451" s="94">
        <f t="shared" ref="F451:M451" si="100">SUM(F452:F454)</f>
        <v>3705</v>
      </c>
      <c r="G451" s="94">
        <f t="shared" si="100"/>
        <v>3431</v>
      </c>
      <c r="H451" s="91">
        <f t="shared" si="100"/>
        <v>3276</v>
      </c>
      <c r="I451" s="94">
        <f t="shared" si="100"/>
        <v>3028</v>
      </c>
      <c r="J451" s="94">
        <f t="shared" si="100"/>
        <v>2963</v>
      </c>
      <c r="K451" s="94">
        <f t="shared" si="100"/>
        <v>2892</v>
      </c>
      <c r="L451" s="94">
        <f t="shared" si="100"/>
        <v>2542</v>
      </c>
      <c r="M451" s="94">
        <f t="shared" si="100"/>
        <v>2236</v>
      </c>
      <c r="N451" s="41"/>
    </row>
    <row r="452" spans="1:14" ht="12.75">
      <c r="A452" s="2" t="s">
        <v>430</v>
      </c>
      <c r="B452">
        <v>2623</v>
      </c>
      <c r="C452">
        <v>2631</v>
      </c>
      <c r="D452">
        <v>2631</v>
      </c>
      <c r="E452">
        <v>2556</v>
      </c>
      <c r="F452">
        <v>2392</v>
      </c>
      <c r="G452">
        <v>2277</v>
      </c>
      <c r="H452">
        <v>2143</v>
      </c>
      <c r="I452">
        <v>2005</v>
      </c>
      <c r="J452">
        <v>1983</v>
      </c>
      <c r="K452">
        <v>1918</v>
      </c>
      <c r="L452">
        <v>1655</v>
      </c>
      <c r="M452">
        <v>1446</v>
      </c>
      <c r="N452" s="41"/>
    </row>
    <row r="453" spans="1:14" ht="12.75">
      <c r="A453" s="2" t="s">
        <v>431</v>
      </c>
      <c r="B453">
        <v>1047</v>
      </c>
      <c r="C453">
        <v>990</v>
      </c>
      <c r="D453">
        <v>881</v>
      </c>
      <c r="E453">
        <v>730</v>
      </c>
      <c r="F453">
        <v>667</v>
      </c>
      <c r="G453">
        <v>569</v>
      </c>
      <c r="H453">
        <v>536</v>
      </c>
      <c r="I453">
        <v>479</v>
      </c>
      <c r="J453">
        <v>494</v>
      </c>
      <c r="K453">
        <v>485</v>
      </c>
      <c r="L453">
        <v>433</v>
      </c>
      <c r="M453">
        <v>379</v>
      </c>
      <c r="N453" s="41"/>
    </row>
    <row r="454" spans="1:14" ht="12.75">
      <c r="A454" s="2" t="s">
        <v>432</v>
      </c>
      <c r="B454">
        <v>969</v>
      </c>
      <c r="C454">
        <v>935</v>
      </c>
      <c r="D454">
        <v>823</v>
      </c>
      <c r="E454">
        <v>702</v>
      </c>
      <c r="F454">
        <v>646</v>
      </c>
      <c r="G454">
        <v>585</v>
      </c>
      <c r="H454">
        <v>597</v>
      </c>
      <c r="I454">
        <v>544</v>
      </c>
      <c r="J454">
        <v>486</v>
      </c>
      <c r="K454">
        <v>489</v>
      </c>
      <c r="L454">
        <v>454</v>
      </c>
      <c r="M454">
        <v>411</v>
      </c>
      <c r="N454" s="41"/>
    </row>
    <row r="455" spans="1:14">
      <c r="A455" s="93" t="s">
        <v>433</v>
      </c>
      <c r="B455" s="98">
        <f>B451/B428</f>
        <v>5.4964454976303321</v>
      </c>
      <c r="C455" s="98">
        <f>C451/C428</f>
        <v>4.9254054054054057</v>
      </c>
      <c r="D455" s="98">
        <f>D451/D428</f>
        <v>3.9807162534435263</v>
      </c>
      <c r="E455" s="98">
        <f>E451/E428</f>
        <v>3.1426319936958236</v>
      </c>
      <c r="F455" s="98">
        <f t="shared" ref="F455:M455" si="101">F451/F428</f>
        <v>2.6332622601279319</v>
      </c>
      <c r="G455" s="98">
        <f t="shared" si="101"/>
        <v>1.9505400795906764</v>
      </c>
      <c r="H455" s="98">
        <f t="shared" si="101"/>
        <v>2.027227722772277</v>
      </c>
      <c r="I455" s="98">
        <f t="shared" si="101"/>
        <v>2.0640763462849354</v>
      </c>
      <c r="J455" s="98">
        <f t="shared" si="101"/>
        <v>2.1580480699198836</v>
      </c>
      <c r="K455" s="98">
        <f t="shared" si="101"/>
        <v>2.2042682926829267</v>
      </c>
      <c r="L455" s="98">
        <f t="shared" si="101"/>
        <v>2.1218697829716193</v>
      </c>
      <c r="M455" s="98">
        <f t="shared" si="101"/>
        <v>2.1356255969436484</v>
      </c>
      <c r="N455" s="41"/>
    </row>
    <row r="456" spans="1:14">
      <c r="A456" s="2" t="s">
        <v>434</v>
      </c>
      <c r="B456" s="11">
        <v>1657</v>
      </c>
      <c r="C456" s="11">
        <v>1832</v>
      </c>
      <c r="D456" s="11">
        <v>2162</v>
      </c>
      <c r="E456" s="11">
        <v>2150</v>
      </c>
      <c r="F456" s="11">
        <v>2118</v>
      </c>
      <c r="G456" s="11">
        <v>1942</v>
      </c>
      <c r="H456" s="4">
        <v>1983</v>
      </c>
      <c r="I456" s="11">
        <v>1645</v>
      </c>
      <c r="J456" s="11">
        <v>1739</v>
      </c>
      <c r="K456" s="11">
        <v>1732</v>
      </c>
      <c r="L456" s="11">
        <v>1100</v>
      </c>
      <c r="M456" s="11">
        <v>925</v>
      </c>
      <c r="N456" s="38">
        <f>SUM(B456:M456)</f>
        <v>20985</v>
      </c>
    </row>
    <row r="457" spans="1:14">
      <c r="A457" s="93" t="s">
        <v>435</v>
      </c>
      <c r="B457" s="94">
        <v>1247</v>
      </c>
      <c r="C457" s="94">
        <v>1433</v>
      </c>
      <c r="D457" s="94">
        <v>1835</v>
      </c>
      <c r="E457" s="94">
        <v>2081</v>
      </c>
      <c r="F457" s="94">
        <v>2010</v>
      </c>
      <c r="G457" s="94">
        <v>1897</v>
      </c>
      <c r="H457" s="91">
        <v>1752</v>
      </c>
      <c r="I457" s="94">
        <v>1599</v>
      </c>
      <c r="J457" s="94">
        <v>1491</v>
      </c>
      <c r="K457" s="94">
        <v>1502</v>
      </c>
      <c r="L457" s="94">
        <v>1152</v>
      </c>
      <c r="M457" s="94">
        <v>951</v>
      </c>
      <c r="N457" s="38">
        <f>SUM(B457:M457)</f>
        <v>18950</v>
      </c>
    </row>
    <row r="458" spans="1:14">
      <c r="B458" s="11"/>
      <c r="C458" s="11"/>
      <c r="D458" s="11"/>
      <c r="E458" s="11"/>
      <c r="F458" s="11"/>
      <c r="G458" s="11"/>
      <c r="I458" s="11"/>
      <c r="J458" s="11"/>
      <c r="K458" s="11"/>
      <c r="L458" s="11"/>
      <c r="M458" s="11"/>
      <c r="N458" s="89"/>
    </row>
    <row r="459" spans="1:14" ht="12.75">
      <c r="B459" s="8" t="s">
        <v>9</v>
      </c>
      <c r="C459" s="8" t="s">
        <v>10</v>
      </c>
      <c r="D459" s="8" t="s">
        <v>11</v>
      </c>
      <c r="E459" s="8" t="s">
        <v>12</v>
      </c>
      <c r="F459" s="8" t="s">
        <v>13</v>
      </c>
      <c r="G459" s="8" t="s">
        <v>14</v>
      </c>
      <c r="H459" s="8" t="s">
        <v>15</v>
      </c>
      <c r="I459" s="8" t="s">
        <v>16</v>
      </c>
      <c r="J459" s="8" t="s">
        <v>17</v>
      </c>
      <c r="K459" s="8" t="s">
        <v>18</v>
      </c>
      <c r="L459" s="8" t="s">
        <v>19</v>
      </c>
      <c r="M459" s="8" t="s">
        <v>20</v>
      </c>
      <c r="N459" s="85" t="s">
        <v>436</v>
      </c>
    </row>
    <row r="460" spans="1:14">
      <c r="A460" s="79" t="s">
        <v>833</v>
      </c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1"/>
    </row>
    <row r="461" spans="1:14">
      <c r="A461" s="82" t="s">
        <v>438</v>
      </c>
      <c r="B461" s="83">
        <f>SUM(B467+B472+B477+B482)</f>
        <v>570</v>
      </c>
      <c r="C461" s="83">
        <f>SUM(C467+C472+C477+C482)</f>
        <v>747</v>
      </c>
      <c r="D461" s="83">
        <f>SUM(D467+D472+D477+D482)</f>
        <v>1004</v>
      </c>
      <c r="E461" s="83">
        <f>SUM(E467+E472+E477+E482)</f>
        <v>1176</v>
      </c>
      <c r="F461" s="83">
        <f t="shared" ref="F461:M461" si="102">SUM(F467+F472+F477+F482)</f>
        <v>1342</v>
      </c>
      <c r="G461" s="83">
        <f t="shared" si="102"/>
        <v>1540</v>
      </c>
      <c r="H461" s="83">
        <f t="shared" si="102"/>
        <v>1488</v>
      </c>
      <c r="I461" s="83">
        <f t="shared" si="102"/>
        <v>1439</v>
      </c>
      <c r="J461" s="83">
        <f t="shared" si="102"/>
        <v>1325</v>
      </c>
      <c r="K461" s="83">
        <f t="shared" si="102"/>
        <v>1205</v>
      </c>
      <c r="L461" s="83">
        <f>SUM(L467+L472+L477+L482)</f>
        <v>925</v>
      </c>
      <c r="M461" s="83">
        <f t="shared" si="102"/>
        <v>1211</v>
      </c>
      <c r="N461" s="86">
        <v>13972</v>
      </c>
    </row>
    <row r="462" spans="1:14" ht="12.75">
      <c r="A462" s="2" t="s">
        <v>439</v>
      </c>
      <c r="B462" s="137">
        <v>474222</v>
      </c>
      <c r="C462" s="137">
        <v>470946</v>
      </c>
      <c r="D462" s="137">
        <v>465066</v>
      </c>
      <c r="E462" s="137">
        <v>463281</v>
      </c>
      <c r="F462" s="137">
        <v>470565</v>
      </c>
      <c r="G462" s="137">
        <v>485041</v>
      </c>
      <c r="H462" s="137">
        <v>464579</v>
      </c>
      <c r="I462" s="137">
        <v>454802</v>
      </c>
      <c r="J462" s="137">
        <v>384553</v>
      </c>
      <c r="K462" s="137">
        <v>406178</v>
      </c>
      <c r="L462" s="137">
        <v>405097</v>
      </c>
      <c r="M462" s="137">
        <v>404497</v>
      </c>
      <c r="N462" s="39">
        <v>445291</v>
      </c>
    </row>
    <row r="463" spans="1:14" ht="12.75">
      <c r="A463" s="2" t="s">
        <v>440</v>
      </c>
      <c r="B463" s="137">
        <v>494028</v>
      </c>
      <c r="C463" s="137">
        <v>489047</v>
      </c>
      <c r="D463" s="137">
        <v>483006</v>
      </c>
      <c r="E463" s="137">
        <v>479684</v>
      </c>
      <c r="F463" s="137">
        <v>487412</v>
      </c>
      <c r="G463" s="137">
        <v>501290</v>
      </c>
      <c r="H463" s="137">
        <v>480056</v>
      </c>
      <c r="I463" s="137">
        <v>469859</v>
      </c>
      <c r="J463" s="137">
        <v>394525</v>
      </c>
      <c r="K463" s="137">
        <v>418155</v>
      </c>
      <c r="L463" s="137">
        <v>422056</v>
      </c>
      <c r="M463" s="137">
        <v>420595</v>
      </c>
      <c r="N463" s="39">
        <v>460841</v>
      </c>
    </row>
    <row r="464" spans="1:14">
      <c r="A464" s="82" t="s">
        <v>752</v>
      </c>
      <c r="B464" s="87">
        <f t="shared" ref="B464:M464" si="103">B462/B463</f>
        <v>0.95990915494668316</v>
      </c>
      <c r="C464" s="87">
        <f t="shared" si="103"/>
        <v>0.96298719754951978</v>
      </c>
      <c r="D464" s="87">
        <f t="shared" si="103"/>
        <v>0.96285760425336331</v>
      </c>
      <c r="E464" s="87">
        <f t="shared" si="103"/>
        <v>0.96580457134280062</v>
      </c>
      <c r="F464" s="87">
        <f t="shared" si="103"/>
        <v>0.96543581200298723</v>
      </c>
      <c r="G464" s="87">
        <f t="shared" si="103"/>
        <v>0.96758562907698142</v>
      </c>
      <c r="H464" s="87">
        <f t="shared" si="103"/>
        <v>0.96776001133201128</v>
      </c>
      <c r="I464" s="87">
        <f t="shared" si="103"/>
        <v>0.96795421605204968</v>
      </c>
      <c r="J464" s="87">
        <f t="shared" si="103"/>
        <v>0.97472403523224127</v>
      </c>
      <c r="K464" s="87">
        <f t="shared" si="103"/>
        <v>0.97135751097081224</v>
      </c>
      <c r="L464" s="87">
        <f t="shared" si="103"/>
        <v>0.95981812840002279</v>
      </c>
      <c r="M464" s="87">
        <f t="shared" si="103"/>
        <v>0.96172565056645942</v>
      </c>
      <c r="N464" s="88">
        <v>0.91903551519102777</v>
      </c>
    </row>
    <row r="465" spans="1:14">
      <c r="A465" s="82"/>
      <c r="B465" s="87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8"/>
    </row>
    <row r="466" spans="1:14" ht="12.75">
      <c r="A466" s="2" t="s">
        <v>441</v>
      </c>
      <c r="B466">
        <v>118</v>
      </c>
      <c r="C466">
        <v>122</v>
      </c>
      <c r="D466">
        <v>115</v>
      </c>
      <c r="E466">
        <v>108</v>
      </c>
      <c r="F466">
        <v>93</v>
      </c>
      <c r="G466">
        <v>86</v>
      </c>
      <c r="H466">
        <v>92</v>
      </c>
      <c r="I466">
        <v>88</v>
      </c>
      <c r="J466">
        <v>95</v>
      </c>
      <c r="K466">
        <v>100</v>
      </c>
      <c r="L466">
        <v>95</v>
      </c>
      <c r="M466">
        <v>94</v>
      </c>
      <c r="N466" s="38">
        <v>98</v>
      </c>
    </row>
    <row r="467" spans="1:14">
      <c r="A467" s="82" t="s">
        <v>442</v>
      </c>
      <c r="B467" s="80">
        <f>B468+B470</f>
        <v>20</v>
      </c>
      <c r="C467" s="80">
        <f t="shared" ref="C467:M467" si="104">C468+C470</f>
        <v>26</v>
      </c>
      <c r="D467" s="80">
        <f t="shared" si="104"/>
        <v>39</v>
      </c>
      <c r="E467" s="80">
        <f t="shared" si="104"/>
        <v>61</v>
      </c>
      <c r="F467" s="80">
        <f t="shared" si="104"/>
        <v>45</v>
      </c>
      <c r="G467" s="80">
        <f t="shared" si="104"/>
        <v>44</v>
      </c>
      <c r="H467" s="80">
        <f t="shared" si="104"/>
        <v>74</v>
      </c>
      <c r="I467" s="80">
        <f t="shared" si="104"/>
        <v>64</v>
      </c>
      <c r="J467" s="80">
        <f t="shared" si="104"/>
        <v>61</v>
      </c>
      <c r="K467" s="80">
        <f t="shared" si="104"/>
        <v>53</v>
      </c>
      <c r="L467" s="80">
        <f t="shared" si="104"/>
        <v>48</v>
      </c>
      <c r="M467" s="80">
        <f t="shared" si="104"/>
        <v>66</v>
      </c>
      <c r="N467" s="81">
        <v>601</v>
      </c>
    </row>
    <row r="468" spans="1:14" ht="12.75">
      <c r="A468" s="2" t="s">
        <v>443</v>
      </c>
      <c r="B468" s="34">
        <v>9</v>
      </c>
      <c r="C468" s="34">
        <v>6</v>
      </c>
      <c r="D468" s="34">
        <v>9</v>
      </c>
      <c r="E468" s="34">
        <v>16</v>
      </c>
      <c r="F468" s="34">
        <v>9</v>
      </c>
      <c r="G468" s="34">
        <v>11</v>
      </c>
      <c r="H468" s="34">
        <v>16</v>
      </c>
      <c r="I468" s="34">
        <v>12</v>
      </c>
      <c r="J468" s="34">
        <v>14</v>
      </c>
      <c r="K468" s="34">
        <v>8</v>
      </c>
      <c r="L468" s="34">
        <v>11</v>
      </c>
      <c r="M468" s="34">
        <v>16</v>
      </c>
      <c r="N468" s="41">
        <v>137</v>
      </c>
    </row>
    <row r="469" spans="1:14" ht="12.75">
      <c r="A469" s="2" t="s">
        <v>444</v>
      </c>
      <c r="B469" s="135">
        <v>342082</v>
      </c>
      <c r="C469" s="135">
        <v>278167</v>
      </c>
      <c r="D469" s="135">
        <v>334348</v>
      </c>
      <c r="E469" s="135">
        <v>303490</v>
      </c>
      <c r="F469" s="135">
        <v>378933</v>
      </c>
      <c r="G469" s="135">
        <v>337981</v>
      </c>
      <c r="H469" s="135">
        <v>406134</v>
      </c>
      <c r="I469" s="135">
        <v>382492</v>
      </c>
      <c r="J469" s="135">
        <v>293457</v>
      </c>
      <c r="K469" s="135">
        <v>339115</v>
      </c>
      <c r="L469" s="135">
        <v>369448</v>
      </c>
      <c r="M469" s="135">
        <v>582953</v>
      </c>
      <c r="N469" s="39">
        <v>372565</v>
      </c>
    </row>
    <row r="470" spans="1:14" ht="12.75">
      <c r="A470" s="2" t="s">
        <v>445</v>
      </c>
      <c r="B470">
        <v>11</v>
      </c>
      <c r="C470">
        <v>20</v>
      </c>
      <c r="D470">
        <v>30</v>
      </c>
      <c r="E470">
        <v>45</v>
      </c>
      <c r="F470">
        <v>36</v>
      </c>
      <c r="G470">
        <v>33</v>
      </c>
      <c r="H470">
        <v>58</v>
      </c>
      <c r="I470">
        <v>52</v>
      </c>
      <c r="J470">
        <v>47</v>
      </c>
      <c r="K470">
        <v>45</v>
      </c>
      <c r="L470">
        <v>37</v>
      </c>
      <c r="M470">
        <v>50</v>
      </c>
      <c r="N470" s="41">
        <v>464</v>
      </c>
    </row>
    <row r="471" spans="1:14" ht="12.75">
      <c r="A471" s="2" t="s">
        <v>446</v>
      </c>
      <c r="B471" s="135">
        <v>266909</v>
      </c>
      <c r="C471" s="135">
        <v>311175</v>
      </c>
      <c r="D471" s="135">
        <v>305672</v>
      </c>
      <c r="E471" s="135">
        <v>298780</v>
      </c>
      <c r="F471" s="135">
        <v>301458</v>
      </c>
      <c r="G471" s="135">
        <v>297638</v>
      </c>
      <c r="H471" s="135">
        <v>272178</v>
      </c>
      <c r="I471" s="135">
        <v>274601</v>
      </c>
      <c r="J471" s="135">
        <v>243335</v>
      </c>
      <c r="K471" s="135">
        <v>267250</v>
      </c>
      <c r="L471" s="135">
        <v>269368</v>
      </c>
      <c r="M471" s="135">
        <v>247741</v>
      </c>
      <c r="N471" s="39">
        <v>276577</v>
      </c>
    </row>
    <row r="472" spans="1:14">
      <c r="A472" s="82" t="s">
        <v>447</v>
      </c>
      <c r="B472" s="80">
        <f>B473+B475</f>
        <v>166</v>
      </c>
      <c r="C472" s="80">
        <f t="shared" ref="C472:M472" si="105">C473+C475</f>
        <v>256</v>
      </c>
      <c r="D472" s="80">
        <f t="shared" si="105"/>
        <v>364</v>
      </c>
      <c r="E472" s="80">
        <f t="shared" si="105"/>
        <v>427</v>
      </c>
      <c r="F472" s="80">
        <f t="shared" si="105"/>
        <v>465</v>
      </c>
      <c r="G472" s="80">
        <f t="shared" si="105"/>
        <v>549</v>
      </c>
      <c r="H472" s="80">
        <f t="shared" si="105"/>
        <v>464</v>
      </c>
      <c r="I472" s="80">
        <f t="shared" si="105"/>
        <v>489</v>
      </c>
      <c r="J472" s="80">
        <f t="shared" si="105"/>
        <v>492</v>
      </c>
      <c r="K472" s="80">
        <f t="shared" si="105"/>
        <v>431</v>
      </c>
      <c r="L472" s="80">
        <f t="shared" si="105"/>
        <v>334</v>
      </c>
      <c r="M472" s="80">
        <f t="shared" si="105"/>
        <v>400</v>
      </c>
      <c r="N472" s="81">
        <v>4837</v>
      </c>
    </row>
    <row r="473" spans="1:14" ht="12.75">
      <c r="A473" s="2" t="s">
        <v>448</v>
      </c>
      <c r="B473" s="34">
        <v>54</v>
      </c>
      <c r="C473" s="34">
        <v>64</v>
      </c>
      <c r="D473" s="34">
        <v>95</v>
      </c>
      <c r="E473" s="34">
        <v>103</v>
      </c>
      <c r="F473" s="34">
        <v>154</v>
      </c>
      <c r="G473" s="34">
        <v>155</v>
      </c>
      <c r="H473" s="34">
        <v>140</v>
      </c>
      <c r="I473" s="34">
        <v>128</v>
      </c>
      <c r="J473" s="34">
        <v>137</v>
      </c>
      <c r="K473" s="34">
        <v>113</v>
      </c>
      <c r="L473" s="34">
        <v>99</v>
      </c>
      <c r="M473" s="34">
        <v>130</v>
      </c>
      <c r="N473" s="41">
        <v>1372</v>
      </c>
    </row>
    <row r="474" spans="1:14" ht="12.75">
      <c r="A474" s="2" t="s">
        <v>449</v>
      </c>
      <c r="B474" s="135">
        <v>432039</v>
      </c>
      <c r="C474" s="135">
        <v>432868</v>
      </c>
      <c r="D474" s="135">
        <v>470596</v>
      </c>
      <c r="E474" s="135">
        <v>429587</v>
      </c>
      <c r="F474" s="135">
        <v>422712</v>
      </c>
      <c r="G474" s="135">
        <v>415811</v>
      </c>
      <c r="H474" s="135">
        <v>422099</v>
      </c>
      <c r="I474" s="135">
        <v>433017</v>
      </c>
      <c r="J474" s="135">
        <v>365396</v>
      </c>
      <c r="K474" s="135">
        <v>373935</v>
      </c>
      <c r="L474" s="135">
        <v>357191</v>
      </c>
      <c r="M474" s="135">
        <v>368419</v>
      </c>
      <c r="N474" s="39">
        <v>407891</v>
      </c>
    </row>
    <row r="475" spans="1:14" ht="12.75">
      <c r="A475" s="2" t="s">
        <v>450</v>
      </c>
      <c r="B475">
        <v>112</v>
      </c>
      <c r="C475">
        <v>192</v>
      </c>
      <c r="D475">
        <v>269</v>
      </c>
      <c r="E475">
        <v>324</v>
      </c>
      <c r="F475">
        <v>311</v>
      </c>
      <c r="G475">
        <v>394</v>
      </c>
      <c r="H475">
        <v>324</v>
      </c>
      <c r="I475">
        <v>361</v>
      </c>
      <c r="J475">
        <v>355</v>
      </c>
      <c r="K475">
        <v>318</v>
      </c>
      <c r="L475">
        <v>235</v>
      </c>
      <c r="M475">
        <v>270</v>
      </c>
      <c r="N475" s="41">
        <v>3465</v>
      </c>
    </row>
    <row r="476" spans="1:14" ht="12.75">
      <c r="A476" s="2" t="s">
        <v>451</v>
      </c>
      <c r="B476" s="135">
        <v>380733</v>
      </c>
      <c r="C476" s="135">
        <v>387490</v>
      </c>
      <c r="D476" s="135">
        <v>375631</v>
      </c>
      <c r="E476" s="135">
        <v>368148</v>
      </c>
      <c r="F476" s="135">
        <v>354242</v>
      </c>
      <c r="G476" s="135">
        <v>363157</v>
      </c>
      <c r="H476" s="135">
        <v>346751</v>
      </c>
      <c r="I476" s="135">
        <v>340772</v>
      </c>
      <c r="J476" s="135">
        <v>319773</v>
      </c>
      <c r="K476" s="135">
        <v>307462</v>
      </c>
      <c r="L476" s="135">
        <v>318938</v>
      </c>
      <c r="M476" s="135">
        <v>297994</v>
      </c>
      <c r="N476" s="39">
        <v>344209</v>
      </c>
    </row>
    <row r="477" spans="1:14">
      <c r="A477" s="82" t="s">
        <v>452</v>
      </c>
      <c r="B477" s="80">
        <f>B478+B480</f>
        <v>257</v>
      </c>
      <c r="C477" s="80">
        <f t="shared" ref="C477:M477" si="106">C478+C480</f>
        <v>332</v>
      </c>
      <c r="D477" s="80">
        <f t="shared" si="106"/>
        <v>414</v>
      </c>
      <c r="E477" s="80">
        <f t="shared" si="106"/>
        <v>491</v>
      </c>
      <c r="F477" s="80">
        <f t="shared" si="106"/>
        <v>616</v>
      </c>
      <c r="G477" s="80">
        <f t="shared" si="106"/>
        <v>737</v>
      </c>
      <c r="H477" s="80">
        <f t="shared" si="106"/>
        <v>720</v>
      </c>
      <c r="I477" s="80">
        <f t="shared" si="106"/>
        <v>667</v>
      </c>
      <c r="J477" s="80">
        <f t="shared" si="106"/>
        <v>520</v>
      </c>
      <c r="K477" s="80">
        <f t="shared" si="106"/>
        <v>518</v>
      </c>
      <c r="L477" s="80">
        <f t="shared" si="106"/>
        <v>362</v>
      </c>
      <c r="M477" s="80">
        <f t="shared" si="106"/>
        <v>507</v>
      </c>
      <c r="N477" s="81">
        <v>6141</v>
      </c>
    </row>
    <row r="478" spans="1:14" ht="12.75">
      <c r="A478" s="2" t="s">
        <v>453</v>
      </c>
      <c r="B478" s="34">
        <v>214</v>
      </c>
      <c r="C478" s="34">
        <v>290</v>
      </c>
      <c r="D478" s="34">
        <v>350</v>
      </c>
      <c r="E478" s="34">
        <v>437</v>
      </c>
      <c r="F478" s="34">
        <v>541</v>
      </c>
      <c r="G478" s="34">
        <v>644</v>
      </c>
      <c r="H478" s="34">
        <v>615</v>
      </c>
      <c r="I478" s="34">
        <v>575</v>
      </c>
      <c r="J478" s="34">
        <v>435</v>
      </c>
      <c r="K478" s="34">
        <v>432</v>
      </c>
      <c r="L478" s="34">
        <v>302</v>
      </c>
      <c r="M478" s="34">
        <v>435</v>
      </c>
      <c r="N478" s="41">
        <v>5270</v>
      </c>
    </row>
    <row r="479" spans="1:14" ht="12.75">
      <c r="A479" s="2" t="s">
        <v>454</v>
      </c>
      <c r="B479" s="136">
        <v>675866</v>
      </c>
      <c r="C479" s="136">
        <v>661342</v>
      </c>
      <c r="D479" s="136">
        <v>666382</v>
      </c>
      <c r="E479" s="136">
        <v>652854</v>
      </c>
      <c r="F479" s="136">
        <v>664091</v>
      </c>
      <c r="G479" s="136">
        <v>672902</v>
      </c>
      <c r="H479" s="136">
        <v>655077</v>
      </c>
      <c r="I479" s="136">
        <v>644203</v>
      </c>
      <c r="J479" s="136">
        <v>572422</v>
      </c>
      <c r="K479" s="136">
        <v>588135</v>
      </c>
      <c r="L479" s="136">
        <v>630377</v>
      </c>
      <c r="M479" s="136">
        <v>595303</v>
      </c>
      <c r="N479" s="39">
        <v>640090</v>
      </c>
    </row>
    <row r="480" spans="1:14" ht="12.75">
      <c r="A480" s="2" t="s">
        <v>455</v>
      </c>
      <c r="B480">
        <v>43</v>
      </c>
      <c r="C480">
        <v>42</v>
      </c>
      <c r="D480">
        <v>64</v>
      </c>
      <c r="E480">
        <v>54</v>
      </c>
      <c r="F480">
        <v>75</v>
      </c>
      <c r="G480">
        <v>93</v>
      </c>
      <c r="H480">
        <v>105</v>
      </c>
      <c r="I480">
        <v>92</v>
      </c>
      <c r="J480">
        <v>85</v>
      </c>
      <c r="K480">
        <v>86</v>
      </c>
      <c r="L480">
        <v>60</v>
      </c>
      <c r="M480">
        <v>72</v>
      </c>
      <c r="N480" s="41">
        <v>871</v>
      </c>
    </row>
    <row r="481" spans="1:14" ht="12.75">
      <c r="A481" s="2" t="s">
        <v>456</v>
      </c>
      <c r="B481" s="136">
        <v>422662</v>
      </c>
      <c r="C481" s="136">
        <v>367935</v>
      </c>
      <c r="D481" s="136">
        <v>380743</v>
      </c>
      <c r="E481" s="136">
        <v>430031</v>
      </c>
      <c r="F481" s="136">
        <v>367761</v>
      </c>
      <c r="G481" s="136">
        <v>411508</v>
      </c>
      <c r="H481" s="136">
        <v>352859</v>
      </c>
      <c r="I481" s="136">
        <v>354268</v>
      </c>
      <c r="J481" s="136">
        <v>283973</v>
      </c>
      <c r="K481" s="136">
        <v>371266</v>
      </c>
      <c r="L481" s="136">
        <v>321001</v>
      </c>
      <c r="M481" s="136">
        <v>335467</v>
      </c>
      <c r="N481" s="39">
        <v>363022</v>
      </c>
    </row>
    <row r="482" spans="1:14" ht="12.75">
      <c r="A482" s="82" t="s">
        <v>457</v>
      </c>
      <c r="B482">
        <v>127</v>
      </c>
      <c r="C482">
        <v>133</v>
      </c>
      <c r="D482">
        <v>187</v>
      </c>
      <c r="E482">
        <v>197</v>
      </c>
      <c r="F482">
        <v>216</v>
      </c>
      <c r="G482">
        <v>210</v>
      </c>
      <c r="H482">
        <v>230</v>
      </c>
      <c r="I482">
        <v>219</v>
      </c>
      <c r="J482">
        <v>252</v>
      </c>
      <c r="K482">
        <v>203</v>
      </c>
      <c r="L482">
        <v>181</v>
      </c>
      <c r="M482">
        <v>238</v>
      </c>
      <c r="N482" s="81">
        <v>2393</v>
      </c>
    </row>
    <row r="483" spans="1:14" ht="12.75">
      <c r="A483" s="2" t="s">
        <v>458</v>
      </c>
      <c r="B483" s="137">
        <v>279607</v>
      </c>
      <c r="C483" s="137">
        <v>259854</v>
      </c>
      <c r="D483" s="137">
        <v>274833</v>
      </c>
      <c r="E483" s="137">
        <v>276505</v>
      </c>
      <c r="F483" s="137">
        <v>255152</v>
      </c>
      <c r="G483" s="137">
        <v>258428</v>
      </c>
      <c r="H483" s="137">
        <v>250629</v>
      </c>
      <c r="I483" s="137">
        <v>247197</v>
      </c>
      <c r="J483" s="137">
        <v>227251</v>
      </c>
      <c r="K483" s="137">
        <v>239777</v>
      </c>
      <c r="L483" s="137">
        <v>225072</v>
      </c>
      <c r="M483" s="137">
        <v>238104</v>
      </c>
      <c r="N483" s="39">
        <v>250918</v>
      </c>
    </row>
    <row r="484" spans="1:14">
      <c r="A484" s="82" t="s">
        <v>459</v>
      </c>
      <c r="B484" s="83">
        <f>SUM(B485:B487)</f>
        <v>6461</v>
      </c>
      <c r="C484" s="83">
        <f>SUM(C485:C487)</f>
        <v>6718</v>
      </c>
      <c r="D484" s="83">
        <f>SUM(D485:D487)</f>
        <v>7170</v>
      </c>
      <c r="E484" s="83">
        <f>SUM(E485:E487)</f>
        <v>7417</v>
      </c>
      <c r="F484" s="83">
        <f t="shared" ref="F484:M484" si="107">SUM(F485:F487)</f>
        <v>7401</v>
      </c>
      <c r="G484" s="83">
        <f t="shared" si="107"/>
        <v>7088</v>
      </c>
      <c r="H484" s="80">
        <f t="shared" si="107"/>
        <v>6727</v>
      </c>
      <c r="I484" s="83">
        <f t="shared" si="107"/>
        <v>6187</v>
      </c>
      <c r="J484" s="83">
        <f t="shared" si="107"/>
        <v>6052</v>
      </c>
      <c r="K484" s="83">
        <f t="shared" si="107"/>
        <v>5824</v>
      </c>
      <c r="L484" s="83">
        <f t="shared" si="107"/>
        <v>5424</v>
      </c>
      <c r="M484" s="83">
        <f t="shared" si="107"/>
        <v>5013</v>
      </c>
      <c r="N484" s="41"/>
    </row>
    <row r="485" spans="1:14" ht="12.75">
      <c r="A485" s="2" t="s">
        <v>460</v>
      </c>
      <c r="B485">
        <v>3310</v>
      </c>
      <c r="C485">
        <v>3483</v>
      </c>
      <c r="D485">
        <v>3746</v>
      </c>
      <c r="E485">
        <v>3883</v>
      </c>
      <c r="F485">
        <v>3911</v>
      </c>
      <c r="G485">
        <v>3725</v>
      </c>
      <c r="H485">
        <v>3601</v>
      </c>
      <c r="I485">
        <v>3330</v>
      </c>
      <c r="J485">
        <v>3298</v>
      </c>
      <c r="K485">
        <v>3229</v>
      </c>
      <c r="L485">
        <v>3051</v>
      </c>
      <c r="M485">
        <v>2781</v>
      </c>
      <c r="N485" s="41"/>
    </row>
    <row r="486" spans="1:14" ht="12.75">
      <c r="A486" s="2" t="s">
        <v>461</v>
      </c>
      <c r="B486">
        <v>1853</v>
      </c>
      <c r="C486">
        <v>1895</v>
      </c>
      <c r="D486">
        <v>1999</v>
      </c>
      <c r="E486">
        <v>2046</v>
      </c>
      <c r="F486">
        <v>2025</v>
      </c>
      <c r="G486">
        <v>1943</v>
      </c>
      <c r="H486">
        <v>1798</v>
      </c>
      <c r="I486">
        <v>1581</v>
      </c>
      <c r="J486">
        <v>1523</v>
      </c>
      <c r="K486">
        <v>1377</v>
      </c>
      <c r="L486">
        <v>1263</v>
      </c>
      <c r="M486">
        <v>1169</v>
      </c>
      <c r="N486" s="41"/>
    </row>
    <row r="487" spans="1:14" ht="12.75">
      <c r="A487" s="2" t="s">
        <v>462</v>
      </c>
      <c r="B487">
        <v>1298</v>
      </c>
      <c r="C487">
        <v>1340</v>
      </c>
      <c r="D487">
        <v>1425</v>
      </c>
      <c r="E487">
        <v>1488</v>
      </c>
      <c r="F487">
        <v>1465</v>
      </c>
      <c r="G487">
        <v>1420</v>
      </c>
      <c r="H487">
        <v>1328</v>
      </c>
      <c r="I487">
        <v>1276</v>
      </c>
      <c r="J487">
        <v>1231</v>
      </c>
      <c r="K487">
        <v>1218</v>
      </c>
      <c r="L487">
        <v>1110</v>
      </c>
      <c r="M487">
        <v>1063</v>
      </c>
      <c r="N487" s="41"/>
    </row>
    <row r="488" spans="1:14">
      <c r="A488" s="82" t="s">
        <v>463</v>
      </c>
      <c r="B488" s="84">
        <f t="shared" ref="B488:M488" si="108">B484/B461</f>
        <v>11.335087719298246</v>
      </c>
      <c r="C488" s="84">
        <f t="shared" si="108"/>
        <v>8.9933065595716197</v>
      </c>
      <c r="D488" s="84">
        <f>D484/D461</f>
        <v>7.1414342629482075</v>
      </c>
      <c r="E488" s="84">
        <f>E484/E461</f>
        <v>6.3069727891156466</v>
      </c>
      <c r="F488" s="84">
        <f t="shared" si="108"/>
        <v>5.5149031296572284</v>
      </c>
      <c r="G488" s="84">
        <f t="shared" si="108"/>
        <v>4.6025974025974028</v>
      </c>
      <c r="H488" s="84">
        <f t="shared" si="108"/>
        <v>4.520833333333333</v>
      </c>
      <c r="I488" s="84">
        <f t="shared" si="108"/>
        <v>4.299513551077137</v>
      </c>
      <c r="J488" s="84">
        <f t="shared" si="108"/>
        <v>4.5675471698113208</v>
      </c>
      <c r="K488" s="84">
        <f t="shared" si="108"/>
        <v>4.8331950207468877</v>
      </c>
      <c r="L488" s="84">
        <f t="shared" si="108"/>
        <v>5.8637837837837834</v>
      </c>
      <c r="M488" s="84">
        <f t="shared" si="108"/>
        <v>4.139554087530966</v>
      </c>
      <c r="N488" s="41"/>
    </row>
    <row r="489" spans="1:14">
      <c r="A489" s="2" t="s">
        <v>464</v>
      </c>
      <c r="B489" s="11">
        <v>2245</v>
      </c>
      <c r="C489" s="11">
        <v>2338</v>
      </c>
      <c r="D489" s="11">
        <v>2707</v>
      </c>
      <c r="E489" s="11">
        <v>2971</v>
      </c>
      <c r="F489" s="11">
        <v>2759</v>
      </c>
      <c r="G489" s="11">
        <v>2320</v>
      </c>
      <c r="H489" s="4">
        <v>2254</v>
      </c>
      <c r="I489" s="11">
        <v>1927</v>
      </c>
      <c r="J489" s="11">
        <v>2054</v>
      </c>
      <c r="K489" s="11">
        <v>1961</v>
      </c>
      <c r="L489" s="11">
        <v>1501</v>
      </c>
      <c r="M489" s="11">
        <v>1323</v>
      </c>
      <c r="N489" s="38"/>
    </row>
    <row r="490" spans="1:14">
      <c r="A490" s="82" t="s">
        <v>465</v>
      </c>
      <c r="B490" s="83">
        <v>964</v>
      </c>
      <c r="C490" s="83">
        <v>1154</v>
      </c>
      <c r="D490" s="83">
        <v>1317</v>
      </c>
      <c r="E490" s="83">
        <v>1650</v>
      </c>
      <c r="F490" s="83">
        <v>1657</v>
      </c>
      <c r="G490" s="83">
        <v>1606</v>
      </c>
      <c r="H490" s="80">
        <v>1599</v>
      </c>
      <c r="I490" s="83">
        <v>1440</v>
      </c>
      <c r="J490" s="83">
        <v>1413</v>
      </c>
      <c r="K490" s="83">
        <v>1281</v>
      </c>
      <c r="L490" s="83">
        <v>1149</v>
      </c>
      <c r="M490" s="83">
        <v>1067</v>
      </c>
      <c r="N490" s="38"/>
    </row>
    <row r="491" spans="1:14" ht="12.75">
      <c r="B491" s="8" t="s">
        <v>9</v>
      </c>
      <c r="C491" s="8" t="s">
        <v>10</v>
      </c>
      <c r="D491" s="8" t="s">
        <v>11</v>
      </c>
      <c r="E491" s="8" t="s">
        <v>12</v>
      </c>
      <c r="F491" s="8" t="s">
        <v>13</v>
      </c>
      <c r="G491" s="8" t="s">
        <v>14</v>
      </c>
      <c r="H491" s="8" t="s">
        <v>15</v>
      </c>
      <c r="I491" s="8" t="s">
        <v>16</v>
      </c>
      <c r="J491" s="8" t="s">
        <v>17</v>
      </c>
      <c r="K491" s="8" t="s">
        <v>18</v>
      </c>
      <c r="L491" s="8" t="s">
        <v>19</v>
      </c>
      <c r="M491" s="8" t="s">
        <v>20</v>
      </c>
      <c r="N491" s="85" t="s">
        <v>466</v>
      </c>
    </row>
    <row r="492" spans="1:14">
      <c r="A492" s="54" t="s">
        <v>834</v>
      </c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6"/>
    </row>
    <row r="493" spans="1:14">
      <c r="A493" s="2" t="s">
        <v>468</v>
      </c>
      <c r="B493" s="11">
        <f>SUM(B499+B504+B509+B514)</f>
        <v>1067</v>
      </c>
      <c r="C493" s="11">
        <f t="shared" ref="C493:M493" si="109">SUM(C499+C504+C509+C514)</f>
        <v>1100</v>
      </c>
      <c r="D493" s="11">
        <f t="shared" si="109"/>
        <v>1314</v>
      </c>
      <c r="E493" s="11">
        <f t="shared" si="109"/>
        <v>1201</v>
      </c>
      <c r="F493" s="11">
        <f t="shared" si="109"/>
        <v>1330</v>
      </c>
      <c r="G493" s="11">
        <f t="shared" si="109"/>
        <v>1546</v>
      </c>
      <c r="H493" s="11">
        <f t="shared" si="109"/>
        <v>1321</v>
      </c>
      <c r="I493" s="11">
        <f t="shared" si="109"/>
        <v>1329</v>
      </c>
      <c r="J493" s="11">
        <f t="shared" si="109"/>
        <v>811</v>
      </c>
      <c r="K493" s="11">
        <f t="shared" si="109"/>
        <v>845</v>
      </c>
      <c r="L493" s="11">
        <f t="shared" si="109"/>
        <v>816</v>
      </c>
      <c r="M493" s="11">
        <f t="shared" si="109"/>
        <v>882</v>
      </c>
      <c r="N493" s="38">
        <v>13566</v>
      </c>
    </row>
    <row r="494" spans="1:14" ht="12.75">
      <c r="A494" s="2" t="s">
        <v>469</v>
      </c>
      <c r="B494" s="137">
        <v>539105</v>
      </c>
      <c r="C494" s="137">
        <v>515009</v>
      </c>
      <c r="D494" s="137">
        <v>535118</v>
      </c>
      <c r="E494" s="137">
        <v>531547</v>
      </c>
      <c r="F494" s="137">
        <v>547371</v>
      </c>
      <c r="G494" s="137">
        <v>575335</v>
      </c>
      <c r="H494" s="137">
        <v>559118</v>
      </c>
      <c r="I494" s="137">
        <v>569267</v>
      </c>
      <c r="J494" s="137">
        <v>529616</v>
      </c>
      <c r="K494" s="137">
        <v>521092</v>
      </c>
      <c r="L494" s="137">
        <v>512464</v>
      </c>
      <c r="M494" s="137">
        <v>538360</v>
      </c>
      <c r="N494" s="39">
        <v>542599</v>
      </c>
    </row>
    <row r="495" spans="1:14" ht="12.75">
      <c r="A495" s="2" t="s">
        <v>470</v>
      </c>
      <c r="B495" s="137">
        <v>554405</v>
      </c>
      <c r="C495" s="137">
        <v>528250</v>
      </c>
      <c r="D495" s="137">
        <v>548663</v>
      </c>
      <c r="E495" s="137">
        <v>543572</v>
      </c>
      <c r="F495" s="137">
        <v>562020</v>
      </c>
      <c r="G495" s="137">
        <v>590131</v>
      </c>
      <c r="H495" s="137">
        <v>573652</v>
      </c>
      <c r="I495" s="137">
        <v>584541</v>
      </c>
      <c r="J495" s="137">
        <v>546639</v>
      </c>
      <c r="K495" s="137">
        <v>541012</v>
      </c>
      <c r="L495" s="137">
        <v>532400</v>
      </c>
      <c r="M495" s="137">
        <v>563334</v>
      </c>
      <c r="N495" s="39">
        <v>558372</v>
      </c>
    </row>
    <row r="496" spans="1:14">
      <c r="A496" s="2" t="s">
        <v>754</v>
      </c>
      <c r="B496" s="3">
        <f>B494/B495</f>
        <v>0.97240284629467633</v>
      </c>
      <c r="C496" s="3">
        <f t="shared" ref="C496:N496" si="110">C494/C495</f>
        <v>0.97493421675343117</v>
      </c>
      <c r="D496" s="3">
        <f t="shared" si="110"/>
        <v>0.97531271472652614</v>
      </c>
      <c r="E496" s="3">
        <f t="shared" si="110"/>
        <v>0.97787781563435938</v>
      </c>
      <c r="F496" s="3">
        <f t="shared" si="110"/>
        <v>0.97393509127789046</v>
      </c>
      <c r="G496" s="3">
        <f t="shared" si="110"/>
        <v>0.97492760082083474</v>
      </c>
      <c r="H496" s="3">
        <f t="shared" si="110"/>
        <v>0.97466408205671728</v>
      </c>
      <c r="I496" s="3">
        <f t="shared" si="110"/>
        <v>0.97387009636620869</v>
      </c>
      <c r="J496" s="3">
        <f t="shared" si="110"/>
        <v>0.96885878980460594</v>
      </c>
      <c r="K496" s="3">
        <f t="shared" si="110"/>
        <v>0.96318011430430384</v>
      </c>
      <c r="L496" s="3">
        <f t="shared" si="110"/>
        <v>0.9625544703230654</v>
      </c>
      <c r="M496" s="3">
        <f t="shared" si="110"/>
        <v>0.95566750808578926</v>
      </c>
      <c r="N496" s="40">
        <f t="shared" si="110"/>
        <v>0.97175180703903485</v>
      </c>
    </row>
    <row r="497" spans="1:14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40"/>
    </row>
    <row r="498" spans="1:14" ht="12.75">
      <c r="A498" s="2" t="s">
        <v>471</v>
      </c>
      <c r="B498">
        <v>102</v>
      </c>
      <c r="C498">
        <v>112</v>
      </c>
      <c r="D498">
        <v>100</v>
      </c>
      <c r="E498">
        <v>80</v>
      </c>
      <c r="F498">
        <v>70</v>
      </c>
      <c r="G498">
        <v>63</v>
      </c>
      <c r="H498">
        <v>65</v>
      </c>
      <c r="I498">
        <v>73</v>
      </c>
      <c r="J498">
        <v>84</v>
      </c>
      <c r="K498">
        <v>89</v>
      </c>
      <c r="L498">
        <v>99</v>
      </c>
      <c r="M498">
        <v>106</v>
      </c>
      <c r="N498" s="41">
        <v>85</v>
      </c>
    </row>
    <row r="499" spans="1:14">
      <c r="A499" s="57" t="s">
        <v>472</v>
      </c>
      <c r="B499" s="55">
        <f>B500+B502</f>
        <v>58</v>
      </c>
      <c r="C499" s="55">
        <f t="shared" ref="C499:M499" si="111">C500+C502</f>
        <v>56</v>
      </c>
      <c r="D499" s="55">
        <f t="shared" si="111"/>
        <v>72</v>
      </c>
      <c r="E499" s="55">
        <f t="shared" si="111"/>
        <v>72</v>
      </c>
      <c r="F499" s="55">
        <f t="shared" si="111"/>
        <v>68</v>
      </c>
      <c r="G499" s="55">
        <f t="shared" si="111"/>
        <v>60</v>
      </c>
      <c r="H499" s="55">
        <f t="shared" si="111"/>
        <v>62</v>
      </c>
      <c r="I499" s="55">
        <f t="shared" si="111"/>
        <v>58</v>
      </c>
      <c r="J499" s="55">
        <f t="shared" si="111"/>
        <v>41</v>
      </c>
      <c r="K499" s="55">
        <f t="shared" si="111"/>
        <v>38</v>
      </c>
      <c r="L499" s="55">
        <f t="shared" si="111"/>
        <v>39</v>
      </c>
      <c r="M499" s="55">
        <f t="shared" si="111"/>
        <v>34</v>
      </c>
      <c r="N499" s="56">
        <f>N500+N502</f>
        <v>658</v>
      </c>
    </row>
    <row r="500" spans="1:14" ht="12.75">
      <c r="A500" s="2" t="s">
        <v>473</v>
      </c>
      <c r="B500" s="34">
        <v>12</v>
      </c>
      <c r="C500" s="34">
        <v>14</v>
      </c>
      <c r="D500" s="34">
        <v>12</v>
      </c>
      <c r="E500" s="34">
        <v>8</v>
      </c>
      <c r="F500" s="34">
        <v>15</v>
      </c>
      <c r="G500" s="34">
        <v>9</v>
      </c>
      <c r="H500" s="34">
        <v>14</v>
      </c>
      <c r="I500" s="34">
        <v>14</v>
      </c>
      <c r="J500" s="34">
        <v>9</v>
      </c>
      <c r="K500" s="34">
        <v>5</v>
      </c>
      <c r="L500" s="34">
        <v>14</v>
      </c>
      <c r="M500" s="34">
        <v>10</v>
      </c>
      <c r="N500" s="41">
        <v>136</v>
      </c>
    </row>
    <row r="501" spans="1:14" ht="12.75">
      <c r="A501" s="2" t="s">
        <v>474</v>
      </c>
      <c r="B501" s="135">
        <v>510760</v>
      </c>
      <c r="C501" s="135">
        <v>437156</v>
      </c>
      <c r="D501" s="135">
        <v>487156</v>
      </c>
      <c r="E501" s="135">
        <v>547625</v>
      </c>
      <c r="F501" s="135">
        <v>396325</v>
      </c>
      <c r="G501" s="135">
        <v>553111</v>
      </c>
      <c r="H501" s="135">
        <v>457070</v>
      </c>
      <c r="I501" s="135">
        <v>665681</v>
      </c>
      <c r="J501" s="135">
        <v>448538</v>
      </c>
      <c r="K501" s="135">
        <v>352580</v>
      </c>
      <c r="L501" s="135">
        <v>407866</v>
      </c>
      <c r="M501" s="135">
        <v>431133</v>
      </c>
      <c r="N501" s="39">
        <v>477491</v>
      </c>
    </row>
    <row r="502" spans="1:14" ht="12.75">
      <c r="A502" s="2" t="s">
        <v>475</v>
      </c>
      <c r="B502">
        <v>46</v>
      </c>
      <c r="C502">
        <v>42</v>
      </c>
      <c r="D502">
        <v>60</v>
      </c>
      <c r="E502">
        <v>64</v>
      </c>
      <c r="F502">
        <v>53</v>
      </c>
      <c r="G502">
        <v>51</v>
      </c>
      <c r="H502">
        <v>48</v>
      </c>
      <c r="I502">
        <v>44</v>
      </c>
      <c r="J502">
        <v>32</v>
      </c>
      <c r="K502">
        <v>33</v>
      </c>
      <c r="L502">
        <v>25</v>
      </c>
      <c r="M502">
        <v>24</v>
      </c>
      <c r="N502" s="41">
        <v>522</v>
      </c>
    </row>
    <row r="503" spans="1:14" ht="12.75">
      <c r="A503" s="2" t="s">
        <v>476</v>
      </c>
      <c r="B503" s="135">
        <v>338940</v>
      </c>
      <c r="C503" s="135">
        <v>348582</v>
      </c>
      <c r="D503" s="135">
        <v>385394</v>
      </c>
      <c r="E503" s="135">
        <v>346333</v>
      </c>
      <c r="F503" s="135">
        <v>350785</v>
      </c>
      <c r="G503" s="135">
        <v>352277</v>
      </c>
      <c r="H503" s="135">
        <v>354425</v>
      </c>
      <c r="I503" s="135">
        <v>341702</v>
      </c>
      <c r="J503" s="135">
        <v>313911</v>
      </c>
      <c r="K503" s="135">
        <v>317598</v>
      </c>
      <c r="L503" s="135">
        <v>326684</v>
      </c>
      <c r="M503" s="135">
        <v>307367</v>
      </c>
      <c r="N503" s="39">
        <v>345202</v>
      </c>
    </row>
    <row r="504" spans="1:14">
      <c r="A504" s="57" t="s">
        <v>477</v>
      </c>
      <c r="B504" s="55">
        <f>B505+B507</f>
        <v>343</v>
      </c>
      <c r="C504" s="55">
        <f t="shared" ref="C504:M504" si="112">C505+C507</f>
        <v>376</v>
      </c>
      <c r="D504" s="55">
        <f t="shared" si="112"/>
        <v>433</v>
      </c>
      <c r="E504" s="55">
        <f t="shared" si="112"/>
        <v>408</v>
      </c>
      <c r="F504" s="55">
        <f t="shared" si="112"/>
        <v>413</v>
      </c>
      <c r="G504" s="55">
        <f t="shared" si="112"/>
        <v>458</v>
      </c>
      <c r="H504" s="55">
        <f t="shared" si="112"/>
        <v>390</v>
      </c>
      <c r="I504" s="55">
        <f t="shared" si="112"/>
        <v>364</v>
      </c>
      <c r="J504" s="55">
        <f t="shared" si="112"/>
        <v>272</v>
      </c>
      <c r="K504" s="55">
        <f t="shared" si="112"/>
        <v>269</v>
      </c>
      <c r="L504" s="55">
        <f t="shared" si="112"/>
        <v>248</v>
      </c>
      <c r="M504" s="55">
        <f t="shared" si="112"/>
        <v>279</v>
      </c>
      <c r="N504" s="56">
        <f>N505+N507</f>
        <v>4253</v>
      </c>
    </row>
    <row r="505" spans="1:14" ht="12.75">
      <c r="A505" s="2" t="s">
        <v>478</v>
      </c>
      <c r="B505" s="34">
        <v>84</v>
      </c>
      <c r="C505" s="34">
        <v>86</v>
      </c>
      <c r="D505" s="34">
        <v>111</v>
      </c>
      <c r="E505" s="34">
        <v>106</v>
      </c>
      <c r="F505" s="34">
        <v>92</v>
      </c>
      <c r="G505" s="34">
        <v>128</v>
      </c>
      <c r="H505" s="34">
        <v>112</v>
      </c>
      <c r="I505" s="34">
        <v>81</v>
      </c>
      <c r="J505" s="34">
        <v>74</v>
      </c>
      <c r="K505" s="34">
        <v>72</v>
      </c>
      <c r="L505" s="34">
        <v>69</v>
      </c>
      <c r="M505" s="34">
        <v>85</v>
      </c>
      <c r="N505" s="41">
        <v>1100</v>
      </c>
    </row>
    <row r="506" spans="1:14" ht="12.75">
      <c r="A506" s="2" t="s">
        <v>479</v>
      </c>
      <c r="B506" s="135">
        <v>510727</v>
      </c>
      <c r="C506" s="135">
        <v>494428</v>
      </c>
      <c r="D506" s="135">
        <v>494059</v>
      </c>
      <c r="E506" s="135">
        <v>521234</v>
      </c>
      <c r="F506" s="135">
        <v>529738</v>
      </c>
      <c r="G506" s="135">
        <v>523592</v>
      </c>
      <c r="H506" s="135">
        <v>535671</v>
      </c>
      <c r="I506" s="135">
        <v>529416</v>
      </c>
      <c r="J506" s="135">
        <v>457771</v>
      </c>
      <c r="K506" s="135">
        <v>449566</v>
      </c>
      <c r="L506" s="135">
        <v>470005</v>
      </c>
      <c r="M506" s="135">
        <v>483059</v>
      </c>
      <c r="N506" s="39">
        <v>503528</v>
      </c>
    </row>
    <row r="507" spans="1:14" ht="12.75">
      <c r="A507" s="2" t="s">
        <v>480</v>
      </c>
      <c r="B507">
        <v>259</v>
      </c>
      <c r="C507">
        <v>290</v>
      </c>
      <c r="D507">
        <v>322</v>
      </c>
      <c r="E507">
        <v>302</v>
      </c>
      <c r="F507">
        <v>321</v>
      </c>
      <c r="G507">
        <v>330</v>
      </c>
      <c r="H507">
        <v>278</v>
      </c>
      <c r="I507">
        <v>283</v>
      </c>
      <c r="J507">
        <v>198</v>
      </c>
      <c r="K507">
        <v>197</v>
      </c>
      <c r="L507">
        <v>179</v>
      </c>
      <c r="M507">
        <v>194</v>
      </c>
      <c r="N507" s="41">
        <v>3153</v>
      </c>
    </row>
    <row r="508" spans="1:14" ht="12.75">
      <c r="A508" s="2" t="s">
        <v>481</v>
      </c>
      <c r="B508" s="135">
        <v>440066</v>
      </c>
      <c r="C508" s="135">
        <v>436013</v>
      </c>
      <c r="D508" s="135">
        <v>434057</v>
      </c>
      <c r="E508" s="135">
        <v>455111</v>
      </c>
      <c r="F508" s="135">
        <v>446946</v>
      </c>
      <c r="G508" s="135">
        <v>464880</v>
      </c>
      <c r="H508" s="135">
        <v>440779</v>
      </c>
      <c r="I508" s="135">
        <v>442069</v>
      </c>
      <c r="J508" s="135">
        <v>424973</v>
      </c>
      <c r="K508" s="135">
        <v>410031</v>
      </c>
      <c r="L508" s="135">
        <v>406919</v>
      </c>
      <c r="M508" s="135">
        <v>406117</v>
      </c>
      <c r="N508" s="39">
        <v>437266</v>
      </c>
    </row>
    <row r="509" spans="1:14">
      <c r="A509" s="57" t="s">
        <v>482</v>
      </c>
      <c r="B509" s="55">
        <f>B510+B512</f>
        <v>433</v>
      </c>
      <c r="C509" s="55">
        <f t="shared" ref="C509:M509" si="113">C510+C512</f>
        <v>412</v>
      </c>
      <c r="D509" s="55">
        <f t="shared" si="113"/>
        <v>513</v>
      </c>
      <c r="E509" s="55">
        <f t="shared" si="113"/>
        <v>472</v>
      </c>
      <c r="F509" s="55">
        <f t="shared" si="113"/>
        <v>554</v>
      </c>
      <c r="G509" s="55">
        <f t="shared" si="113"/>
        <v>745</v>
      </c>
      <c r="H509" s="55">
        <f t="shared" si="113"/>
        <v>618</v>
      </c>
      <c r="I509" s="55">
        <f t="shared" si="113"/>
        <v>640</v>
      </c>
      <c r="J509" s="55">
        <f t="shared" si="113"/>
        <v>320</v>
      </c>
      <c r="K509" s="55">
        <f t="shared" si="113"/>
        <v>351</v>
      </c>
      <c r="L509" s="55">
        <f t="shared" si="113"/>
        <v>357</v>
      </c>
      <c r="M509" s="55">
        <f t="shared" si="113"/>
        <v>402</v>
      </c>
      <c r="N509" s="56">
        <f>N510+N512</f>
        <v>5817</v>
      </c>
    </row>
    <row r="510" spans="1:14" ht="12.75">
      <c r="A510" s="2" t="s">
        <v>483</v>
      </c>
      <c r="B510" s="34">
        <v>376</v>
      </c>
      <c r="C510" s="34">
        <v>356</v>
      </c>
      <c r="D510" s="34">
        <v>462</v>
      </c>
      <c r="E510" s="34">
        <v>412</v>
      </c>
      <c r="F510" s="34">
        <v>492</v>
      </c>
      <c r="G510" s="34">
        <v>658</v>
      </c>
      <c r="H510" s="34">
        <v>533</v>
      </c>
      <c r="I510" s="34">
        <v>554</v>
      </c>
      <c r="J510" s="34">
        <v>278</v>
      </c>
      <c r="K510" s="34">
        <v>301</v>
      </c>
      <c r="L510" s="34">
        <v>315</v>
      </c>
      <c r="M510" s="34">
        <v>355</v>
      </c>
      <c r="N510" s="41">
        <v>5092</v>
      </c>
    </row>
    <row r="511" spans="1:14" ht="12.75">
      <c r="A511" s="2" t="s">
        <v>484</v>
      </c>
      <c r="B511" s="136">
        <v>778789</v>
      </c>
      <c r="C511" s="136">
        <v>742531</v>
      </c>
      <c r="D511" s="136">
        <v>776256</v>
      </c>
      <c r="E511" s="136">
        <v>762735</v>
      </c>
      <c r="F511" s="136">
        <v>793617</v>
      </c>
      <c r="G511" s="136">
        <v>780985</v>
      </c>
      <c r="H511" s="136">
        <v>778441</v>
      </c>
      <c r="I511" s="136">
        <v>796614</v>
      </c>
      <c r="J511" s="136">
        <v>801062</v>
      </c>
      <c r="K511" s="136">
        <v>770274</v>
      </c>
      <c r="L511" s="136">
        <v>738472</v>
      </c>
      <c r="M511" s="136">
        <v>778303</v>
      </c>
      <c r="N511" s="39">
        <v>776529</v>
      </c>
    </row>
    <row r="512" spans="1:14" ht="12.75">
      <c r="A512" s="2" t="s">
        <v>485</v>
      </c>
      <c r="B512">
        <v>57</v>
      </c>
      <c r="C512">
        <v>56</v>
      </c>
      <c r="D512">
        <v>51</v>
      </c>
      <c r="E512">
        <v>60</v>
      </c>
      <c r="F512">
        <v>62</v>
      </c>
      <c r="G512">
        <v>87</v>
      </c>
      <c r="H512">
        <v>85</v>
      </c>
      <c r="I512">
        <v>86</v>
      </c>
      <c r="J512">
        <v>42</v>
      </c>
      <c r="K512">
        <v>50</v>
      </c>
      <c r="L512">
        <v>42</v>
      </c>
      <c r="M512">
        <v>47</v>
      </c>
      <c r="N512" s="41">
        <v>725</v>
      </c>
    </row>
    <row r="513" spans="1:14" ht="12.75">
      <c r="A513" s="2" t="s">
        <v>486</v>
      </c>
      <c r="B513" s="136">
        <v>483387</v>
      </c>
      <c r="C513" s="136">
        <v>492718</v>
      </c>
      <c r="D513" s="136">
        <v>447268</v>
      </c>
      <c r="E513" s="136">
        <v>522449</v>
      </c>
      <c r="F513" s="136">
        <v>472748</v>
      </c>
      <c r="G513" s="136">
        <v>476392</v>
      </c>
      <c r="H513" s="136">
        <v>487755</v>
      </c>
      <c r="I513" s="136">
        <v>449490</v>
      </c>
      <c r="J513" s="136">
        <v>503446</v>
      </c>
      <c r="K513" s="136">
        <v>480753</v>
      </c>
      <c r="L513" s="136">
        <v>409457</v>
      </c>
      <c r="M513" s="136">
        <v>434641</v>
      </c>
      <c r="N513" s="39">
        <v>473079</v>
      </c>
    </row>
    <row r="514" spans="1:14" ht="12.75">
      <c r="A514" s="57" t="s">
        <v>487</v>
      </c>
      <c r="B514">
        <v>233</v>
      </c>
      <c r="C514">
        <v>256</v>
      </c>
      <c r="D514">
        <v>296</v>
      </c>
      <c r="E514">
        <v>249</v>
      </c>
      <c r="F514">
        <v>295</v>
      </c>
      <c r="G514">
        <v>283</v>
      </c>
      <c r="H514">
        <v>251</v>
      </c>
      <c r="I514">
        <v>267</v>
      </c>
      <c r="J514">
        <v>178</v>
      </c>
      <c r="K514">
        <v>187</v>
      </c>
      <c r="L514">
        <v>172</v>
      </c>
      <c r="M514">
        <v>167</v>
      </c>
      <c r="N514" s="56">
        <v>2834</v>
      </c>
    </row>
    <row r="515" spans="1:14" ht="12.75">
      <c r="A515" s="2" t="s">
        <v>488</v>
      </c>
      <c r="B515" s="137">
        <v>328337</v>
      </c>
      <c r="C515" s="137">
        <v>331449</v>
      </c>
      <c r="D515" s="137">
        <v>331515</v>
      </c>
      <c r="E515" s="137">
        <v>297715</v>
      </c>
      <c r="F515" s="137">
        <v>310140</v>
      </c>
      <c r="G515" s="137">
        <v>320706</v>
      </c>
      <c r="H515" s="137">
        <v>303159</v>
      </c>
      <c r="I515" s="137">
        <v>315479</v>
      </c>
      <c r="J515" s="137">
        <v>300994</v>
      </c>
      <c r="K515" s="137">
        <v>315743</v>
      </c>
      <c r="L515" s="137">
        <v>286096</v>
      </c>
      <c r="M515" s="137">
        <v>278878</v>
      </c>
      <c r="N515" s="39">
        <v>312135</v>
      </c>
    </row>
    <row r="516" spans="1:14">
      <c r="A516" s="57" t="s">
        <v>489</v>
      </c>
      <c r="B516" s="55">
        <f>SUM(B517:B519)</f>
        <v>4648</v>
      </c>
      <c r="C516" s="55">
        <f t="shared" ref="C516:M516" si="114">SUM(C517:C519)</f>
        <v>4611</v>
      </c>
      <c r="D516" s="55">
        <f t="shared" si="114"/>
        <v>5513</v>
      </c>
      <c r="E516" s="55">
        <f t="shared" si="114"/>
        <v>6500</v>
      </c>
      <c r="F516" s="55">
        <f t="shared" si="114"/>
        <v>7297</v>
      </c>
      <c r="G516" s="55">
        <f t="shared" si="114"/>
        <v>7622</v>
      </c>
      <c r="H516" s="55">
        <f t="shared" si="114"/>
        <v>7583</v>
      </c>
      <c r="I516" s="55">
        <f t="shared" si="114"/>
        <v>7677</v>
      </c>
      <c r="J516" s="55">
        <f t="shared" si="114"/>
        <v>7898</v>
      </c>
      <c r="K516" s="55">
        <f t="shared" si="114"/>
        <v>7560</v>
      </c>
      <c r="L516" s="55">
        <f t="shared" si="114"/>
        <v>7126</v>
      </c>
      <c r="M516" s="55">
        <f t="shared" si="114"/>
        <v>6407</v>
      </c>
      <c r="N516" s="41"/>
    </row>
    <row r="517" spans="1:14" ht="12.75">
      <c r="A517" s="2" t="s">
        <v>490</v>
      </c>
      <c r="B517">
        <v>2533</v>
      </c>
      <c r="C517">
        <v>2564</v>
      </c>
      <c r="D517">
        <v>3055</v>
      </c>
      <c r="E517">
        <v>3555</v>
      </c>
      <c r="F517">
        <v>3923</v>
      </c>
      <c r="G517">
        <v>4031</v>
      </c>
      <c r="H517">
        <v>3925</v>
      </c>
      <c r="I517">
        <v>4011</v>
      </c>
      <c r="J517">
        <v>4116</v>
      </c>
      <c r="K517">
        <v>3918</v>
      </c>
      <c r="L517">
        <v>3672</v>
      </c>
      <c r="M517">
        <v>3286</v>
      </c>
      <c r="N517" s="41"/>
    </row>
    <row r="518" spans="1:14" ht="12.75">
      <c r="A518" s="2" t="s">
        <v>491</v>
      </c>
      <c r="B518">
        <v>1103</v>
      </c>
      <c r="C518">
        <v>1045</v>
      </c>
      <c r="D518">
        <v>1305</v>
      </c>
      <c r="E518">
        <v>1571</v>
      </c>
      <c r="F518">
        <v>1881</v>
      </c>
      <c r="G518">
        <v>2044</v>
      </c>
      <c r="H518">
        <v>2119</v>
      </c>
      <c r="I518">
        <v>2138</v>
      </c>
      <c r="J518">
        <v>2236</v>
      </c>
      <c r="K518">
        <v>2157</v>
      </c>
      <c r="L518">
        <v>2053</v>
      </c>
      <c r="M518">
        <v>1847</v>
      </c>
      <c r="N518" s="41"/>
    </row>
    <row r="519" spans="1:14" ht="12.75">
      <c r="A519" s="2" t="s">
        <v>492</v>
      </c>
      <c r="B519">
        <v>1012</v>
      </c>
      <c r="C519">
        <v>1002</v>
      </c>
      <c r="D519">
        <v>1153</v>
      </c>
      <c r="E519">
        <v>1374</v>
      </c>
      <c r="F519">
        <v>1493</v>
      </c>
      <c r="G519">
        <v>1547</v>
      </c>
      <c r="H519">
        <v>1539</v>
      </c>
      <c r="I519">
        <v>1528</v>
      </c>
      <c r="J519">
        <v>1546</v>
      </c>
      <c r="K519">
        <v>1485</v>
      </c>
      <c r="L519">
        <v>1401</v>
      </c>
      <c r="M519">
        <v>1274</v>
      </c>
      <c r="N519" s="41"/>
    </row>
    <row r="520" spans="1:14">
      <c r="A520" s="57" t="s">
        <v>493</v>
      </c>
      <c r="B520" s="69">
        <f t="shared" ref="B520:G520" si="115">B516/B493</f>
        <v>4.3561387066541704</v>
      </c>
      <c r="C520" s="69">
        <f t="shared" si="115"/>
        <v>4.1918181818181814</v>
      </c>
      <c r="D520" s="69">
        <f t="shared" si="115"/>
        <v>4.1955859969558595</v>
      </c>
      <c r="E520" s="69">
        <f t="shared" si="115"/>
        <v>5.4121565362198165</v>
      </c>
      <c r="F520" s="69">
        <f t="shared" si="115"/>
        <v>5.4864661654135336</v>
      </c>
      <c r="G520" s="69">
        <f t="shared" si="115"/>
        <v>4.9301423027166882</v>
      </c>
      <c r="H520" s="69">
        <f t="shared" ref="H520:M520" si="116">H516/H493</f>
        <v>5.7403482210446635</v>
      </c>
      <c r="I520" s="69">
        <f t="shared" si="116"/>
        <v>5.7765237020316027</v>
      </c>
      <c r="J520" s="69">
        <f t="shared" si="116"/>
        <v>9.7385943279901355</v>
      </c>
      <c r="K520" s="69">
        <f t="shared" si="116"/>
        <v>8.946745562130177</v>
      </c>
      <c r="L520" s="69">
        <f t="shared" si="116"/>
        <v>8.7328431372549016</v>
      </c>
      <c r="M520" s="69">
        <f t="shared" si="116"/>
        <v>7.2641723356009074</v>
      </c>
      <c r="N520" s="41"/>
    </row>
    <row r="521" spans="1:14">
      <c r="A521" s="2" t="s">
        <v>494</v>
      </c>
      <c r="B521" s="4">
        <v>2106</v>
      </c>
      <c r="C521" s="4">
        <v>1812</v>
      </c>
      <c r="D521" s="4">
        <v>3132</v>
      </c>
      <c r="E521" s="4">
        <v>3136</v>
      </c>
      <c r="F521" s="4">
        <v>3358</v>
      </c>
      <c r="G521" s="4">
        <v>2794</v>
      </c>
      <c r="H521" s="4">
        <v>2527</v>
      </c>
      <c r="I521" s="4">
        <v>2530</v>
      </c>
      <c r="J521" s="4">
        <v>2381</v>
      </c>
      <c r="K521" s="4">
        <v>2122</v>
      </c>
      <c r="L521" s="4">
        <v>1715</v>
      </c>
      <c r="M521" s="4">
        <v>1233</v>
      </c>
      <c r="N521" s="41"/>
    </row>
    <row r="522" spans="1:14">
      <c r="A522" s="57" t="s">
        <v>495</v>
      </c>
      <c r="B522" s="55">
        <v>1314</v>
      </c>
      <c r="C522" s="55">
        <v>1231</v>
      </c>
      <c r="D522" s="55">
        <v>1464</v>
      </c>
      <c r="E522" s="55">
        <v>1400</v>
      </c>
      <c r="F522" s="55">
        <v>1450</v>
      </c>
      <c r="G522" s="55">
        <v>1272</v>
      </c>
      <c r="H522" s="55">
        <v>1206</v>
      </c>
      <c r="I522" s="55">
        <v>975</v>
      </c>
      <c r="J522" s="55">
        <v>793</v>
      </c>
      <c r="K522" s="55">
        <v>877</v>
      </c>
      <c r="L522" s="55">
        <v>846</v>
      </c>
      <c r="M522" s="55">
        <v>689</v>
      </c>
      <c r="N522" s="41"/>
    </row>
    <row r="523" spans="1:14">
      <c r="B523" s="8" t="s">
        <v>9</v>
      </c>
      <c r="C523" s="8" t="s">
        <v>10</v>
      </c>
      <c r="D523" s="8" t="s">
        <v>11</v>
      </c>
      <c r="E523" s="8" t="s">
        <v>12</v>
      </c>
      <c r="F523" s="8" t="s">
        <v>13</v>
      </c>
      <c r="G523" s="8" t="s">
        <v>14</v>
      </c>
      <c r="H523" s="8" t="s">
        <v>15</v>
      </c>
      <c r="I523" s="8" t="s">
        <v>16</v>
      </c>
      <c r="J523" s="8" t="s">
        <v>17</v>
      </c>
      <c r="K523" s="8" t="s">
        <v>18</v>
      </c>
      <c r="L523" s="8" t="s">
        <v>19</v>
      </c>
      <c r="M523" s="8" t="s">
        <v>20</v>
      </c>
      <c r="N523" s="36" t="s">
        <v>835</v>
      </c>
    </row>
    <row r="524" spans="1:14">
      <c r="A524" s="9" t="s">
        <v>836</v>
      </c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37"/>
    </row>
    <row r="525" spans="1:14">
      <c r="A525" s="2" t="s">
        <v>498</v>
      </c>
      <c r="B525" s="11">
        <f>SUM(B531+B536+B541+B546)</f>
        <v>973</v>
      </c>
      <c r="C525" s="11">
        <f t="shared" ref="C525:M525" si="117">SUM(C531+C536+C541+C546)</f>
        <v>1092</v>
      </c>
      <c r="D525" s="11">
        <f t="shared" si="117"/>
        <v>1521</v>
      </c>
      <c r="E525" s="11">
        <f t="shared" si="117"/>
        <v>1491</v>
      </c>
      <c r="F525" s="11">
        <f t="shared" si="117"/>
        <v>1643</v>
      </c>
      <c r="G525" s="11">
        <f t="shared" si="117"/>
        <v>1861</v>
      </c>
      <c r="H525" s="11">
        <f t="shared" si="117"/>
        <v>1434</v>
      </c>
      <c r="I525" s="11">
        <f t="shared" si="117"/>
        <v>1531</v>
      </c>
      <c r="J525" s="11">
        <f t="shared" si="117"/>
        <v>1210</v>
      </c>
      <c r="K525" s="11">
        <f t="shared" si="117"/>
        <v>1139</v>
      </c>
      <c r="L525" s="11">
        <f t="shared" si="117"/>
        <v>1132</v>
      </c>
      <c r="M525" s="11">
        <f t="shared" si="117"/>
        <v>1251</v>
      </c>
      <c r="N525" s="63">
        <v>16279</v>
      </c>
    </row>
    <row r="526" spans="1:14" ht="12.75">
      <c r="A526" s="2" t="s">
        <v>499</v>
      </c>
      <c r="B526" s="137">
        <v>513120</v>
      </c>
      <c r="C526" s="137">
        <v>514738</v>
      </c>
      <c r="D526" s="137">
        <v>537832</v>
      </c>
      <c r="E526" s="137">
        <v>556833</v>
      </c>
      <c r="F526" s="137">
        <v>550678</v>
      </c>
      <c r="G526" s="137">
        <v>577314</v>
      </c>
      <c r="H526" s="137">
        <v>553921</v>
      </c>
      <c r="I526" s="137">
        <v>547561</v>
      </c>
      <c r="J526" s="137">
        <v>516764</v>
      </c>
      <c r="K526" s="137">
        <v>540083</v>
      </c>
      <c r="L526" s="137">
        <v>529698</v>
      </c>
      <c r="M526" s="137">
        <v>542631</v>
      </c>
      <c r="N526" s="67">
        <v>543082</v>
      </c>
    </row>
    <row r="527" spans="1:14" ht="12.75">
      <c r="A527" s="2" t="s">
        <v>500</v>
      </c>
      <c r="B527" s="137">
        <v>519842</v>
      </c>
      <c r="C527" s="137">
        <v>522017</v>
      </c>
      <c r="D527" s="137">
        <v>544855</v>
      </c>
      <c r="E527" s="137">
        <v>564843</v>
      </c>
      <c r="F527" s="137">
        <v>557197</v>
      </c>
      <c r="G527" s="137">
        <v>587890</v>
      </c>
      <c r="H527" s="137">
        <v>565443</v>
      </c>
      <c r="I527" s="137">
        <v>563196</v>
      </c>
      <c r="J527" s="137">
        <v>529031</v>
      </c>
      <c r="K527" s="137">
        <v>554115</v>
      </c>
      <c r="L527" s="137">
        <v>544841</v>
      </c>
      <c r="M527" s="137">
        <v>553630</v>
      </c>
      <c r="N527" s="67">
        <v>553506</v>
      </c>
    </row>
    <row r="528" spans="1:14">
      <c r="A528" s="2" t="s">
        <v>756</v>
      </c>
      <c r="B528" s="3">
        <f>B526/B527</f>
        <v>0.9870691479334105</v>
      </c>
      <c r="C528" s="3">
        <f t="shared" ref="C528:N528" si="118">C526/C527</f>
        <v>0.98605600967018314</v>
      </c>
      <c r="D528" s="3">
        <f t="shared" si="118"/>
        <v>0.98711033210670729</v>
      </c>
      <c r="E528" s="3">
        <f t="shared" si="118"/>
        <v>0.98581906830747656</v>
      </c>
      <c r="F528" s="3">
        <f t="shared" si="118"/>
        <v>0.98830036773349461</v>
      </c>
      <c r="G528" s="3">
        <f t="shared" si="118"/>
        <v>0.98201024001088644</v>
      </c>
      <c r="H528" s="3">
        <f t="shared" si="118"/>
        <v>0.97962305661224913</v>
      </c>
      <c r="I528" s="3">
        <f t="shared" si="118"/>
        <v>0.97223879430961868</v>
      </c>
      <c r="J528" s="3">
        <f t="shared" si="118"/>
        <v>0.9768123229073532</v>
      </c>
      <c r="K528" s="3">
        <f t="shared" si="118"/>
        <v>0.97467673677846656</v>
      </c>
      <c r="L528" s="3">
        <f t="shared" si="118"/>
        <v>0.97220657035722347</v>
      </c>
      <c r="M528" s="3">
        <f t="shared" si="118"/>
        <v>0.98013294077271829</v>
      </c>
      <c r="N528" s="64">
        <f t="shared" si="118"/>
        <v>0.98116732248611582</v>
      </c>
    </row>
    <row r="529" spans="1:14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64"/>
    </row>
    <row r="530" spans="1:14" ht="12.75">
      <c r="A530" s="2" t="s">
        <v>501</v>
      </c>
      <c r="B530">
        <v>54</v>
      </c>
      <c r="C530">
        <v>60</v>
      </c>
      <c r="D530">
        <v>55</v>
      </c>
      <c r="E530">
        <v>51</v>
      </c>
      <c r="F530">
        <v>50</v>
      </c>
      <c r="G530">
        <v>48</v>
      </c>
      <c r="H530">
        <v>55</v>
      </c>
      <c r="I530">
        <v>65</v>
      </c>
      <c r="J530">
        <v>74</v>
      </c>
      <c r="K530">
        <v>81</v>
      </c>
      <c r="L530">
        <v>90</v>
      </c>
      <c r="M530">
        <v>94</v>
      </c>
      <c r="N530" s="62">
        <v>63</v>
      </c>
    </row>
    <row r="531" spans="1:14">
      <c r="A531" s="13" t="s">
        <v>502</v>
      </c>
      <c r="B531" s="10">
        <f t="shared" ref="B531:N531" si="119">SUM(B532+B534)</f>
        <v>67</v>
      </c>
      <c r="C531" s="10">
        <f t="shared" si="119"/>
        <v>60</v>
      </c>
      <c r="D531" s="10">
        <f t="shared" si="119"/>
        <v>89</v>
      </c>
      <c r="E531" s="10">
        <f t="shared" si="119"/>
        <v>91</v>
      </c>
      <c r="F531" s="10">
        <f t="shared" si="119"/>
        <v>95</v>
      </c>
      <c r="G531" s="10">
        <f t="shared" si="119"/>
        <v>115</v>
      </c>
      <c r="H531" s="10">
        <f t="shared" si="119"/>
        <v>68</v>
      </c>
      <c r="I531" s="10">
        <f t="shared" si="119"/>
        <v>95</v>
      </c>
      <c r="J531" s="10">
        <f t="shared" si="119"/>
        <v>72</v>
      </c>
      <c r="K531" s="10">
        <f t="shared" si="119"/>
        <v>62</v>
      </c>
      <c r="L531" s="10">
        <f t="shared" si="119"/>
        <v>62</v>
      </c>
      <c r="M531" s="10">
        <f t="shared" si="119"/>
        <v>78</v>
      </c>
      <c r="N531" s="68">
        <f t="shared" si="119"/>
        <v>954</v>
      </c>
    </row>
    <row r="532" spans="1:14" ht="12.75">
      <c r="A532" s="2" t="s">
        <v>503</v>
      </c>
      <c r="B532" s="34">
        <v>12</v>
      </c>
      <c r="C532" s="34">
        <v>15</v>
      </c>
      <c r="D532" s="34">
        <v>20</v>
      </c>
      <c r="E532" s="34">
        <v>20</v>
      </c>
      <c r="F532" s="34">
        <v>18</v>
      </c>
      <c r="G532" s="34">
        <v>18</v>
      </c>
      <c r="H532" s="34">
        <v>13</v>
      </c>
      <c r="I532" s="34">
        <v>24</v>
      </c>
      <c r="J532" s="34">
        <v>11</v>
      </c>
      <c r="K532" s="34">
        <v>13</v>
      </c>
      <c r="L532" s="34">
        <v>11</v>
      </c>
      <c r="M532" s="34">
        <v>17</v>
      </c>
      <c r="N532" s="62">
        <v>192</v>
      </c>
    </row>
    <row r="533" spans="1:14" ht="12.75">
      <c r="A533" s="2" t="s">
        <v>504</v>
      </c>
      <c r="B533" s="135">
        <v>584698</v>
      </c>
      <c r="C533" s="135">
        <v>371087</v>
      </c>
      <c r="D533" s="135">
        <v>565766</v>
      </c>
      <c r="E533" s="135">
        <v>382290</v>
      </c>
      <c r="F533" s="135">
        <v>380109</v>
      </c>
      <c r="G533" s="135">
        <v>427780</v>
      </c>
      <c r="H533" s="135">
        <v>477769</v>
      </c>
      <c r="I533" s="135">
        <v>515940</v>
      </c>
      <c r="J533" s="135">
        <v>432332</v>
      </c>
      <c r="K533" s="135">
        <v>445299</v>
      </c>
      <c r="L533" s="135">
        <v>599781</v>
      </c>
      <c r="M533" s="135">
        <v>661696</v>
      </c>
      <c r="N533" s="67">
        <v>484741</v>
      </c>
    </row>
    <row r="534" spans="1:14" ht="12.75">
      <c r="A534" s="2" t="s">
        <v>505</v>
      </c>
      <c r="B534">
        <v>55</v>
      </c>
      <c r="C534">
        <v>45</v>
      </c>
      <c r="D534">
        <v>69</v>
      </c>
      <c r="E534">
        <v>71</v>
      </c>
      <c r="F534">
        <v>77</v>
      </c>
      <c r="G534">
        <v>97</v>
      </c>
      <c r="H534">
        <v>55</v>
      </c>
      <c r="I534">
        <v>71</v>
      </c>
      <c r="J534">
        <v>61</v>
      </c>
      <c r="K534">
        <v>49</v>
      </c>
      <c r="L534">
        <v>51</v>
      </c>
      <c r="M534">
        <v>61</v>
      </c>
      <c r="N534" s="62">
        <v>762</v>
      </c>
    </row>
    <row r="535" spans="1:14" ht="12.75">
      <c r="A535" s="2" t="s">
        <v>506</v>
      </c>
      <c r="B535" s="135">
        <v>350531</v>
      </c>
      <c r="C535" s="135">
        <v>373346</v>
      </c>
      <c r="D535" s="135">
        <v>354989</v>
      </c>
      <c r="E535" s="135">
        <v>364594</v>
      </c>
      <c r="F535" s="135">
        <v>359864</v>
      </c>
      <c r="G535" s="135">
        <v>378394</v>
      </c>
      <c r="H535" s="135">
        <v>383061</v>
      </c>
      <c r="I535" s="135">
        <v>359109</v>
      </c>
      <c r="J535" s="135">
        <v>350899</v>
      </c>
      <c r="K535" s="135">
        <v>345717</v>
      </c>
      <c r="L535" s="135">
        <v>354988</v>
      </c>
      <c r="M535" s="135">
        <v>356510</v>
      </c>
      <c r="N535" s="67">
        <v>361726</v>
      </c>
    </row>
    <row r="536" spans="1:14">
      <c r="A536" s="13" t="s">
        <v>507</v>
      </c>
      <c r="B536" s="10">
        <f t="shared" ref="B536:N536" si="120">SUM(B537+B539)</f>
        <v>309</v>
      </c>
      <c r="C536" s="10">
        <f t="shared" si="120"/>
        <v>377</v>
      </c>
      <c r="D536" s="10">
        <f t="shared" si="120"/>
        <v>511</v>
      </c>
      <c r="E536" s="10">
        <f t="shared" si="120"/>
        <v>469</v>
      </c>
      <c r="F536" s="10">
        <f t="shared" si="120"/>
        <v>566</v>
      </c>
      <c r="G536" s="10">
        <f t="shared" si="120"/>
        <v>572</v>
      </c>
      <c r="H536" s="10">
        <f t="shared" si="120"/>
        <v>451</v>
      </c>
      <c r="I536" s="10">
        <f t="shared" si="120"/>
        <v>480</v>
      </c>
      <c r="J536" s="10">
        <f t="shared" si="120"/>
        <v>373</v>
      </c>
      <c r="K536" s="10">
        <f t="shared" si="120"/>
        <v>356</v>
      </c>
      <c r="L536" s="10">
        <f t="shared" si="120"/>
        <v>355</v>
      </c>
      <c r="M536" s="10">
        <f t="shared" si="120"/>
        <v>402</v>
      </c>
      <c r="N536" s="68">
        <f t="shared" si="120"/>
        <v>5221</v>
      </c>
    </row>
    <row r="537" spans="1:14" ht="12.75">
      <c r="A537" s="2" t="s">
        <v>508</v>
      </c>
      <c r="B537" s="34">
        <v>73</v>
      </c>
      <c r="C537" s="34">
        <v>97</v>
      </c>
      <c r="D537" s="34">
        <v>144</v>
      </c>
      <c r="E537" s="34">
        <v>119</v>
      </c>
      <c r="F537" s="34">
        <v>157</v>
      </c>
      <c r="G537" s="34">
        <v>161</v>
      </c>
      <c r="H537" s="34">
        <v>134</v>
      </c>
      <c r="I537" s="34">
        <v>118</v>
      </c>
      <c r="J537" s="34">
        <v>90</v>
      </c>
      <c r="K537" s="34">
        <v>90</v>
      </c>
      <c r="L537" s="34">
        <v>95</v>
      </c>
      <c r="M537" s="34">
        <v>113</v>
      </c>
      <c r="N537" s="62">
        <v>1391</v>
      </c>
    </row>
    <row r="538" spans="1:14" ht="12.75">
      <c r="A538" s="2" t="s">
        <v>509</v>
      </c>
      <c r="B538" s="135">
        <v>543931</v>
      </c>
      <c r="C538" s="135">
        <v>539025</v>
      </c>
      <c r="D538" s="135">
        <v>553125</v>
      </c>
      <c r="E538" s="135">
        <v>544905</v>
      </c>
      <c r="F538" s="135">
        <v>556394</v>
      </c>
      <c r="G538" s="135">
        <v>554406</v>
      </c>
      <c r="H538" s="135">
        <v>542944</v>
      </c>
      <c r="I538" s="135">
        <v>570568</v>
      </c>
      <c r="J538" s="135">
        <v>511010</v>
      </c>
      <c r="K538" s="135">
        <v>497297</v>
      </c>
      <c r="L538" s="135">
        <v>495494</v>
      </c>
      <c r="M538" s="135">
        <v>508114</v>
      </c>
      <c r="N538" s="67">
        <v>538043</v>
      </c>
    </row>
    <row r="539" spans="1:14" ht="12.75">
      <c r="A539" s="2" t="s">
        <v>510</v>
      </c>
      <c r="B539">
        <v>236</v>
      </c>
      <c r="C539">
        <v>280</v>
      </c>
      <c r="D539">
        <v>367</v>
      </c>
      <c r="E539">
        <v>350</v>
      </c>
      <c r="F539">
        <v>409</v>
      </c>
      <c r="G539">
        <v>411</v>
      </c>
      <c r="H539">
        <v>317</v>
      </c>
      <c r="I539">
        <v>362</v>
      </c>
      <c r="J539">
        <v>283</v>
      </c>
      <c r="K539">
        <v>266</v>
      </c>
      <c r="L539">
        <v>260</v>
      </c>
      <c r="M539">
        <v>289</v>
      </c>
      <c r="N539" s="62">
        <v>3830</v>
      </c>
    </row>
    <row r="540" spans="1:14" ht="12.75">
      <c r="A540" s="2" t="s">
        <v>511</v>
      </c>
      <c r="B540" s="135">
        <v>458449</v>
      </c>
      <c r="C540" s="135">
        <v>459208</v>
      </c>
      <c r="D540" s="135">
        <v>468779</v>
      </c>
      <c r="E540" s="135">
        <v>467777</v>
      </c>
      <c r="F540" s="135">
        <v>469188</v>
      </c>
      <c r="G540" s="135">
        <v>461798</v>
      </c>
      <c r="H540" s="135">
        <v>453403</v>
      </c>
      <c r="I540" s="135">
        <v>442033</v>
      </c>
      <c r="J540" s="135">
        <v>438254</v>
      </c>
      <c r="K540" s="135">
        <v>441531</v>
      </c>
      <c r="L540" s="135">
        <v>445343</v>
      </c>
      <c r="M540" s="135">
        <v>435001</v>
      </c>
      <c r="N540" s="67">
        <v>454557</v>
      </c>
    </row>
    <row r="541" spans="1:14">
      <c r="A541" s="13" t="s">
        <v>512</v>
      </c>
      <c r="B541" s="10">
        <f t="shared" ref="B541:N541" si="121">SUM(B542+B544)</f>
        <v>332</v>
      </c>
      <c r="C541" s="10">
        <f t="shared" si="121"/>
        <v>392</v>
      </c>
      <c r="D541" s="10">
        <f t="shared" si="121"/>
        <v>568</v>
      </c>
      <c r="E541" s="10">
        <f t="shared" si="121"/>
        <v>579</v>
      </c>
      <c r="F541" s="10">
        <f t="shared" si="121"/>
        <v>637</v>
      </c>
      <c r="G541" s="10">
        <f t="shared" si="121"/>
        <v>787</v>
      </c>
      <c r="H541" s="10">
        <f t="shared" si="121"/>
        <v>576</v>
      </c>
      <c r="I541" s="10">
        <f t="shared" si="121"/>
        <v>599</v>
      </c>
      <c r="J541" s="10">
        <f t="shared" si="121"/>
        <v>476</v>
      </c>
      <c r="K541" s="10">
        <f t="shared" si="121"/>
        <v>477</v>
      </c>
      <c r="L541" s="10">
        <f t="shared" si="121"/>
        <v>468</v>
      </c>
      <c r="M541" s="10">
        <f t="shared" si="121"/>
        <v>496</v>
      </c>
      <c r="N541" s="68">
        <f t="shared" si="121"/>
        <v>6387</v>
      </c>
    </row>
    <row r="542" spans="1:14" ht="12.75">
      <c r="A542" s="2" t="s">
        <v>513</v>
      </c>
      <c r="B542" s="34">
        <v>272</v>
      </c>
      <c r="C542" s="34">
        <v>331</v>
      </c>
      <c r="D542" s="34">
        <v>478</v>
      </c>
      <c r="E542" s="34">
        <v>498</v>
      </c>
      <c r="F542" s="34">
        <v>547</v>
      </c>
      <c r="G542" s="34">
        <v>671</v>
      </c>
      <c r="H542" s="34">
        <v>500</v>
      </c>
      <c r="I542" s="34">
        <v>516</v>
      </c>
      <c r="J542" s="34">
        <v>389</v>
      </c>
      <c r="K542" s="34">
        <v>417</v>
      </c>
      <c r="L542" s="34">
        <v>395</v>
      </c>
      <c r="M542" s="34">
        <v>420</v>
      </c>
      <c r="N542" s="62">
        <v>5434</v>
      </c>
    </row>
    <row r="543" spans="1:14" ht="12.75">
      <c r="A543" s="2" t="s">
        <v>514</v>
      </c>
      <c r="B543" s="136">
        <v>763828</v>
      </c>
      <c r="C543" s="136">
        <v>738057</v>
      </c>
      <c r="D543" s="136">
        <v>779291</v>
      </c>
      <c r="E543" s="136">
        <v>825389</v>
      </c>
      <c r="F543" s="136">
        <v>802448</v>
      </c>
      <c r="G543" s="136">
        <v>846104</v>
      </c>
      <c r="H543" s="136">
        <v>816323</v>
      </c>
      <c r="I543" s="136">
        <v>821241</v>
      </c>
      <c r="J543" s="136">
        <v>756068</v>
      </c>
      <c r="K543" s="136">
        <v>774636</v>
      </c>
      <c r="L543" s="136">
        <v>747418</v>
      </c>
      <c r="M543" s="136">
        <v>792539</v>
      </c>
      <c r="N543" s="67">
        <v>794890</v>
      </c>
    </row>
    <row r="544" spans="1:14" ht="12.75">
      <c r="A544" s="2" t="s">
        <v>515</v>
      </c>
      <c r="B544">
        <v>60</v>
      </c>
      <c r="C544">
        <v>61</v>
      </c>
      <c r="D544">
        <v>90</v>
      </c>
      <c r="E544">
        <v>81</v>
      </c>
      <c r="F544">
        <v>90</v>
      </c>
      <c r="G544">
        <v>116</v>
      </c>
      <c r="H544">
        <v>76</v>
      </c>
      <c r="I544">
        <v>83</v>
      </c>
      <c r="J544">
        <v>87</v>
      </c>
      <c r="K544">
        <v>60</v>
      </c>
      <c r="L544">
        <v>73</v>
      </c>
      <c r="M544">
        <v>76</v>
      </c>
      <c r="N544" s="62">
        <v>953</v>
      </c>
    </row>
    <row r="545" spans="1:14" ht="12.75">
      <c r="A545" s="2" t="s">
        <v>516</v>
      </c>
      <c r="B545" s="136">
        <v>509585</v>
      </c>
      <c r="C545" s="136">
        <v>510911</v>
      </c>
      <c r="D545" s="136">
        <v>499499</v>
      </c>
      <c r="E545" s="136">
        <v>484932</v>
      </c>
      <c r="F545" s="136">
        <v>481009</v>
      </c>
      <c r="G545" s="136">
        <v>503252</v>
      </c>
      <c r="H545" s="136">
        <v>480851</v>
      </c>
      <c r="I545" s="136">
        <v>473753</v>
      </c>
      <c r="J545" s="136">
        <v>478278</v>
      </c>
      <c r="K545" s="136">
        <v>486528</v>
      </c>
      <c r="L545" s="136">
        <v>491233</v>
      </c>
      <c r="M545" s="136">
        <v>516035</v>
      </c>
      <c r="N545" s="67">
        <v>492539</v>
      </c>
    </row>
    <row r="546" spans="1:14" ht="12.75">
      <c r="A546" s="13" t="s">
        <v>517</v>
      </c>
      <c r="B546">
        <v>265</v>
      </c>
      <c r="C546">
        <v>263</v>
      </c>
      <c r="D546">
        <v>353</v>
      </c>
      <c r="E546">
        <v>352</v>
      </c>
      <c r="F546">
        <v>345</v>
      </c>
      <c r="G546">
        <v>387</v>
      </c>
      <c r="H546">
        <v>339</v>
      </c>
      <c r="I546">
        <v>357</v>
      </c>
      <c r="J546">
        <v>289</v>
      </c>
      <c r="K546">
        <v>244</v>
      </c>
      <c r="L546">
        <v>247</v>
      </c>
      <c r="M546">
        <v>275</v>
      </c>
      <c r="N546" s="68">
        <v>3716</v>
      </c>
    </row>
    <row r="547" spans="1:14" ht="12.75">
      <c r="A547" s="2" t="s">
        <v>518</v>
      </c>
      <c r="B547" s="137">
        <v>327769</v>
      </c>
      <c r="C547" s="137">
        <v>317116</v>
      </c>
      <c r="D547" s="137">
        <v>320352</v>
      </c>
      <c r="E547" s="137">
        <v>334707</v>
      </c>
      <c r="F547" s="137">
        <v>315160</v>
      </c>
      <c r="G547" s="137">
        <v>322496</v>
      </c>
      <c r="H547" s="137">
        <v>312255</v>
      </c>
      <c r="I547" s="137">
        <v>308155</v>
      </c>
      <c r="J547" s="137">
        <v>323138</v>
      </c>
      <c r="K547" s="137">
        <v>319700</v>
      </c>
      <c r="L547" s="137">
        <v>327793</v>
      </c>
      <c r="M547" s="137">
        <v>329521</v>
      </c>
      <c r="N547" s="67">
        <v>321190</v>
      </c>
    </row>
    <row r="548" spans="1:14">
      <c r="A548" s="13" t="s">
        <v>519</v>
      </c>
      <c r="B548" s="10">
        <f>SUM(B549:B551)</f>
        <v>3900</v>
      </c>
      <c r="C548" s="10">
        <f t="shared" ref="C548:M548" si="122">SUM(C549:C551)</f>
        <v>4416</v>
      </c>
      <c r="D548" s="10">
        <f t="shared" si="122"/>
        <v>5829</v>
      </c>
      <c r="E548" s="10">
        <f t="shared" si="122"/>
        <v>7168</v>
      </c>
      <c r="F548" s="10">
        <f t="shared" si="122"/>
        <v>8140</v>
      </c>
      <c r="G548" s="10">
        <f t="shared" si="122"/>
        <v>8518</v>
      </c>
      <c r="H548" s="10">
        <f t="shared" si="122"/>
        <v>8425</v>
      </c>
      <c r="I548" s="10">
        <f t="shared" si="122"/>
        <v>8048</v>
      </c>
      <c r="J548" s="10">
        <f t="shared" si="122"/>
        <v>7951</v>
      </c>
      <c r="K548" s="10">
        <f t="shared" si="122"/>
        <v>7267</v>
      </c>
      <c r="L548" s="10">
        <f t="shared" si="122"/>
        <v>6178</v>
      </c>
      <c r="M548" s="10">
        <f t="shared" si="122"/>
        <v>4861</v>
      </c>
      <c r="N548" s="41"/>
    </row>
    <row r="549" spans="1:14" ht="12.75">
      <c r="A549" s="2" t="s">
        <v>520</v>
      </c>
      <c r="B549">
        <v>1838</v>
      </c>
      <c r="C549">
        <v>2089</v>
      </c>
      <c r="D549">
        <v>2846</v>
      </c>
      <c r="E549">
        <v>3533</v>
      </c>
      <c r="F549">
        <v>4048</v>
      </c>
      <c r="G549">
        <v>4259</v>
      </c>
      <c r="H549">
        <v>4279</v>
      </c>
      <c r="I549">
        <v>4138</v>
      </c>
      <c r="J549">
        <v>4124</v>
      </c>
      <c r="K549">
        <v>3796</v>
      </c>
      <c r="L549">
        <v>3302</v>
      </c>
      <c r="M549">
        <v>2616</v>
      </c>
      <c r="N549" s="41"/>
    </row>
    <row r="550" spans="1:14" ht="12.75">
      <c r="A550" s="2" t="s">
        <v>521</v>
      </c>
      <c r="B550">
        <v>1082</v>
      </c>
      <c r="C550">
        <v>1230</v>
      </c>
      <c r="D550">
        <v>1616</v>
      </c>
      <c r="E550">
        <v>2015</v>
      </c>
      <c r="F550">
        <v>2303</v>
      </c>
      <c r="G550">
        <v>2436</v>
      </c>
      <c r="H550">
        <v>2409</v>
      </c>
      <c r="I550">
        <v>2251</v>
      </c>
      <c r="J550">
        <v>2203</v>
      </c>
      <c r="K550">
        <v>1978</v>
      </c>
      <c r="L550">
        <v>1610</v>
      </c>
      <c r="M550">
        <v>1212</v>
      </c>
      <c r="N550" s="41"/>
    </row>
    <row r="551" spans="1:14" ht="12.75">
      <c r="A551" s="2" t="s">
        <v>522</v>
      </c>
      <c r="B551">
        <v>980</v>
      </c>
      <c r="C551">
        <v>1097</v>
      </c>
      <c r="D551">
        <v>1367</v>
      </c>
      <c r="E551">
        <v>1620</v>
      </c>
      <c r="F551">
        <v>1789</v>
      </c>
      <c r="G551">
        <v>1823</v>
      </c>
      <c r="H551">
        <v>1737</v>
      </c>
      <c r="I551">
        <v>1659</v>
      </c>
      <c r="J551">
        <v>1624</v>
      </c>
      <c r="K551">
        <v>1493</v>
      </c>
      <c r="L551">
        <v>1266</v>
      </c>
      <c r="M551">
        <v>1033</v>
      </c>
      <c r="N551" s="41"/>
    </row>
    <row r="552" spans="1:14">
      <c r="A552" s="13" t="s">
        <v>523</v>
      </c>
      <c r="B552" s="70">
        <f>B548/B525</f>
        <v>4.0082219938335042</v>
      </c>
      <c r="C552" s="70">
        <f t="shared" ref="C552:M552" si="123">C548/C525</f>
        <v>4.0439560439560438</v>
      </c>
      <c r="D552" s="70">
        <f t="shared" si="123"/>
        <v>3.8323471400394475</v>
      </c>
      <c r="E552" s="70">
        <f t="shared" si="123"/>
        <v>4.807511737089202</v>
      </c>
      <c r="F552" s="70">
        <f t="shared" si="123"/>
        <v>4.9543517954960441</v>
      </c>
      <c r="G552" s="70">
        <f t="shared" si="123"/>
        <v>4.5771090811391728</v>
      </c>
      <c r="H552" s="70">
        <f t="shared" si="123"/>
        <v>5.8751743375174339</v>
      </c>
      <c r="I552" s="70">
        <f t="shared" si="123"/>
        <v>5.2566949706074464</v>
      </c>
      <c r="J552" s="70">
        <f t="shared" si="123"/>
        <v>6.5710743801652889</v>
      </c>
      <c r="K552" s="70">
        <f t="shared" si="123"/>
        <v>6.3801580333625987</v>
      </c>
      <c r="L552" s="70">
        <f t="shared" si="123"/>
        <v>5.457597173144876</v>
      </c>
      <c r="M552" s="70">
        <f t="shared" si="123"/>
        <v>3.8856914468425261</v>
      </c>
      <c r="N552" s="41"/>
    </row>
    <row r="553" spans="1:14">
      <c r="A553" s="2" t="s">
        <v>524</v>
      </c>
      <c r="B553" s="4">
        <v>2403</v>
      </c>
      <c r="C553" s="4">
        <v>2619</v>
      </c>
      <c r="D553" s="4">
        <v>4074</v>
      </c>
      <c r="E553" s="4">
        <v>3979</v>
      </c>
      <c r="F553" s="4">
        <v>4046</v>
      </c>
      <c r="G553" s="4">
        <v>3614</v>
      </c>
      <c r="H553" s="4">
        <v>2994</v>
      </c>
      <c r="I553" s="4">
        <v>2790</v>
      </c>
      <c r="J553" s="4">
        <v>2747</v>
      </c>
      <c r="K553" s="4">
        <v>2189</v>
      </c>
      <c r="L553" s="4">
        <v>1501</v>
      </c>
      <c r="M553" s="4">
        <v>1105</v>
      </c>
      <c r="N553" s="41"/>
    </row>
    <row r="554" spans="1:14">
      <c r="A554" s="13" t="s">
        <v>757</v>
      </c>
      <c r="B554" s="10">
        <v>1259</v>
      </c>
      <c r="C554" s="10">
        <v>1341</v>
      </c>
      <c r="D554" s="10">
        <v>1740</v>
      </c>
      <c r="E554" s="10">
        <v>1655</v>
      </c>
      <c r="F554" s="10">
        <v>1615</v>
      </c>
      <c r="G554" s="10">
        <v>1385</v>
      </c>
      <c r="H554" s="10">
        <v>1302</v>
      </c>
      <c r="I554" s="10">
        <v>1314</v>
      </c>
      <c r="J554" s="10">
        <v>1097</v>
      </c>
      <c r="K554" s="10">
        <v>1134</v>
      </c>
      <c r="L554" s="10">
        <v>1148</v>
      </c>
      <c r="M554" s="10">
        <v>1134</v>
      </c>
      <c r="N554" s="41"/>
    </row>
    <row r="555" spans="1:14">
      <c r="B555" s="8" t="s">
        <v>9</v>
      </c>
      <c r="C555" s="8" t="s">
        <v>10</v>
      </c>
      <c r="D555" s="8" t="s">
        <v>11</v>
      </c>
      <c r="E555" s="8" t="s">
        <v>12</v>
      </c>
      <c r="F555" s="8" t="s">
        <v>13</v>
      </c>
      <c r="G555" s="8" t="s">
        <v>14</v>
      </c>
      <c r="H555" s="8" t="s">
        <v>15</v>
      </c>
      <c r="I555" s="8" t="s">
        <v>16</v>
      </c>
      <c r="J555" s="8" t="s">
        <v>17</v>
      </c>
      <c r="K555" s="8" t="s">
        <v>18</v>
      </c>
      <c r="L555" s="8" t="s">
        <v>19</v>
      </c>
      <c r="M555" s="8" t="s">
        <v>20</v>
      </c>
      <c r="N555" s="36" t="s">
        <v>526</v>
      </c>
    </row>
    <row r="556" spans="1:14">
      <c r="A556" s="14" t="s">
        <v>837</v>
      </c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42"/>
    </row>
    <row r="557" spans="1:14">
      <c r="A557" s="2" t="s">
        <v>528</v>
      </c>
      <c r="B557" s="11">
        <f>SUM(B563+B568+B573+B578)</f>
        <v>1361</v>
      </c>
      <c r="C557" s="11">
        <f t="shared" ref="C557:M557" si="124">SUM(C563+C568+C573+C578)</f>
        <v>1287</v>
      </c>
      <c r="D557" s="11">
        <f t="shared" si="124"/>
        <v>1766</v>
      </c>
      <c r="E557" s="11">
        <f t="shared" si="124"/>
        <v>1878</v>
      </c>
      <c r="F557" s="11">
        <f t="shared" si="124"/>
        <v>2413</v>
      </c>
      <c r="G557" s="11">
        <f t="shared" si="124"/>
        <v>2852</v>
      </c>
      <c r="H557" s="11">
        <f t="shared" si="124"/>
        <v>2426</v>
      </c>
      <c r="I557" s="11">
        <f t="shared" si="124"/>
        <v>2440</v>
      </c>
      <c r="J557" s="11">
        <f t="shared" si="124"/>
        <v>1904</v>
      </c>
      <c r="K557" s="11">
        <f t="shared" si="124"/>
        <v>1453</v>
      </c>
      <c r="L557" s="11">
        <f t="shared" si="124"/>
        <v>1565</v>
      </c>
      <c r="M557" s="11">
        <f t="shared" si="124"/>
        <v>1653</v>
      </c>
      <c r="N557" s="63">
        <v>23011</v>
      </c>
    </row>
    <row r="558" spans="1:14" ht="12.75">
      <c r="A558" s="2" t="s">
        <v>529</v>
      </c>
      <c r="B558" s="137">
        <v>475781</v>
      </c>
      <c r="C558" s="137">
        <v>490430</v>
      </c>
      <c r="D558" s="137">
        <v>504579</v>
      </c>
      <c r="E558" s="137">
        <v>519806</v>
      </c>
      <c r="F558" s="137">
        <v>546885</v>
      </c>
      <c r="G558" s="137">
        <v>562232</v>
      </c>
      <c r="H558" s="137">
        <v>570023</v>
      </c>
      <c r="I558" s="137">
        <v>566268</v>
      </c>
      <c r="J558" s="137">
        <v>554907</v>
      </c>
      <c r="K558" s="137">
        <v>556521</v>
      </c>
      <c r="L558" s="137">
        <v>547684</v>
      </c>
      <c r="M558" s="137">
        <v>567611</v>
      </c>
      <c r="N558" s="39">
        <v>543271</v>
      </c>
    </row>
    <row r="559" spans="1:14" ht="12.75">
      <c r="A559" s="2" t="s">
        <v>530</v>
      </c>
      <c r="B559" s="137">
        <v>478300</v>
      </c>
      <c r="C559" s="137">
        <v>488584</v>
      </c>
      <c r="D559" s="137">
        <v>497592</v>
      </c>
      <c r="E559" s="137">
        <v>510509</v>
      </c>
      <c r="F559" s="137">
        <v>537753</v>
      </c>
      <c r="G559" s="137">
        <v>555609</v>
      </c>
      <c r="H559" s="137">
        <v>568129</v>
      </c>
      <c r="I559" s="137">
        <v>568119</v>
      </c>
      <c r="J559" s="137">
        <v>559788</v>
      </c>
      <c r="K559" s="137">
        <v>561313</v>
      </c>
      <c r="L559" s="137">
        <v>554261</v>
      </c>
      <c r="M559" s="137">
        <v>574297</v>
      </c>
      <c r="N559" s="39">
        <v>541873</v>
      </c>
    </row>
    <row r="560" spans="1:14">
      <c r="A560" s="2" t="s">
        <v>804</v>
      </c>
      <c r="B560" s="3">
        <f t="shared" ref="B560:L560" si="125">B558/B559</f>
        <v>0.99473343090110811</v>
      </c>
      <c r="C560" s="3">
        <f t="shared" si="125"/>
        <v>1.0037782653545757</v>
      </c>
      <c r="D560" s="3">
        <f t="shared" si="125"/>
        <v>1.0140416244634158</v>
      </c>
      <c r="E560" s="3">
        <f t="shared" si="125"/>
        <v>1.0182112362367755</v>
      </c>
      <c r="F560" s="3">
        <f t="shared" si="125"/>
        <v>1.0169817741602558</v>
      </c>
      <c r="G560" s="3">
        <f t="shared" si="125"/>
        <v>1.0119202532716354</v>
      </c>
      <c r="H560" s="3">
        <f t="shared" si="125"/>
        <v>1.0033337499053911</v>
      </c>
      <c r="I560" s="3">
        <f t="shared" si="125"/>
        <v>0.99674187978222872</v>
      </c>
      <c r="J560" s="3">
        <f t="shared" si="125"/>
        <v>0.99128062766618796</v>
      </c>
      <c r="K560" s="3">
        <f t="shared" si="125"/>
        <v>0.99146287365516206</v>
      </c>
      <c r="L560" s="3">
        <f t="shared" si="125"/>
        <v>0.9881337492625315</v>
      </c>
      <c r="M560" s="3">
        <f>M558/M559</f>
        <v>0.98835794022953283</v>
      </c>
      <c r="N560" s="64">
        <f>N558/N559</f>
        <v>1.0025799403181188</v>
      </c>
    </row>
    <row r="561" spans="1:14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64"/>
    </row>
    <row r="562" spans="1:14" ht="12.75">
      <c r="A562" s="2" t="s">
        <v>531</v>
      </c>
      <c r="B562">
        <v>27</v>
      </c>
      <c r="C562">
        <v>23</v>
      </c>
      <c r="D562">
        <v>16</v>
      </c>
      <c r="E562">
        <v>15</v>
      </c>
      <c r="F562">
        <v>12</v>
      </c>
      <c r="G562">
        <v>12</v>
      </c>
      <c r="H562">
        <v>17</v>
      </c>
      <c r="I562">
        <v>19</v>
      </c>
      <c r="J562">
        <v>25</v>
      </c>
      <c r="K562">
        <v>33</v>
      </c>
      <c r="L562">
        <v>35</v>
      </c>
      <c r="M562">
        <v>39</v>
      </c>
      <c r="N562" s="41">
        <v>21</v>
      </c>
    </row>
    <row r="563" spans="1:14">
      <c r="A563" s="16" t="s">
        <v>532</v>
      </c>
      <c r="B563" s="15">
        <f t="shared" ref="B563:N563" si="126">SUM(B564+B566)</f>
        <v>72</v>
      </c>
      <c r="C563" s="15">
        <f t="shared" si="126"/>
        <v>67</v>
      </c>
      <c r="D563" s="15">
        <f t="shared" si="126"/>
        <v>102</v>
      </c>
      <c r="E563" s="15">
        <f t="shared" si="126"/>
        <v>127</v>
      </c>
      <c r="F563" s="15">
        <f t="shared" si="126"/>
        <v>125</v>
      </c>
      <c r="G563" s="15">
        <f t="shared" si="126"/>
        <v>152</v>
      </c>
      <c r="H563" s="15">
        <f t="shared" si="126"/>
        <v>138</v>
      </c>
      <c r="I563" s="15">
        <f t="shared" si="126"/>
        <v>154</v>
      </c>
      <c r="J563" s="15">
        <f t="shared" si="126"/>
        <v>120</v>
      </c>
      <c r="K563" s="15">
        <f t="shared" si="126"/>
        <v>68</v>
      </c>
      <c r="L563" s="15">
        <f t="shared" si="126"/>
        <v>109</v>
      </c>
      <c r="M563" s="15">
        <f t="shared" si="126"/>
        <v>100</v>
      </c>
      <c r="N563" s="65">
        <f t="shared" si="126"/>
        <v>1334</v>
      </c>
    </row>
    <row r="564" spans="1:14" ht="12.75">
      <c r="A564" s="2" t="s">
        <v>533</v>
      </c>
      <c r="B564" s="34">
        <v>19</v>
      </c>
      <c r="C564" s="34">
        <v>18</v>
      </c>
      <c r="D564" s="34">
        <v>23</v>
      </c>
      <c r="E564" s="34">
        <v>25</v>
      </c>
      <c r="F564" s="34">
        <v>18</v>
      </c>
      <c r="G564" s="34">
        <v>25</v>
      </c>
      <c r="H564" s="34">
        <v>24</v>
      </c>
      <c r="I564" s="34">
        <v>61</v>
      </c>
      <c r="J564" s="34">
        <v>29</v>
      </c>
      <c r="K564" s="34">
        <v>16</v>
      </c>
      <c r="L564" s="34">
        <v>38</v>
      </c>
      <c r="M564" s="34">
        <v>28</v>
      </c>
      <c r="N564" s="41">
        <v>324</v>
      </c>
    </row>
    <row r="565" spans="1:14" ht="12.75">
      <c r="A565" s="2" t="s">
        <v>534</v>
      </c>
      <c r="B565" s="135">
        <v>327767</v>
      </c>
      <c r="C565" s="135">
        <v>422103</v>
      </c>
      <c r="D565" s="135">
        <v>493304</v>
      </c>
      <c r="E565" s="135">
        <v>425625</v>
      </c>
      <c r="F565" s="135">
        <v>460563</v>
      </c>
      <c r="G565" s="135">
        <v>408207</v>
      </c>
      <c r="H565" s="135">
        <v>470716</v>
      </c>
      <c r="I565" s="135">
        <v>420966</v>
      </c>
      <c r="J565" s="135">
        <v>449315</v>
      </c>
      <c r="K565" s="135">
        <v>449452</v>
      </c>
      <c r="L565" s="135">
        <v>422428</v>
      </c>
      <c r="M565" s="135">
        <v>454461</v>
      </c>
      <c r="N565" s="39">
        <v>432969</v>
      </c>
    </row>
    <row r="566" spans="1:14" ht="12.75">
      <c r="A566" s="2" t="s">
        <v>535</v>
      </c>
      <c r="B566">
        <v>53</v>
      </c>
      <c r="C566">
        <v>49</v>
      </c>
      <c r="D566">
        <v>79</v>
      </c>
      <c r="E566">
        <v>102</v>
      </c>
      <c r="F566">
        <v>107</v>
      </c>
      <c r="G566">
        <v>127</v>
      </c>
      <c r="H566">
        <v>114</v>
      </c>
      <c r="I566">
        <v>93</v>
      </c>
      <c r="J566">
        <v>91</v>
      </c>
      <c r="K566">
        <v>52</v>
      </c>
      <c r="L566">
        <v>71</v>
      </c>
      <c r="M566">
        <v>72</v>
      </c>
      <c r="N566" s="38">
        <v>1010</v>
      </c>
    </row>
    <row r="567" spans="1:14" ht="12.75">
      <c r="A567" s="2" t="s">
        <v>536</v>
      </c>
      <c r="B567" s="135">
        <v>321617</v>
      </c>
      <c r="C567" s="135">
        <v>325767</v>
      </c>
      <c r="D567" s="135">
        <v>339876</v>
      </c>
      <c r="E567" s="135">
        <v>360070</v>
      </c>
      <c r="F567" s="135">
        <v>384981</v>
      </c>
      <c r="G567" s="135">
        <v>386483</v>
      </c>
      <c r="H567" s="135">
        <v>365709</v>
      </c>
      <c r="I567" s="135">
        <v>382955</v>
      </c>
      <c r="J567" s="135">
        <v>367797</v>
      </c>
      <c r="K567" s="135">
        <v>356115</v>
      </c>
      <c r="L567" s="135">
        <v>364707</v>
      </c>
      <c r="M567" s="135">
        <v>363967</v>
      </c>
      <c r="N567" s="39">
        <v>364609</v>
      </c>
    </row>
    <row r="568" spans="1:14">
      <c r="A568" s="16" t="s">
        <v>537</v>
      </c>
      <c r="B568" s="15">
        <f t="shared" ref="B568:N568" si="127">SUM(B569+B571)</f>
        <v>456</v>
      </c>
      <c r="C568" s="15">
        <f t="shared" si="127"/>
        <v>451</v>
      </c>
      <c r="D568" s="15">
        <f t="shared" si="127"/>
        <v>572</v>
      </c>
      <c r="E568" s="15">
        <f t="shared" si="127"/>
        <v>609</v>
      </c>
      <c r="F568" s="15">
        <f t="shared" si="127"/>
        <v>804</v>
      </c>
      <c r="G568" s="15">
        <f t="shared" si="127"/>
        <v>977</v>
      </c>
      <c r="H568" s="15">
        <f t="shared" si="127"/>
        <v>792</v>
      </c>
      <c r="I568" s="15">
        <f t="shared" si="127"/>
        <v>784</v>
      </c>
      <c r="J568" s="15">
        <f t="shared" si="127"/>
        <v>619</v>
      </c>
      <c r="K568" s="15">
        <f t="shared" si="127"/>
        <v>485</v>
      </c>
      <c r="L568" s="15">
        <f t="shared" si="127"/>
        <v>503</v>
      </c>
      <c r="M568" s="15">
        <f t="shared" si="127"/>
        <v>505</v>
      </c>
      <c r="N568" s="65">
        <f t="shared" si="127"/>
        <v>7557</v>
      </c>
    </row>
    <row r="569" spans="1:14" ht="12.75">
      <c r="A569" s="2" t="s">
        <v>538</v>
      </c>
      <c r="B569" s="34">
        <v>119</v>
      </c>
      <c r="C569" s="34">
        <v>102</v>
      </c>
      <c r="D569" s="34">
        <v>129</v>
      </c>
      <c r="E569" s="34">
        <v>162</v>
      </c>
      <c r="F569" s="34">
        <v>230</v>
      </c>
      <c r="G569" s="34">
        <v>292</v>
      </c>
      <c r="H569" s="34">
        <v>201</v>
      </c>
      <c r="I569" s="34">
        <v>198</v>
      </c>
      <c r="J569" s="34">
        <v>175</v>
      </c>
      <c r="K569" s="34">
        <v>122</v>
      </c>
      <c r="L569" s="34">
        <v>138</v>
      </c>
      <c r="M569" s="34">
        <v>127</v>
      </c>
      <c r="N569" s="38">
        <v>1995</v>
      </c>
    </row>
    <row r="570" spans="1:14" ht="12.75">
      <c r="A570" s="2" t="s">
        <v>539</v>
      </c>
      <c r="B570" s="135">
        <v>478049</v>
      </c>
      <c r="C570" s="135">
        <v>505818</v>
      </c>
      <c r="D570" s="135">
        <v>520243</v>
      </c>
      <c r="E570" s="135">
        <v>516368</v>
      </c>
      <c r="F570" s="135">
        <v>564744</v>
      </c>
      <c r="G570" s="135">
        <v>559806</v>
      </c>
      <c r="H570" s="135">
        <v>553893</v>
      </c>
      <c r="I570" s="135">
        <v>564626</v>
      </c>
      <c r="J570" s="135">
        <v>541249</v>
      </c>
      <c r="K570" s="135">
        <v>528356</v>
      </c>
      <c r="L570" s="135">
        <v>557099</v>
      </c>
      <c r="M570" s="135">
        <v>553604</v>
      </c>
      <c r="N570" s="39">
        <v>542402</v>
      </c>
    </row>
    <row r="571" spans="1:14" ht="12.75">
      <c r="A571" s="2" t="s">
        <v>540</v>
      </c>
      <c r="B571">
        <v>337</v>
      </c>
      <c r="C571">
        <v>349</v>
      </c>
      <c r="D571">
        <v>443</v>
      </c>
      <c r="E571">
        <v>447</v>
      </c>
      <c r="F571">
        <v>574</v>
      </c>
      <c r="G571">
        <v>685</v>
      </c>
      <c r="H571">
        <v>591</v>
      </c>
      <c r="I571">
        <v>586</v>
      </c>
      <c r="J571">
        <v>444</v>
      </c>
      <c r="K571">
        <v>363</v>
      </c>
      <c r="L571">
        <v>365</v>
      </c>
      <c r="M571">
        <v>378</v>
      </c>
      <c r="N571" s="38">
        <v>5562</v>
      </c>
    </row>
    <row r="572" spans="1:14" ht="12.75">
      <c r="A572" s="2" t="s">
        <v>541</v>
      </c>
      <c r="B572" s="135">
        <v>407853</v>
      </c>
      <c r="C572" s="135">
        <v>425898</v>
      </c>
      <c r="D572" s="135">
        <v>452362</v>
      </c>
      <c r="E572" s="135">
        <v>457397</v>
      </c>
      <c r="F572" s="135">
        <v>466540</v>
      </c>
      <c r="G572" s="135">
        <v>467815</v>
      </c>
      <c r="H572" s="135">
        <v>474641</v>
      </c>
      <c r="I572" s="135">
        <v>472094</v>
      </c>
      <c r="J572" s="135">
        <v>467182</v>
      </c>
      <c r="K572" s="135">
        <v>467844</v>
      </c>
      <c r="L572" s="135">
        <v>472348</v>
      </c>
      <c r="M572" s="135">
        <v>476170</v>
      </c>
      <c r="N572" s="39">
        <v>461345</v>
      </c>
    </row>
    <row r="573" spans="1:14">
      <c r="A573" s="16" t="s">
        <v>542</v>
      </c>
      <c r="B573" s="15">
        <f t="shared" ref="B573:N573" si="128">SUM(B574+B576)</f>
        <v>500</v>
      </c>
      <c r="C573" s="15">
        <f t="shared" si="128"/>
        <v>447</v>
      </c>
      <c r="D573" s="15">
        <f t="shared" si="128"/>
        <v>655</v>
      </c>
      <c r="E573" s="15">
        <f t="shared" si="128"/>
        <v>689</v>
      </c>
      <c r="F573" s="15">
        <f t="shared" si="128"/>
        <v>956</v>
      </c>
      <c r="G573" s="15">
        <f t="shared" si="128"/>
        <v>1204</v>
      </c>
      <c r="H573" s="15">
        <f t="shared" si="128"/>
        <v>1044</v>
      </c>
      <c r="I573" s="15">
        <f t="shared" si="128"/>
        <v>1033</v>
      </c>
      <c r="J573" s="15">
        <f t="shared" si="128"/>
        <v>769</v>
      </c>
      <c r="K573" s="15">
        <f t="shared" si="128"/>
        <v>585</v>
      </c>
      <c r="L573" s="15">
        <f t="shared" si="128"/>
        <v>619</v>
      </c>
      <c r="M573" s="15">
        <f t="shared" si="128"/>
        <v>661</v>
      </c>
      <c r="N573" s="65">
        <f t="shared" si="128"/>
        <v>9162</v>
      </c>
    </row>
    <row r="574" spans="1:14" ht="12.75">
      <c r="A574" s="2" t="s">
        <v>543</v>
      </c>
      <c r="B574" s="34">
        <v>425</v>
      </c>
      <c r="C574" s="34">
        <v>372</v>
      </c>
      <c r="D574" s="34">
        <v>545</v>
      </c>
      <c r="E574" s="34">
        <v>575</v>
      </c>
      <c r="F574" s="34">
        <v>828</v>
      </c>
      <c r="G574" s="34">
        <v>1035</v>
      </c>
      <c r="H574" s="34">
        <v>907</v>
      </c>
      <c r="I574" s="34">
        <v>898</v>
      </c>
      <c r="J574" s="34">
        <v>643</v>
      </c>
      <c r="K574" s="34">
        <v>495</v>
      </c>
      <c r="L574" s="34">
        <v>519</v>
      </c>
      <c r="M574" s="34">
        <v>555</v>
      </c>
      <c r="N574" s="38">
        <v>7797</v>
      </c>
    </row>
    <row r="575" spans="1:14" ht="12.75">
      <c r="A575" s="2" t="s">
        <v>544</v>
      </c>
      <c r="B575" s="136">
        <v>718910</v>
      </c>
      <c r="C575" s="136">
        <v>745122</v>
      </c>
      <c r="D575" s="136">
        <v>738459</v>
      </c>
      <c r="E575" s="136">
        <v>770935</v>
      </c>
      <c r="F575" s="136">
        <v>770134</v>
      </c>
      <c r="G575" s="136">
        <v>777589</v>
      </c>
      <c r="H575" s="136">
        <v>794835</v>
      </c>
      <c r="I575" s="136">
        <v>792641</v>
      </c>
      <c r="J575" s="136">
        <v>796621</v>
      </c>
      <c r="K575" s="136">
        <v>807625</v>
      </c>
      <c r="L575" s="136">
        <v>787370</v>
      </c>
      <c r="M575" s="136">
        <v>833966</v>
      </c>
      <c r="N575" s="39">
        <v>780704</v>
      </c>
    </row>
    <row r="576" spans="1:14" ht="12.75">
      <c r="A576" s="2" t="s">
        <v>545</v>
      </c>
      <c r="B576">
        <v>75</v>
      </c>
      <c r="C576">
        <v>75</v>
      </c>
      <c r="D576">
        <v>110</v>
      </c>
      <c r="E576">
        <v>114</v>
      </c>
      <c r="F576">
        <v>128</v>
      </c>
      <c r="G576">
        <v>169</v>
      </c>
      <c r="H576">
        <v>137</v>
      </c>
      <c r="I576">
        <v>135</v>
      </c>
      <c r="J576">
        <v>126</v>
      </c>
      <c r="K576">
        <v>90</v>
      </c>
      <c r="L576">
        <v>100</v>
      </c>
      <c r="M576">
        <v>106</v>
      </c>
      <c r="N576" s="38">
        <v>1365</v>
      </c>
    </row>
    <row r="577" spans="1:14" ht="12.75">
      <c r="A577" s="2" t="s">
        <v>546</v>
      </c>
      <c r="B577" s="136">
        <v>439605</v>
      </c>
      <c r="C577" s="136">
        <v>483968</v>
      </c>
      <c r="D577" s="136">
        <v>471788</v>
      </c>
      <c r="E577" s="136">
        <v>484189</v>
      </c>
      <c r="F577" s="136">
        <v>500363</v>
      </c>
      <c r="G577" s="136">
        <v>497584</v>
      </c>
      <c r="H577" s="136">
        <v>511372</v>
      </c>
      <c r="I577" s="136">
        <v>491513</v>
      </c>
      <c r="J577" s="136">
        <v>504146</v>
      </c>
      <c r="K577" s="136">
        <v>492343</v>
      </c>
      <c r="L577" s="136">
        <v>486650</v>
      </c>
      <c r="M577" s="136">
        <v>538699</v>
      </c>
      <c r="N577" s="39">
        <v>494149</v>
      </c>
    </row>
    <row r="578" spans="1:14" ht="12.75">
      <c r="A578" s="16" t="s">
        <v>547</v>
      </c>
      <c r="B578">
        <v>333</v>
      </c>
      <c r="C578">
        <v>322</v>
      </c>
      <c r="D578">
        <v>437</v>
      </c>
      <c r="E578">
        <v>453</v>
      </c>
      <c r="F578">
        <v>528</v>
      </c>
      <c r="G578">
        <v>519</v>
      </c>
      <c r="H578">
        <v>452</v>
      </c>
      <c r="I578">
        <v>469</v>
      </c>
      <c r="J578">
        <v>396</v>
      </c>
      <c r="K578">
        <v>315</v>
      </c>
      <c r="L578">
        <v>334</v>
      </c>
      <c r="M578">
        <v>387</v>
      </c>
      <c r="N578" s="65">
        <v>4945</v>
      </c>
    </row>
    <row r="579" spans="1:14" ht="12.75">
      <c r="A579" s="2" t="s">
        <v>548</v>
      </c>
      <c r="B579" s="137">
        <v>274924</v>
      </c>
      <c r="C579" s="137">
        <v>291639</v>
      </c>
      <c r="D579" s="137">
        <v>300069</v>
      </c>
      <c r="E579" s="137">
        <v>314506</v>
      </c>
      <c r="F579" s="137">
        <v>324132</v>
      </c>
      <c r="G579" s="137">
        <v>330223</v>
      </c>
      <c r="H579" s="137">
        <v>326005</v>
      </c>
      <c r="I579" s="137">
        <v>327955</v>
      </c>
      <c r="J579" s="137">
        <v>333702</v>
      </c>
      <c r="K579" s="137">
        <v>332763</v>
      </c>
      <c r="L579" s="137">
        <v>327608</v>
      </c>
      <c r="M579" s="137">
        <v>333534</v>
      </c>
      <c r="N579" s="39">
        <v>319154</v>
      </c>
    </row>
    <row r="580" spans="1:14">
      <c r="A580" s="16" t="s">
        <v>549</v>
      </c>
      <c r="B580" s="15">
        <f>SUM(B581:B583)</f>
        <v>923</v>
      </c>
      <c r="C580" s="15">
        <f t="shared" ref="C580:M580" si="129">SUM(C581:C583)</f>
        <v>903</v>
      </c>
      <c r="D580" s="15">
        <f t="shared" si="129"/>
        <v>1207</v>
      </c>
      <c r="E580" s="15">
        <f t="shared" si="129"/>
        <v>1824</v>
      </c>
      <c r="F580" s="15">
        <f t="shared" si="129"/>
        <v>1984</v>
      </c>
      <c r="G580" s="15">
        <f t="shared" si="129"/>
        <v>2627</v>
      </c>
      <c r="H580" s="15">
        <f t="shared" si="129"/>
        <v>3289</v>
      </c>
      <c r="I580" s="15">
        <f t="shared" si="129"/>
        <v>3531</v>
      </c>
      <c r="J580" s="15">
        <f t="shared" si="129"/>
        <v>4794</v>
      </c>
      <c r="K580" s="15">
        <f t="shared" si="129"/>
        <v>5021</v>
      </c>
      <c r="L580" s="15">
        <f t="shared" si="129"/>
        <v>4580</v>
      </c>
      <c r="M580" s="15">
        <f t="shared" si="129"/>
        <v>3719</v>
      </c>
      <c r="N580" s="41"/>
    </row>
    <row r="581" spans="1:14" ht="12.75">
      <c r="A581" s="2" t="s">
        <v>550</v>
      </c>
      <c r="B581">
        <v>592</v>
      </c>
      <c r="C581">
        <v>561</v>
      </c>
      <c r="D581">
        <v>727</v>
      </c>
      <c r="E581">
        <v>1109</v>
      </c>
      <c r="F581">
        <v>1186</v>
      </c>
      <c r="G581">
        <v>1508</v>
      </c>
      <c r="H581">
        <v>1755</v>
      </c>
      <c r="I581">
        <v>1760</v>
      </c>
      <c r="J581">
        <v>2319</v>
      </c>
      <c r="K581">
        <v>2382</v>
      </c>
      <c r="L581">
        <v>2133</v>
      </c>
      <c r="M581">
        <v>1757</v>
      </c>
      <c r="N581" s="41"/>
    </row>
    <row r="582" spans="1:14" ht="12.75">
      <c r="A582" s="2" t="s">
        <v>551</v>
      </c>
      <c r="B582">
        <v>180</v>
      </c>
      <c r="C582">
        <v>179</v>
      </c>
      <c r="D582">
        <v>258</v>
      </c>
      <c r="E582">
        <v>412</v>
      </c>
      <c r="F582">
        <v>473</v>
      </c>
      <c r="G582">
        <v>708</v>
      </c>
      <c r="H582">
        <v>966</v>
      </c>
      <c r="I582">
        <v>1074</v>
      </c>
      <c r="J582">
        <v>1476</v>
      </c>
      <c r="K582">
        <v>1484</v>
      </c>
      <c r="L582">
        <v>1344</v>
      </c>
      <c r="M582">
        <v>1057</v>
      </c>
      <c r="N582" s="41"/>
    </row>
    <row r="583" spans="1:14" ht="12.75">
      <c r="A583" s="2" t="s">
        <v>552</v>
      </c>
      <c r="B583">
        <v>151</v>
      </c>
      <c r="C583">
        <v>163</v>
      </c>
      <c r="D583">
        <v>222</v>
      </c>
      <c r="E583">
        <v>303</v>
      </c>
      <c r="F583">
        <v>325</v>
      </c>
      <c r="G583">
        <v>411</v>
      </c>
      <c r="H583">
        <v>568</v>
      </c>
      <c r="I583">
        <v>697</v>
      </c>
      <c r="J583">
        <v>999</v>
      </c>
      <c r="K583">
        <v>1155</v>
      </c>
      <c r="L583">
        <v>1103</v>
      </c>
      <c r="M583">
        <v>905</v>
      </c>
      <c r="N583" s="41"/>
    </row>
    <row r="584" spans="1:14">
      <c r="A584" s="16" t="s">
        <v>553</v>
      </c>
      <c r="B584" s="71">
        <f>B580/B557</f>
        <v>0.67817781043350478</v>
      </c>
      <c r="C584" s="71">
        <f t="shared" ref="C584:M584" si="130">C580/C557</f>
        <v>0.70163170163170163</v>
      </c>
      <c r="D584" s="71">
        <f t="shared" si="130"/>
        <v>0.68346545866364661</v>
      </c>
      <c r="E584" s="71">
        <f t="shared" si="130"/>
        <v>0.97124600638977632</v>
      </c>
      <c r="F584" s="71">
        <f t="shared" si="130"/>
        <v>0.82221301284707837</v>
      </c>
      <c r="G584" s="71">
        <f t="shared" si="130"/>
        <v>0.92110799438990187</v>
      </c>
      <c r="H584" s="71">
        <f t="shared" si="130"/>
        <v>1.355729596042869</v>
      </c>
      <c r="I584" s="71">
        <f t="shared" si="130"/>
        <v>1.4471311475409836</v>
      </c>
      <c r="J584" s="71">
        <f t="shared" si="130"/>
        <v>2.5178571428571428</v>
      </c>
      <c r="K584" s="71">
        <f t="shared" si="130"/>
        <v>3.4556090846524432</v>
      </c>
      <c r="L584" s="71">
        <f t="shared" si="130"/>
        <v>2.9265175718849838</v>
      </c>
      <c r="M584" s="71">
        <f t="shared" si="130"/>
        <v>2.2498487598306109</v>
      </c>
      <c r="N584" s="41"/>
    </row>
    <row r="585" spans="1:14">
      <c r="A585" s="2" t="s">
        <v>554</v>
      </c>
      <c r="B585" s="4">
        <v>1189</v>
      </c>
      <c r="C585" s="4">
        <v>1749</v>
      </c>
      <c r="D585" s="4">
        <v>2436</v>
      </c>
      <c r="E585" s="4">
        <v>3410</v>
      </c>
      <c r="F585" s="4">
        <v>3373</v>
      </c>
      <c r="G585" s="4">
        <v>3773</v>
      </c>
      <c r="H585" s="4">
        <v>3507</v>
      </c>
      <c r="I585" s="4">
        <v>3031</v>
      </c>
      <c r="J585" s="4">
        <v>3730</v>
      </c>
      <c r="K585" s="4">
        <v>3085</v>
      </c>
      <c r="L585" s="4">
        <v>2168</v>
      </c>
      <c r="M585" s="4">
        <v>1553</v>
      </c>
      <c r="N585" s="41"/>
    </row>
    <row r="586" spans="1:14">
      <c r="A586" s="16" t="s">
        <v>759</v>
      </c>
      <c r="B586" s="15">
        <v>1423</v>
      </c>
      <c r="C586" s="15">
        <v>1608</v>
      </c>
      <c r="D586" s="15">
        <v>1896</v>
      </c>
      <c r="E586" s="15">
        <v>2535</v>
      </c>
      <c r="F586" s="15">
        <v>2776</v>
      </c>
      <c r="G586" s="15">
        <v>2493</v>
      </c>
      <c r="H586" s="15">
        <v>2178</v>
      </c>
      <c r="I586" s="15">
        <v>1929</v>
      </c>
      <c r="J586" s="15">
        <v>1497</v>
      </c>
      <c r="K586" s="15">
        <v>1533</v>
      </c>
      <c r="L586" s="15">
        <v>1355</v>
      </c>
      <c r="M586" s="15">
        <v>1229</v>
      </c>
      <c r="N586" s="41"/>
    </row>
    <row r="587" spans="1:14">
      <c r="B587" s="8" t="s">
        <v>9</v>
      </c>
      <c r="C587" s="8" t="s">
        <v>10</v>
      </c>
      <c r="D587" s="8" t="s">
        <v>11</v>
      </c>
      <c r="E587" s="8" t="s">
        <v>12</v>
      </c>
      <c r="F587" s="8" t="s">
        <v>13</v>
      </c>
      <c r="G587" s="8" t="s">
        <v>14</v>
      </c>
      <c r="H587" s="8" t="s">
        <v>15</v>
      </c>
      <c r="I587" s="8" t="s">
        <v>16</v>
      </c>
      <c r="J587" s="8" t="s">
        <v>17</v>
      </c>
      <c r="K587" s="8" t="s">
        <v>18</v>
      </c>
      <c r="L587" s="8" t="s">
        <v>19</v>
      </c>
      <c r="M587" s="8" t="s">
        <v>20</v>
      </c>
      <c r="N587" s="36" t="s">
        <v>556</v>
      </c>
    </row>
    <row r="588" spans="1:14">
      <c r="A588" s="17" t="s">
        <v>838</v>
      </c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43"/>
    </row>
    <row r="589" spans="1:14">
      <c r="A589" s="2" t="s">
        <v>558</v>
      </c>
      <c r="B589" s="4">
        <f>SUM(B595+B600+B605+B610)</f>
        <v>1228</v>
      </c>
      <c r="C589" s="4">
        <f t="shared" ref="C589:M589" si="131">SUM(C595+C600+C605+C610)</f>
        <v>1228</v>
      </c>
      <c r="D589" s="4">
        <f t="shared" si="131"/>
        <v>1834</v>
      </c>
      <c r="E589" s="4">
        <f t="shared" si="131"/>
        <v>2054</v>
      </c>
      <c r="F589" s="4">
        <f t="shared" si="131"/>
        <v>2263</v>
      </c>
      <c r="G589" s="4">
        <f t="shared" si="131"/>
        <v>3133</v>
      </c>
      <c r="H589" s="4">
        <f t="shared" si="131"/>
        <v>2743</v>
      </c>
      <c r="I589" s="11">
        <f t="shared" si="131"/>
        <v>2623</v>
      </c>
      <c r="J589" s="11">
        <f t="shared" si="131"/>
        <v>2157</v>
      </c>
      <c r="K589" s="11">
        <f t="shared" si="131"/>
        <v>2092</v>
      </c>
      <c r="L589" s="11">
        <f t="shared" si="131"/>
        <v>2062</v>
      </c>
      <c r="M589" s="11">
        <f t="shared" si="131"/>
        <v>2106</v>
      </c>
      <c r="N589" s="38">
        <v>25531</v>
      </c>
    </row>
    <row r="590" spans="1:14" ht="12.75">
      <c r="A590" s="2" t="s">
        <v>559</v>
      </c>
      <c r="B590" s="137">
        <v>382481</v>
      </c>
      <c r="C590" s="137">
        <v>377615</v>
      </c>
      <c r="D590" s="137">
        <v>415050</v>
      </c>
      <c r="E590" s="137">
        <v>414125</v>
      </c>
      <c r="F590" s="137">
        <v>446517</v>
      </c>
      <c r="G590" s="137">
        <v>464540</v>
      </c>
      <c r="H590" s="137">
        <v>452637</v>
      </c>
      <c r="I590" s="137">
        <v>452832</v>
      </c>
      <c r="J590" s="137">
        <v>446210</v>
      </c>
      <c r="K590" s="137">
        <v>450320</v>
      </c>
      <c r="L590" s="137">
        <v>456126</v>
      </c>
      <c r="M590" s="137">
        <v>481406</v>
      </c>
      <c r="N590" s="39">
        <v>442713</v>
      </c>
    </row>
    <row r="591" spans="1:14" ht="12.75">
      <c r="A591" s="2" t="s">
        <v>560</v>
      </c>
      <c r="B591" s="137">
        <v>385756</v>
      </c>
      <c r="C591" s="137">
        <v>379003</v>
      </c>
      <c r="D591" s="137">
        <v>412644</v>
      </c>
      <c r="E591" s="137">
        <v>408917</v>
      </c>
      <c r="F591" s="137">
        <v>439246</v>
      </c>
      <c r="G591" s="137">
        <v>458708</v>
      </c>
      <c r="H591" s="137">
        <v>450207</v>
      </c>
      <c r="I591" s="137">
        <v>452736</v>
      </c>
      <c r="J591" s="137">
        <v>447317</v>
      </c>
      <c r="K591" s="137">
        <v>451413</v>
      </c>
      <c r="L591" s="137">
        <v>458322</v>
      </c>
      <c r="M591" s="137">
        <v>483535</v>
      </c>
      <c r="N591" s="39">
        <v>441249</v>
      </c>
    </row>
    <row r="592" spans="1:14">
      <c r="A592" s="2" t="s">
        <v>806</v>
      </c>
      <c r="B592" s="3">
        <f t="shared" ref="B592:N592" si="132">B590/B591</f>
        <v>0.99151017741784964</v>
      </c>
      <c r="C592" s="3">
        <f t="shared" si="132"/>
        <v>0.99633775985942064</v>
      </c>
      <c r="D592" s="3">
        <f t="shared" si="132"/>
        <v>1.0058306918312152</v>
      </c>
      <c r="E592" s="3">
        <f t="shared" si="132"/>
        <v>1.0127360809161761</v>
      </c>
      <c r="F592" s="3">
        <f t="shared" si="132"/>
        <v>1.0165533664506905</v>
      </c>
      <c r="G592" s="3">
        <f t="shared" si="132"/>
        <v>1.0127139705433521</v>
      </c>
      <c r="H592" s="3">
        <f t="shared" si="132"/>
        <v>1.0053975171421146</v>
      </c>
      <c r="I592" s="3">
        <f t="shared" si="132"/>
        <v>1.0002120441051738</v>
      </c>
      <c r="J592" s="3">
        <f t="shared" si="132"/>
        <v>0.99752524496050898</v>
      </c>
      <c r="K592" s="3">
        <f t="shared" si="132"/>
        <v>0.9975787139493103</v>
      </c>
      <c r="L592" s="3">
        <f t="shared" si="132"/>
        <v>0.9952086087946902</v>
      </c>
      <c r="M592" s="3">
        <f t="shared" si="132"/>
        <v>0.99559700952361252</v>
      </c>
      <c r="N592" s="40">
        <f t="shared" si="132"/>
        <v>1.0033178545447128</v>
      </c>
    </row>
    <row r="593" spans="1:14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40"/>
    </row>
    <row r="594" spans="1:14" ht="12.75">
      <c r="A594" s="2" t="s">
        <v>561</v>
      </c>
      <c r="B594">
        <v>29</v>
      </c>
      <c r="C594">
        <v>28</v>
      </c>
      <c r="D594">
        <v>20</v>
      </c>
      <c r="E594">
        <v>16</v>
      </c>
      <c r="F594">
        <v>13</v>
      </c>
      <c r="G594">
        <v>12</v>
      </c>
      <c r="H594">
        <v>14</v>
      </c>
      <c r="I594">
        <v>17</v>
      </c>
      <c r="J594">
        <v>19</v>
      </c>
      <c r="K594">
        <v>21</v>
      </c>
      <c r="L594">
        <v>22</v>
      </c>
      <c r="M594">
        <v>21</v>
      </c>
      <c r="N594" s="41">
        <v>18</v>
      </c>
    </row>
    <row r="595" spans="1:14">
      <c r="A595" s="19" t="s">
        <v>562</v>
      </c>
      <c r="B595" s="18">
        <f t="shared" ref="B595:N595" si="133">SUM(B596+B598)</f>
        <v>73</v>
      </c>
      <c r="C595" s="18">
        <f t="shared" si="133"/>
        <v>73</v>
      </c>
      <c r="D595" s="18">
        <f t="shared" si="133"/>
        <v>109</v>
      </c>
      <c r="E595" s="18">
        <f t="shared" si="133"/>
        <v>145</v>
      </c>
      <c r="F595" s="18">
        <f t="shared" si="133"/>
        <v>124</v>
      </c>
      <c r="G595" s="18">
        <f t="shared" si="133"/>
        <v>150</v>
      </c>
      <c r="H595" s="18">
        <f t="shared" si="133"/>
        <v>149</v>
      </c>
      <c r="I595" s="18">
        <f t="shared" si="133"/>
        <v>149</v>
      </c>
      <c r="J595" s="18">
        <f t="shared" si="133"/>
        <v>145</v>
      </c>
      <c r="K595" s="18">
        <f t="shared" si="133"/>
        <v>124</v>
      </c>
      <c r="L595" s="18">
        <f t="shared" si="133"/>
        <v>121</v>
      </c>
      <c r="M595" s="18">
        <f t="shared" si="133"/>
        <v>109</v>
      </c>
      <c r="N595" s="52">
        <f t="shared" si="133"/>
        <v>1471</v>
      </c>
    </row>
    <row r="596" spans="1:14" ht="12.75">
      <c r="A596" s="2" t="s">
        <v>563</v>
      </c>
      <c r="B596" s="34">
        <v>17</v>
      </c>
      <c r="C596" s="34">
        <v>18</v>
      </c>
      <c r="D596" s="34">
        <v>28</v>
      </c>
      <c r="E596" s="34">
        <v>35</v>
      </c>
      <c r="F596" s="34">
        <v>23</v>
      </c>
      <c r="G596" s="34">
        <v>29</v>
      </c>
      <c r="H596" s="34">
        <v>28</v>
      </c>
      <c r="I596" s="34">
        <v>31</v>
      </c>
      <c r="J596" s="34">
        <v>34</v>
      </c>
      <c r="K596" s="34">
        <v>23</v>
      </c>
      <c r="L596" s="34">
        <v>13</v>
      </c>
      <c r="M596" s="34">
        <v>12</v>
      </c>
      <c r="N596" s="41">
        <v>291</v>
      </c>
    </row>
    <row r="597" spans="1:14" ht="12.75">
      <c r="A597" s="2" t="s">
        <v>564</v>
      </c>
      <c r="B597" s="135">
        <v>288182</v>
      </c>
      <c r="C597" s="135">
        <v>289645</v>
      </c>
      <c r="D597" s="135">
        <v>375053</v>
      </c>
      <c r="E597" s="135">
        <v>291614</v>
      </c>
      <c r="F597" s="135">
        <v>319669</v>
      </c>
      <c r="G597" s="135">
        <v>338773</v>
      </c>
      <c r="H597" s="135">
        <v>353105</v>
      </c>
      <c r="I597" s="135">
        <v>356603</v>
      </c>
      <c r="J597" s="135">
        <v>443114</v>
      </c>
      <c r="K597" s="135">
        <v>328671</v>
      </c>
      <c r="L597" s="135">
        <v>363939</v>
      </c>
      <c r="M597" s="135">
        <v>327593</v>
      </c>
      <c r="N597" s="39">
        <v>344422</v>
      </c>
    </row>
    <row r="598" spans="1:14" ht="12.75">
      <c r="A598" s="2" t="s">
        <v>565</v>
      </c>
      <c r="B598">
        <v>56</v>
      </c>
      <c r="C598">
        <v>55</v>
      </c>
      <c r="D598">
        <v>81</v>
      </c>
      <c r="E598">
        <v>110</v>
      </c>
      <c r="F598">
        <v>101</v>
      </c>
      <c r="G598">
        <v>121</v>
      </c>
      <c r="H598">
        <v>121</v>
      </c>
      <c r="I598">
        <v>118</v>
      </c>
      <c r="J598">
        <v>111</v>
      </c>
      <c r="K598">
        <v>101</v>
      </c>
      <c r="L598">
        <v>108</v>
      </c>
      <c r="M598">
        <v>97</v>
      </c>
      <c r="N598" s="38">
        <v>1180</v>
      </c>
    </row>
    <row r="599" spans="1:14" ht="12.75">
      <c r="A599" s="2" t="s">
        <v>566</v>
      </c>
      <c r="B599" s="135">
        <v>251907</v>
      </c>
      <c r="C599" s="135">
        <v>250883</v>
      </c>
      <c r="D599" s="135">
        <v>266849</v>
      </c>
      <c r="E599" s="135">
        <v>276824</v>
      </c>
      <c r="F599" s="135">
        <v>290521</v>
      </c>
      <c r="G599" s="135">
        <v>291456</v>
      </c>
      <c r="H599" s="135">
        <v>300413</v>
      </c>
      <c r="I599" s="135">
        <v>295082</v>
      </c>
      <c r="J599" s="135">
        <v>301532</v>
      </c>
      <c r="K599" s="135">
        <v>312105</v>
      </c>
      <c r="L599" s="135">
        <v>318156</v>
      </c>
      <c r="M599" s="135">
        <v>315552</v>
      </c>
      <c r="N599" s="39">
        <v>292976</v>
      </c>
    </row>
    <row r="600" spans="1:14">
      <c r="A600" s="19" t="s">
        <v>567</v>
      </c>
      <c r="B600" s="18">
        <f t="shared" ref="B600:N600" si="134">SUM(B601+B603)</f>
        <v>468</v>
      </c>
      <c r="C600" s="18">
        <f t="shared" si="134"/>
        <v>395</v>
      </c>
      <c r="D600" s="18">
        <f t="shared" si="134"/>
        <v>611</v>
      </c>
      <c r="E600" s="18">
        <f t="shared" si="134"/>
        <v>698</v>
      </c>
      <c r="F600" s="18">
        <f t="shared" si="134"/>
        <v>775</v>
      </c>
      <c r="G600" s="18">
        <f t="shared" si="134"/>
        <v>1036</v>
      </c>
      <c r="H600" s="18">
        <f t="shared" si="134"/>
        <v>976</v>
      </c>
      <c r="I600" s="18">
        <f t="shared" si="134"/>
        <v>884</v>
      </c>
      <c r="J600" s="18">
        <f t="shared" si="134"/>
        <v>772</v>
      </c>
      <c r="K600" s="18">
        <f t="shared" si="134"/>
        <v>711</v>
      </c>
      <c r="L600" s="18">
        <f t="shared" si="134"/>
        <v>791</v>
      </c>
      <c r="M600" s="18">
        <f t="shared" si="134"/>
        <v>731</v>
      </c>
      <c r="N600" s="52">
        <f t="shared" si="134"/>
        <v>8848</v>
      </c>
    </row>
    <row r="601" spans="1:14" ht="12.75">
      <c r="A601" s="2" t="s">
        <v>568</v>
      </c>
      <c r="B601" s="34">
        <v>129</v>
      </c>
      <c r="C601" s="34">
        <v>100</v>
      </c>
      <c r="D601" s="34">
        <v>173</v>
      </c>
      <c r="E601" s="34">
        <v>194</v>
      </c>
      <c r="F601" s="34">
        <v>208</v>
      </c>
      <c r="G601" s="34">
        <v>251</v>
      </c>
      <c r="H601" s="34">
        <v>250</v>
      </c>
      <c r="I601" s="34">
        <v>226</v>
      </c>
      <c r="J601" s="34">
        <v>192</v>
      </c>
      <c r="K601" s="34">
        <v>173</v>
      </c>
      <c r="L601" s="34">
        <v>184</v>
      </c>
      <c r="M601" s="34">
        <v>170</v>
      </c>
      <c r="N601" s="38">
        <v>2250</v>
      </c>
    </row>
    <row r="602" spans="1:14" ht="12.75">
      <c r="A602" s="2" t="s">
        <v>569</v>
      </c>
      <c r="B602" s="135">
        <v>368461</v>
      </c>
      <c r="C602" s="135">
        <v>358881</v>
      </c>
      <c r="D602" s="135">
        <v>411447</v>
      </c>
      <c r="E602" s="135">
        <v>411110</v>
      </c>
      <c r="F602" s="135">
        <v>429310</v>
      </c>
      <c r="G602" s="135">
        <v>443481</v>
      </c>
      <c r="H602" s="135">
        <v>452562</v>
      </c>
      <c r="I602" s="135">
        <v>433837</v>
      </c>
      <c r="J602" s="135">
        <v>443122</v>
      </c>
      <c r="K602" s="135">
        <v>457816</v>
      </c>
      <c r="L602" s="135">
        <v>462980</v>
      </c>
      <c r="M602" s="135">
        <v>455299</v>
      </c>
      <c r="N602" s="39">
        <v>432455</v>
      </c>
    </row>
    <row r="603" spans="1:14" ht="12.75">
      <c r="A603" s="2" t="s">
        <v>570</v>
      </c>
      <c r="B603">
        <v>339</v>
      </c>
      <c r="C603">
        <v>295</v>
      </c>
      <c r="D603">
        <v>438</v>
      </c>
      <c r="E603">
        <v>504</v>
      </c>
      <c r="F603">
        <v>567</v>
      </c>
      <c r="G603">
        <v>785</v>
      </c>
      <c r="H603">
        <v>726</v>
      </c>
      <c r="I603">
        <v>658</v>
      </c>
      <c r="J603">
        <v>580</v>
      </c>
      <c r="K603">
        <v>538</v>
      </c>
      <c r="L603">
        <v>607</v>
      </c>
      <c r="M603">
        <v>561</v>
      </c>
      <c r="N603" s="38">
        <v>6598</v>
      </c>
    </row>
    <row r="604" spans="1:14" ht="12.75">
      <c r="A604" s="2" t="s">
        <v>571</v>
      </c>
      <c r="B604" s="135">
        <v>318778</v>
      </c>
      <c r="C604" s="135">
        <v>325419</v>
      </c>
      <c r="D604" s="135">
        <v>348966</v>
      </c>
      <c r="E604" s="135">
        <v>352549</v>
      </c>
      <c r="F604" s="135">
        <v>367878</v>
      </c>
      <c r="G604" s="135">
        <v>370380</v>
      </c>
      <c r="H604" s="135">
        <v>383486</v>
      </c>
      <c r="I604" s="135">
        <v>379381</v>
      </c>
      <c r="J604" s="135">
        <v>387166</v>
      </c>
      <c r="K604" s="135">
        <v>379687</v>
      </c>
      <c r="L604" s="135">
        <v>391365</v>
      </c>
      <c r="M604" s="135">
        <v>408009</v>
      </c>
      <c r="N604" s="39">
        <v>372424</v>
      </c>
    </row>
    <row r="605" spans="1:14">
      <c r="A605" s="19" t="s">
        <v>572</v>
      </c>
      <c r="B605" s="18">
        <f t="shared" ref="B605:N605" si="135">SUM(B606+B608)</f>
        <v>436</v>
      </c>
      <c r="C605" s="18">
        <f t="shared" si="135"/>
        <v>481</v>
      </c>
      <c r="D605" s="18">
        <f t="shared" si="135"/>
        <v>732</v>
      </c>
      <c r="E605" s="18">
        <f t="shared" si="135"/>
        <v>791</v>
      </c>
      <c r="F605" s="18">
        <f t="shared" si="135"/>
        <v>939</v>
      </c>
      <c r="G605" s="18">
        <f t="shared" si="135"/>
        <v>1372</v>
      </c>
      <c r="H605" s="18">
        <f t="shared" si="135"/>
        <v>1099</v>
      </c>
      <c r="I605" s="18">
        <f t="shared" si="135"/>
        <v>1051</v>
      </c>
      <c r="J605" s="18">
        <f t="shared" si="135"/>
        <v>809</v>
      </c>
      <c r="K605" s="18">
        <f t="shared" si="135"/>
        <v>797</v>
      </c>
      <c r="L605" s="18">
        <f t="shared" si="135"/>
        <v>724</v>
      </c>
      <c r="M605" s="18">
        <f t="shared" si="135"/>
        <v>802</v>
      </c>
      <c r="N605" s="52">
        <f t="shared" si="135"/>
        <v>10033</v>
      </c>
    </row>
    <row r="606" spans="1:14" ht="12.75">
      <c r="A606" s="2" t="s">
        <v>573</v>
      </c>
      <c r="B606" s="34">
        <v>366</v>
      </c>
      <c r="C606" s="34">
        <v>418</v>
      </c>
      <c r="D606" s="34">
        <v>627</v>
      </c>
      <c r="E606" s="34">
        <v>683</v>
      </c>
      <c r="F606" s="34">
        <v>817</v>
      </c>
      <c r="G606" s="34">
        <v>1191</v>
      </c>
      <c r="H606" s="34">
        <v>936</v>
      </c>
      <c r="I606" s="34">
        <v>909</v>
      </c>
      <c r="J606" s="34">
        <v>695</v>
      </c>
      <c r="K606" s="34">
        <v>666</v>
      </c>
      <c r="L606" s="34">
        <v>619</v>
      </c>
      <c r="M606" s="34">
        <v>703</v>
      </c>
      <c r="N606" s="38">
        <v>8630</v>
      </c>
    </row>
    <row r="607" spans="1:14" ht="12.75">
      <c r="A607" s="2" t="s">
        <v>574</v>
      </c>
      <c r="B607" s="136">
        <v>602163</v>
      </c>
      <c r="C607" s="136">
        <v>556351</v>
      </c>
      <c r="D607" s="136">
        <v>606324</v>
      </c>
      <c r="E607" s="136">
        <v>605012</v>
      </c>
      <c r="F607" s="136">
        <v>639815</v>
      </c>
      <c r="G607" s="136">
        <v>665874</v>
      </c>
      <c r="H607" s="136">
        <v>654290</v>
      </c>
      <c r="I607" s="136">
        <v>660363</v>
      </c>
      <c r="J607" s="136">
        <v>642543</v>
      </c>
      <c r="K607" s="136">
        <v>656607</v>
      </c>
      <c r="L607" s="136">
        <v>681468</v>
      </c>
      <c r="M607" s="136">
        <v>711410</v>
      </c>
      <c r="N607" s="39">
        <v>646654</v>
      </c>
    </row>
    <row r="608" spans="1:14" ht="12.75">
      <c r="A608" s="2" t="s">
        <v>575</v>
      </c>
      <c r="B608">
        <v>70</v>
      </c>
      <c r="C608">
        <v>63</v>
      </c>
      <c r="D608">
        <v>105</v>
      </c>
      <c r="E608">
        <v>108</v>
      </c>
      <c r="F608">
        <v>122</v>
      </c>
      <c r="G608">
        <v>181</v>
      </c>
      <c r="H608">
        <v>163</v>
      </c>
      <c r="I608">
        <v>142</v>
      </c>
      <c r="J608">
        <v>114</v>
      </c>
      <c r="K608">
        <v>131</v>
      </c>
      <c r="L608">
        <v>105</v>
      </c>
      <c r="M608">
        <v>99</v>
      </c>
      <c r="N608" s="38">
        <v>1403</v>
      </c>
    </row>
    <row r="609" spans="1:14" ht="12.75">
      <c r="A609" s="2" t="s">
        <v>576</v>
      </c>
      <c r="B609" s="136">
        <v>336617</v>
      </c>
      <c r="C609" s="136">
        <v>358668</v>
      </c>
      <c r="D609" s="136">
        <v>359026</v>
      </c>
      <c r="E609" s="136">
        <v>373918</v>
      </c>
      <c r="F609" s="136">
        <v>423031</v>
      </c>
      <c r="G609" s="136">
        <v>408269</v>
      </c>
      <c r="H609" s="136">
        <v>391673</v>
      </c>
      <c r="I609" s="136">
        <v>408683</v>
      </c>
      <c r="J609" s="136">
        <v>414769</v>
      </c>
      <c r="K609" s="136">
        <v>456560</v>
      </c>
      <c r="L609" s="136">
        <v>421364</v>
      </c>
      <c r="M609" s="136">
        <v>433320</v>
      </c>
      <c r="N609" s="38">
        <v>403320</v>
      </c>
    </row>
    <row r="610" spans="1:14" ht="12.75">
      <c r="A610" s="19" t="s">
        <v>577</v>
      </c>
      <c r="B610">
        <v>251</v>
      </c>
      <c r="C610">
        <v>279</v>
      </c>
      <c r="D610">
        <v>382</v>
      </c>
      <c r="E610">
        <v>420</v>
      </c>
      <c r="F610">
        <v>425</v>
      </c>
      <c r="G610">
        <v>575</v>
      </c>
      <c r="H610">
        <v>519</v>
      </c>
      <c r="I610">
        <v>539</v>
      </c>
      <c r="J610">
        <v>431</v>
      </c>
      <c r="K610">
        <v>460</v>
      </c>
      <c r="L610">
        <v>426</v>
      </c>
      <c r="M610">
        <v>464</v>
      </c>
      <c r="N610" s="52">
        <v>5171</v>
      </c>
    </row>
    <row r="611" spans="1:14" ht="12.75">
      <c r="A611" s="2" t="s">
        <v>578</v>
      </c>
      <c r="B611" s="137">
        <v>203702</v>
      </c>
      <c r="C611" s="137">
        <v>206674</v>
      </c>
      <c r="D611" s="137">
        <v>229096</v>
      </c>
      <c r="E611" s="137">
        <v>236009</v>
      </c>
      <c r="F611" s="137">
        <v>239347</v>
      </c>
      <c r="G611" s="137">
        <v>245898</v>
      </c>
      <c r="H611" s="137">
        <v>245736</v>
      </c>
      <c r="I611" s="137">
        <v>252172</v>
      </c>
      <c r="J611" s="137">
        <v>256270</v>
      </c>
      <c r="K611" s="137">
        <v>266097</v>
      </c>
      <c r="L611" s="137">
        <v>264368</v>
      </c>
      <c r="M611" s="137">
        <v>280454</v>
      </c>
      <c r="N611" s="39">
        <v>247072</v>
      </c>
    </row>
    <row r="612" spans="1:14">
      <c r="A612" s="19" t="s">
        <v>579</v>
      </c>
      <c r="B612" s="18">
        <f>SUM(B613:B615)</f>
        <v>1119</v>
      </c>
      <c r="C612" s="18">
        <f t="shared" ref="C612:M612" si="136">SUM(C613:C615)</f>
        <v>1108</v>
      </c>
      <c r="D612" s="18">
        <f t="shared" si="136"/>
        <v>1069</v>
      </c>
      <c r="E612" s="18">
        <f t="shared" si="136"/>
        <v>1641</v>
      </c>
      <c r="F612" s="18">
        <f t="shared" si="136"/>
        <v>1749</v>
      </c>
      <c r="G612" s="18">
        <f t="shared" si="136"/>
        <v>2042</v>
      </c>
      <c r="H612" s="18">
        <f t="shared" si="136"/>
        <v>2305</v>
      </c>
      <c r="I612" s="18">
        <f t="shared" si="136"/>
        <v>2092</v>
      </c>
      <c r="J612" s="18">
        <f t="shared" si="136"/>
        <v>2204</v>
      </c>
      <c r="K612" s="18">
        <f t="shared" si="136"/>
        <v>1961</v>
      </c>
      <c r="L612" s="18">
        <f t="shared" si="136"/>
        <v>1422</v>
      </c>
      <c r="M612" s="18">
        <f t="shared" si="136"/>
        <v>933</v>
      </c>
      <c r="N612" s="41"/>
    </row>
    <row r="613" spans="1:14" ht="12.75">
      <c r="A613" s="2" t="s">
        <v>580</v>
      </c>
      <c r="B613">
        <v>776</v>
      </c>
      <c r="C613">
        <v>747</v>
      </c>
      <c r="D613">
        <v>715</v>
      </c>
      <c r="E613">
        <v>1075</v>
      </c>
      <c r="F613">
        <v>1131</v>
      </c>
      <c r="G613">
        <v>1236</v>
      </c>
      <c r="H613">
        <v>1409</v>
      </c>
      <c r="I613">
        <v>1200</v>
      </c>
      <c r="J613">
        <v>1300</v>
      </c>
      <c r="K613">
        <v>1191</v>
      </c>
      <c r="L613">
        <v>877</v>
      </c>
      <c r="M613">
        <v>626</v>
      </c>
      <c r="N613" s="41"/>
    </row>
    <row r="614" spans="1:14" ht="12.75">
      <c r="A614" s="2" t="s">
        <v>581</v>
      </c>
      <c r="B614">
        <v>202</v>
      </c>
      <c r="C614">
        <v>224</v>
      </c>
      <c r="D614">
        <v>210</v>
      </c>
      <c r="E614">
        <v>376</v>
      </c>
      <c r="F614">
        <v>397</v>
      </c>
      <c r="G614">
        <v>548</v>
      </c>
      <c r="H614">
        <v>624</v>
      </c>
      <c r="I614">
        <v>637</v>
      </c>
      <c r="J614">
        <v>635</v>
      </c>
      <c r="K614">
        <v>505</v>
      </c>
      <c r="L614">
        <v>335</v>
      </c>
      <c r="M614">
        <v>187</v>
      </c>
      <c r="N614" s="41"/>
    </row>
    <row r="615" spans="1:14" ht="12.75">
      <c r="A615" s="2" t="s">
        <v>582</v>
      </c>
      <c r="B615">
        <v>141</v>
      </c>
      <c r="C615">
        <v>137</v>
      </c>
      <c r="D615">
        <v>144</v>
      </c>
      <c r="E615">
        <v>190</v>
      </c>
      <c r="F615">
        <v>221</v>
      </c>
      <c r="G615">
        <v>258</v>
      </c>
      <c r="H615">
        <v>272</v>
      </c>
      <c r="I615">
        <v>255</v>
      </c>
      <c r="J615">
        <v>269</v>
      </c>
      <c r="K615">
        <v>265</v>
      </c>
      <c r="L615">
        <v>210</v>
      </c>
      <c r="M615">
        <v>120</v>
      </c>
      <c r="N615" s="41"/>
    </row>
    <row r="616" spans="1:14">
      <c r="A616" s="19" t="s">
        <v>583</v>
      </c>
      <c r="B616" s="72">
        <f>B612/B589</f>
        <v>0.91123778501628661</v>
      </c>
      <c r="C616" s="72">
        <f t="shared" ref="C616:M616" si="137">C612/C589</f>
        <v>0.90228013029315957</v>
      </c>
      <c r="D616" s="72">
        <f t="shared" si="137"/>
        <v>0.58287895310796078</v>
      </c>
      <c r="E616" s="72">
        <f t="shared" si="137"/>
        <v>0.79892891918208375</v>
      </c>
      <c r="F616" s="72">
        <f t="shared" si="137"/>
        <v>0.77286787450287231</v>
      </c>
      <c r="G616" s="72">
        <f t="shared" si="137"/>
        <v>0.65177146504947336</v>
      </c>
      <c r="H616" s="72">
        <f t="shared" si="137"/>
        <v>0.84032081662413416</v>
      </c>
      <c r="I616" s="72">
        <f t="shared" si="137"/>
        <v>0.79756004574914219</v>
      </c>
      <c r="J616" s="72">
        <f t="shared" si="137"/>
        <v>1.0217895224849327</v>
      </c>
      <c r="K616" s="72">
        <f t="shared" si="137"/>
        <v>0.93738049713193117</v>
      </c>
      <c r="L616" s="72">
        <f t="shared" si="137"/>
        <v>0.68962172647914644</v>
      </c>
      <c r="M616" s="72">
        <f t="shared" si="137"/>
        <v>0.44301994301994302</v>
      </c>
      <c r="N616" s="41"/>
    </row>
    <row r="617" spans="1:14">
      <c r="A617" s="2" t="s">
        <v>584</v>
      </c>
      <c r="B617" s="4">
        <v>1578</v>
      </c>
      <c r="C617" s="4">
        <v>1694</v>
      </c>
      <c r="D617" s="4">
        <v>2486</v>
      </c>
      <c r="E617" s="4">
        <v>3166</v>
      </c>
      <c r="F617" s="4">
        <v>3215</v>
      </c>
      <c r="G617" s="4">
        <v>3417</v>
      </c>
      <c r="H617" s="4">
        <v>3114</v>
      </c>
      <c r="I617" s="4">
        <v>2582</v>
      </c>
      <c r="J617" s="4">
        <v>2633</v>
      </c>
      <c r="K617" s="4">
        <v>2489</v>
      </c>
      <c r="L617" s="4">
        <v>1059</v>
      </c>
      <c r="M617" s="4">
        <v>1394</v>
      </c>
      <c r="N617" s="41"/>
    </row>
    <row r="618" spans="1:14">
      <c r="A618" s="19" t="s">
        <v>761</v>
      </c>
      <c r="B618" s="18">
        <v>1488</v>
      </c>
      <c r="C618" s="18">
        <v>1618</v>
      </c>
      <c r="D618" s="18">
        <v>2288</v>
      </c>
      <c r="E618" s="18">
        <v>2412</v>
      </c>
      <c r="F618" s="18">
        <v>2852</v>
      </c>
      <c r="G618" s="18">
        <v>2601</v>
      </c>
      <c r="H618" s="18">
        <v>2364</v>
      </c>
      <c r="I618" s="18">
        <v>2256</v>
      </c>
      <c r="J618" s="18">
        <v>2019</v>
      </c>
      <c r="K618" s="18">
        <v>2202</v>
      </c>
      <c r="L618" s="18">
        <v>1781</v>
      </c>
      <c r="M618" s="18">
        <v>1534</v>
      </c>
      <c r="N618" s="41"/>
    </row>
    <row r="619" spans="1:14">
      <c r="B619" s="8" t="s">
        <v>9</v>
      </c>
      <c r="C619" s="8" t="s">
        <v>10</v>
      </c>
      <c r="D619" s="8" t="s">
        <v>11</v>
      </c>
      <c r="E619" s="8" t="s">
        <v>12</v>
      </c>
      <c r="F619" s="8" t="s">
        <v>13</v>
      </c>
      <c r="G619" s="8" t="s">
        <v>14</v>
      </c>
      <c r="H619" s="8" t="s">
        <v>15</v>
      </c>
      <c r="I619" s="8" t="s">
        <v>16</v>
      </c>
      <c r="J619" s="8" t="s">
        <v>17</v>
      </c>
      <c r="K619" s="8" t="s">
        <v>18</v>
      </c>
      <c r="L619" s="8" t="s">
        <v>19</v>
      </c>
      <c r="M619" s="8" t="s">
        <v>20</v>
      </c>
      <c r="N619" s="36" t="s">
        <v>586</v>
      </c>
    </row>
    <row r="620" spans="1:14">
      <c r="A620" s="20" t="s">
        <v>839</v>
      </c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44"/>
    </row>
    <row r="621" spans="1:14">
      <c r="A621" s="2" t="s">
        <v>588</v>
      </c>
      <c r="B621" s="11">
        <f>SUM(B627+B632+B637+B642)</f>
        <v>1317</v>
      </c>
      <c r="C621" s="11">
        <f t="shared" ref="C621:M621" si="138">SUM(C627+C632+C637+C642)</f>
        <v>1317</v>
      </c>
      <c r="D621" s="11">
        <f t="shared" si="138"/>
        <v>1611</v>
      </c>
      <c r="E621" s="11">
        <f t="shared" si="138"/>
        <v>1890</v>
      </c>
      <c r="F621" s="11">
        <f t="shared" si="138"/>
        <v>2217</v>
      </c>
      <c r="G621" s="11">
        <f t="shared" si="138"/>
        <v>2548</v>
      </c>
      <c r="H621" s="11">
        <f t="shared" si="138"/>
        <v>2675</v>
      </c>
      <c r="I621" s="11">
        <f t="shared" si="138"/>
        <v>2664</v>
      </c>
      <c r="J621" s="4">
        <f t="shared" si="138"/>
        <v>2172</v>
      </c>
      <c r="K621" s="4">
        <f t="shared" si="138"/>
        <v>1993</v>
      </c>
      <c r="L621" s="4">
        <f t="shared" si="138"/>
        <v>1600</v>
      </c>
      <c r="M621" s="4">
        <f t="shared" si="138"/>
        <v>2034</v>
      </c>
      <c r="N621" s="38">
        <v>24041</v>
      </c>
    </row>
    <row r="622" spans="1:14" ht="12.75">
      <c r="A622" s="2" t="s">
        <v>589</v>
      </c>
      <c r="B622" s="137">
        <v>329256</v>
      </c>
      <c r="C622" s="137">
        <v>322294</v>
      </c>
      <c r="D622" s="137">
        <v>335501</v>
      </c>
      <c r="E622" s="137">
        <v>346646</v>
      </c>
      <c r="F622" s="137">
        <v>365992</v>
      </c>
      <c r="G622" s="137">
        <v>379796</v>
      </c>
      <c r="H622" s="137">
        <v>373927</v>
      </c>
      <c r="I622" s="137">
        <v>382817</v>
      </c>
      <c r="J622" s="137">
        <v>369301</v>
      </c>
      <c r="K622" s="137">
        <v>365128</v>
      </c>
      <c r="L622" s="137">
        <v>367658</v>
      </c>
      <c r="M622" s="137">
        <v>400279</v>
      </c>
      <c r="N622" s="39">
        <v>365467</v>
      </c>
    </row>
    <row r="623" spans="1:14" ht="12.75">
      <c r="A623" s="2" t="s">
        <v>590</v>
      </c>
      <c r="B623" s="137">
        <v>335712</v>
      </c>
      <c r="C623" s="137">
        <v>328883</v>
      </c>
      <c r="D623" s="137">
        <v>339660</v>
      </c>
      <c r="E623" s="137">
        <v>349105</v>
      </c>
      <c r="F623" s="137">
        <v>368186</v>
      </c>
      <c r="G623" s="137">
        <v>381627</v>
      </c>
      <c r="H623" s="137">
        <v>375920</v>
      </c>
      <c r="I623" s="137">
        <v>385384</v>
      </c>
      <c r="J623" s="137">
        <v>371242</v>
      </c>
      <c r="K623" s="137">
        <v>367713</v>
      </c>
      <c r="L623" s="137">
        <v>370531</v>
      </c>
      <c r="M623" s="137">
        <v>402621</v>
      </c>
      <c r="N623" s="39">
        <v>368336</v>
      </c>
    </row>
    <row r="624" spans="1:14">
      <c r="A624" s="2" t="s">
        <v>808</v>
      </c>
      <c r="B624" s="3">
        <f t="shared" ref="B624:N624" si="139">B622/B623</f>
        <v>0.98076923076923073</v>
      </c>
      <c r="C624" s="3">
        <f t="shared" si="139"/>
        <v>0.9799655196528857</v>
      </c>
      <c r="D624" s="3">
        <f t="shared" si="139"/>
        <v>0.98775540246128479</v>
      </c>
      <c r="E624" s="3">
        <f t="shared" si="139"/>
        <v>0.99295627390040242</v>
      </c>
      <c r="F624" s="3">
        <f t="shared" si="139"/>
        <v>0.99404105533616161</v>
      </c>
      <c r="G624" s="3">
        <f t="shared" si="139"/>
        <v>0.99520212144318931</v>
      </c>
      <c r="H624" s="3">
        <f t="shared" si="139"/>
        <v>0.9946983400723558</v>
      </c>
      <c r="I624" s="3">
        <f t="shared" si="139"/>
        <v>0.99333911112033713</v>
      </c>
      <c r="J624" s="3">
        <f t="shared" si="139"/>
        <v>0.9947716045059557</v>
      </c>
      <c r="K624" s="3">
        <f t="shared" si="139"/>
        <v>0.99297006088987882</v>
      </c>
      <c r="L624" s="3">
        <f t="shared" si="139"/>
        <v>0.9922462627958254</v>
      </c>
      <c r="M624" s="3">
        <f t="shared" si="139"/>
        <v>0.9941831151380579</v>
      </c>
      <c r="N624" s="40">
        <f t="shared" si="139"/>
        <v>0.99221091612006429</v>
      </c>
    </row>
    <row r="625" spans="1:14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40"/>
    </row>
    <row r="626" spans="1:14" ht="12.75">
      <c r="A626" s="2" t="s">
        <v>591</v>
      </c>
      <c r="B626">
        <v>45</v>
      </c>
      <c r="C626">
        <v>45</v>
      </c>
      <c r="D626">
        <v>40</v>
      </c>
      <c r="E626">
        <v>27</v>
      </c>
      <c r="F626">
        <v>23</v>
      </c>
      <c r="G626">
        <v>22</v>
      </c>
      <c r="H626">
        <v>20</v>
      </c>
      <c r="I626">
        <v>23</v>
      </c>
      <c r="J626">
        <v>20</v>
      </c>
      <c r="K626">
        <v>24</v>
      </c>
      <c r="L626">
        <v>29</v>
      </c>
      <c r="M626">
        <v>26</v>
      </c>
      <c r="N626" s="41">
        <v>27</v>
      </c>
    </row>
    <row r="627" spans="1:14">
      <c r="A627" s="22" t="s">
        <v>592</v>
      </c>
      <c r="B627" s="21">
        <f t="shared" ref="B627:N627" si="140">SUM(B628+B630)</f>
        <v>82</v>
      </c>
      <c r="C627" s="21">
        <f t="shared" si="140"/>
        <v>76</v>
      </c>
      <c r="D627" s="21">
        <f t="shared" si="140"/>
        <v>96</v>
      </c>
      <c r="E627" s="21">
        <f t="shared" si="140"/>
        <v>111</v>
      </c>
      <c r="F627" s="21">
        <f t="shared" si="140"/>
        <v>128</v>
      </c>
      <c r="G627" s="21">
        <f t="shared" si="140"/>
        <v>132</v>
      </c>
      <c r="H627" s="21">
        <f t="shared" si="140"/>
        <v>148</v>
      </c>
      <c r="I627" s="21">
        <f t="shared" si="140"/>
        <v>129</v>
      </c>
      <c r="J627" s="21">
        <f t="shared" si="140"/>
        <v>148</v>
      </c>
      <c r="K627" s="21">
        <f t="shared" si="140"/>
        <v>117</v>
      </c>
      <c r="L627" s="21">
        <f t="shared" si="140"/>
        <v>121</v>
      </c>
      <c r="M627" s="21">
        <f t="shared" si="140"/>
        <v>107</v>
      </c>
      <c r="N627" s="51">
        <f t="shared" si="140"/>
        <v>1395</v>
      </c>
    </row>
    <row r="628" spans="1:14" ht="12.75">
      <c r="A628" s="2" t="s">
        <v>593</v>
      </c>
      <c r="B628" s="34">
        <v>15</v>
      </c>
      <c r="C628" s="34">
        <v>16</v>
      </c>
      <c r="D628" s="34">
        <v>15</v>
      </c>
      <c r="E628" s="34">
        <v>27</v>
      </c>
      <c r="F628" s="34">
        <v>28</v>
      </c>
      <c r="G628" s="34">
        <v>20</v>
      </c>
      <c r="H628" s="34">
        <v>39</v>
      </c>
      <c r="I628" s="34">
        <v>24</v>
      </c>
      <c r="J628" s="34">
        <v>27</v>
      </c>
      <c r="K628" s="34">
        <v>22</v>
      </c>
      <c r="L628" s="34">
        <v>28</v>
      </c>
      <c r="M628" s="34">
        <v>22</v>
      </c>
      <c r="N628" s="41">
        <v>283</v>
      </c>
    </row>
    <row r="629" spans="1:14" ht="12.75">
      <c r="A629" s="2" t="s">
        <v>594</v>
      </c>
      <c r="B629" s="135">
        <v>207976</v>
      </c>
      <c r="C629" s="135">
        <v>214150</v>
      </c>
      <c r="D629" s="135">
        <v>257974</v>
      </c>
      <c r="E629" s="135">
        <v>216177</v>
      </c>
      <c r="F629" s="135">
        <v>239535</v>
      </c>
      <c r="G629" s="135">
        <v>229060</v>
      </c>
      <c r="H629" s="135">
        <v>246837</v>
      </c>
      <c r="I629" s="135">
        <v>279135</v>
      </c>
      <c r="J629" s="135">
        <v>252656</v>
      </c>
      <c r="K629" s="135">
        <v>245750</v>
      </c>
      <c r="L629" s="135">
        <v>269412</v>
      </c>
      <c r="M629" s="135">
        <v>313301</v>
      </c>
      <c r="N629" s="39">
        <v>249226</v>
      </c>
    </row>
    <row r="630" spans="1:14" ht="12.75">
      <c r="A630" s="2" t="s">
        <v>595</v>
      </c>
      <c r="B630">
        <v>67</v>
      </c>
      <c r="C630">
        <v>60</v>
      </c>
      <c r="D630">
        <v>81</v>
      </c>
      <c r="E630">
        <v>84</v>
      </c>
      <c r="F630">
        <v>100</v>
      </c>
      <c r="G630">
        <v>112</v>
      </c>
      <c r="H630">
        <v>109</v>
      </c>
      <c r="I630">
        <v>105</v>
      </c>
      <c r="J630">
        <v>121</v>
      </c>
      <c r="K630">
        <v>95</v>
      </c>
      <c r="L630">
        <v>93</v>
      </c>
      <c r="M630">
        <v>85</v>
      </c>
      <c r="N630" s="38">
        <v>1112</v>
      </c>
    </row>
    <row r="631" spans="1:14" ht="12.75">
      <c r="A631" s="2" t="s">
        <v>596</v>
      </c>
      <c r="B631" s="135">
        <v>203107</v>
      </c>
      <c r="C631" s="135">
        <v>219544</v>
      </c>
      <c r="D631" s="135">
        <v>233526</v>
      </c>
      <c r="E631" s="135">
        <v>219249</v>
      </c>
      <c r="F631" s="135">
        <v>229484</v>
      </c>
      <c r="G631" s="135">
        <v>241002</v>
      </c>
      <c r="H631" s="135">
        <v>237468</v>
      </c>
      <c r="I631" s="135">
        <v>246100</v>
      </c>
      <c r="J631" s="135">
        <v>241294</v>
      </c>
      <c r="K631" s="135">
        <v>238723</v>
      </c>
      <c r="L631" s="135">
        <v>239982</v>
      </c>
      <c r="M631" s="135">
        <v>257716</v>
      </c>
      <c r="N631" s="39">
        <v>235502</v>
      </c>
    </row>
    <row r="632" spans="1:14">
      <c r="A632" s="22" t="s">
        <v>597</v>
      </c>
      <c r="B632" s="21">
        <f t="shared" ref="B632:N632" si="141">SUM(B633+B635)</f>
        <v>476</v>
      </c>
      <c r="C632" s="21">
        <f t="shared" si="141"/>
        <v>472</v>
      </c>
      <c r="D632" s="21">
        <f t="shared" si="141"/>
        <v>560</v>
      </c>
      <c r="E632" s="21">
        <f t="shared" si="141"/>
        <v>687</v>
      </c>
      <c r="F632" s="21">
        <f t="shared" si="141"/>
        <v>776</v>
      </c>
      <c r="G632" s="21">
        <f t="shared" si="141"/>
        <v>902</v>
      </c>
      <c r="H632" s="21">
        <f t="shared" si="141"/>
        <v>910</v>
      </c>
      <c r="I632" s="21">
        <f t="shared" si="141"/>
        <v>884</v>
      </c>
      <c r="J632" s="21">
        <f t="shared" si="141"/>
        <v>722</v>
      </c>
      <c r="K632" s="21">
        <f t="shared" si="141"/>
        <v>686</v>
      </c>
      <c r="L632" s="21">
        <f t="shared" si="141"/>
        <v>552</v>
      </c>
      <c r="M632" s="21">
        <f t="shared" si="141"/>
        <v>707</v>
      </c>
      <c r="N632" s="51">
        <f t="shared" si="141"/>
        <v>8334</v>
      </c>
    </row>
    <row r="633" spans="1:14" ht="12.75">
      <c r="A633" s="2" t="s">
        <v>598</v>
      </c>
      <c r="B633" s="34">
        <v>135</v>
      </c>
      <c r="C633" s="34">
        <v>119</v>
      </c>
      <c r="D633" s="34">
        <v>155</v>
      </c>
      <c r="E633" s="34">
        <v>211</v>
      </c>
      <c r="F633" s="34">
        <v>232</v>
      </c>
      <c r="G633" s="34">
        <v>239</v>
      </c>
      <c r="H633" s="34">
        <v>249</v>
      </c>
      <c r="I633" s="34">
        <v>243</v>
      </c>
      <c r="J633" s="34">
        <v>192</v>
      </c>
      <c r="K633" s="34">
        <v>177</v>
      </c>
      <c r="L633" s="34">
        <v>154</v>
      </c>
      <c r="M633" s="34">
        <v>229</v>
      </c>
      <c r="N633" s="38">
        <v>2335</v>
      </c>
    </row>
    <row r="634" spans="1:14" ht="12.75">
      <c r="A634" s="2" t="s">
        <v>599</v>
      </c>
      <c r="B634" s="135">
        <v>350721</v>
      </c>
      <c r="C634" s="135">
        <v>322209</v>
      </c>
      <c r="D634" s="135">
        <v>338133</v>
      </c>
      <c r="E634" s="135">
        <v>360739</v>
      </c>
      <c r="F634" s="135">
        <v>349234</v>
      </c>
      <c r="G634" s="135">
        <v>348847</v>
      </c>
      <c r="H634" s="135">
        <v>368145</v>
      </c>
      <c r="I634" s="135">
        <v>360407</v>
      </c>
      <c r="J634" s="135">
        <v>375282</v>
      </c>
      <c r="K634" s="135">
        <v>361370</v>
      </c>
      <c r="L634" s="135">
        <v>380148</v>
      </c>
      <c r="M634" s="135">
        <v>390299</v>
      </c>
      <c r="N634" s="39">
        <v>360513</v>
      </c>
    </row>
    <row r="635" spans="1:14" ht="12.75">
      <c r="A635" s="2" t="s">
        <v>600</v>
      </c>
      <c r="B635">
        <v>341</v>
      </c>
      <c r="C635">
        <v>353</v>
      </c>
      <c r="D635">
        <v>405</v>
      </c>
      <c r="E635">
        <v>476</v>
      </c>
      <c r="F635">
        <v>544</v>
      </c>
      <c r="G635">
        <v>663</v>
      </c>
      <c r="H635">
        <v>661</v>
      </c>
      <c r="I635">
        <v>641</v>
      </c>
      <c r="J635">
        <v>530</v>
      </c>
      <c r="K635">
        <v>509</v>
      </c>
      <c r="L635">
        <v>398</v>
      </c>
      <c r="M635">
        <v>478</v>
      </c>
      <c r="N635" s="38">
        <v>5999</v>
      </c>
    </row>
    <row r="636" spans="1:14" ht="12.75">
      <c r="A636" s="2" t="s">
        <v>601</v>
      </c>
      <c r="B636" s="135">
        <v>276278</v>
      </c>
      <c r="C636" s="135">
        <v>277710</v>
      </c>
      <c r="D636" s="135">
        <v>280864</v>
      </c>
      <c r="E636" s="135">
        <v>290879</v>
      </c>
      <c r="F636" s="135">
        <v>289893</v>
      </c>
      <c r="G636" s="135">
        <v>302594</v>
      </c>
      <c r="H636" s="135">
        <v>306629</v>
      </c>
      <c r="I636" s="135">
        <v>305739</v>
      </c>
      <c r="J636" s="135">
        <v>308613</v>
      </c>
      <c r="K636" s="135">
        <v>300584</v>
      </c>
      <c r="L636" s="135">
        <v>311322</v>
      </c>
      <c r="M636" s="135">
        <v>326486</v>
      </c>
      <c r="N636" s="39">
        <v>299710</v>
      </c>
    </row>
    <row r="637" spans="1:14">
      <c r="A637" s="22" t="s">
        <v>602</v>
      </c>
      <c r="B637" s="21">
        <f t="shared" ref="B637:M637" si="142">SUM(B638+B640)</f>
        <v>466</v>
      </c>
      <c r="C637" s="21">
        <f t="shared" si="142"/>
        <v>464</v>
      </c>
      <c r="D637" s="21">
        <f t="shared" si="142"/>
        <v>585</v>
      </c>
      <c r="E637" s="21">
        <f t="shared" si="142"/>
        <v>662</v>
      </c>
      <c r="F637" s="21">
        <f t="shared" si="142"/>
        <v>882</v>
      </c>
      <c r="G637" s="21">
        <f t="shared" si="142"/>
        <v>1047</v>
      </c>
      <c r="H637" s="21">
        <f t="shared" si="142"/>
        <v>1110</v>
      </c>
      <c r="I637" s="21">
        <f t="shared" si="142"/>
        <v>1171</v>
      </c>
      <c r="J637" s="21">
        <f t="shared" si="142"/>
        <v>828</v>
      </c>
      <c r="K637" s="21">
        <f t="shared" si="142"/>
        <v>748</v>
      </c>
      <c r="L637" s="21">
        <f t="shared" si="142"/>
        <v>587</v>
      </c>
      <c r="M637" s="21">
        <f t="shared" si="142"/>
        <v>823</v>
      </c>
      <c r="N637" s="66">
        <f>SUM(N638+N640)</f>
        <v>9373</v>
      </c>
    </row>
    <row r="638" spans="1:14" ht="12.75">
      <c r="A638" s="2" t="s">
        <v>603</v>
      </c>
      <c r="B638" s="34">
        <v>385</v>
      </c>
      <c r="C638" s="34">
        <v>390</v>
      </c>
      <c r="D638" s="34">
        <v>505</v>
      </c>
      <c r="E638" s="34">
        <v>572</v>
      </c>
      <c r="F638" s="34">
        <v>779</v>
      </c>
      <c r="G638" s="34">
        <v>936</v>
      </c>
      <c r="H638" s="34">
        <v>967</v>
      </c>
      <c r="I638" s="34">
        <v>1022</v>
      </c>
      <c r="J638" s="34">
        <v>710</v>
      </c>
      <c r="K638" s="34">
        <v>649</v>
      </c>
      <c r="L638" s="34">
        <v>510</v>
      </c>
      <c r="M638" s="34">
        <v>700</v>
      </c>
      <c r="N638" s="38">
        <v>8125</v>
      </c>
    </row>
    <row r="639" spans="1:14" ht="12.75">
      <c r="A639" s="2" t="s">
        <v>604</v>
      </c>
      <c r="B639" s="136">
        <v>524070</v>
      </c>
      <c r="C639" s="136">
        <v>503863</v>
      </c>
      <c r="D639" s="136">
        <v>517930</v>
      </c>
      <c r="E639" s="136">
        <v>540699</v>
      </c>
      <c r="F639" s="136">
        <v>551148</v>
      </c>
      <c r="G639" s="136">
        <v>564045</v>
      </c>
      <c r="H639" s="136">
        <v>544635</v>
      </c>
      <c r="I639" s="136">
        <v>551026</v>
      </c>
      <c r="J639" s="136">
        <v>564587</v>
      </c>
      <c r="K639" s="136">
        <v>556151</v>
      </c>
      <c r="L639" s="136">
        <v>551838</v>
      </c>
      <c r="M639" s="136">
        <v>592519</v>
      </c>
      <c r="N639" s="39">
        <v>550672</v>
      </c>
    </row>
    <row r="640" spans="1:14" ht="12.75">
      <c r="A640" s="2" t="s">
        <v>605</v>
      </c>
      <c r="B640">
        <v>81</v>
      </c>
      <c r="C640">
        <v>74</v>
      </c>
      <c r="D640">
        <v>80</v>
      </c>
      <c r="E640">
        <v>90</v>
      </c>
      <c r="F640">
        <v>103</v>
      </c>
      <c r="G640">
        <v>111</v>
      </c>
      <c r="H640">
        <v>143</v>
      </c>
      <c r="I640">
        <v>149</v>
      </c>
      <c r="J640">
        <v>118</v>
      </c>
      <c r="K640">
        <v>99</v>
      </c>
      <c r="L640">
        <v>77</v>
      </c>
      <c r="M640">
        <v>123</v>
      </c>
      <c r="N640" s="38">
        <v>1248</v>
      </c>
    </row>
    <row r="641" spans="1:14" ht="12.75">
      <c r="A641" s="2" t="s">
        <v>606</v>
      </c>
      <c r="B641" s="136">
        <v>307131</v>
      </c>
      <c r="C641" s="136">
        <v>301812</v>
      </c>
      <c r="D641" s="136">
        <v>313753</v>
      </c>
      <c r="E641" s="136">
        <v>302474</v>
      </c>
      <c r="F641" s="136">
        <v>331545</v>
      </c>
      <c r="G641" s="136">
        <v>324231</v>
      </c>
      <c r="H641" s="136">
        <v>316614</v>
      </c>
      <c r="I641" s="136">
        <v>320671</v>
      </c>
      <c r="J641" s="136">
        <v>315999</v>
      </c>
      <c r="K641" s="136">
        <v>339726</v>
      </c>
      <c r="L641" s="136">
        <v>321358</v>
      </c>
      <c r="M641" s="136">
        <v>356112</v>
      </c>
      <c r="N641" s="39">
        <v>322273</v>
      </c>
    </row>
    <row r="642" spans="1:14" ht="12.75">
      <c r="A642" s="22" t="s">
        <v>607</v>
      </c>
      <c r="B642">
        <v>293</v>
      </c>
      <c r="C642">
        <v>305</v>
      </c>
      <c r="D642">
        <v>370</v>
      </c>
      <c r="E642">
        <v>430</v>
      </c>
      <c r="F642">
        <v>431</v>
      </c>
      <c r="G642">
        <v>467</v>
      </c>
      <c r="H642">
        <v>507</v>
      </c>
      <c r="I642">
        <v>480</v>
      </c>
      <c r="J642">
        <v>474</v>
      </c>
      <c r="K642">
        <v>442</v>
      </c>
      <c r="L642">
        <v>340</v>
      </c>
      <c r="M642">
        <v>397</v>
      </c>
      <c r="N642" s="51">
        <v>4936</v>
      </c>
    </row>
    <row r="643" spans="1:14" ht="12.75">
      <c r="A643" s="2" t="s">
        <v>608</v>
      </c>
      <c r="B643" s="137">
        <v>166208</v>
      </c>
      <c r="C643" s="137">
        <v>172723</v>
      </c>
      <c r="D643" s="137">
        <v>175380</v>
      </c>
      <c r="E643" s="137">
        <v>185654</v>
      </c>
      <c r="F643" s="137">
        <v>184527</v>
      </c>
      <c r="G643" s="137">
        <v>188901</v>
      </c>
      <c r="H643" s="137">
        <v>194193</v>
      </c>
      <c r="I643" s="137">
        <v>193331</v>
      </c>
      <c r="J643" s="137">
        <v>194812</v>
      </c>
      <c r="K643" s="137">
        <v>199276</v>
      </c>
      <c r="L643" s="137">
        <v>205166</v>
      </c>
      <c r="M643" s="137">
        <v>204950</v>
      </c>
      <c r="N643" s="39">
        <v>189758</v>
      </c>
    </row>
    <row r="644" spans="1:14">
      <c r="A644" s="22" t="s">
        <v>609</v>
      </c>
      <c r="B644" s="58">
        <f>SUM(B645:B647)</f>
        <v>2127</v>
      </c>
      <c r="C644" s="58">
        <f t="shared" ref="C644:M644" si="143">SUM(C645:C647)</f>
        <v>1983</v>
      </c>
      <c r="D644" s="58">
        <f t="shared" si="143"/>
        <v>2070</v>
      </c>
      <c r="E644" s="58">
        <f t="shared" si="143"/>
        <v>2138</v>
      </c>
      <c r="F644" s="58">
        <f t="shared" si="143"/>
        <v>2433</v>
      </c>
      <c r="G644" s="58">
        <f t="shared" si="143"/>
        <v>2272</v>
      </c>
      <c r="H644" s="58">
        <f t="shared" si="143"/>
        <v>2175</v>
      </c>
      <c r="I644" s="58">
        <f t="shared" si="143"/>
        <v>2237</v>
      </c>
      <c r="J644" s="21">
        <f t="shared" si="143"/>
        <v>2267</v>
      </c>
      <c r="K644" s="21">
        <f t="shared" si="143"/>
        <v>2190</v>
      </c>
      <c r="L644" s="21">
        <f t="shared" si="143"/>
        <v>1739</v>
      </c>
      <c r="M644" s="21">
        <f t="shared" si="143"/>
        <v>1260</v>
      </c>
      <c r="N644" s="41"/>
    </row>
    <row r="645" spans="1:14" ht="12.75">
      <c r="A645" s="2" t="s">
        <v>610</v>
      </c>
      <c r="B645">
        <v>1414</v>
      </c>
      <c r="C645">
        <v>1383</v>
      </c>
      <c r="D645">
        <v>1473</v>
      </c>
      <c r="E645">
        <v>1515</v>
      </c>
      <c r="F645">
        <v>1714</v>
      </c>
      <c r="G645">
        <v>1600</v>
      </c>
      <c r="H645">
        <v>1467</v>
      </c>
      <c r="I645">
        <v>1473</v>
      </c>
      <c r="J645">
        <v>1532</v>
      </c>
      <c r="K645">
        <v>1487</v>
      </c>
      <c r="L645">
        <v>1205</v>
      </c>
      <c r="M645">
        <v>895</v>
      </c>
      <c r="N645" s="41"/>
    </row>
    <row r="646" spans="1:14" ht="12.75">
      <c r="A646" s="2" t="s">
        <v>611</v>
      </c>
      <c r="B646">
        <v>467</v>
      </c>
      <c r="C646">
        <v>385</v>
      </c>
      <c r="D646">
        <v>390</v>
      </c>
      <c r="E646">
        <v>430</v>
      </c>
      <c r="F646">
        <v>514</v>
      </c>
      <c r="G646">
        <v>491</v>
      </c>
      <c r="H646">
        <v>496</v>
      </c>
      <c r="I646">
        <v>530</v>
      </c>
      <c r="J646">
        <v>481</v>
      </c>
      <c r="K646">
        <v>500</v>
      </c>
      <c r="L646">
        <v>363</v>
      </c>
      <c r="M646">
        <v>244</v>
      </c>
      <c r="N646" s="41"/>
    </row>
    <row r="647" spans="1:14" ht="12.75">
      <c r="A647" s="2" t="s">
        <v>612</v>
      </c>
      <c r="B647">
        <v>246</v>
      </c>
      <c r="C647">
        <v>215</v>
      </c>
      <c r="D647">
        <v>207</v>
      </c>
      <c r="E647">
        <v>193</v>
      </c>
      <c r="F647">
        <v>205</v>
      </c>
      <c r="G647">
        <v>181</v>
      </c>
      <c r="H647">
        <v>212</v>
      </c>
      <c r="I647">
        <v>234</v>
      </c>
      <c r="J647">
        <v>254</v>
      </c>
      <c r="K647">
        <v>203</v>
      </c>
      <c r="L647">
        <v>171</v>
      </c>
      <c r="M647">
        <v>121</v>
      </c>
      <c r="N647" s="41"/>
    </row>
    <row r="648" spans="1:14">
      <c r="A648" s="22" t="s">
        <v>613</v>
      </c>
      <c r="B648" s="73">
        <f>B644/B621</f>
        <v>1.6150341685649203</v>
      </c>
      <c r="C648" s="73">
        <f t="shared" ref="C648:M648" si="144">C644/C621</f>
        <v>1.5056947608200455</v>
      </c>
      <c r="D648" s="73">
        <f t="shared" si="144"/>
        <v>1.2849162011173185</v>
      </c>
      <c r="E648" s="73">
        <f t="shared" si="144"/>
        <v>1.1312169312169311</v>
      </c>
      <c r="F648" s="73">
        <f t="shared" si="144"/>
        <v>1.0974289580514209</v>
      </c>
      <c r="G648" s="73">
        <f t="shared" si="144"/>
        <v>0.89167974882260592</v>
      </c>
      <c r="H648" s="73">
        <f t="shared" si="144"/>
        <v>0.81308411214953269</v>
      </c>
      <c r="I648" s="73">
        <f t="shared" si="144"/>
        <v>0.83971471471471471</v>
      </c>
      <c r="J648" s="73">
        <f t="shared" si="144"/>
        <v>1.0437384898710866</v>
      </c>
      <c r="K648" s="73">
        <f t="shared" si="144"/>
        <v>1.0988459608630206</v>
      </c>
      <c r="L648" s="73">
        <f t="shared" si="144"/>
        <v>1.086875</v>
      </c>
      <c r="M648" s="73">
        <f t="shared" si="144"/>
        <v>0.61946902654867253</v>
      </c>
      <c r="N648" s="41"/>
    </row>
    <row r="649" spans="1:14">
      <c r="A649" s="2" t="s">
        <v>614</v>
      </c>
      <c r="B649" s="11">
        <v>2060</v>
      </c>
      <c r="C649" s="11">
        <v>1601</v>
      </c>
      <c r="D649" s="11">
        <v>2622</v>
      </c>
      <c r="E649" s="11">
        <v>2866</v>
      </c>
      <c r="F649" s="11">
        <v>3268</v>
      </c>
      <c r="G649" s="11">
        <v>2871</v>
      </c>
      <c r="H649" s="11">
        <v>2796</v>
      </c>
      <c r="I649" s="11">
        <v>2549</v>
      </c>
      <c r="J649" s="4">
        <v>2314</v>
      </c>
      <c r="K649" s="4">
        <v>2333</v>
      </c>
      <c r="L649" s="4">
        <v>1512</v>
      </c>
      <c r="M649" s="4">
        <v>1168</v>
      </c>
      <c r="N649" s="41"/>
    </row>
    <row r="650" spans="1:14">
      <c r="A650" s="22" t="s">
        <v>763</v>
      </c>
      <c r="B650" s="58">
        <v>1670</v>
      </c>
      <c r="C650" s="58">
        <v>1484</v>
      </c>
      <c r="D650" s="58">
        <v>2180</v>
      </c>
      <c r="E650" s="58">
        <v>2378</v>
      </c>
      <c r="F650" s="58">
        <v>2587</v>
      </c>
      <c r="G650" s="58">
        <v>2586</v>
      </c>
      <c r="H650" s="58">
        <v>2412</v>
      </c>
      <c r="I650" s="58">
        <v>2107</v>
      </c>
      <c r="J650" s="21">
        <v>1835</v>
      </c>
      <c r="K650" s="21">
        <v>1889</v>
      </c>
      <c r="L650" s="21">
        <v>1589</v>
      </c>
      <c r="M650" s="21">
        <v>1317</v>
      </c>
      <c r="N650" s="41"/>
    </row>
    <row r="651" spans="1:14">
      <c r="B651" s="8" t="s">
        <v>9</v>
      </c>
      <c r="C651" s="8" t="s">
        <v>10</v>
      </c>
      <c r="D651" s="8" t="s">
        <v>11</v>
      </c>
      <c r="E651" s="8" t="s">
        <v>12</v>
      </c>
      <c r="F651" s="8" t="s">
        <v>13</v>
      </c>
      <c r="G651" s="8" t="s">
        <v>14</v>
      </c>
      <c r="H651" s="8" t="s">
        <v>15</v>
      </c>
      <c r="I651" s="8" t="s">
        <v>16</v>
      </c>
      <c r="J651" s="8" t="s">
        <v>17</v>
      </c>
      <c r="K651" s="8" t="s">
        <v>18</v>
      </c>
      <c r="L651" s="8" t="s">
        <v>19</v>
      </c>
      <c r="M651" s="8" t="s">
        <v>20</v>
      </c>
      <c r="N651" s="36" t="s">
        <v>616</v>
      </c>
    </row>
    <row r="652" spans="1:14">
      <c r="A652" s="23" t="s">
        <v>840</v>
      </c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45"/>
    </row>
    <row r="653" spans="1:14">
      <c r="A653" s="2" t="s">
        <v>618</v>
      </c>
      <c r="B653" s="11">
        <f t="shared" ref="B653:M653" si="145">SUM(B659+B664+B669+B674)</f>
        <v>1311</v>
      </c>
      <c r="C653" s="11">
        <f t="shared" si="145"/>
        <v>1351</v>
      </c>
      <c r="D653" s="11">
        <f t="shared" si="145"/>
        <v>1698</v>
      </c>
      <c r="E653" s="11">
        <f t="shared" si="145"/>
        <v>1822</v>
      </c>
      <c r="F653" s="11">
        <f t="shared" si="145"/>
        <v>2038</v>
      </c>
      <c r="G653" s="11">
        <f t="shared" si="145"/>
        <v>2340</v>
      </c>
      <c r="H653" s="11">
        <f t="shared" si="145"/>
        <v>2318</v>
      </c>
      <c r="I653" s="11">
        <f t="shared" si="145"/>
        <v>2317</v>
      </c>
      <c r="J653" s="11">
        <f t="shared" si="145"/>
        <v>1826</v>
      </c>
      <c r="K653" s="11">
        <f t="shared" si="145"/>
        <v>1832</v>
      </c>
      <c r="L653" s="11">
        <f t="shared" si="145"/>
        <v>1502</v>
      </c>
      <c r="M653" s="11">
        <f t="shared" si="145"/>
        <v>1832</v>
      </c>
      <c r="N653" s="38">
        <v>22192</v>
      </c>
    </row>
    <row r="654" spans="1:14" ht="12.75">
      <c r="A654" s="2" t="s">
        <v>619</v>
      </c>
      <c r="B654" s="137">
        <v>296771</v>
      </c>
      <c r="C654" s="137">
        <v>295023</v>
      </c>
      <c r="D654" s="137">
        <v>316036</v>
      </c>
      <c r="E654" s="137">
        <v>308205</v>
      </c>
      <c r="F654" s="137">
        <v>322921</v>
      </c>
      <c r="G654" s="137">
        <v>339025</v>
      </c>
      <c r="H654" s="137">
        <v>338291</v>
      </c>
      <c r="I654" s="137">
        <v>338740</v>
      </c>
      <c r="J654" s="137">
        <v>322200</v>
      </c>
      <c r="K654" s="137">
        <v>322071</v>
      </c>
      <c r="L654" s="137">
        <v>327695</v>
      </c>
      <c r="M654" s="137">
        <v>347844</v>
      </c>
      <c r="N654" s="39">
        <v>325151</v>
      </c>
    </row>
    <row r="655" spans="1:14" ht="12.75">
      <c r="A655" s="25" t="s">
        <v>620</v>
      </c>
      <c r="B655" s="137">
        <v>512799</v>
      </c>
      <c r="C655" s="137">
        <v>295556</v>
      </c>
      <c r="D655" s="137">
        <v>316699</v>
      </c>
      <c r="E655" s="137">
        <v>308820</v>
      </c>
      <c r="F655" s="137">
        <v>322178</v>
      </c>
      <c r="G655" s="137">
        <v>339851</v>
      </c>
      <c r="H655" s="137">
        <v>339033</v>
      </c>
      <c r="I655" s="137">
        <v>340900</v>
      </c>
      <c r="J655" s="137">
        <v>323780</v>
      </c>
      <c r="K655" s="137">
        <v>325502</v>
      </c>
      <c r="L655" s="137">
        <v>330895</v>
      </c>
      <c r="M655" s="137">
        <v>351700</v>
      </c>
      <c r="N655" s="39">
        <v>339317</v>
      </c>
    </row>
    <row r="656" spans="1:14">
      <c r="A656" s="2" t="s">
        <v>810</v>
      </c>
      <c r="B656" s="3">
        <f t="shared" ref="B656:N656" si="146">B654/B655</f>
        <v>0.57872772762817404</v>
      </c>
      <c r="C656" s="3">
        <f t="shared" si="146"/>
        <v>0.99819661925320413</v>
      </c>
      <c r="D656" s="3">
        <f t="shared" si="146"/>
        <v>0.99790652954382553</v>
      </c>
      <c r="E656" s="3">
        <f t="shared" si="146"/>
        <v>0.99800854866912769</v>
      </c>
      <c r="F656" s="3">
        <f t="shared" si="146"/>
        <v>1.0023061785720937</v>
      </c>
      <c r="G656" s="3">
        <f t="shared" si="146"/>
        <v>0.99756952311454139</v>
      </c>
      <c r="H656" s="3">
        <f t="shared" si="146"/>
        <v>0.99781142248689658</v>
      </c>
      <c r="I656" s="3">
        <f t="shared" si="146"/>
        <v>0.99366383103549427</v>
      </c>
      <c r="J656" s="3">
        <f t="shared" si="146"/>
        <v>0.9951201433071839</v>
      </c>
      <c r="K656" s="3">
        <f t="shared" si="146"/>
        <v>0.98945935816062569</v>
      </c>
      <c r="L656" s="3">
        <f t="shared" si="146"/>
        <v>0.99032925852611853</v>
      </c>
      <c r="M656" s="3">
        <f t="shared" si="146"/>
        <v>0.98903611032129657</v>
      </c>
      <c r="N656" s="40">
        <f t="shared" si="146"/>
        <v>0.9582514286051097</v>
      </c>
    </row>
    <row r="657" spans="1:14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40"/>
    </row>
    <row r="658" spans="1:14" ht="12.75">
      <c r="A658" s="2" t="s">
        <v>621</v>
      </c>
      <c r="B658">
        <v>43</v>
      </c>
      <c r="C658">
        <v>43</v>
      </c>
      <c r="D658">
        <v>37</v>
      </c>
      <c r="E658">
        <v>32</v>
      </c>
      <c r="F658">
        <v>25</v>
      </c>
      <c r="G658">
        <v>24</v>
      </c>
      <c r="H658">
        <v>23</v>
      </c>
      <c r="I658">
        <v>28</v>
      </c>
      <c r="J658">
        <v>24</v>
      </c>
      <c r="K658">
        <v>30</v>
      </c>
      <c r="L658">
        <v>35</v>
      </c>
      <c r="M658">
        <v>38</v>
      </c>
      <c r="N658" s="41">
        <v>31</v>
      </c>
    </row>
    <row r="659" spans="1:14">
      <c r="A659" s="26" t="s">
        <v>622</v>
      </c>
      <c r="B659" s="24">
        <f>SUM(B660+B662)</f>
        <v>70</v>
      </c>
      <c r="C659" s="24">
        <f>SUM(C660+C662)</f>
        <v>77</v>
      </c>
      <c r="D659" s="24">
        <f>SUM(D660+D662)</f>
        <v>104</v>
      </c>
      <c r="E659" s="24">
        <f>SUM(E660+E662)</f>
        <v>114</v>
      </c>
      <c r="F659" s="24">
        <f t="shared" ref="F659:N659" si="147">SUM(F660+F662)</f>
        <v>139</v>
      </c>
      <c r="G659" s="24">
        <f t="shared" si="147"/>
        <v>138</v>
      </c>
      <c r="H659" s="24">
        <f t="shared" si="147"/>
        <v>115</v>
      </c>
      <c r="I659" s="24">
        <f t="shared" si="147"/>
        <v>119</v>
      </c>
      <c r="J659" s="24">
        <f t="shared" si="147"/>
        <v>108</v>
      </c>
      <c r="K659" s="24">
        <f t="shared" si="147"/>
        <v>123</v>
      </c>
      <c r="L659" s="24">
        <f t="shared" si="147"/>
        <v>101</v>
      </c>
      <c r="M659" s="24">
        <f t="shared" si="147"/>
        <v>98</v>
      </c>
      <c r="N659" s="50">
        <f t="shared" si="147"/>
        <v>1306</v>
      </c>
    </row>
    <row r="660" spans="1:14" ht="12.75">
      <c r="A660" s="2" t="s">
        <v>623</v>
      </c>
      <c r="B660" s="34">
        <v>19</v>
      </c>
      <c r="C660" s="34">
        <v>20</v>
      </c>
      <c r="D660" s="34">
        <v>31</v>
      </c>
      <c r="E660" s="34">
        <v>23</v>
      </c>
      <c r="F660" s="34">
        <v>25</v>
      </c>
      <c r="G660" s="34">
        <v>23</v>
      </c>
      <c r="H660" s="34">
        <v>27</v>
      </c>
      <c r="I660" s="34">
        <v>17</v>
      </c>
      <c r="J660" s="34">
        <v>21</v>
      </c>
      <c r="K660" s="34">
        <v>22</v>
      </c>
      <c r="L660" s="34">
        <v>18</v>
      </c>
      <c r="M660" s="34">
        <v>22</v>
      </c>
      <c r="N660" s="41">
        <v>268</v>
      </c>
    </row>
    <row r="661" spans="1:14" ht="12.75">
      <c r="A661" s="2" t="s">
        <v>624</v>
      </c>
      <c r="B661" s="135">
        <v>219137</v>
      </c>
      <c r="C661" s="135">
        <v>240041</v>
      </c>
      <c r="D661" s="135">
        <v>265150</v>
      </c>
      <c r="E661" s="135">
        <v>206037</v>
      </c>
      <c r="F661" s="135">
        <v>243890</v>
      </c>
      <c r="G661" s="135">
        <v>220528</v>
      </c>
      <c r="H661" s="135">
        <v>196123</v>
      </c>
      <c r="I661" s="135">
        <v>345660</v>
      </c>
      <c r="J661" s="135">
        <v>227673</v>
      </c>
      <c r="K661" s="135">
        <v>232691</v>
      </c>
      <c r="L661" s="135">
        <v>214301</v>
      </c>
      <c r="M661" s="135">
        <v>253237</v>
      </c>
      <c r="N661" s="39">
        <v>237287</v>
      </c>
    </row>
    <row r="662" spans="1:14" ht="12.75">
      <c r="A662" s="2" t="s">
        <v>625</v>
      </c>
      <c r="B662">
        <v>51</v>
      </c>
      <c r="C662">
        <v>57</v>
      </c>
      <c r="D662">
        <v>73</v>
      </c>
      <c r="E662">
        <v>91</v>
      </c>
      <c r="F662">
        <v>114</v>
      </c>
      <c r="G662">
        <v>115</v>
      </c>
      <c r="H662">
        <v>88</v>
      </c>
      <c r="I662">
        <v>102</v>
      </c>
      <c r="J662">
        <v>87</v>
      </c>
      <c r="K662">
        <v>101</v>
      </c>
      <c r="L662">
        <v>83</v>
      </c>
      <c r="M662">
        <v>76</v>
      </c>
      <c r="N662" s="38">
        <v>1038</v>
      </c>
    </row>
    <row r="663" spans="1:14" ht="12.75">
      <c r="A663" s="2" t="s">
        <v>626</v>
      </c>
      <c r="B663" s="135">
        <v>171643</v>
      </c>
      <c r="C663" s="135">
        <v>178202</v>
      </c>
      <c r="D663" s="135">
        <v>189810</v>
      </c>
      <c r="E663" s="135">
        <v>196938</v>
      </c>
      <c r="F663" s="135">
        <v>213095</v>
      </c>
      <c r="G663" s="135">
        <v>205479</v>
      </c>
      <c r="H663" s="135">
        <v>211678</v>
      </c>
      <c r="I663" s="135">
        <v>210457</v>
      </c>
      <c r="J663" s="135">
        <v>207353</v>
      </c>
      <c r="K663" s="135">
        <v>202330</v>
      </c>
      <c r="L663" s="135">
        <v>206407</v>
      </c>
      <c r="M663" s="135">
        <v>209480</v>
      </c>
      <c r="N663" s="39">
        <v>202537</v>
      </c>
    </row>
    <row r="664" spans="1:14">
      <c r="A664" s="26" t="s">
        <v>627</v>
      </c>
      <c r="B664" s="24">
        <f>SUM(B665+B667)</f>
        <v>459</v>
      </c>
      <c r="C664" s="24">
        <f>SUM(C665+C667)</f>
        <v>462</v>
      </c>
      <c r="D664" s="24">
        <f>SUM(D665+D667)</f>
        <v>561</v>
      </c>
      <c r="E664" s="24">
        <f>SUM(E665+E667)</f>
        <v>609</v>
      </c>
      <c r="F664" s="24">
        <f t="shared" ref="F664:N664" si="148">SUM(F665+F667)</f>
        <v>684</v>
      </c>
      <c r="G664" s="24">
        <f t="shared" si="148"/>
        <v>747</v>
      </c>
      <c r="H664" s="24">
        <f t="shared" si="148"/>
        <v>832</v>
      </c>
      <c r="I664" s="24">
        <f t="shared" si="148"/>
        <v>767</v>
      </c>
      <c r="J664" s="24">
        <f t="shared" si="148"/>
        <v>679</v>
      </c>
      <c r="K664" s="24">
        <f t="shared" si="148"/>
        <v>605</v>
      </c>
      <c r="L664" s="24">
        <f t="shared" si="148"/>
        <v>493</v>
      </c>
      <c r="M664" s="24">
        <f t="shared" si="148"/>
        <v>632</v>
      </c>
      <c r="N664" s="50">
        <f t="shared" si="148"/>
        <v>7530</v>
      </c>
    </row>
    <row r="665" spans="1:14" ht="12.75">
      <c r="A665" s="2" t="s">
        <v>628</v>
      </c>
      <c r="B665" s="34">
        <v>129</v>
      </c>
      <c r="C665" s="34">
        <v>144</v>
      </c>
      <c r="D665" s="34">
        <v>156</v>
      </c>
      <c r="E665" s="34">
        <v>161</v>
      </c>
      <c r="F665" s="34">
        <v>183</v>
      </c>
      <c r="G665" s="34">
        <v>199</v>
      </c>
      <c r="H665" s="34">
        <v>230</v>
      </c>
      <c r="I665" s="34">
        <v>202</v>
      </c>
      <c r="J665" s="34">
        <v>161</v>
      </c>
      <c r="K665" s="34">
        <v>152</v>
      </c>
      <c r="L665" s="34">
        <v>143</v>
      </c>
      <c r="M665" s="34">
        <v>154</v>
      </c>
      <c r="N665" s="38">
        <v>2014</v>
      </c>
    </row>
    <row r="666" spans="1:14" ht="12.75">
      <c r="A666" s="2" t="s">
        <v>629</v>
      </c>
      <c r="B666" s="135">
        <v>293840</v>
      </c>
      <c r="C666" s="135">
        <v>311199</v>
      </c>
      <c r="D666" s="135">
        <v>332841</v>
      </c>
      <c r="E666" s="135">
        <v>318676</v>
      </c>
      <c r="F666" s="135">
        <v>329158</v>
      </c>
      <c r="G666" s="135">
        <v>335658</v>
      </c>
      <c r="H666" s="135">
        <v>323961</v>
      </c>
      <c r="I666" s="135">
        <v>335834</v>
      </c>
      <c r="J666" s="135">
        <v>333600</v>
      </c>
      <c r="K666" s="135">
        <v>326512</v>
      </c>
      <c r="L666" s="135">
        <v>312033</v>
      </c>
      <c r="M666" s="135">
        <v>344915</v>
      </c>
      <c r="N666" s="39">
        <v>325922</v>
      </c>
    </row>
    <row r="667" spans="1:14" ht="12.75">
      <c r="A667" s="2" t="s">
        <v>630</v>
      </c>
      <c r="B667">
        <v>330</v>
      </c>
      <c r="C667">
        <v>318</v>
      </c>
      <c r="D667">
        <v>405</v>
      </c>
      <c r="E667">
        <v>448</v>
      </c>
      <c r="F667">
        <v>501</v>
      </c>
      <c r="G667">
        <v>548</v>
      </c>
      <c r="H667">
        <v>602</v>
      </c>
      <c r="I667">
        <v>565</v>
      </c>
      <c r="J667">
        <v>518</v>
      </c>
      <c r="K667">
        <v>453</v>
      </c>
      <c r="L667">
        <v>350</v>
      </c>
      <c r="M667">
        <v>478</v>
      </c>
      <c r="N667" s="38">
        <v>5516</v>
      </c>
    </row>
    <row r="668" spans="1:14" ht="12.75">
      <c r="A668" s="2" t="s">
        <v>631</v>
      </c>
      <c r="B668" s="135">
        <v>236510</v>
      </c>
      <c r="C668" s="135">
        <v>241224</v>
      </c>
      <c r="D668" s="135">
        <v>251169</v>
      </c>
      <c r="E668" s="135">
        <v>257783</v>
      </c>
      <c r="F668" s="135">
        <v>263744</v>
      </c>
      <c r="G668" s="135">
        <v>268882</v>
      </c>
      <c r="H668" s="135">
        <v>271580</v>
      </c>
      <c r="I668" s="135">
        <v>271252</v>
      </c>
      <c r="J668" s="135">
        <v>269319</v>
      </c>
      <c r="K668" s="135">
        <v>266853</v>
      </c>
      <c r="L668" s="135">
        <v>265840</v>
      </c>
      <c r="M668" s="135">
        <v>275175</v>
      </c>
      <c r="N668" s="39">
        <v>263446</v>
      </c>
    </row>
    <row r="669" spans="1:14">
      <c r="A669" s="26" t="s">
        <v>632</v>
      </c>
      <c r="B669" s="24">
        <f>SUM(B670+B672)</f>
        <v>521</v>
      </c>
      <c r="C669" s="24">
        <f>SUM(C670+C672)</f>
        <v>490</v>
      </c>
      <c r="D669" s="24">
        <f>SUM(D670+D672)</f>
        <v>686</v>
      </c>
      <c r="E669" s="24">
        <f>SUM(E670+E672)</f>
        <v>696</v>
      </c>
      <c r="F669" s="24">
        <f t="shared" ref="F669:N669" si="149">SUM(F670+F672)</f>
        <v>799</v>
      </c>
      <c r="G669" s="24">
        <f t="shared" si="149"/>
        <v>982</v>
      </c>
      <c r="H669" s="24">
        <f t="shared" si="149"/>
        <v>915</v>
      </c>
      <c r="I669" s="24">
        <f t="shared" si="149"/>
        <v>953</v>
      </c>
      <c r="J669" s="24">
        <f t="shared" si="149"/>
        <v>654</v>
      </c>
      <c r="K669" s="24">
        <f t="shared" si="149"/>
        <v>666</v>
      </c>
      <c r="L669" s="24">
        <f t="shared" si="149"/>
        <v>529</v>
      </c>
      <c r="M669" s="24">
        <f t="shared" si="149"/>
        <v>702</v>
      </c>
      <c r="N669" s="50">
        <f t="shared" si="149"/>
        <v>8593</v>
      </c>
    </row>
    <row r="670" spans="1:14" ht="12.75">
      <c r="A670" s="2" t="s">
        <v>765</v>
      </c>
      <c r="B670" s="34">
        <v>446</v>
      </c>
      <c r="C670" s="34">
        <v>434</v>
      </c>
      <c r="D670" s="34">
        <v>597</v>
      </c>
      <c r="E670" s="34">
        <v>593</v>
      </c>
      <c r="F670" s="34">
        <v>686</v>
      </c>
      <c r="G670" s="34">
        <v>858</v>
      </c>
      <c r="H670" s="34">
        <v>791</v>
      </c>
      <c r="I670" s="34">
        <v>841</v>
      </c>
      <c r="J670" s="34">
        <v>565</v>
      </c>
      <c r="K670" s="34">
        <v>553</v>
      </c>
      <c r="L670" s="34">
        <v>451</v>
      </c>
      <c r="M670" s="34">
        <v>617</v>
      </c>
      <c r="N670" s="38">
        <v>7432</v>
      </c>
    </row>
    <row r="671" spans="1:14" ht="12.75">
      <c r="A671" s="2" t="s">
        <v>766</v>
      </c>
      <c r="B671" s="136">
        <v>456547</v>
      </c>
      <c r="C671" s="136">
        <v>465103</v>
      </c>
      <c r="D671" s="136">
        <v>476990</v>
      </c>
      <c r="E671" s="136">
        <v>480169</v>
      </c>
      <c r="F671" s="136">
        <v>491928</v>
      </c>
      <c r="G671" s="136">
        <v>511777</v>
      </c>
      <c r="H671" s="136">
        <v>516636</v>
      </c>
      <c r="I671" s="136">
        <v>502546</v>
      </c>
      <c r="J671" s="136">
        <v>502259</v>
      </c>
      <c r="K671" s="136">
        <v>524047</v>
      </c>
      <c r="L671" s="136">
        <v>540241</v>
      </c>
      <c r="M671" s="136">
        <v>547528</v>
      </c>
      <c r="N671" s="39">
        <v>502946</v>
      </c>
    </row>
    <row r="672" spans="1:14" ht="12.75">
      <c r="A672" s="2" t="s">
        <v>767</v>
      </c>
      <c r="B672">
        <v>75</v>
      </c>
      <c r="C672">
        <v>56</v>
      </c>
      <c r="D672">
        <v>89</v>
      </c>
      <c r="E672">
        <v>103</v>
      </c>
      <c r="F672">
        <v>113</v>
      </c>
      <c r="G672">
        <v>124</v>
      </c>
      <c r="H672">
        <v>124</v>
      </c>
      <c r="I672">
        <v>112</v>
      </c>
      <c r="J672">
        <v>89</v>
      </c>
      <c r="K672">
        <v>113</v>
      </c>
      <c r="L672">
        <v>78</v>
      </c>
      <c r="M672">
        <v>85</v>
      </c>
      <c r="N672" s="38">
        <v>1161</v>
      </c>
    </row>
    <row r="673" spans="1:14" ht="12.75">
      <c r="A673" s="2" t="s">
        <v>768</v>
      </c>
      <c r="B673" s="136">
        <v>267739</v>
      </c>
      <c r="C673" s="136">
        <v>260011</v>
      </c>
      <c r="D673" s="136">
        <v>267660</v>
      </c>
      <c r="E673" s="136">
        <v>270500</v>
      </c>
      <c r="F673" s="136">
        <v>312896</v>
      </c>
      <c r="G673" s="136">
        <v>308542</v>
      </c>
      <c r="H673" s="136">
        <v>342974</v>
      </c>
      <c r="I673" s="136">
        <v>305611</v>
      </c>
      <c r="J673" s="136">
        <v>287709</v>
      </c>
      <c r="K673" s="136">
        <v>290249</v>
      </c>
      <c r="L673" s="136">
        <v>303467</v>
      </c>
      <c r="M673" s="136">
        <v>297184</v>
      </c>
      <c r="N673" s="39">
        <v>296325</v>
      </c>
    </row>
    <row r="674" spans="1:14" ht="12.75">
      <c r="A674" s="26" t="s">
        <v>637</v>
      </c>
      <c r="B674">
        <v>261</v>
      </c>
      <c r="C674">
        <v>322</v>
      </c>
      <c r="D674">
        <v>347</v>
      </c>
      <c r="E674">
        <v>403</v>
      </c>
      <c r="F674">
        <v>416</v>
      </c>
      <c r="G674">
        <v>473</v>
      </c>
      <c r="H674">
        <v>456</v>
      </c>
      <c r="I674">
        <v>478</v>
      </c>
      <c r="J674">
        <v>385</v>
      </c>
      <c r="K674">
        <v>438</v>
      </c>
      <c r="L674">
        <v>379</v>
      </c>
      <c r="M674">
        <v>400</v>
      </c>
      <c r="N674" s="50">
        <v>4758</v>
      </c>
    </row>
    <row r="675" spans="1:14" ht="12.75">
      <c r="A675" s="2" t="s">
        <v>638</v>
      </c>
      <c r="B675" s="137">
        <v>139832</v>
      </c>
      <c r="C675" s="137">
        <v>141866</v>
      </c>
      <c r="D675" s="137">
        <v>150785</v>
      </c>
      <c r="E675" s="137">
        <v>147629</v>
      </c>
      <c r="F675" s="137">
        <v>150719</v>
      </c>
      <c r="G675" s="137">
        <v>154567</v>
      </c>
      <c r="H675" s="137">
        <v>155801</v>
      </c>
      <c r="I675" s="137">
        <v>166670</v>
      </c>
      <c r="J675" s="137">
        <v>163422</v>
      </c>
      <c r="K675" s="137">
        <v>163663</v>
      </c>
      <c r="L675" s="137">
        <v>174837</v>
      </c>
      <c r="M675" s="137">
        <v>170618</v>
      </c>
      <c r="N675" s="39">
        <v>157551</v>
      </c>
    </row>
    <row r="676" spans="1:14">
      <c r="A676" s="26" t="s">
        <v>639</v>
      </c>
      <c r="B676" s="59">
        <f t="shared" ref="B676:M676" si="150">SUM(B677:B679)</f>
        <v>1811</v>
      </c>
      <c r="C676" s="59">
        <f t="shared" si="150"/>
        <v>1797</v>
      </c>
      <c r="D676" s="59">
        <f t="shared" si="150"/>
        <v>1743</v>
      </c>
      <c r="E676" s="59">
        <f t="shared" si="150"/>
        <v>1999</v>
      </c>
      <c r="F676" s="59">
        <f t="shared" si="150"/>
        <v>2440</v>
      </c>
      <c r="G676" s="59">
        <f t="shared" si="150"/>
        <v>2519</v>
      </c>
      <c r="H676" s="59">
        <f t="shared" si="150"/>
        <v>2634</v>
      </c>
      <c r="I676" s="59">
        <f t="shared" si="150"/>
        <v>2832</v>
      </c>
      <c r="J676" s="59">
        <f t="shared" si="150"/>
        <v>3118</v>
      </c>
      <c r="K676" s="59">
        <f t="shared" si="150"/>
        <v>3177</v>
      </c>
      <c r="L676" s="59">
        <f t="shared" si="150"/>
        <v>2749</v>
      </c>
      <c r="M676" s="59">
        <f t="shared" si="150"/>
        <v>2118</v>
      </c>
      <c r="N676" s="41"/>
    </row>
    <row r="677" spans="1:14" ht="12.75">
      <c r="A677" s="2" t="s">
        <v>640</v>
      </c>
      <c r="B677">
        <v>1224</v>
      </c>
      <c r="C677">
        <v>1241</v>
      </c>
      <c r="D677">
        <v>1207</v>
      </c>
      <c r="E677">
        <v>1386</v>
      </c>
      <c r="F677">
        <v>1617</v>
      </c>
      <c r="G677">
        <v>1698</v>
      </c>
      <c r="H677">
        <v>1759</v>
      </c>
      <c r="I677">
        <v>1824</v>
      </c>
      <c r="J677">
        <v>1981</v>
      </c>
      <c r="K677">
        <v>2014</v>
      </c>
      <c r="L677">
        <v>1747</v>
      </c>
      <c r="M677">
        <v>1389</v>
      </c>
      <c r="N677" s="41"/>
    </row>
    <row r="678" spans="1:14" ht="12.75">
      <c r="A678" s="2" t="s">
        <v>641</v>
      </c>
      <c r="B678">
        <v>411</v>
      </c>
      <c r="C678">
        <v>404</v>
      </c>
      <c r="D678">
        <v>398</v>
      </c>
      <c r="E678">
        <v>415</v>
      </c>
      <c r="F678">
        <v>566</v>
      </c>
      <c r="G678">
        <v>580</v>
      </c>
      <c r="H678">
        <v>630</v>
      </c>
      <c r="I678">
        <v>758</v>
      </c>
      <c r="J678">
        <v>802</v>
      </c>
      <c r="K678">
        <v>841</v>
      </c>
      <c r="L678">
        <v>713</v>
      </c>
      <c r="M678">
        <v>491</v>
      </c>
      <c r="N678" s="41"/>
    </row>
    <row r="679" spans="1:14" ht="12.75">
      <c r="A679" s="2" t="s">
        <v>642</v>
      </c>
      <c r="B679">
        <v>176</v>
      </c>
      <c r="C679">
        <v>152</v>
      </c>
      <c r="D679">
        <v>138</v>
      </c>
      <c r="E679">
        <v>198</v>
      </c>
      <c r="F679">
        <v>257</v>
      </c>
      <c r="G679">
        <v>241</v>
      </c>
      <c r="H679">
        <v>245</v>
      </c>
      <c r="I679">
        <v>250</v>
      </c>
      <c r="J679">
        <v>335</v>
      </c>
      <c r="K679">
        <v>322</v>
      </c>
      <c r="L679">
        <v>289</v>
      </c>
      <c r="M679">
        <v>238</v>
      </c>
      <c r="N679" s="41"/>
    </row>
    <row r="680" spans="1:14">
      <c r="A680" s="26" t="s">
        <v>643</v>
      </c>
      <c r="B680" s="74">
        <f>B676/B653</f>
        <v>1.3813882532418003</v>
      </c>
      <c r="C680" s="74">
        <f t="shared" ref="C680:M680" si="151">C676/C653</f>
        <v>1.3301258327165062</v>
      </c>
      <c r="D680" s="74">
        <f t="shared" si="151"/>
        <v>1.0265017667844523</v>
      </c>
      <c r="E680" s="74">
        <f t="shared" si="151"/>
        <v>1.097145993413831</v>
      </c>
      <c r="F680" s="74">
        <f t="shared" si="151"/>
        <v>1.1972522080471051</v>
      </c>
      <c r="G680" s="74">
        <f t="shared" si="151"/>
        <v>1.0764957264957264</v>
      </c>
      <c r="H680" s="74">
        <f t="shared" si="151"/>
        <v>1.1363244176013805</v>
      </c>
      <c r="I680" s="74">
        <f t="shared" si="151"/>
        <v>1.2222701769529565</v>
      </c>
      <c r="J680" s="74">
        <f t="shared" si="151"/>
        <v>1.7075575027382257</v>
      </c>
      <c r="K680" s="74">
        <f t="shared" si="151"/>
        <v>1.7341703056768558</v>
      </c>
      <c r="L680" s="74">
        <f t="shared" si="151"/>
        <v>1.8302263648468708</v>
      </c>
      <c r="M680" s="74">
        <f t="shared" si="151"/>
        <v>1.1561135371179039</v>
      </c>
      <c r="N680" s="41"/>
    </row>
    <row r="681" spans="1:14">
      <c r="A681" s="2" t="s">
        <v>644</v>
      </c>
      <c r="B681" s="11">
        <v>1831</v>
      </c>
      <c r="C681" s="11">
        <v>1752</v>
      </c>
      <c r="D681" s="11">
        <v>2196</v>
      </c>
      <c r="E681" s="11">
        <v>2741</v>
      </c>
      <c r="F681" s="11">
        <v>3000</v>
      </c>
      <c r="G681" s="11">
        <v>2641</v>
      </c>
      <c r="H681" s="11">
        <v>2605</v>
      </c>
      <c r="I681" s="11">
        <v>2686</v>
      </c>
      <c r="J681" s="11">
        <v>2658</v>
      </c>
      <c r="K681" s="11">
        <v>2592</v>
      </c>
      <c r="L681" s="11">
        <v>1838</v>
      </c>
      <c r="M681" s="11">
        <v>1182</v>
      </c>
      <c r="N681" s="41"/>
    </row>
    <row r="682" spans="1:14">
      <c r="A682" s="26" t="s">
        <v>769</v>
      </c>
      <c r="B682" s="59">
        <v>1582</v>
      </c>
      <c r="C682" s="59">
        <v>1598</v>
      </c>
      <c r="D682" s="59">
        <v>2017</v>
      </c>
      <c r="E682" s="59">
        <v>2257</v>
      </c>
      <c r="F682" s="59">
        <v>2200</v>
      </c>
      <c r="G682" s="59">
        <v>2117</v>
      </c>
      <c r="H682" s="59">
        <v>1999</v>
      </c>
      <c r="I682" s="59">
        <v>1897</v>
      </c>
      <c r="J682" s="59">
        <v>1749</v>
      </c>
      <c r="K682" s="59">
        <v>1800</v>
      </c>
      <c r="L682" s="59">
        <v>1598</v>
      </c>
      <c r="M682" s="59">
        <v>1223</v>
      </c>
      <c r="N682" s="41"/>
    </row>
    <row r="683" spans="1:14">
      <c r="B683" s="8" t="s">
        <v>9</v>
      </c>
      <c r="C683" s="8" t="s">
        <v>10</v>
      </c>
      <c r="D683" s="8" t="s">
        <v>11</v>
      </c>
      <c r="E683" s="8" t="s">
        <v>12</v>
      </c>
      <c r="F683" s="8" t="s">
        <v>13</v>
      </c>
      <c r="G683" s="8" t="s">
        <v>14</v>
      </c>
      <c r="H683" s="8" t="s">
        <v>15</v>
      </c>
      <c r="I683" s="8" t="s">
        <v>16</v>
      </c>
      <c r="J683" s="8" t="s">
        <v>17</v>
      </c>
      <c r="K683" s="8" t="s">
        <v>18</v>
      </c>
      <c r="L683" s="8" t="s">
        <v>19</v>
      </c>
      <c r="M683" s="8" t="s">
        <v>20</v>
      </c>
      <c r="N683" s="36" t="s">
        <v>646</v>
      </c>
    </row>
    <row r="684" spans="1:14">
      <c r="A684" s="27" t="s">
        <v>841</v>
      </c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46"/>
    </row>
    <row r="685" spans="1:14">
      <c r="A685" s="2" t="s">
        <v>648</v>
      </c>
      <c r="B685" s="11">
        <f>SUM(B691+B696+B701+B706)</f>
        <v>1102</v>
      </c>
      <c r="C685" s="11">
        <f t="shared" ref="C685:M685" si="152">SUM(C691+C696+C701+C706)</f>
        <v>1118</v>
      </c>
      <c r="D685" s="11">
        <f t="shared" si="152"/>
        <v>1522</v>
      </c>
      <c r="E685" s="11">
        <f t="shared" si="152"/>
        <v>1737</v>
      </c>
      <c r="F685" s="11">
        <f t="shared" si="152"/>
        <v>2001</v>
      </c>
      <c r="G685" s="11">
        <f t="shared" si="152"/>
        <v>2475</v>
      </c>
      <c r="H685" s="11">
        <f t="shared" si="152"/>
        <v>2411</v>
      </c>
      <c r="I685" s="11">
        <f t="shared" si="152"/>
        <v>2335</v>
      </c>
      <c r="J685" s="11">
        <f t="shared" si="152"/>
        <v>1647</v>
      </c>
      <c r="K685" s="11">
        <f t="shared" si="152"/>
        <v>1550</v>
      </c>
      <c r="L685" s="11">
        <f t="shared" si="152"/>
        <v>1553</v>
      </c>
      <c r="M685" s="11">
        <f t="shared" si="152"/>
        <v>1651</v>
      </c>
      <c r="N685" s="38">
        <v>21104</v>
      </c>
    </row>
    <row r="686" spans="1:14" ht="12.75">
      <c r="A686" s="2" t="s">
        <v>649</v>
      </c>
      <c r="B686" s="137">
        <v>277811</v>
      </c>
      <c r="C686" s="137">
        <v>265647</v>
      </c>
      <c r="D686" s="137">
        <v>279375</v>
      </c>
      <c r="E686" s="137">
        <v>280572</v>
      </c>
      <c r="F686" s="137">
        <v>284019</v>
      </c>
      <c r="G686" s="137">
        <v>294054</v>
      </c>
      <c r="H686" s="137">
        <v>292727</v>
      </c>
      <c r="I686" s="137">
        <v>297833</v>
      </c>
      <c r="J686" s="137">
        <v>287855</v>
      </c>
      <c r="K686" s="137">
        <v>284659</v>
      </c>
      <c r="L686" s="137">
        <v>286153</v>
      </c>
      <c r="M686" s="137">
        <v>320350</v>
      </c>
      <c r="N686" s="39">
        <v>289149</v>
      </c>
    </row>
    <row r="687" spans="1:14" ht="12.75">
      <c r="A687" s="2" t="s">
        <v>650</v>
      </c>
      <c r="B687" s="137">
        <v>278991</v>
      </c>
      <c r="C687" s="137">
        <v>266234</v>
      </c>
      <c r="D687" s="137">
        <v>278641</v>
      </c>
      <c r="E687" s="137">
        <v>278550</v>
      </c>
      <c r="F687" s="137">
        <v>284143</v>
      </c>
      <c r="G687" s="137">
        <v>294901</v>
      </c>
      <c r="H687" s="137">
        <v>292730</v>
      </c>
      <c r="I687" s="137">
        <v>300337</v>
      </c>
      <c r="J687" s="137">
        <v>289383</v>
      </c>
      <c r="K687" s="137">
        <v>286380</v>
      </c>
      <c r="L687" s="137">
        <v>289340</v>
      </c>
      <c r="M687" s="137">
        <v>323560</v>
      </c>
      <c r="N687" s="39">
        <v>290143</v>
      </c>
    </row>
    <row r="688" spans="1:14">
      <c r="A688" s="2" t="s">
        <v>812</v>
      </c>
      <c r="B688" s="3">
        <f t="shared" ref="B688:N688" si="153">B686/B687</f>
        <v>0.99577047288263776</v>
      </c>
      <c r="C688" s="3">
        <f t="shared" si="153"/>
        <v>0.99779517266765327</v>
      </c>
      <c r="D688" s="3">
        <f t="shared" si="153"/>
        <v>1.0026342139168321</v>
      </c>
      <c r="E688" s="3">
        <f t="shared" si="153"/>
        <v>1.0072590199246096</v>
      </c>
      <c r="F688" s="3">
        <f t="shared" si="153"/>
        <v>0.99956360001830069</v>
      </c>
      <c r="G688" s="3">
        <f t="shared" si="153"/>
        <v>0.99712784968514856</v>
      </c>
      <c r="H688" s="3">
        <f t="shared" si="153"/>
        <v>0.99998975164827653</v>
      </c>
      <c r="I688" s="3">
        <f t="shared" si="153"/>
        <v>0.99166269890156722</v>
      </c>
      <c r="J688" s="3">
        <f t="shared" si="153"/>
        <v>0.99471980040292618</v>
      </c>
      <c r="K688" s="3">
        <f t="shared" si="153"/>
        <v>0.99399050213003703</v>
      </c>
      <c r="L688" s="3">
        <f t="shared" si="153"/>
        <v>0.98898527683693926</v>
      </c>
      <c r="M688" s="3">
        <f t="shared" si="153"/>
        <v>0.99007911979231056</v>
      </c>
      <c r="N688" s="40">
        <f t="shared" si="153"/>
        <v>0.99657410311467109</v>
      </c>
    </row>
    <row r="689" spans="1:14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40"/>
    </row>
    <row r="690" spans="1:14" ht="12.75">
      <c r="A690" s="2" t="s">
        <v>651</v>
      </c>
      <c r="B690">
        <v>34</v>
      </c>
      <c r="C690">
        <v>31</v>
      </c>
      <c r="D690">
        <v>26</v>
      </c>
      <c r="E690">
        <v>22</v>
      </c>
      <c r="F690">
        <v>22</v>
      </c>
      <c r="G690">
        <v>24</v>
      </c>
      <c r="H690">
        <v>25</v>
      </c>
      <c r="I690">
        <v>28</v>
      </c>
      <c r="J690">
        <v>28</v>
      </c>
      <c r="K690">
        <v>32</v>
      </c>
      <c r="L690">
        <v>35</v>
      </c>
      <c r="M690">
        <v>36</v>
      </c>
      <c r="N690" s="41">
        <v>28</v>
      </c>
    </row>
    <row r="691" spans="1:14">
      <c r="A691" s="29" t="s">
        <v>652</v>
      </c>
      <c r="B691" s="28">
        <f t="shared" ref="B691:N691" si="154">SUM(B692+B694)</f>
        <v>83</v>
      </c>
      <c r="C691" s="28">
        <f t="shared" si="154"/>
        <v>88</v>
      </c>
      <c r="D691" s="28">
        <f t="shared" si="154"/>
        <v>102</v>
      </c>
      <c r="E691" s="28">
        <f t="shared" si="154"/>
        <v>135</v>
      </c>
      <c r="F691" s="28">
        <f t="shared" si="154"/>
        <v>141</v>
      </c>
      <c r="G691" s="28">
        <f t="shared" si="154"/>
        <v>180</v>
      </c>
      <c r="H691" s="28">
        <f t="shared" si="154"/>
        <v>149</v>
      </c>
      <c r="I691" s="28">
        <f t="shared" si="154"/>
        <v>133</v>
      </c>
      <c r="J691" s="28">
        <f t="shared" si="154"/>
        <v>122</v>
      </c>
      <c r="K691" s="28">
        <f t="shared" si="154"/>
        <v>104</v>
      </c>
      <c r="L691" s="28">
        <f t="shared" si="154"/>
        <v>113</v>
      </c>
      <c r="M691" s="28">
        <f t="shared" si="154"/>
        <v>112</v>
      </c>
      <c r="N691" s="49">
        <f t="shared" si="154"/>
        <v>1462</v>
      </c>
    </row>
    <row r="692" spans="1:14" ht="12.75">
      <c r="A692" s="2" t="s">
        <v>653</v>
      </c>
      <c r="B692" s="34">
        <v>18</v>
      </c>
      <c r="C692" s="34">
        <v>20</v>
      </c>
      <c r="D692" s="34">
        <v>31</v>
      </c>
      <c r="E692" s="34">
        <v>26</v>
      </c>
      <c r="F692" s="34">
        <v>28</v>
      </c>
      <c r="G692" s="34">
        <v>45</v>
      </c>
      <c r="H692" s="34">
        <v>34</v>
      </c>
      <c r="I692" s="34">
        <v>35</v>
      </c>
      <c r="J692" s="34">
        <v>34</v>
      </c>
      <c r="K692" s="34">
        <v>29</v>
      </c>
      <c r="L692" s="34">
        <v>22</v>
      </c>
      <c r="M692" s="34">
        <v>28</v>
      </c>
      <c r="N692" s="41">
        <v>350</v>
      </c>
    </row>
    <row r="693" spans="1:14" ht="12.75">
      <c r="A693" s="2" t="s">
        <v>654</v>
      </c>
      <c r="B693" s="135">
        <v>265186</v>
      </c>
      <c r="C693" s="135">
        <v>218932</v>
      </c>
      <c r="D693" s="135">
        <v>246137</v>
      </c>
      <c r="E693" s="135">
        <v>289727</v>
      </c>
      <c r="F693" s="135">
        <v>266580</v>
      </c>
      <c r="G693" s="135">
        <v>255701</v>
      </c>
      <c r="H693" s="135">
        <v>216512</v>
      </c>
      <c r="I693" s="135">
        <v>260513</v>
      </c>
      <c r="J693" s="135">
        <v>295334</v>
      </c>
      <c r="K693" s="135">
        <v>235529</v>
      </c>
      <c r="L693" s="135">
        <v>243997</v>
      </c>
      <c r="M693" s="135">
        <v>339615</v>
      </c>
      <c r="N693" s="39">
        <v>261469</v>
      </c>
    </row>
    <row r="694" spans="1:14" ht="12.75">
      <c r="A694" s="2" t="s">
        <v>655</v>
      </c>
      <c r="B694">
        <v>65</v>
      </c>
      <c r="C694">
        <v>68</v>
      </c>
      <c r="D694">
        <v>71</v>
      </c>
      <c r="E694">
        <v>109</v>
      </c>
      <c r="F694">
        <v>113</v>
      </c>
      <c r="G694">
        <v>135</v>
      </c>
      <c r="H694">
        <v>115</v>
      </c>
      <c r="I694">
        <v>98</v>
      </c>
      <c r="J694">
        <v>88</v>
      </c>
      <c r="K694">
        <v>75</v>
      </c>
      <c r="L694">
        <v>91</v>
      </c>
      <c r="M694">
        <v>84</v>
      </c>
      <c r="N694" s="38">
        <v>1112</v>
      </c>
    </row>
    <row r="695" spans="1:14" ht="12.75">
      <c r="A695" s="2" t="s">
        <v>656</v>
      </c>
      <c r="B695" s="135">
        <v>153777</v>
      </c>
      <c r="C695" s="135">
        <v>181819</v>
      </c>
      <c r="D695" s="135">
        <v>179846</v>
      </c>
      <c r="E695" s="135">
        <v>168236</v>
      </c>
      <c r="F695" s="135">
        <v>168498</v>
      </c>
      <c r="G695" s="135">
        <v>166290</v>
      </c>
      <c r="H695" s="135">
        <v>167229</v>
      </c>
      <c r="I695" s="135">
        <v>171464</v>
      </c>
      <c r="J695" s="135">
        <v>175708</v>
      </c>
      <c r="K695" s="135">
        <v>164993</v>
      </c>
      <c r="L695" s="135">
        <v>182192</v>
      </c>
      <c r="M695" s="135">
        <v>178297</v>
      </c>
      <c r="N695" s="39">
        <v>171208</v>
      </c>
    </row>
    <row r="696" spans="1:14">
      <c r="A696" s="29" t="s">
        <v>657</v>
      </c>
      <c r="B696" s="28">
        <f t="shared" ref="B696:N696" si="155">SUM(B697+B699)</f>
        <v>360</v>
      </c>
      <c r="C696" s="28">
        <f t="shared" si="155"/>
        <v>377</v>
      </c>
      <c r="D696" s="28">
        <f t="shared" si="155"/>
        <v>538</v>
      </c>
      <c r="E696" s="28">
        <f t="shared" si="155"/>
        <v>650</v>
      </c>
      <c r="F696" s="28">
        <f t="shared" si="155"/>
        <v>685</v>
      </c>
      <c r="G696" s="28">
        <f t="shared" si="155"/>
        <v>862</v>
      </c>
      <c r="H696" s="28">
        <f t="shared" si="155"/>
        <v>849</v>
      </c>
      <c r="I696" s="28">
        <f t="shared" si="155"/>
        <v>775</v>
      </c>
      <c r="J696" s="28">
        <f t="shared" si="155"/>
        <v>561</v>
      </c>
      <c r="K696" s="28">
        <f t="shared" si="155"/>
        <v>571</v>
      </c>
      <c r="L696" s="28">
        <f t="shared" si="155"/>
        <v>575</v>
      </c>
      <c r="M696" s="28">
        <f t="shared" si="155"/>
        <v>592</v>
      </c>
      <c r="N696" s="49">
        <f t="shared" si="155"/>
        <v>7395</v>
      </c>
    </row>
    <row r="697" spans="1:14" ht="12.75">
      <c r="A697" s="2" t="s">
        <v>658</v>
      </c>
      <c r="B697" s="34">
        <v>114</v>
      </c>
      <c r="C697" s="34">
        <v>110</v>
      </c>
      <c r="D697" s="34">
        <v>150</v>
      </c>
      <c r="E697" s="34">
        <v>184</v>
      </c>
      <c r="F697" s="34">
        <v>183</v>
      </c>
      <c r="G697" s="34">
        <v>215</v>
      </c>
      <c r="H697" s="34">
        <v>195</v>
      </c>
      <c r="I697" s="34">
        <v>215</v>
      </c>
      <c r="J697" s="34">
        <v>134</v>
      </c>
      <c r="K697" s="34">
        <v>130</v>
      </c>
      <c r="L697" s="34">
        <v>158</v>
      </c>
      <c r="M697" s="34">
        <v>155</v>
      </c>
      <c r="N697" s="38">
        <v>1943</v>
      </c>
    </row>
    <row r="698" spans="1:14" ht="12.75">
      <c r="A698" s="2" t="s">
        <v>659</v>
      </c>
      <c r="B698" s="135">
        <v>250009</v>
      </c>
      <c r="C698" s="135">
        <v>253476</v>
      </c>
      <c r="D698" s="135">
        <v>279452</v>
      </c>
      <c r="E698" s="135">
        <v>278237</v>
      </c>
      <c r="F698" s="135">
        <v>280157</v>
      </c>
      <c r="G698" s="135">
        <v>294737</v>
      </c>
      <c r="H698" s="135">
        <v>295680</v>
      </c>
      <c r="I698" s="135">
        <v>296748</v>
      </c>
      <c r="J698" s="135">
        <v>285332</v>
      </c>
      <c r="K698" s="135">
        <v>305379</v>
      </c>
      <c r="L698" s="135">
        <v>281803</v>
      </c>
      <c r="M698" s="135">
        <v>330105</v>
      </c>
      <c r="N698" s="39">
        <v>287811</v>
      </c>
    </row>
    <row r="699" spans="1:14" ht="12.75">
      <c r="A699" s="2" t="s">
        <v>660</v>
      </c>
      <c r="B699">
        <v>246</v>
      </c>
      <c r="C699">
        <v>267</v>
      </c>
      <c r="D699">
        <v>388</v>
      </c>
      <c r="E699">
        <v>466</v>
      </c>
      <c r="F699">
        <v>502</v>
      </c>
      <c r="G699">
        <v>647</v>
      </c>
      <c r="H699">
        <v>654</v>
      </c>
      <c r="I699">
        <v>560</v>
      </c>
      <c r="J699">
        <v>427</v>
      </c>
      <c r="K699">
        <v>441</v>
      </c>
      <c r="L699">
        <v>417</v>
      </c>
      <c r="M699">
        <v>437</v>
      </c>
      <c r="N699" s="38">
        <v>5452</v>
      </c>
    </row>
    <row r="700" spans="1:14" ht="12.75">
      <c r="A700" s="2" t="s">
        <v>661</v>
      </c>
      <c r="B700" s="135">
        <v>209116</v>
      </c>
      <c r="C700" s="135">
        <v>207932</v>
      </c>
      <c r="D700" s="135">
        <v>221783</v>
      </c>
      <c r="E700" s="135">
        <v>223594</v>
      </c>
      <c r="F700" s="135">
        <v>224005</v>
      </c>
      <c r="G700" s="135">
        <v>226416</v>
      </c>
      <c r="H700" s="135">
        <v>230568</v>
      </c>
      <c r="I700" s="135">
        <v>223869</v>
      </c>
      <c r="J700" s="135">
        <v>234157</v>
      </c>
      <c r="K700" s="135">
        <v>233563</v>
      </c>
      <c r="L700" s="135">
        <v>231932</v>
      </c>
      <c r="M700" s="135">
        <v>245168</v>
      </c>
      <c r="N700" s="39">
        <v>227283</v>
      </c>
    </row>
    <row r="701" spans="1:14">
      <c r="A701" s="29" t="s">
        <v>662</v>
      </c>
      <c r="B701" s="28">
        <f t="shared" ref="B701:N701" si="156">SUM(B702+B704)</f>
        <v>421</v>
      </c>
      <c r="C701" s="28">
        <f t="shared" si="156"/>
        <v>403</v>
      </c>
      <c r="D701" s="28">
        <f t="shared" si="156"/>
        <v>549</v>
      </c>
      <c r="E701" s="28">
        <f t="shared" si="156"/>
        <v>572</v>
      </c>
      <c r="F701" s="28">
        <f t="shared" si="156"/>
        <v>748</v>
      </c>
      <c r="G701" s="28">
        <f t="shared" si="156"/>
        <v>971</v>
      </c>
      <c r="H701" s="28">
        <f t="shared" si="156"/>
        <v>947</v>
      </c>
      <c r="I701" s="28">
        <f t="shared" si="156"/>
        <v>952</v>
      </c>
      <c r="J701" s="28">
        <f t="shared" si="156"/>
        <v>592</v>
      </c>
      <c r="K701" s="28">
        <f t="shared" si="156"/>
        <v>542</v>
      </c>
      <c r="L701" s="28">
        <f t="shared" si="156"/>
        <v>531</v>
      </c>
      <c r="M701" s="28">
        <f t="shared" si="156"/>
        <v>620</v>
      </c>
      <c r="N701" s="49">
        <f t="shared" si="156"/>
        <v>7848</v>
      </c>
    </row>
    <row r="702" spans="1:14" ht="12.75">
      <c r="A702" s="2" t="s">
        <v>663</v>
      </c>
      <c r="B702" s="34">
        <v>362</v>
      </c>
      <c r="C702" s="34">
        <v>356</v>
      </c>
      <c r="D702" s="34">
        <v>489</v>
      </c>
      <c r="E702" s="34">
        <v>514</v>
      </c>
      <c r="F702" s="34">
        <v>660</v>
      </c>
      <c r="G702" s="34">
        <v>855</v>
      </c>
      <c r="H702" s="34">
        <v>844</v>
      </c>
      <c r="I702" s="34">
        <v>828</v>
      </c>
      <c r="J702" s="34">
        <v>515</v>
      </c>
      <c r="K702" s="34">
        <v>465</v>
      </c>
      <c r="L702" s="34">
        <v>467</v>
      </c>
      <c r="M702" s="34">
        <v>542</v>
      </c>
      <c r="N702" s="38">
        <v>6897</v>
      </c>
    </row>
    <row r="703" spans="1:14" ht="12.75">
      <c r="A703" s="2" t="s">
        <v>664</v>
      </c>
      <c r="B703" s="136">
        <v>463658</v>
      </c>
      <c r="C703" s="136">
        <v>432672</v>
      </c>
      <c r="D703" s="136">
        <v>450035</v>
      </c>
      <c r="E703" s="136">
        <v>470130</v>
      </c>
      <c r="F703" s="136">
        <v>452920</v>
      </c>
      <c r="G703" s="136">
        <v>458893</v>
      </c>
      <c r="H703" s="136">
        <v>456180</v>
      </c>
      <c r="I703" s="136">
        <v>463565</v>
      </c>
      <c r="J703" s="136">
        <v>467754</v>
      </c>
      <c r="K703" s="136">
        <v>462844</v>
      </c>
      <c r="L703" s="136">
        <v>471155</v>
      </c>
      <c r="M703" s="136">
        <v>516439</v>
      </c>
      <c r="N703" s="39">
        <v>463937</v>
      </c>
    </row>
    <row r="704" spans="1:14" ht="12.75">
      <c r="A704" s="2" t="s">
        <v>665</v>
      </c>
      <c r="B704">
        <v>59</v>
      </c>
      <c r="C704">
        <v>47</v>
      </c>
      <c r="D704">
        <v>60</v>
      </c>
      <c r="E704">
        <v>58</v>
      </c>
      <c r="F704">
        <v>88</v>
      </c>
      <c r="G704">
        <v>116</v>
      </c>
      <c r="H704">
        <v>103</v>
      </c>
      <c r="I704">
        <v>124</v>
      </c>
      <c r="J704">
        <v>77</v>
      </c>
      <c r="K704">
        <v>77</v>
      </c>
      <c r="L704">
        <v>64</v>
      </c>
      <c r="M704">
        <v>78</v>
      </c>
      <c r="N704" s="38">
        <v>951</v>
      </c>
    </row>
    <row r="705" spans="1:14" ht="12.75">
      <c r="A705" s="2" t="s">
        <v>666</v>
      </c>
      <c r="B705" s="136">
        <v>245221</v>
      </c>
      <c r="C705" s="136">
        <v>224552</v>
      </c>
      <c r="D705" s="136">
        <v>242315</v>
      </c>
      <c r="E705" s="136">
        <v>244009</v>
      </c>
      <c r="F705" s="136">
        <v>255093</v>
      </c>
      <c r="G705" s="136">
        <v>252603</v>
      </c>
      <c r="H705" s="136">
        <v>242653</v>
      </c>
      <c r="I705" s="136">
        <v>262537</v>
      </c>
      <c r="J705" s="136">
        <v>255964</v>
      </c>
      <c r="K705" s="136">
        <v>248737</v>
      </c>
      <c r="L705" s="136">
        <v>246284</v>
      </c>
      <c r="M705" s="136">
        <v>276796</v>
      </c>
      <c r="N705" s="39">
        <v>251552</v>
      </c>
    </row>
    <row r="706" spans="1:14" ht="12.75">
      <c r="A706" s="29" t="s">
        <v>667</v>
      </c>
      <c r="B706">
        <v>238</v>
      </c>
      <c r="C706">
        <v>250</v>
      </c>
      <c r="D706">
        <v>333</v>
      </c>
      <c r="E706">
        <v>380</v>
      </c>
      <c r="F706">
        <v>427</v>
      </c>
      <c r="G706">
        <v>462</v>
      </c>
      <c r="H706">
        <v>466</v>
      </c>
      <c r="I706">
        <v>475</v>
      </c>
      <c r="J706">
        <v>372</v>
      </c>
      <c r="K706">
        <v>333</v>
      </c>
      <c r="L706">
        <v>334</v>
      </c>
      <c r="M706">
        <v>327</v>
      </c>
      <c r="N706" s="49">
        <v>4397</v>
      </c>
    </row>
    <row r="707" spans="1:14" ht="12.75">
      <c r="A707" s="2" t="s">
        <v>668</v>
      </c>
      <c r="B707" s="137">
        <v>122368</v>
      </c>
      <c r="C707" s="137">
        <v>129063</v>
      </c>
      <c r="D707" s="137">
        <v>126828</v>
      </c>
      <c r="E707" s="137">
        <v>132349</v>
      </c>
      <c r="F707" s="137">
        <v>132839</v>
      </c>
      <c r="G707" s="137">
        <v>135148</v>
      </c>
      <c r="H707" s="137">
        <v>130286</v>
      </c>
      <c r="I707" s="137">
        <v>134661</v>
      </c>
      <c r="J707" s="137">
        <v>133553</v>
      </c>
      <c r="K707" s="137">
        <v>134955</v>
      </c>
      <c r="L707" s="137">
        <v>135975</v>
      </c>
      <c r="M707" s="137">
        <v>136412</v>
      </c>
      <c r="N707" s="39">
        <v>132453</v>
      </c>
    </row>
    <row r="708" spans="1:14">
      <c r="A708" s="29" t="s">
        <v>669</v>
      </c>
      <c r="B708" s="28">
        <f>SUM(B709:B711)</f>
        <v>1714</v>
      </c>
      <c r="C708" s="28">
        <f t="shared" ref="C708:M708" si="157">SUM(C709:C711)</f>
        <v>1710</v>
      </c>
      <c r="D708" s="28">
        <f t="shared" si="157"/>
        <v>2093</v>
      </c>
      <c r="E708" s="28">
        <f t="shared" si="157"/>
        <v>2426</v>
      </c>
      <c r="F708" s="28">
        <f t="shared" si="157"/>
        <v>2669</v>
      </c>
      <c r="G708" s="28">
        <f t="shared" si="157"/>
        <v>2762</v>
      </c>
      <c r="H708" s="28">
        <f t="shared" si="157"/>
        <v>2698</v>
      </c>
      <c r="I708" s="28">
        <f t="shared" si="157"/>
        <v>2712</v>
      </c>
      <c r="J708" s="28">
        <f t="shared" si="157"/>
        <v>3054</v>
      </c>
      <c r="K708" s="28">
        <f t="shared" si="157"/>
        <v>2995</v>
      </c>
      <c r="L708" s="28">
        <f t="shared" si="157"/>
        <v>2648</v>
      </c>
      <c r="M708" s="28">
        <f t="shared" si="157"/>
        <v>1926</v>
      </c>
      <c r="N708" s="41"/>
    </row>
    <row r="709" spans="1:14" ht="12.75">
      <c r="A709" s="2" t="s">
        <v>670</v>
      </c>
      <c r="B709">
        <v>1172</v>
      </c>
      <c r="C709">
        <v>1182</v>
      </c>
      <c r="D709">
        <v>1415</v>
      </c>
      <c r="E709">
        <v>1622</v>
      </c>
      <c r="F709">
        <v>1796</v>
      </c>
      <c r="G709">
        <v>1857</v>
      </c>
      <c r="H709">
        <v>1806</v>
      </c>
      <c r="I709">
        <v>1789</v>
      </c>
      <c r="J709">
        <v>1984</v>
      </c>
      <c r="K709">
        <v>1992</v>
      </c>
      <c r="L709">
        <v>1733</v>
      </c>
      <c r="M709">
        <v>1327</v>
      </c>
      <c r="N709" s="41"/>
    </row>
    <row r="710" spans="1:14" ht="12.75">
      <c r="A710" s="2" t="s">
        <v>671</v>
      </c>
      <c r="B710">
        <v>312</v>
      </c>
      <c r="C710">
        <v>322</v>
      </c>
      <c r="D710">
        <v>421</v>
      </c>
      <c r="E710">
        <v>515</v>
      </c>
      <c r="F710">
        <v>582</v>
      </c>
      <c r="G710">
        <v>650</v>
      </c>
      <c r="H710">
        <v>627</v>
      </c>
      <c r="I710">
        <v>676</v>
      </c>
      <c r="J710">
        <v>776</v>
      </c>
      <c r="K710">
        <v>739</v>
      </c>
      <c r="L710">
        <v>661</v>
      </c>
      <c r="M710">
        <v>415</v>
      </c>
      <c r="N710" s="41"/>
    </row>
    <row r="711" spans="1:14" ht="12.75">
      <c r="A711" s="2" t="s">
        <v>672</v>
      </c>
      <c r="B711">
        <v>230</v>
      </c>
      <c r="C711">
        <v>206</v>
      </c>
      <c r="D711">
        <v>257</v>
      </c>
      <c r="E711">
        <v>289</v>
      </c>
      <c r="F711">
        <v>291</v>
      </c>
      <c r="G711">
        <v>255</v>
      </c>
      <c r="H711">
        <v>265</v>
      </c>
      <c r="I711">
        <v>247</v>
      </c>
      <c r="J711">
        <v>294</v>
      </c>
      <c r="K711">
        <v>264</v>
      </c>
      <c r="L711">
        <v>254</v>
      </c>
      <c r="M711">
        <v>184</v>
      </c>
      <c r="N711" s="41"/>
    </row>
    <row r="712" spans="1:14">
      <c r="A712" s="29" t="s">
        <v>673</v>
      </c>
      <c r="B712" s="75">
        <f>B708/B685</f>
        <v>1.5553539019963702</v>
      </c>
      <c r="C712" s="75">
        <f t="shared" ref="C712:M712" si="158">C708/C685</f>
        <v>1.5295169946332736</v>
      </c>
      <c r="D712" s="75">
        <f t="shared" si="158"/>
        <v>1.3751642575558476</v>
      </c>
      <c r="E712" s="75">
        <f t="shared" si="158"/>
        <v>1.3966609096142775</v>
      </c>
      <c r="F712" s="75">
        <f t="shared" si="158"/>
        <v>1.3338330834582708</v>
      </c>
      <c r="G712" s="75">
        <f t="shared" si="158"/>
        <v>1.115959595959596</v>
      </c>
      <c r="H712" s="75">
        <f t="shared" si="158"/>
        <v>1.1190377436748238</v>
      </c>
      <c r="I712" s="75">
        <f t="shared" si="158"/>
        <v>1.161456102783726</v>
      </c>
      <c r="J712" s="75">
        <f t="shared" si="158"/>
        <v>1.8542805100182149</v>
      </c>
      <c r="K712" s="75">
        <f t="shared" si="158"/>
        <v>1.9322580645161291</v>
      </c>
      <c r="L712" s="75">
        <f t="shared" si="158"/>
        <v>1.7050869285254346</v>
      </c>
      <c r="M712" s="75">
        <f t="shared" si="158"/>
        <v>1.1665657177468201</v>
      </c>
      <c r="N712" s="41"/>
    </row>
    <row r="713" spans="1:14">
      <c r="A713" s="2" t="s">
        <v>674</v>
      </c>
      <c r="B713" s="4">
        <v>1554</v>
      </c>
      <c r="C713" s="4">
        <v>1785</v>
      </c>
      <c r="D713" s="4">
        <v>2619</v>
      </c>
      <c r="E713" s="4">
        <v>2654</v>
      </c>
      <c r="F713" s="4">
        <v>2889</v>
      </c>
      <c r="G713" s="4">
        <v>2641</v>
      </c>
      <c r="H713" s="4">
        <v>2308</v>
      </c>
      <c r="I713" s="4">
        <v>2273</v>
      </c>
      <c r="J713" s="4">
        <v>2192</v>
      </c>
      <c r="K713" s="4">
        <v>2141</v>
      </c>
      <c r="L713" s="4">
        <v>1679</v>
      </c>
      <c r="M713" s="4">
        <v>1070</v>
      </c>
      <c r="N713" s="41"/>
    </row>
    <row r="714" spans="1:14">
      <c r="A714" s="29" t="s">
        <v>771</v>
      </c>
      <c r="B714" s="28">
        <v>1351</v>
      </c>
      <c r="C714" s="28">
        <v>1555</v>
      </c>
      <c r="D714" s="28">
        <v>2028</v>
      </c>
      <c r="E714" s="28">
        <v>2108</v>
      </c>
      <c r="F714" s="28">
        <v>2296</v>
      </c>
      <c r="G714" s="28">
        <v>2119</v>
      </c>
      <c r="H714" s="28">
        <v>1998</v>
      </c>
      <c r="I714" s="28">
        <v>1768</v>
      </c>
      <c r="J714" s="28">
        <v>1399</v>
      </c>
      <c r="K714" s="28">
        <v>1629</v>
      </c>
      <c r="L714" s="28">
        <v>1490</v>
      </c>
      <c r="M714" s="28">
        <v>1273</v>
      </c>
      <c r="N714" s="41"/>
    </row>
    <row r="715" spans="1:14">
      <c r="B715" s="8" t="s">
        <v>9</v>
      </c>
      <c r="C715" s="8" t="s">
        <v>10</v>
      </c>
      <c r="D715" s="8" t="s">
        <v>11</v>
      </c>
      <c r="E715" s="8" t="s">
        <v>12</v>
      </c>
      <c r="F715" s="8" t="s">
        <v>13</v>
      </c>
      <c r="G715" s="8" t="s">
        <v>14</v>
      </c>
      <c r="H715" s="8" t="s">
        <v>15</v>
      </c>
      <c r="I715" s="8" t="s">
        <v>16</v>
      </c>
      <c r="J715" s="8" t="s">
        <v>17</v>
      </c>
      <c r="K715" s="8" t="s">
        <v>18</v>
      </c>
      <c r="L715" s="8" t="s">
        <v>19</v>
      </c>
      <c r="M715" s="8" t="s">
        <v>20</v>
      </c>
      <c r="N715" s="36" t="s">
        <v>676</v>
      </c>
    </row>
    <row r="716" spans="1:14">
      <c r="A716" s="30" t="s">
        <v>842</v>
      </c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47"/>
    </row>
    <row r="717" spans="1:14">
      <c r="A717" s="2" t="s">
        <v>678</v>
      </c>
      <c r="B717" s="4">
        <f t="shared" ref="B717:M717" si="159">SUM(B723+B728+B733+B738)</f>
        <v>939</v>
      </c>
      <c r="C717" s="4">
        <f t="shared" si="159"/>
        <v>967</v>
      </c>
      <c r="D717" s="4">
        <f t="shared" si="159"/>
        <v>1424</v>
      </c>
      <c r="E717" s="4">
        <f t="shared" si="159"/>
        <v>1516</v>
      </c>
      <c r="F717" s="4">
        <f t="shared" si="159"/>
        <v>1956</v>
      </c>
      <c r="G717" s="4">
        <f t="shared" si="159"/>
        <v>2370</v>
      </c>
      <c r="H717" s="4">
        <f t="shared" si="159"/>
        <v>2118</v>
      </c>
      <c r="I717" s="4">
        <f t="shared" si="159"/>
        <v>2259</v>
      </c>
      <c r="J717" s="4">
        <f t="shared" si="159"/>
        <v>1786</v>
      </c>
      <c r="K717" s="4">
        <f t="shared" si="159"/>
        <v>1534</v>
      </c>
      <c r="L717" s="4">
        <f t="shared" si="159"/>
        <v>1468</v>
      </c>
      <c r="M717" s="4">
        <f t="shared" si="159"/>
        <v>1444</v>
      </c>
      <c r="N717" s="38">
        <v>19784</v>
      </c>
    </row>
    <row r="718" spans="1:14" ht="12.75">
      <c r="A718" s="2" t="s">
        <v>679</v>
      </c>
      <c r="B718" s="137">
        <v>240791</v>
      </c>
      <c r="C718" s="137">
        <v>256953</v>
      </c>
      <c r="D718" s="137">
        <v>242104</v>
      </c>
      <c r="E718" s="137">
        <v>241732</v>
      </c>
      <c r="F718" s="137">
        <v>250768</v>
      </c>
      <c r="G718" s="137">
        <v>267864</v>
      </c>
      <c r="H718" s="137">
        <v>262898</v>
      </c>
      <c r="I718" s="137">
        <v>261619</v>
      </c>
      <c r="J718" s="137">
        <v>251331</v>
      </c>
      <c r="K718" s="137">
        <v>246149</v>
      </c>
      <c r="L718" s="137">
        <v>255392</v>
      </c>
      <c r="M718" s="137">
        <v>288843</v>
      </c>
      <c r="N718" s="39">
        <v>256683</v>
      </c>
    </row>
    <row r="719" spans="1:14" ht="12.75">
      <c r="A719" s="25" t="s">
        <v>680</v>
      </c>
      <c r="B719" s="137">
        <v>243891</v>
      </c>
      <c r="C719" s="137">
        <v>258162</v>
      </c>
      <c r="D719" s="137">
        <v>244024</v>
      </c>
      <c r="E719" s="137">
        <v>242155</v>
      </c>
      <c r="F719" s="137">
        <v>251837</v>
      </c>
      <c r="G719" s="137">
        <v>268150</v>
      </c>
      <c r="H719" s="137">
        <v>263393</v>
      </c>
      <c r="I719" s="137">
        <v>262936</v>
      </c>
      <c r="J719" s="137">
        <v>252566</v>
      </c>
      <c r="K719" s="137">
        <v>247725</v>
      </c>
      <c r="L719" s="137">
        <v>256947</v>
      </c>
      <c r="M719" s="137">
        <v>289664</v>
      </c>
      <c r="N719" s="39">
        <v>257812</v>
      </c>
    </row>
    <row r="720" spans="1:14">
      <c r="A720" s="2" t="s">
        <v>814</v>
      </c>
      <c r="B720" s="3">
        <f t="shared" ref="B720:N720" si="160">B718/B719</f>
        <v>0.98728940387304165</v>
      </c>
      <c r="C720" s="3">
        <f t="shared" si="160"/>
        <v>0.99531689404327517</v>
      </c>
      <c r="D720" s="3">
        <f t="shared" si="160"/>
        <v>0.99213192145034912</v>
      </c>
      <c r="E720" s="3">
        <f t="shared" si="160"/>
        <v>0.99825318494352788</v>
      </c>
      <c r="F720" s="3">
        <f t="shared" si="160"/>
        <v>0.99575519085757846</v>
      </c>
      <c r="G720" s="3">
        <f t="shared" si="160"/>
        <v>0.99893343278016034</v>
      </c>
      <c r="H720" s="3">
        <f t="shared" si="160"/>
        <v>0.99812067898539447</v>
      </c>
      <c r="I720" s="3">
        <f t="shared" si="160"/>
        <v>0.99499117656007541</v>
      </c>
      <c r="J720" s="3">
        <f t="shared" si="160"/>
        <v>0.99511018901989978</v>
      </c>
      <c r="K720" s="3">
        <f t="shared" si="160"/>
        <v>0.99363810677162179</v>
      </c>
      <c r="L720" s="3">
        <f t="shared" si="160"/>
        <v>0.99394816829929911</v>
      </c>
      <c r="M720" s="3">
        <f t="shared" si="160"/>
        <v>0.99716568161732211</v>
      </c>
      <c r="N720" s="40">
        <f t="shared" si="160"/>
        <v>0.99562083999193207</v>
      </c>
    </row>
    <row r="721" spans="1:14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40"/>
    </row>
    <row r="722" spans="1:14" ht="12.75">
      <c r="A722" s="2" t="s">
        <v>681</v>
      </c>
      <c r="B722">
        <v>57</v>
      </c>
      <c r="C722">
        <v>61</v>
      </c>
      <c r="D722">
        <v>47</v>
      </c>
      <c r="E722">
        <v>37</v>
      </c>
      <c r="F722">
        <v>30</v>
      </c>
      <c r="G722">
        <v>32</v>
      </c>
      <c r="H722">
        <v>29</v>
      </c>
      <c r="I722">
        <v>33</v>
      </c>
      <c r="J722">
        <v>33</v>
      </c>
      <c r="K722">
        <v>34</v>
      </c>
      <c r="L722">
        <v>32</v>
      </c>
      <c r="M722">
        <v>33</v>
      </c>
      <c r="N722" s="41">
        <v>36</v>
      </c>
    </row>
    <row r="723" spans="1:14">
      <c r="A723" s="32" t="s">
        <v>682</v>
      </c>
      <c r="B723" s="31">
        <f>SUM(B724+B726)</f>
        <v>79</v>
      </c>
      <c r="C723" s="31">
        <f>SUM(C724+C726)</f>
        <v>73</v>
      </c>
      <c r="D723" s="31">
        <f>SUM(D724+D726)</f>
        <v>76</v>
      </c>
      <c r="E723" s="31">
        <f>SUM(E724+E726)</f>
        <v>120</v>
      </c>
      <c r="F723" s="31">
        <f t="shared" ref="F723:N723" si="161">SUM(F724+F726)</f>
        <v>121</v>
      </c>
      <c r="G723" s="31">
        <f t="shared" si="161"/>
        <v>145</v>
      </c>
      <c r="H723" s="31">
        <f t="shared" si="161"/>
        <v>132</v>
      </c>
      <c r="I723" s="31">
        <f t="shared" si="161"/>
        <v>137</v>
      </c>
      <c r="J723" s="31">
        <f t="shared" si="161"/>
        <v>133</v>
      </c>
      <c r="K723" s="31">
        <f t="shared" si="161"/>
        <v>122</v>
      </c>
      <c r="L723" s="31">
        <f t="shared" si="161"/>
        <v>103</v>
      </c>
      <c r="M723" s="31">
        <f t="shared" si="161"/>
        <v>73</v>
      </c>
      <c r="N723" s="48">
        <f t="shared" si="161"/>
        <v>1314</v>
      </c>
    </row>
    <row r="724" spans="1:14" ht="12.75">
      <c r="A724" s="2" t="s">
        <v>683</v>
      </c>
      <c r="B724" s="34">
        <v>35</v>
      </c>
      <c r="C724" s="34">
        <v>14</v>
      </c>
      <c r="D724" s="34">
        <v>22</v>
      </c>
      <c r="E724" s="34">
        <v>21</v>
      </c>
      <c r="F724" s="34">
        <v>18</v>
      </c>
      <c r="G724" s="34">
        <v>19</v>
      </c>
      <c r="H724" s="34">
        <v>20</v>
      </c>
      <c r="I724" s="34">
        <v>24</v>
      </c>
      <c r="J724" s="34">
        <v>25</v>
      </c>
      <c r="K724" s="34">
        <v>22</v>
      </c>
      <c r="L724" s="34">
        <v>22</v>
      </c>
      <c r="M724" s="34">
        <v>10</v>
      </c>
      <c r="N724" s="41">
        <v>252</v>
      </c>
    </row>
    <row r="725" spans="1:14" ht="12.75">
      <c r="A725" s="2" t="s">
        <v>684</v>
      </c>
      <c r="B725" s="135">
        <v>242591</v>
      </c>
      <c r="C725" s="135">
        <v>125821</v>
      </c>
      <c r="D725" s="135">
        <v>160727</v>
      </c>
      <c r="E725" s="135">
        <v>208264</v>
      </c>
      <c r="F725" s="135">
        <v>150202</v>
      </c>
      <c r="G725" s="135">
        <v>166703</v>
      </c>
      <c r="H725" s="135">
        <v>151690</v>
      </c>
      <c r="I725" s="135">
        <v>189895</v>
      </c>
      <c r="J725" s="135">
        <v>171011</v>
      </c>
      <c r="K725" s="135">
        <v>144359</v>
      </c>
      <c r="L725" s="135">
        <v>164209</v>
      </c>
      <c r="M725" s="135">
        <v>265212</v>
      </c>
      <c r="N725" s="39">
        <v>179920</v>
      </c>
    </row>
    <row r="726" spans="1:14" ht="12.75">
      <c r="A726" s="2" t="s">
        <v>685</v>
      </c>
      <c r="B726">
        <v>44</v>
      </c>
      <c r="C726">
        <v>59</v>
      </c>
      <c r="D726">
        <v>54</v>
      </c>
      <c r="E726">
        <v>99</v>
      </c>
      <c r="F726">
        <v>103</v>
      </c>
      <c r="G726">
        <v>126</v>
      </c>
      <c r="H726">
        <v>112</v>
      </c>
      <c r="I726">
        <v>113</v>
      </c>
      <c r="J726">
        <v>108</v>
      </c>
      <c r="K726">
        <v>100</v>
      </c>
      <c r="L726">
        <v>81</v>
      </c>
      <c r="M726">
        <v>63</v>
      </c>
      <c r="N726" s="38">
        <v>1062</v>
      </c>
    </row>
    <row r="727" spans="1:14" ht="12.75">
      <c r="A727" s="2" t="s">
        <v>686</v>
      </c>
      <c r="B727" s="135">
        <v>134553</v>
      </c>
      <c r="C727" s="135">
        <v>133464</v>
      </c>
      <c r="D727" s="135">
        <v>135189</v>
      </c>
      <c r="E727" s="135">
        <v>137984</v>
      </c>
      <c r="F727" s="135">
        <v>135917</v>
      </c>
      <c r="G727" s="135">
        <v>142161</v>
      </c>
      <c r="H727" s="135">
        <v>143811</v>
      </c>
      <c r="I727" s="135">
        <v>133697</v>
      </c>
      <c r="J727" s="135">
        <v>142155</v>
      </c>
      <c r="K727" s="135">
        <v>145850</v>
      </c>
      <c r="L727" s="135">
        <v>148520</v>
      </c>
      <c r="M727" s="135">
        <v>151902</v>
      </c>
      <c r="N727" s="39">
        <v>140696</v>
      </c>
    </row>
    <row r="728" spans="1:14">
      <c r="A728" s="32" t="s">
        <v>687</v>
      </c>
      <c r="B728" s="31">
        <f>SUM(B729+B731)</f>
        <v>331</v>
      </c>
      <c r="C728" s="31">
        <f>SUM(C729+C731)</f>
        <v>342</v>
      </c>
      <c r="D728" s="31">
        <f>SUM(D729+D731)</f>
        <v>521</v>
      </c>
      <c r="E728" s="31">
        <f>SUM(E729+E731)</f>
        <v>523</v>
      </c>
      <c r="F728" s="31">
        <f t="shared" ref="F728:N728" si="162">SUM(F729+F731)</f>
        <v>709</v>
      </c>
      <c r="G728" s="31">
        <f t="shared" si="162"/>
        <v>868</v>
      </c>
      <c r="H728" s="31">
        <f t="shared" si="162"/>
        <v>756</v>
      </c>
      <c r="I728" s="31">
        <f t="shared" si="162"/>
        <v>799</v>
      </c>
      <c r="J728" s="31">
        <f t="shared" si="162"/>
        <v>668</v>
      </c>
      <c r="K728" s="31">
        <f t="shared" si="162"/>
        <v>578</v>
      </c>
      <c r="L728" s="31">
        <f t="shared" si="162"/>
        <v>523</v>
      </c>
      <c r="M728" s="31">
        <f t="shared" si="162"/>
        <v>515</v>
      </c>
      <c r="N728" s="48">
        <f t="shared" si="162"/>
        <v>7133</v>
      </c>
    </row>
    <row r="729" spans="1:14" ht="12.75">
      <c r="A729" s="2" t="s">
        <v>688</v>
      </c>
      <c r="B729" s="34">
        <v>92</v>
      </c>
      <c r="C729" s="34">
        <v>110</v>
      </c>
      <c r="D729" s="34">
        <v>149</v>
      </c>
      <c r="E729" s="34">
        <v>155</v>
      </c>
      <c r="F729" s="34">
        <v>203</v>
      </c>
      <c r="G729" s="34">
        <v>258</v>
      </c>
      <c r="H729" s="34">
        <v>237</v>
      </c>
      <c r="I729" s="34">
        <v>212</v>
      </c>
      <c r="J729" s="34">
        <v>170</v>
      </c>
      <c r="K729" s="34">
        <v>169</v>
      </c>
      <c r="L729" s="34">
        <v>162</v>
      </c>
      <c r="M729" s="34">
        <v>148</v>
      </c>
      <c r="N729" s="38">
        <v>2065</v>
      </c>
    </row>
    <row r="730" spans="1:14" ht="12.75">
      <c r="A730" s="2" t="s">
        <v>689</v>
      </c>
      <c r="B730" s="135">
        <v>231333</v>
      </c>
      <c r="C730" s="135">
        <v>238623</v>
      </c>
      <c r="D730" s="135">
        <v>236143</v>
      </c>
      <c r="E730" s="135">
        <v>239620</v>
      </c>
      <c r="F730" s="135">
        <v>253088</v>
      </c>
      <c r="G730" s="135">
        <v>253957</v>
      </c>
      <c r="H730" s="135">
        <v>252802</v>
      </c>
      <c r="I730" s="135">
        <v>239814</v>
      </c>
      <c r="J730" s="135">
        <v>242186</v>
      </c>
      <c r="K730" s="135">
        <v>246918</v>
      </c>
      <c r="L730" s="135">
        <v>251053</v>
      </c>
      <c r="M730" s="135">
        <v>274212</v>
      </c>
      <c r="N730" s="39">
        <v>247779</v>
      </c>
    </row>
    <row r="731" spans="1:14" ht="12.75">
      <c r="A731" s="2" t="s">
        <v>690</v>
      </c>
      <c r="B731">
        <v>239</v>
      </c>
      <c r="C731">
        <v>232</v>
      </c>
      <c r="D731">
        <v>372</v>
      </c>
      <c r="E731">
        <v>368</v>
      </c>
      <c r="F731">
        <v>506</v>
      </c>
      <c r="G731">
        <v>610</v>
      </c>
      <c r="H731">
        <v>519</v>
      </c>
      <c r="I731">
        <v>587</v>
      </c>
      <c r="J731">
        <v>498</v>
      </c>
      <c r="K731">
        <v>409</v>
      </c>
      <c r="L731">
        <v>361</v>
      </c>
      <c r="M731">
        <v>367</v>
      </c>
      <c r="N731" s="38">
        <v>5068</v>
      </c>
    </row>
    <row r="732" spans="1:14" ht="12.75">
      <c r="A732" s="2" t="s">
        <v>691</v>
      </c>
      <c r="B732" s="135">
        <v>175859</v>
      </c>
      <c r="C732" s="135">
        <v>174211</v>
      </c>
      <c r="D732" s="135">
        <v>175901</v>
      </c>
      <c r="E732" s="135">
        <v>185189</v>
      </c>
      <c r="F732" s="135">
        <v>190007</v>
      </c>
      <c r="G732" s="135">
        <v>188332</v>
      </c>
      <c r="H732" s="135">
        <v>193475</v>
      </c>
      <c r="I732" s="135">
        <v>193266</v>
      </c>
      <c r="J732" s="135">
        <v>193591</v>
      </c>
      <c r="K732" s="135">
        <v>196385</v>
      </c>
      <c r="L732" s="135">
        <v>200049</v>
      </c>
      <c r="M732" s="135">
        <v>212129</v>
      </c>
      <c r="N732" s="39">
        <v>190947</v>
      </c>
    </row>
    <row r="733" spans="1:14">
      <c r="A733" s="32" t="s">
        <v>692</v>
      </c>
      <c r="B733" s="31">
        <f>SUM(B734+B736)</f>
        <v>362</v>
      </c>
      <c r="C733" s="31">
        <f>SUM(C734+C736)</f>
        <v>396</v>
      </c>
      <c r="D733" s="31">
        <f>SUM(D734+D736)</f>
        <v>558</v>
      </c>
      <c r="E733" s="31">
        <f>SUM(E734+E736)</f>
        <v>612</v>
      </c>
      <c r="F733" s="31">
        <f t="shared" ref="F733:N733" si="163">SUM(F734+F736)</f>
        <v>788</v>
      </c>
      <c r="G733" s="31">
        <f t="shared" si="163"/>
        <v>999</v>
      </c>
      <c r="H733" s="31">
        <f t="shared" si="163"/>
        <v>871</v>
      </c>
      <c r="I733" s="31">
        <f t="shared" si="163"/>
        <v>943</v>
      </c>
      <c r="J733" s="31">
        <f t="shared" si="163"/>
        <v>653</v>
      </c>
      <c r="K733" s="31">
        <f t="shared" si="163"/>
        <v>544</v>
      </c>
      <c r="L733" s="31">
        <f t="shared" si="163"/>
        <v>558</v>
      </c>
      <c r="M733" s="31">
        <f t="shared" si="163"/>
        <v>582</v>
      </c>
      <c r="N733" s="48">
        <f t="shared" si="163"/>
        <v>7866</v>
      </c>
    </row>
    <row r="734" spans="1:14" ht="12.75">
      <c r="A734" s="2" t="s">
        <v>773</v>
      </c>
      <c r="B734" s="34">
        <v>322</v>
      </c>
      <c r="C734" s="34">
        <v>351</v>
      </c>
      <c r="D734" s="34">
        <v>490</v>
      </c>
      <c r="E734" s="34">
        <v>532</v>
      </c>
      <c r="F734" s="34">
        <v>713</v>
      </c>
      <c r="G734" s="34">
        <v>904</v>
      </c>
      <c r="H734" s="34">
        <v>758</v>
      </c>
      <c r="I734" s="34">
        <v>835</v>
      </c>
      <c r="J734" s="34">
        <v>565</v>
      </c>
      <c r="K734" s="34">
        <v>458</v>
      </c>
      <c r="L734" s="34">
        <v>473</v>
      </c>
      <c r="M734" s="34">
        <v>519</v>
      </c>
      <c r="N734" s="38">
        <v>6920</v>
      </c>
    </row>
    <row r="735" spans="1:14" ht="12.75">
      <c r="A735" s="2" t="s">
        <v>774</v>
      </c>
      <c r="B735" s="136">
        <v>385190</v>
      </c>
      <c r="C735" s="136">
        <v>416784</v>
      </c>
      <c r="D735" s="136">
        <v>391499</v>
      </c>
      <c r="E735" s="136">
        <v>374999</v>
      </c>
      <c r="F735" s="136">
        <v>385203</v>
      </c>
      <c r="G735" s="136">
        <v>413024</v>
      </c>
      <c r="H735" s="136">
        <v>418735</v>
      </c>
      <c r="I735" s="136">
        <v>411641</v>
      </c>
      <c r="J735" s="136">
        <v>415140</v>
      </c>
      <c r="K735" s="136">
        <v>404213</v>
      </c>
      <c r="L735" s="136">
        <v>412012</v>
      </c>
      <c r="M735" s="136">
        <v>461521</v>
      </c>
      <c r="N735" s="39">
        <v>408222</v>
      </c>
    </row>
    <row r="736" spans="1:14" ht="12.75">
      <c r="A736" s="2" t="s">
        <v>775</v>
      </c>
      <c r="B736">
        <v>40</v>
      </c>
      <c r="C736">
        <v>45</v>
      </c>
      <c r="D736">
        <v>68</v>
      </c>
      <c r="E736">
        <v>80</v>
      </c>
      <c r="F736">
        <v>75</v>
      </c>
      <c r="G736">
        <v>95</v>
      </c>
      <c r="H736">
        <v>113</v>
      </c>
      <c r="I736">
        <v>108</v>
      </c>
      <c r="J736">
        <v>88</v>
      </c>
      <c r="K736">
        <v>86</v>
      </c>
      <c r="L736">
        <v>85</v>
      </c>
      <c r="M736">
        <v>63</v>
      </c>
      <c r="N736" s="38">
        <v>946</v>
      </c>
    </row>
    <row r="737" spans="1:14" ht="12.75">
      <c r="A737" s="2" t="s">
        <v>776</v>
      </c>
      <c r="B737" s="136">
        <v>211829</v>
      </c>
      <c r="C737" s="136">
        <v>214711</v>
      </c>
      <c r="D737" s="136">
        <v>199921</v>
      </c>
      <c r="E737" s="136">
        <v>206881</v>
      </c>
      <c r="F737" s="136">
        <v>209859</v>
      </c>
      <c r="G737" s="136">
        <v>219369</v>
      </c>
      <c r="H737" s="136">
        <v>194586</v>
      </c>
      <c r="I737" s="136">
        <v>206250</v>
      </c>
      <c r="J737" s="136">
        <v>217629</v>
      </c>
      <c r="K737" s="136">
        <v>225310</v>
      </c>
      <c r="L737" s="136">
        <v>214453</v>
      </c>
      <c r="M737" s="136">
        <v>250655</v>
      </c>
      <c r="N737" s="39">
        <v>213183</v>
      </c>
    </row>
    <row r="738" spans="1:14" ht="12.75">
      <c r="A738" s="32" t="s">
        <v>697</v>
      </c>
      <c r="B738">
        <v>167</v>
      </c>
      <c r="C738">
        <v>156</v>
      </c>
      <c r="D738">
        <v>269</v>
      </c>
      <c r="E738">
        <v>261</v>
      </c>
      <c r="F738">
        <v>338</v>
      </c>
      <c r="G738">
        <v>358</v>
      </c>
      <c r="H738">
        <v>359</v>
      </c>
      <c r="I738">
        <v>380</v>
      </c>
      <c r="J738">
        <v>332</v>
      </c>
      <c r="K738">
        <v>290</v>
      </c>
      <c r="L738">
        <v>284</v>
      </c>
      <c r="M738">
        <v>274</v>
      </c>
      <c r="N738" s="47">
        <v>3468</v>
      </c>
    </row>
    <row r="739" spans="1:14" ht="12.75">
      <c r="A739" s="2" t="s">
        <v>698</v>
      </c>
      <c r="B739" s="137">
        <v>95059</v>
      </c>
      <c r="C739" s="137">
        <v>103970</v>
      </c>
      <c r="D739" s="137">
        <v>103606</v>
      </c>
      <c r="E739" s="137">
        <v>103798</v>
      </c>
      <c r="F739" s="137">
        <v>106182</v>
      </c>
      <c r="G739" s="137">
        <v>109843</v>
      </c>
      <c r="H739" s="137">
        <v>105742</v>
      </c>
      <c r="I739" s="137">
        <v>108023</v>
      </c>
      <c r="J739" s="137">
        <v>114348</v>
      </c>
      <c r="K739" s="137">
        <v>114501</v>
      </c>
      <c r="L739" s="137">
        <v>117162</v>
      </c>
      <c r="M739" s="137">
        <v>113549</v>
      </c>
      <c r="N739" s="39">
        <v>108660</v>
      </c>
    </row>
    <row r="740" spans="1:14">
      <c r="A740" s="32" t="s">
        <v>699</v>
      </c>
      <c r="B740" s="31">
        <f t="shared" ref="B740:M740" si="164">SUM(B741:B743)</f>
        <v>2051</v>
      </c>
      <c r="C740" s="31">
        <f t="shared" si="164"/>
        <v>1984</v>
      </c>
      <c r="D740" s="31">
        <f t="shared" si="164"/>
        <v>2174</v>
      </c>
      <c r="E740" s="31">
        <f t="shared" si="164"/>
        <v>2334</v>
      </c>
      <c r="F740" s="31">
        <f t="shared" si="164"/>
        <v>2505</v>
      </c>
      <c r="G740" s="31">
        <f t="shared" si="164"/>
        <v>2638</v>
      </c>
      <c r="H740" s="31">
        <f t="shared" si="164"/>
        <v>2458</v>
      </c>
      <c r="I740" s="31">
        <f t="shared" si="164"/>
        <v>2268</v>
      </c>
      <c r="J740" s="31">
        <f t="shared" si="164"/>
        <v>2204</v>
      </c>
      <c r="K740" s="31">
        <f t="shared" si="164"/>
        <v>1999</v>
      </c>
      <c r="L740" s="31">
        <f t="shared" si="164"/>
        <v>1872</v>
      </c>
      <c r="M740" s="31">
        <f t="shared" si="164"/>
        <v>1625</v>
      </c>
      <c r="N740" s="41"/>
    </row>
    <row r="741" spans="1:14" ht="12.75">
      <c r="A741" s="2" t="s">
        <v>700</v>
      </c>
      <c r="B741">
        <v>1148</v>
      </c>
      <c r="C741">
        <v>1118</v>
      </c>
      <c r="D741">
        <v>1225</v>
      </c>
      <c r="E741">
        <v>1329</v>
      </c>
      <c r="F741">
        <v>1472</v>
      </c>
      <c r="G741">
        <v>1583</v>
      </c>
      <c r="H741">
        <v>1545</v>
      </c>
      <c r="I741">
        <v>1444</v>
      </c>
      <c r="J741">
        <v>1458</v>
      </c>
      <c r="K741">
        <v>1395</v>
      </c>
      <c r="L741">
        <v>1295</v>
      </c>
      <c r="M741">
        <v>1145</v>
      </c>
      <c r="N741" s="41"/>
    </row>
    <row r="742" spans="1:14" ht="12.75">
      <c r="A742" s="2" t="s">
        <v>701</v>
      </c>
      <c r="B742">
        <v>439</v>
      </c>
      <c r="C742">
        <v>417</v>
      </c>
      <c r="D742">
        <v>486</v>
      </c>
      <c r="E742">
        <v>540</v>
      </c>
      <c r="F742">
        <v>560</v>
      </c>
      <c r="G742">
        <v>583</v>
      </c>
      <c r="H742">
        <v>495</v>
      </c>
      <c r="I742">
        <v>457</v>
      </c>
      <c r="J742">
        <v>414</v>
      </c>
      <c r="K742">
        <v>325</v>
      </c>
      <c r="L742">
        <v>322</v>
      </c>
      <c r="M742">
        <v>250</v>
      </c>
      <c r="N742" s="41"/>
    </row>
    <row r="743" spans="1:14" ht="12.75">
      <c r="A743" s="2" t="s">
        <v>702</v>
      </c>
      <c r="B743">
        <v>464</v>
      </c>
      <c r="C743">
        <v>449</v>
      </c>
      <c r="D743">
        <v>463</v>
      </c>
      <c r="E743">
        <v>465</v>
      </c>
      <c r="F743">
        <v>473</v>
      </c>
      <c r="G743">
        <v>472</v>
      </c>
      <c r="H743">
        <v>418</v>
      </c>
      <c r="I743">
        <v>367</v>
      </c>
      <c r="J743">
        <v>332</v>
      </c>
      <c r="K743">
        <v>279</v>
      </c>
      <c r="L743">
        <v>255</v>
      </c>
      <c r="M743">
        <v>230</v>
      </c>
      <c r="N743" s="41"/>
    </row>
    <row r="744" spans="1:14">
      <c r="A744" s="32" t="s">
        <v>703</v>
      </c>
      <c r="B744" s="76">
        <f>B740/B717</f>
        <v>2.1842385516506924</v>
      </c>
      <c r="C744" s="76">
        <f t="shared" ref="C744:M744" si="165">C740/C717</f>
        <v>2.0517063081695968</v>
      </c>
      <c r="D744" s="76">
        <f t="shared" si="165"/>
        <v>1.526685393258427</v>
      </c>
      <c r="E744" s="76">
        <f t="shared" si="165"/>
        <v>1.5395778364116095</v>
      </c>
      <c r="F744" s="76">
        <f t="shared" si="165"/>
        <v>1.2806748466257669</v>
      </c>
      <c r="G744" s="76">
        <f t="shared" si="165"/>
        <v>1.1130801687763714</v>
      </c>
      <c r="H744" s="76">
        <f t="shared" si="165"/>
        <v>1.1605288007554297</v>
      </c>
      <c r="I744" s="76">
        <f t="shared" si="165"/>
        <v>1.0039840637450199</v>
      </c>
      <c r="J744" s="76">
        <f t="shared" si="165"/>
        <v>1.2340425531914894</v>
      </c>
      <c r="K744" s="76">
        <f t="shared" si="165"/>
        <v>1.3031290743155151</v>
      </c>
      <c r="L744" s="76">
        <f t="shared" si="165"/>
        <v>1.2752043596730245</v>
      </c>
      <c r="M744" s="76">
        <f t="shared" si="165"/>
        <v>1.1253462603878117</v>
      </c>
      <c r="N744" s="41"/>
    </row>
    <row r="745" spans="1:14">
      <c r="A745" s="2" t="s">
        <v>704</v>
      </c>
      <c r="B745" s="4">
        <v>1330</v>
      </c>
      <c r="C745" s="4">
        <v>1568</v>
      </c>
      <c r="D745" s="4">
        <v>2240</v>
      </c>
      <c r="E745" s="4">
        <v>2383</v>
      </c>
      <c r="F745" s="4">
        <v>2484</v>
      </c>
      <c r="G745" s="4">
        <v>2324</v>
      </c>
      <c r="H745" s="4">
        <v>1951</v>
      </c>
      <c r="I745" s="4">
        <v>1942</v>
      </c>
      <c r="J745" s="4">
        <v>1762</v>
      </c>
      <c r="K745" s="4">
        <v>1546</v>
      </c>
      <c r="L745" s="4">
        <v>1303</v>
      </c>
      <c r="M745" s="4">
        <v>1018</v>
      </c>
      <c r="N745" s="41"/>
    </row>
    <row r="746" spans="1:14">
      <c r="A746" s="32" t="s">
        <v>777</v>
      </c>
      <c r="B746" s="31">
        <v>1228</v>
      </c>
      <c r="C746" s="31">
        <v>1470</v>
      </c>
      <c r="D746" s="31">
        <v>1941</v>
      </c>
      <c r="E746" s="31">
        <v>2098</v>
      </c>
      <c r="F746" s="31">
        <v>2105</v>
      </c>
      <c r="G746" s="31">
        <v>1944</v>
      </c>
      <c r="H746" s="31">
        <v>1961</v>
      </c>
      <c r="I746" s="31">
        <v>1791</v>
      </c>
      <c r="J746" s="31">
        <v>1600</v>
      </c>
      <c r="K746" s="31">
        <v>1533</v>
      </c>
      <c r="L746" s="31">
        <v>1272</v>
      </c>
      <c r="M746" s="31">
        <v>1054</v>
      </c>
      <c r="N746" s="41"/>
    </row>
  </sheetData>
  <customSheetViews>
    <customSheetView guid="{07A9B6E3-045C-40BE-9B9B-E2D28D0DDB65}" showRuler="0" topLeftCell="A2">
      <pane xSplit="1" topLeftCell="B1" activePane="topRight" state="frozen"/>
      <selection pane="topRight" activeCell="A13" sqref="A13"/>
      <rowBreaks count="7" manualBreakCount="7">
        <brk id="132" max="16383" man="1"/>
        <brk id="163" max="16383" man="1"/>
        <brk id="194" max="16383" man="1"/>
        <brk id="225" max="16383" man="1"/>
        <brk id="256" max="16383" man="1"/>
        <brk id="287" max="16383" man="1"/>
        <brk id="318" max="16383" man="1"/>
      </rowBreaks>
      <pageMargins left="0" right="0" top="0" bottom="0" header="0" footer="0"/>
      <pageSetup scale="77" orientation="landscape" horizontalDpi="300" verticalDpi="300" r:id="rId1"/>
      <headerFooter alignWithMargins="0"/>
    </customSheetView>
  </customSheetViews>
  <phoneticPr fontId="0" type="noConversion"/>
  <pageMargins left="0.75" right="0.75" top="1" bottom="1" header="0.5" footer="0.5"/>
  <pageSetup scale="77" orientation="landscape" horizontalDpi="300" verticalDpi="300" r:id="rId2"/>
  <headerFooter alignWithMargins="0"/>
  <rowBreaks count="7" manualBreakCount="7">
    <brk id="396" max="16383" man="1"/>
    <brk id="428" max="16383" man="1"/>
    <brk id="460" max="16383" man="1"/>
    <brk id="492" max="16383" man="1"/>
    <brk id="524" max="16383" man="1"/>
    <brk id="556" max="16383" man="1"/>
    <brk id="588" max="16383" man="1"/>
  </rowBreaks>
  <ignoredErrors>
    <ignoredError sqref="E612:F612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735"/>
  <sheetViews>
    <sheetView zoomScaleNormal="100" workbookViewId="0">
      <pane xSplit="1" topLeftCell="B9" activePane="topRight" state="frozen"/>
      <selection pane="topRight" activeCell="H35" sqref="H35"/>
      <selection activeCell="A4" sqref="A4"/>
    </sheetView>
  </sheetViews>
  <sheetFormatPr defaultRowHeight="12.75"/>
  <cols>
    <col min="1" max="1" width="36.140625" style="5" customWidth="1"/>
    <col min="2" max="2" width="11.5703125" customWidth="1"/>
    <col min="3" max="3" width="10.85546875" customWidth="1"/>
    <col min="4" max="4" width="12.85546875" customWidth="1"/>
    <col min="5" max="5" width="11" customWidth="1"/>
    <col min="6" max="6" width="10.140625" customWidth="1"/>
    <col min="7" max="7" width="10.28515625" customWidth="1"/>
    <col min="8" max="8" width="12.28515625" customWidth="1"/>
    <col min="9" max="9" width="11.42578125" customWidth="1"/>
    <col min="10" max="10" width="10" customWidth="1"/>
    <col min="11" max="11" width="11.5703125" customWidth="1"/>
    <col min="12" max="12" width="11.28515625" customWidth="1"/>
    <col min="13" max="13" width="9.42578125" bestFit="1" customWidth="1"/>
    <col min="14" max="14" width="17.85546875" customWidth="1"/>
  </cols>
  <sheetData>
    <row r="1" spans="1:16" ht="18">
      <c r="A1" s="33" t="s">
        <v>843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6">
      <c r="A2" s="2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35"/>
    </row>
    <row r="3" spans="1:16">
      <c r="A3" s="2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35"/>
    </row>
    <row r="4" spans="1:16">
      <c r="A4" s="2" t="s">
        <v>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6">
      <c r="A5" s="2" t="s">
        <v>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35"/>
    </row>
    <row r="6" spans="1:16">
      <c r="A6" s="194" t="s">
        <v>707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35"/>
    </row>
    <row r="7" spans="1:16">
      <c r="A7" s="192" t="s">
        <v>8</v>
      </c>
      <c r="B7" s="193"/>
      <c r="C7" s="193"/>
      <c r="D7" s="193"/>
      <c r="E7" s="193"/>
      <c r="F7" s="4"/>
      <c r="G7" s="4"/>
      <c r="H7" s="4"/>
      <c r="I7" s="4"/>
      <c r="J7" s="4"/>
      <c r="K7" s="4"/>
      <c r="L7" s="4"/>
      <c r="M7" s="4"/>
      <c r="N7" s="34"/>
    </row>
    <row r="9" spans="1:16">
      <c r="A9" s="2"/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8" t="s">
        <v>17</v>
      </c>
      <c r="K9" s="8" t="s">
        <v>18</v>
      </c>
      <c r="L9" s="8" t="s">
        <v>19</v>
      </c>
      <c r="M9" s="8" t="s">
        <v>20</v>
      </c>
      <c r="N9" s="109" t="s">
        <v>21</v>
      </c>
    </row>
    <row r="10" spans="1:16" s="60" customFormat="1">
      <c r="A10" s="204" t="s">
        <v>844</v>
      </c>
      <c r="B10" s="205"/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6"/>
      <c r="P10"/>
    </row>
    <row r="11" spans="1:16">
      <c r="A11" s="207" t="s">
        <v>23</v>
      </c>
      <c r="B11" s="208">
        <f t="shared" ref="B11:M11" si="0">SUM(B16+B21+B26+B31)</f>
        <v>21</v>
      </c>
      <c r="C11" s="208">
        <f t="shared" si="0"/>
        <v>26</v>
      </c>
      <c r="D11" s="208">
        <f t="shared" si="0"/>
        <v>34</v>
      </c>
      <c r="E11" s="208">
        <f t="shared" si="0"/>
        <v>0</v>
      </c>
      <c r="F11" s="208">
        <f t="shared" si="0"/>
        <v>0</v>
      </c>
      <c r="G11" s="208">
        <f t="shared" si="0"/>
        <v>0</v>
      </c>
      <c r="H11" s="208">
        <f t="shared" si="0"/>
        <v>0</v>
      </c>
      <c r="I11" s="208">
        <f t="shared" si="0"/>
        <v>0</v>
      </c>
      <c r="J11" s="208">
        <f t="shared" si="0"/>
        <v>0</v>
      </c>
      <c r="K11" s="208">
        <f t="shared" si="0"/>
        <v>0</v>
      </c>
      <c r="L11" s="208">
        <f t="shared" si="0"/>
        <v>0</v>
      </c>
      <c r="M11" s="208">
        <f t="shared" si="0"/>
        <v>0</v>
      </c>
      <c r="N11" s="209">
        <f>SUM(B11:M11)</f>
        <v>81</v>
      </c>
    </row>
    <row r="12" spans="1:16">
      <c r="A12" s="2" t="s">
        <v>24</v>
      </c>
      <c r="B12" s="12">
        <v>590523</v>
      </c>
      <c r="C12" s="12">
        <v>615765</v>
      </c>
      <c r="D12" s="12">
        <v>666162</v>
      </c>
      <c r="E12" s="12"/>
      <c r="F12" s="12"/>
      <c r="G12" s="12"/>
      <c r="H12" s="12"/>
      <c r="I12" s="12"/>
      <c r="J12" s="12"/>
      <c r="K12" s="12"/>
      <c r="L12" s="12"/>
      <c r="M12" s="12"/>
      <c r="N12" s="39">
        <f>SUM((B11*B12)+(C11*C12)+(D11*D12)+(E11*E12)+(F11*F12)+(G11*G12)+(H11*H12)+(I11*I12)+(J11*J12)+(K11*K12)+(L11*L12)+(M11*M12))/N11</f>
        <v>630375.07407407404</v>
      </c>
    </row>
    <row r="13" spans="1:16">
      <c r="A13" s="2" t="s">
        <v>25</v>
      </c>
      <c r="B13" s="12">
        <v>584207</v>
      </c>
      <c r="C13" s="12">
        <v>606846</v>
      </c>
      <c r="D13" s="12">
        <v>644540</v>
      </c>
      <c r="E13" s="12"/>
      <c r="F13" s="12"/>
      <c r="G13" s="12"/>
      <c r="H13" s="12"/>
      <c r="I13" s="12"/>
      <c r="J13" s="12"/>
      <c r="K13" s="12"/>
      <c r="L13" s="12"/>
      <c r="M13" s="12"/>
      <c r="N13" s="39">
        <f>SUM((B11*B13)+(C11*C13)+(D11*D13)+(E11*E13)+(F11*F13)+(G11*G13)+(H11*H13)+(I11*I13)+(J11*J13)+(K11*K13)+(L11*L13)+(M11*M13))/N11</f>
        <v>616798.80246913584</v>
      </c>
    </row>
    <row r="14" spans="1:16">
      <c r="A14" s="207" t="s">
        <v>26</v>
      </c>
      <c r="B14" s="210">
        <f>B12/B13</f>
        <v>1.0108112364281838</v>
      </c>
      <c r="C14" s="210">
        <f>C12/C13</f>
        <v>1.0146973037640521</v>
      </c>
      <c r="D14" s="210">
        <f>D12/D13</f>
        <v>1.0335464051881962</v>
      </c>
      <c r="E14" s="210" t="e">
        <f t="shared" ref="E14:N14" si="1">E12/E13</f>
        <v>#DIV/0!</v>
      </c>
      <c r="F14" s="210" t="e">
        <f t="shared" si="1"/>
        <v>#DIV/0!</v>
      </c>
      <c r="G14" s="210" t="e">
        <f t="shared" si="1"/>
        <v>#DIV/0!</v>
      </c>
      <c r="H14" s="210" t="e">
        <f t="shared" si="1"/>
        <v>#DIV/0!</v>
      </c>
      <c r="I14" s="210" t="e">
        <f t="shared" si="1"/>
        <v>#DIV/0!</v>
      </c>
      <c r="J14" s="210" t="e">
        <f t="shared" si="1"/>
        <v>#DIV/0!</v>
      </c>
      <c r="K14" s="210" t="e">
        <f t="shared" si="1"/>
        <v>#DIV/0!</v>
      </c>
      <c r="L14" s="210" t="e">
        <f t="shared" si="1"/>
        <v>#DIV/0!</v>
      </c>
      <c r="M14" s="210" t="e">
        <f t="shared" si="1"/>
        <v>#DIV/0!</v>
      </c>
      <c r="N14" s="211">
        <f t="shared" si="1"/>
        <v>1.022010859214691</v>
      </c>
    </row>
    <row r="15" spans="1:16">
      <c r="A15" s="2" t="s">
        <v>27</v>
      </c>
      <c r="B15" s="4">
        <v>47</v>
      </c>
      <c r="C15" s="4">
        <v>20</v>
      </c>
      <c r="D15" s="4">
        <v>9</v>
      </c>
      <c r="E15" s="4"/>
      <c r="F15" s="4"/>
      <c r="G15" s="4"/>
      <c r="H15" s="4"/>
      <c r="I15" s="4"/>
      <c r="J15" s="4"/>
      <c r="K15" s="4"/>
      <c r="L15" s="4"/>
      <c r="M15" s="4"/>
      <c r="N15" s="99">
        <f>((B15*B11)+(C15*C11)+(D15*D11)+(E15*E11)+(F15*F11)+(G15*G11)+(H15*H11)+(I15*I11)+(J15*J11)+(K15*K11)+(L15*L11)+(M15*M11))/N11</f>
        <v>22.382716049382715</v>
      </c>
    </row>
    <row r="16" spans="1:16">
      <c r="A16" s="207" t="s">
        <v>28</v>
      </c>
      <c r="B16" s="205">
        <f>B17+B19</f>
        <v>0</v>
      </c>
      <c r="C16" s="205">
        <f t="shared" ref="C16:H16" si="2">C17+C19</f>
        <v>1</v>
      </c>
      <c r="D16" s="205">
        <f t="shared" si="2"/>
        <v>1</v>
      </c>
      <c r="E16" s="205">
        <f t="shared" si="2"/>
        <v>0</v>
      </c>
      <c r="F16" s="205">
        <f t="shared" si="2"/>
        <v>0</v>
      </c>
      <c r="G16" s="205">
        <f t="shared" si="2"/>
        <v>0</v>
      </c>
      <c r="H16" s="205">
        <f t="shared" si="2"/>
        <v>0</v>
      </c>
      <c r="I16" s="205">
        <f>I17+I19</f>
        <v>0</v>
      </c>
      <c r="J16" s="205">
        <f>J17+J19</f>
        <v>0</v>
      </c>
      <c r="K16" s="205">
        <f>K17+K19</f>
        <v>0</v>
      </c>
      <c r="L16" s="205">
        <f>L17+L19</f>
        <v>0</v>
      </c>
      <c r="M16" s="205">
        <f>M17+M19</f>
        <v>0</v>
      </c>
      <c r="N16" s="206">
        <f>SUM(B16:M16)</f>
        <v>2</v>
      </c>
    </row>
    <row r="17" spans="1:14">
      <c r="A17" s="2" t="s">
        <v>29</v>
      </c>
      <c r="B17" s="4">
        <v>0</v>
      </c>
      <c r="C17" s="4">
        <v>1</v>
      </c>
      <c r="D17" s="4">
        <v>1</v>
      </c>
      <c r="E17" s="4"/>
      <c r="F17" s="4"/>
      <c r="G17" s="4"/>
      <c r="H17" s="4"/>
      <c r="I17" s="4"/>
      <c r="J17" s="4"/>
      <c r="K17" s="4"/>
      <c r="L17" s="4"/>
      <c r="M17" s="4"/>
      <c r="N17" s="41">
        <f>SUM(B17:M17)</f>
        <v>2</v>
      </c>
    </row>
    <row r="18" spans="1:14">
      <c r="A18" s="2" t="s">
        <v>30</v>
      </c>
      <c r="B18" s="12">
        <v>0</v>
      </c>
      <c r="C18" s="12">
        <v>545000</v>
      </c>
      <c r="D18" s="12">
        <v>530000</v>
      </c>
      <c r="E18" s="12"/>
      <c r="F18" s="12"/>
      <c r="G18" s="12"/>
      <c r="H18" s="12"/>
      <c r="I18" s="12"/>
      <c r="J18" s="12"/>
      <c r="K18" s="12"/>
      <c r="L18" s="12"/>
      <c r="M18" s="12"/>
      <c r="N18" s="39">
        <f>SUM((B17*B18)+(C17*C18)+(D17*D18)+(E17*E18)+(F17*F18)+(G17*G18)+(H17*H18)+(I17*I18)+(J17*J18)+(K17*K18)+(L17*L18)+(M17*M18))/N17</f>
        <v>537500</v>
      </c>
    </row>
    <row r="19" spans="1:14">
      <c r="A19" s="2" t="s">
        <v>31</v>
      </c>
      <c r="B19" s="4">
        <v>0</v>
      </c>
      <c r="C19" s="4">
        <v>0</v>
      </c>
      <c r="D19" s="4">
        <v>0</v>
      </c>
      <c r="E19" s="4"/>
      <c r="F19" s="4"/>
      <c r="G19" s="4"/>
      <c r="H19" s="4"/>
      <c r="I19" s="4"/>
      <c r="J19" s="4"/>
      <c r="K19" s="4"/>
      <c r="L19" s="4"/>
      <c r="M19" s="4"/>
      <c r="N19" s="41">
        <f>SUM(B19:M19)</f>
        <v>0</v>
      </c>
    </row>
    <row r="20" spans="1:14">
      <c r="A20" s="2" t="s">
        <v>32</v>
      </c>
      <c r="B20" s="12">
        <v>0</v>
      </c>
      <c r="C20" s="12">
        <v>0</v>
      </c>
      <c r="D20" s="12">
        <v>0</v>
      </c>
      <c r="E20" s="12"/>
      <c r="F20" s="12"/>
      <c r="G20" s="12"/>
      <c r="H20" s="12"/>
      <c r="I20" s="12"/>
      <c r="J20" s="12"/>
      <c r="K20" s="12"/>
      <c r="L20" s="12"/>
      <c r="M20" s="12"/>
      <c r="N20" s="39" t="e">
        <f>SUM((B19*B20)+(C19*C20)+(D19*D20)+(E19*E20)+(F19*F20)+(G19*G20)+(H19*H20)+(I19*I20)+(J19*J20)+(K19*K20)+(L19*L20)+(M19*M20))/N19</f>
        <v>#DIV/0!</v>
      </c>
    </row>
    <row r="21" spans="1:14">
      <c r="A21" s="207" t="s">
        <v>33</v>
      </c>
      <c r="B21" s="205">
        <f t="shared" ref="B21:M21" si="3">B22+B24</f>
        <v>6</v>
      </c>
      <c r="C21" s="205">
        <f t="shared" si="3"/>
        <v>7</v>
      </c>
      <c r="D21" s="205">
        <f t="shared" si="3"/>
        <v>9</v>
      </c>
      <c r="E21" s="205">
        <f t="shared" si="3"/>
        <v>0</v>
      </c>
      <c r="F21" s="205">
        <f t="shared" si="3"/>
        <v>0</v>
      </c>
      <c r="G21" s="205">
        <f t="shared" si="3"/>
        <v>0</v>
      </c>
      <c r="H21" s="205">
        <f t="shared" si="3"/>
        <v>0</v>
      </c>
      <c r="I21" s="205">
        <f t="shared" si="3"/>
        <v>0</v>
      </c>
      <c r="J21" s="205">
        <f t="shared" si="3"/>
        <v>0</v>
      </c>
      <c r="K21" s="205">
        <f t="shared" si="3"/>
        <v>0</v>
      </c>
      <c r="L21" s="205">
        <f t="shared" si="3"/>
        <v>0</v>
      </c>
      <c r="M21" s="205">
        <f t="shared" si="3"/>
        <v>0</v>
      </c>
      <c r="N21" s="206">
        <f>SUM(B21:M21)</f>
        <v>22</v>
      </c>
    </row>
    <row r="22" spans="1:14">
      <c r="A22" s="2" t="s">
        <v>34</v>
      </c>
      <c r="B22" s="4">
        <v>4</v>
      </c>
      <c r="C22" s="4">
        <v>4</v>
      </c>
      <c r="D22" s="4">
        <v>5</v>
      </c>
      <c r="E22" s="4"/>
      <c r="F22" s="4"/>
      <c r="G22" s="4"/>
      <c r="H22" s="4"/>
      <c r="I22" s="4"/>
      <c r="J22" s="4"/>
      <c r="K22" s="4"/>
      <c r="L22" s="4"/>
      <c r="M22" s="4"/>
      <c r="N22" s="41">
        <f>SUM(B22:M22)</f>
        <v>13</v>
      </c>
    </row>
    <row r="23" spans="1:14">
      <c r="A23" s="2" t="s">
        <v>35</v>
      </c>
      <c r="B23" s="12">
        <v>623531</v>
      </c>
      <c r="C23" s="12">
        <v>648750</v>
      </c>
      <c r="D23" s="12">
        <v>610600</v>
      </c>
      <c r="E23" s="12"/>
      <c r="F23" s="12"/>
      <c r="G23" s="12"/>
      <c r="H23" s="12"/>
      <c r="I23" s="12"/>
      <c r="J23" s="12"/>
      <c r="K23" s="12"/>
      <c r="L23" s="12"/>
      <c r="M23" s="12"/>
      <c r="N23" s="39">
        <f>SUM((B22*B23)+(C22*C23)+(D22*D23)+(E22*E23)+(F22*F23)+(G22*G23)+(H22*H23)+(I22*I23)+(J22*J23)+(K22*K23)+(L22*L23)+(M22*M23))/N22</f>
        <v>626317.23076923075</v>
      </c>
    </row>
    <row r="24" spans="1:14">
      <c r="A24" s="2" t="s">
        <v>36</v>
      </c>
      <c r="B24" s="4">
        <v>2</v>
      </c>
      <c r="C24" s="4">
        <v>3</v>
      </c>
      <c r="D24" s="4">
        <v>4</v>
      </c>
      <c r="E24" s="4"/>
      <c r="F24" s="4"/>
      <c r="G24" s="4"/>
      <c r="H24" s="4"/>
      <c r="I24" s="4"/>
      <c r="J24" s="4"/>
      <c r="K24" s="4"/>
      <c r="L24" s="4"/>
      <c r="M24" s="4"/>
      <c r="N24" s="41">
        <f>SUM(B24:M24)</f>
        <v>9</v>
      </c>
    </row>
    <row r="25" spans="1:14">
      <c r="A25" s="2" t="s">
        <v>37</v>
      </c>
      <c r="B25" s="12">
        <v>695000</v>
      </c>
      <c r="C25" s="12">
        <v>55366</v>
      </c>
      <c r="D25" s="12">
        <v>583725</v>
      </c>
      <c r="E25" s="12"/>
      <c r="F25" s="12"/>
      <c r="G25" s="12"/>
      <c r="H25" s="12"/>
      <c r="I25" s="12"/>
      <c r="J25" s="12"/>
      <c r="K25" s="12"/>
      <c r="L25" s="12"/>
      <c r="M25" s="12"/>
      <c r="N25" s="39">
        <f>SUM((B24*B25)+(C24*C25)+(D24*D25)+(E24*E25)+(F24*F25)+(G24*G25)+(H24*H25)+(I24*I25)+(J24*J25)+(K24*K25)+(L24*L25)+(M24*M25))/N24</f>
        <v>432333.11111111112</v>
      </c>
    </row>
    <row r="26" spans="1:14">
      <c r="A26" s="207" t="s">
        <v>38</v>
      </c>
      <c r="B26" s="205">
        <f t="shared" ref="B26:M26" si="4">B27+B29</f>
        <v>9</v>
      </c>
      <c r="C26" s="205">
        <f t="shared" si="4"/>
        <v>10</v>
      </c>
      <c r="D26" s="205">
        <f t="shared" si="4"/>
        <v>15</v>
      </c>
      <c r="E26" s="205">
        <f t="shared" si="4"/>
        <v>0</v>
      </c>
      <c r="F26" s="205">
        <f t="shared" si="4"/>
        <v>0</v>
      </c>
      <c r="G26" s="205">
        <f t="shared" si="4"/>
        <v>0</v>
      </c>
      <c r="H26" s="205">
        <f t="shared" si="4"/>
        <v>0</v>
      </c>
      <c r="I26" s="205">
        <f t="shared" si="4"/>
        <v>0</v>
      </c>
      <c r="J26" s="205">
        <f t="shared" si="4"/>
        <v>0</v>
      </c>
      <c r="K26" s="205">
        <f t="shared" si="4"/>
        <v>0</v>
      </c>
      <c r="L26" s="205">
        <f t="shared" si="4"/>
        <v>0</v>
      </c>
      <c r="M26" s="205">
        <f t="shared" si="4"/>
        <v>0</v>
      </c>
      <c r="N26" s="206">
        <f>SUM(B26:M26)</f>
        <v>34</v>
      </c>
    </row>
    <row r="27" spans="1:14">
      <c r="A27" s="2" t="s">
        <v>39</v>
      </c>
      <c r="B27" s="4">
        <v>7</v>
      </c>
      <c r="C27" s="4">
        <v>7</v>
      </c>
      <c r="D27" s="4">
        <v>14</v>
      </c>
      <c r="E27" s="4"/>
      <c r="F27" s="4"/>
      <c r="G27" s="4"/>
      <c r="H27" s="4"/>
      <c r="I27" s="4"/>
      <c r="J27" s="4"/>
      <c r="K27" s="4"/>
      <c r="L27" s="4"/>
      <c r="M27" s="4"/>
      <c r="N27" s="41">
        <f>SUM(B27:M27)</f>
        <v>28</v>
      </c>
    </row>
    <row r="28" spans="1:14">
      <c r="A28" s="2" t="s">
        <v>40</v>
      </c>
      <c r="B28" s="12">
        <v>819642</v>
      </c>
      <c r="C28" s="12">
        <v>851142</v>
      </c>
      <c r="D28" s="12">
        <v>904794</v>
      </c>
      <c r="E28" s="12"/>
      <c r="F28" s="12"/>
      <c r="G28" s="12"/>
      <c r="H28" s="12"/>
      <c r="I28" s="12"/>
      <c r="J28" s="12"/>
      <c r="K28" s="12"/>
      <c r="L28" s="12"/>
      <c r="M28" s="12"/>
      <c r="N28" s="39">
        <f>SUM((B27*B28)+(C27*C28)+(D27*D28)+(E27*E28)+(F27*F28)+(G27*G28)+(H27*H28)+(I27*I28)+(J27*J28)+(K27*K28)+(L27*L28)+(M27*M28))/N27</f>
        <v>870093</v>
      </c>
    </row>
    <row r="29" spans="1:14">
      <c r="A29" s="2" t="s">
        <v>41</v>
      </c>
      <c r="B29" s="4">
        <v>2</v>
      </c>
      <c r="C29" s="4">
        <v>3</v>
      </c>
      <c r="D29" s="4">
        <v>1</v>
      </c>
      <c r="E29" s="4"/>
      <c r="F29" s="4"/>
      <c r="G29" s="4"/>
      <c r="H29" s="4"/>
      <c r="I29" s="4"/>
      <c r="J29" s="4"/>
      <c r="K29" s="4"/>
      <c r="L29" s="4"/>
      <c r="M29" s="4"/>
      <c r="N29" s="41">
        <f>SUM(B29:M29)</f>
        <v>6</v>
      </c>
    </row>
    <row r="30" spans="1:14">
      <c r="A30" s="2" t="s">
        <v>42</v>
      </c>
      <c r="B30" s="12">
        <v>728708</v>
      </c>
      <c r="C30" s="12">
        <v>811666</v>
      </c>
      <c r="D30" s="12">
        <v>910000</v>
      </c>
      <c r="E30" s="12"/>
      <c r="F30" s="12"/>
      <c r="G30" s="12"/>
      <c r="H30" s="12"/>
      <c r="I30" s="12"/>
      <c r="J30" s="12"/>
      <c r="K30" s="12"/>
      <c r="L30" s="12"/>
      <c r="M30" s="12"/>
      <c r="N30" s="39">
        <f>SUM((B29*B30)+(C29*C30)+(D29*D30)+(E29*E30)+(F29*F30)+(G29*G30)+(H29*H30)+(I29*I30)+(J29*J30)+(K29*K30)+(L29*L30)+(M29*M30))/N29</f>
        <v>800402.33333333337</v>
      </c>
    </row>
    <row r="31" spans="1:14">
      <c r="A31" s="207" t="s">
        <v>43</v>
      </c>
      <c r="B31" s="205">
        <v>6</v>
      </c>
      <c r="C31" s="205">
        <v>8</v>
      </c>
      <c r="D31" s="205">
        <v>9</v>
      </c>
      <c r="E31" s="205"/>
      <c r="F31" s="205"/>
      <c r="G31" s="205"/>
      <c r="H31" s="205"/>
      <c r="I31" s="205"/>
      <c r="J31" s="205"/>
      <c r="K31" s="205"/>
      <c r="L31" s="205"/>
      <c r="M31" s="205"/>
      <c r="N31" s="206">
        <f>SUM(B31:M31)</f>
        <v>23</v>
      </c>
    </row>
    <row r="32" spans="1:14">
      <c r="A32" s="2" t="s">
        <v>44</v>
      </c>
      <c r="B32" s="12">
        <v>220325</v>
      </c>
      <c r="C32" s="12">
        <v>351987</v>
      </c>
      <c r="D32" s="12">
        <v>350500</v>
      </c>
      <c r="E32" s="12"/>
      <c r="F32" s="12"/>
      <c r="G32" s="12"/>
      <c r="H32" s="12"/>
      <c r="I32" s="12"/>
      <c r="J32" s="12"/>
      <c r="K32" s="12"/>
      <c r="L32" s="12"/>
      <c r="M32" s="12"/>
      <c r="N32" s="39">
        <f>SUM((B31*B32)+(C31*C32)+(D31*D32)+(E31*E32)+(F31*F32)+(G31*G32)+(H31*H32)+(I31*I32)+(J31*J32)+(K31*K32)+(L31*L32)+(M31*M32))/N31</f>
        <v>317058.52173913043</v>
      </c>
    </row>
    <row r="33" spans="1:16">
      <c r="A33" s="207" t="s">
        <v>45</v>
      </c>
      <c r="B33" s="208">
        <f>SUM(B34:B36)</f>
        <v>13</v>
      </c>
      <c r="C33" s="208">
        <f>SUM(C34:C36)</f>
        <v>15</v>
      </c>
      <c r="D33" s="208">
        <f>SUM(D34:D36)</f>
        <v>21</v>
      </c>
      <c r="E33" s="208">
        <f>SUM(E34:E36)</f>
        <v>0</v>
      </c>
      <c r="F33" s="208">
        <f t="shared" ref="F33:M33" si="5">SUM(F34:F36)</f>
        <v>0</v>
      </c>
      <c r="G33" s="208">
        <f t="shared" si="5"/>
        <v>0</v>
      </c>
      <c r="H33" s="205">
        <f t="shared" si="5"/>
        <v>0</v>
      </c>
      <c r="I33" s="208">
        <f t="shared" si="5"/>
        <v>0</v>
      </c>
      <c r="J33" s="208">
        <f t="shared" si="5"/>
        <v>0</v>
      </c>
      <c r="K33" s="208">
        <f t="shared" si="5"/>
        <v>0</v>
      </c>
      <c r="L33" s="208">
        <f t="shared" si="5"/>
        <v>0</v>
      </c>
      <c r="M33" s="208">
        <f t="shared" si="5"/>
        <v>0</v>
      </c>
      <c r="N33" s="209">
        <f>SUM(B33:M33)</f>
        <v>49</v>
      </c>
    </row>
    <row r="34" spans="1:16">
      <c r="A34" s="2" t="s">
        <v>46</v>
      </c>
      <c r="B34" s="11">
        <v>8</v>
      </c>
      <c r="C34" s="11">
        <v>10</v>
      </c>
      <c r="D34" s="11">
        <v>12</v>
      </c>
      <c r="E34" s="11"/>
      <c r="F34" s="11"/>
      <c r="G34" s="11"/>
      <c r="H34" s="11"/>
      <c r="I34" s="11"/>
      <c r="J34" s="11"/>
      <c r="K34" s="11"/>
      <c r="L34" s="11"/>
      <c r="M34" s="11"/>
      <c r="N34" s="41"/>
    </row>
    <row r="35" spans="1:16">
      <c r="A35" s="2" t="s">
        <v>47</v>
      </c>
      <c r="B35" s="11">
        <v>2</v>
      </c>
      <c r="C35" s="11">
        <v>1</v>
      </c>
      <c r="D35" s="11">
        <v>3</v>
      </c>
      <c r="E35" s="11"/>
      <c r="F35" s="11"/>
      <c r="G35" s="11"/>
      <c r="H35" s="11"/>
      <c r="I35" s="11"/>
      <c r="J35" s="11"/>
      <c r="K35" s="11"/>
      <c r="L35" s="11"/>
      <c r="M35" s="11"/>
      <c r="N35" s="41"/>
    </row>
    <row r="36" spans="1:16">
      <c r="A36" s="2" t="s">
        <v>48</v>
      </c>
      <c r="B36" s="11">
        <v>3</v>
      </c>
      <c r="C36" s="11">
        <v>4</v>
      </c>
      <c r="D36" s="11">
        <v>6</v>
      </c>
      <c r="E36" s="11"/>
      <c r="F36" s="11"/>
      <c r="G36" s="11"/>
      <c r="H36" s="11"/>
      <c r="I36" s="11"/>
      <c r="J36" s="11"/>
      <c r="K36" s="11"/>
      <c r="L36" s="11"/>
      <c r="M36" s="11"/>
      <c r="N36" s="41"/>
    </row>
    <row r="37" spans="1:16">
      <c r="A37" s="207" t="s">
        <v>49</v>
      </c>
      <c r="B37" s="212">
        <f>B33/B11</f>
        <v>0.61904761904761907</v>
      </c>
      <c r="C37" s="212">
        <f>C33/C11</f>
        <v>0.57692307692307687</v>
      </c>
      <c r="D37" s="212">
        <f>D33/D11</f>
        <v>0.61764705882352944</v>
      </c>
      <c r="E37" s="212" t="e">
        <f>E33/E11</f>
        <v>#DIV/0!</v>
      </c>
      <c r="F37" s="212" t="e">
        <f t="shared" ref="F37:M37" si="6">F33/F11</f>
        <v>#DIV/0!</v>
      </c>
      <c r="G37" s="212" t="e">
        <f t="shared" si="6"/>
        <v>#DIV/0!</v>
      </c>
      <c r="H37" s="212" t="e">
        <f t="shared" si="6"/>
        <v>#DIV/0!</v>
      </c>
      <c r="I37" s="212" t="e">
        <f t="shared" si="6"/>
        <v>#DIV/0!</v>
      </c>
      <c r="J37" s="212" t="e">
        <f t="shared" si="6"/>
        <v>#DIV/0!</v>
      </c>
      <c r="K37" s="212" t="e">
        <f t="shared" si="6"/>
        <v>#DIV/0!</v>
      </c>
      <c r="L37" s="212" t="e">
        <f t="shared" si="6"/>
        <v>#DIV/0!</v>
      </c>
      <c r="M37" s="212" t="e">
        <f t="shared" si="6"/>
        <v>#DIV/0!</v>
      </c>
      <c r="N37" s="41"/>
    </row>
    <row r="38" spans="1:16">
      <c r="A38" s="2" t="s">
        <v>50</v>
      </c>
      <c r="B38" s="11">
        <v>30</v>
      </c>
      <c r="C38" s="11">
        <v>38</v>
      </c>
      <c r="D38" s="11">
        <v>48</v>
      </c>
      <c r="E38" s="11"/>
      <c r="F38" s="11"/>
      <c r="G38" s="11"/>
      <c r="H38" s="11"/>
      <c r="I38" s="11"/>
      <c r="J38" s="11"/>
      <c r="K38" s="11"/>
      <c r="L38" s="11"/>
      <c r="M38" s="11"/>
      <c r="N38" s="38">
        <f>SUM(B38:M38)</f>
        <v>116</v>
      </c>
    </row>
    <row r="39" spans="1:16">
      <c r="A39" s="207"/>
      <c r="B39" s="208"/>
      <c r="C39" s="208"/>
      <c r="D39" s="208"/>
      <c r="E39" s="208"/>
      <c r="F39" s="208"/>
      <c r="G39" s="208"/>
      <c r="H39" s="208"/>
      <c r="I39" s="208"/>
      <c r="J39" s="208"/>
      <c r="K39" s="208"/>
      <c r="L39" s="208"/>
      <c r="M39" s="208"/>
      <c r="N39" s="209"/>
    </row>
    <row r="40" spans="1:16">
      <c r="A40" s="19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34"/>
    </row>
    <row r="41" spans="1:16">
      <c r="A41" s="2"/>
      <c r="B41" s="8" t="s">
        <v>9</v>
      </c>
      <c r="C41" s="8" t="s">
        <v>10</v>
      </c>
      <c r="D41" s="8" t="s">
        <v>11</v>
      </c>
      <c r="E41" s="8" t="s">
        <v>12</v>
      </c>
      <c r="F41" s="8" t="s">
        <v>13</v>
      </c>
      <c r="G41" s="8" t="s">
        <v>14</v>
      </c>
      <c r="H41" s="8" t="s">
        <v>15</v>
      </c>
      <c r="I41" s="8" t="s">
        <v>16</v>
      </c>
      <c r="J41" s="8" t="s">
        <v>17</v>
      </c>
      <c r="K41" s="8" t="s">
        <v>18</v>
      </c>
      <c r="L41" s="8" t="s">
        <v>19</v>
      </c>
      <c r="M41" s="8" t="s">
        <v>20</v>
      </c>
      <c r="N41" s="109" t="s">
        <v>51</v>
      </c>
    </row>
    <row r="42" spans="1:16" s="60" customFormat="1">
      <c r="A42" s="195" t="s">
        <v>845</v>
      </c>
      <c r="B42" s="196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  <c r="N42" s="197"/>
      <c r="P42"/>
    </row>
    <row r="43" spans="1:16">
      <c r="A43" s="198" t="s">
        <v>53</v>
      </c>
      <c r="B43" s="199">
        <f t="shared" ref="B43:M43" si="7">SUM(B48+B53+B58+B63)</f>
        <v>24</v>
      </c>
      <c r="C43" s="199">
        <f t="shared" si="7"/>
        <v>21</v>
      </c>
      <c r="D43" s="199">
        <f t="shared" si="7"/>
        <v>38</v>
      </c>
      <c r="E43" s="199">
        <f t="shared" si="7"/>
        <v>38</v>
      </c>
      <c r="F43" s="199">
        <f t="shared" si="7"/>
        <v>38</v>
      </c>
      <c r="G43" s="199">
        <f t="shared" si="7"/>
        <v>54</v>
      </c>
      <c r="H43" s="199">
        <f t="shared" si="7"/>
        <v>39</v>
      </c>
      <c r="I43" s="199">
        <f t="shared" si="7"/>
        <v>39</v>
      </c>
      <c r="J43" s="199">
        <f t="shared" si="7"/>
        <v>37</v>
      </c>
      <c r="K43" s="199">
        <f t="shared" si="7"/>
        <v>33</v>
      </c>
      <c r="L43" s="199">
        <f t="shared" si="7"/>
        <v>24</v>
      </c>
      <c r="M43" s="199">
        <f t="shared" si="7"/>
        <v>41</v>
      </c>
      <c r="N43" s="200">
        <v>433</v>
      </c>
    </row>
    <row r="44" spans="1:16">
      <c r="A44" s="2" t="s">
        <v>54</v>
      </c>
      <c r="B44" s="12">
        <v>590196</v>
      </c>
      <c r="C44" s="12">
        <v>618080</v>
      </c>
      <c r="D44" s="12">
        <v>615913</v>
      </c>
      <c r="E44" s="12">
        <v>588459</v>
      </c>
      <c r="F44" s="12">
        <v>673458</v>
      </c>
      <c r="G44" s="12">
        <v>613365</v>
      </c>
      <c r="H44" s="12">
        <v>682741</v>
      </c>
      <c r="I44" s="12">
        <v>650294</v>
      </c>
      <c r="J44" s="12">
        <v>605484</v>
      </c>
      <c r="K44" s="12">
        <v>584255</v>
      </c>
      <c r="L44" s="12">
        <v>657850</v>
      </c>
      <c r="M44" s="12">
        <v>638906</v>
      </c>
      <c r="N44" s="39">
        <v>627289</v>
      </c>
    </row>
    <row r="45" spans="1:16">
      <c r="A45" s="2" t="s">
        <v>55</v>
      </c>
      <c r="B45" s="12">
        <v>592689</v>
      </c>
      <c r="C45" s="12">
        <v>618060</v>
      </c>
      <c r="D45" s="12">
        <v>593277</v>
      </c>
      <c r="E45" s="12">
        <v>577887</v>
      </c>
      <c r="F45" s="12">
        <v>662215</v>
      </c>
      <c r="G45" s="12">
        <v>598875</v>
      </c>
      <c r="H45" s="12">
        <v>667017</v>
      </c>
      <c r="I45" s="12">
        <v>645259</v>
      </c>
      <c r="J45" s="12">
        <v>606219</v>
      </c>
      <c r="K45" s="12">
        <v>582060</v>
      </c>
      <c r="L45" s="12">
        <v>658186</v>
      </c>
      <c r="M45" s="12">
        <v>632826</v>
      </c>
      <c r="N45" s="39">
        <v>618983</v>
      </c>
    </row>
    <row r="46" spans="1:16">
      <c r="A46" s="198" t="s">
        <v>26</v>
      </c>
      <c r="B46" s="201">
        <f>B44/B45</f>
        <v>0.99579374680481669</v>
      </c>
      <c r="C46" s="201">
        <f>C44/C45</f>
        <v>1.0000323593178655</v>
      </c>
      <c r="D46" s="201">
        <f>D44/D45</f>
        <v>1.0381541843017679</v>
      </c>
      <c r="E46" s="201">
        <f t="shared" ref="E46:N46" si="8">E44/E45</f>
        <v>1.018294233993843</v>
      </c>
      <c r="F46" s="201">
        <f t="shared" si="8"/>
        <v>1.0169778697250893</v>
      </c>
      <c r="G46" s="201">
        <f t="shared" si="8"/>
        <v>1.0241953663118346</v>
      </c>
      <c r="H46" s="201">
        <f t="shared" si="8"/>
        <v>1.0235736120668588</v>
      </c>
      <c r="I46" s="201">
        <f t="shared" si="8"/>
        <v>1.0078030682253172</v>
      </c>
      <c r="J46" s="201">
        <f t="shared" si="8"/>
        <v>0.99878756686939874</v>
      </c>
      <c r="K46" s="201">
        <f t="shared" si="8"/>
        <v>1.0037710888911795</v>
      </c>
      <c r="L46" s="201">
        <f t="shared" si="8"/>
        <v>0.99948950600590103</v>
      </c>
      <c r="M46" s="201">
        <f t="shared" si="8"/>
        <v>1.0096076962703808</v>
      </c>
      <c r="N46" s="202">
        <f t="shared" si="8"/>
        <v>1.0134187853301302</v>
      </c>
    </row>
    <row r="47" spans="1:16">
      <c r="A47" s="2" t="s">
        <v>56</v>
      </c>
      <c r="B47" s="4">
        <v>27</v>
      </c>
      <c r="C47" s="4">
        <v>31</v>
      </c>
      <c r="D47" s="4">
        <v>24</v>
      </c>
      <c r="E47" s="4">
        <v>16</v>
      </c>
      <c r="F47" s="4">
        <v>9</v>
      </c>
      <c r="G47" s="4">
        <v>10</v>
      </c>
      <c r="H47" s="4">
        <v>9</v>
      </c>
      <c r="I47" s="4">
        <v>10</v>
      </c>
      <c r="J47" s="4">
        <v>17</v>
      </c>
      <c r="K47" s="4">
        <v>21</v>
      </c>
      <c r="L47" s="4">
        <v>24</v>
      </c>
      <c r="M47" s="4">
        <v>20</v>
      </c>
      <c r="N47" s="99">
        <f>((B47*B43)+(C47*C43)+(D47*D43)+(E47*E43)+(F47*F43)+(G47*G43)+(H47*H43)+(I47*I43)+(J47*J43)+(K47*K43)+(L47*L43)+(M47*M43))/N43</f>
        <v>16.535796766743648</v>
      </c>
    </row>
    <row r="48" spans="1:16">
      <c r="A48" s="198" t="s">
        <v>57</v>
      </c>
      <c r="B48" s="196">
        <f>B49+B51</f>
        <v>0</v>
      </c>
      <c r="C48" s="196">
        <f t="shared" ref="C48:H48" si="9">C49+C51</f>
        <v>0</v>
      </c>
      <c r="D48" s="196">
        <f t="shared" si="9"/>
        <v>2</v>
      </c>
      <c r="E48" s="196">
        <f t="shared" si="9"/>
        <v>0</v>
      </c>
      <c r="F48" s="196">
        <f t="shared" si="9"/>
        <v>1</v>
      </c>
      <c r="G48" s="196">
        <f t="shared" si="9"/>
        <v>2</v>
      </c>
      <c r="H48" s="196">
        <f t="shared" si="9"/>
        <v>1</v>
      </c>
      <c r="I48" s="196">
        <f>I49+I51</f>
        <v>1</v>
      </c>
      <c r="J48" s="196">
        <f>J49+J51</f>
        <v>0</v>
      </c>
      <c r="K48" s="196">
        <f>K49+K51</f>
        <v>1</v>
      </c>
      <c r="L48" s="196">
        <f>L49+L51</f>
        <v>2</v>
      </c>
      <c r="M48" s="196">
        <f>M49+M51</f>
        <v>1</v>
      </c>
      <c r="N48" s="197">
        <f>SUM(B48:M48)</f>
        <v>11</v>
      </c>
    </row>
    <row r="49" spans="1:14">
      <c r="A49" s="2" t="s">
        <v>58</v>
      </c>
      <c r="B49" s="4">
        <v>0</v>
      </c>
      <c r="C49" s="4">
        <v>0</v>
      </c>
      <c r="D49" s="4">
        <v>0</v>
      </c>
      <c r="E49" s="4">
        <v>0</v>
      </c>
      <c r="F49" s="4">
        <v>1</v>
      </c>
      <c r="G49" s="4">
        <v>1</v>
      </c>
      <c r="H49" s="4">
        <v>1</v>
      </c>
      <c r="I49" s="4">
        <v>1</v>
      </c>
      <c r="J49" s="4">
        <v>0</v>
      </c>
      <c r="K49" s="4">
        <v>0</v>
      </c>
      <c r="L49" s="4">
        <v>2</v>
      </c>
      <c r="M49" s="4">
        <v>1</v>
      </c>
      <c r="N49" s="41">
        <f>SUM(B49:M49)</f>
        <v>7</v>
      </c>
    </row>
    <row r="50" spans="1:14">
      <c r="A50" s="2" t="s">
        <v>59</v>
      </c>
      <c r="B50" s="12">
        <v>0</v>
      </c>
      <c r="C50" s="12">
        <v>0</v>
      </c>
      <c r="D50" s="12">
        <v>0</v>
      </c>
      <c r="E50" s="12">
        <v>0</v>
      </c>
      <c r="F50" s="12">
        <v>455320</v>
      </c>
      <c r="G50" s="12">
        <v>455000</v>
      </c>
      <c r="H50" s="12">
        <v>445000</v>
      </c>
      <c r="I50" s="12">
        <v>450000</v>
      </c>
      <c r="J50" s="12">
        <v>0</v>
      </c>
      <c r="K50" s="12">
        <v>0</v>
      </c>
      <c r="L50" s="12">
        <v>481450</v>
      </c>
      <c r="M50" s="12">
        <v>207000</v>
      </c>
      <c r="N50" s="39">
        <f>SUM((B49*B50)+(C49*C50)+(D49*D50)+(E49*E50)+(F49*F50)+(G49*G50)+(H49*H50)+(I49*I50)+(J49*J50)+(K49*K50)+(L49*L50)+(M49*M50))/N49</f>
        <v>425031.42857142858</v>
      </c>
    </row>
    <row r="51" spans="1:14">
      <c r="A51" s="2" t="s">
        <v>60</v>
      </c>
      <c r="B51" s="4">
        <v>0</v>
      </c>
      <c r="C51" s="4">
        <v>0</v>
      </c>
      <c r="D51" s="4">
        <v>2</v>
      </c>
      <c r="E51" s="4">
        <v>0</v>
      </c>
      <c r="F51" s="4">
        <v>0</v>
      </c>
      <c r="G51" s="4">
        <v>1</v>
      </c>
      <c r="H51" s="4">
        <v>0</v>
      </c>
      <c r="I51" s="4">
        <v>0</v>
      </c>
      <c r="J51" s="4">
        <v>0</v>
      </c>
      <c r="K51" s="4">
        <v>1</v>
      </c>
      <c r="L51" s="4">
        <v>0</v>
      </c>
      <c r="M51" s="4">
        <v>0</v>
      </c>
      <c r="N51" s="41">
        <f>SUM(B51:M51)</f>
        <v>4</v>
      </c>
    </row>
    <row r="52" spans="1:14">
      <c r="A52" s="2" t="s">
        <v>61</v>
      </c>
      <c r="B52" s="12">
        <v>0</v>
      </c>
      <c r="C52" s="12">
        <v>0</v>
      </c>
      <c r="D52" s="12">
        <v>492500</v>
      </c>
      <c r="E52" s="12">
        <v>0</v>
      </c>
      <c r="F52" s="12">
        <v>0</v>
      </c>
      <c r="G52" s="12">
        <v>587500</v>
      </c>
      <c r="H52" s="12">
        <v>0</v>
      </c>
      <c r="I52" s="12">
        <v>0</v>
      </c>
      <c r="J52" s="12">
        <v>0</v>
      </c>
      <c r="K52" s="12">
        <v>341000</v>
      </c>
      <c r="L52" s="12">
        <v>0</v>
      </c>
      <c r="M52" s="12">
        <v>0</v>
      </c>
      <c r="N52" s="39">
        <f>SUM((B51*B52)+(C51*C52)+(D51*D52)+(E51*E52)+(F51*F52)+(G51*G52)+(H51*H52)+(I51*I52)+(J51*J52)+(K51*K52)+(L51*L52)+(M51*M52))/N51</f>
        <v>478375</v>
      </c>
    </row>
    <row r="53" spans="1:14">
      <c r="A53" s="198" t="s">
        <v>62</v>
      </c>
      <c r="B53" s="196">
        <f t="shared" ref="B53:M53" si="10">B54+B56</f>
        <v>7</v>
      </c>
      <c r="C53" s="196">
        <f t="shared" si="10"/>
        <v>5</v>
      </c>
      <c r="D53" s="196">
        <f t="shared" si="10"/>
        <v>7</v>
      </c>
      <c r="E53" s="196">
        <f t="shared" si="10"/>
        <v>10</v>
      </c>
      <c r="F53" s="196">
        <f t="shared" si="10"/>
        <v>11</v>
      </c>
      <c r="G53" s="196">
        <f t="shared" si="10"/>
        <v>20</v>
      </c>
      <c r="H53" s="196">
        <f t="shared" si="10"/>
        <v>8</v>
      </c>
      <c r="I53" s="196">
        <f t="shared" si="10"/>
        <v>10</v>
      </c>
      <c r="J53" s="196">
        <f t="shared" si="10"/>
        <v>16</v>
      </c>
      <c r="K53" s="196">
        <f t="shared" si="10"/>
        <v>9</v>
      </c>
      <c r="L53" s="196">
        <f t="shared" si="10"/>
        <v>6</v>
      </c>
      <c r="M53" s="196">
        <f t="shared" si="10"/>
        <v>7</v>
      </c>
      <c r="N53" s="197">
        <v>118</v>
      </c>
    </row>
    <row r="54" spans="1:14">
      <c r="A54" s="2" t="s">
        <v>63</v>
      </c>
      <c r="B54" s="4">
        <v>3</v>
      </c>
      <c r="C54" s="4">
        <v>3</v>
      </c>
      <c r="D54" s="4">
        <v>3</v>
      </c>
      <c r="E54" s="4">
        <v>3</v>
      </c>
      <c r="F54" s="4">
        <v>4</v>
      </c>
      <c r="G54" s="4">
        <v>8</v>
      </c>
      <c r="H54" s="4">
        <v>3</v>
      </c>
      <c r="I54" s="4">
        <v>4</v>
      </c>
      <c r="J54" s="4">
        <v>4</v>
      </c>
      <c r="K54" s="4">
        <v>6</v>
      </c>
      <c r="L54" s="4">
        <v>2</v>
      </c>
      <c r="M54" s="4">
        <v>3</v>
      </c>
      <c r="N54" s="41">
        <f>SUM(B54:M54)</f>
        <v>46</v>
      </c>
    </row>
    <row r="55" spans="1:14">
      <c r="A55" s="2" t="s">
        <v>64</v>
      </c>
      <c r="B55" s="12">
        <v>619809</v>
      </c>
      <c r="C55" s="12">
        <v>568666</v>
      </c>
      <c r="D55" s="12">
        <v>717333</v>
      </c>
      <c r="E55" s="12">
        <v>598466</v>
      </c>
      <c r="F55" s="12">
        <v>626250</v>
      </c>
      <c r="G55" s="12">
        <v>671000</v>
      </c>
      <c r="H55" s="12">
        <v>653333</v>
      </c>
      <c r="I55" s="12">
        <v>563500</v>
      </c>
      <c r="J55" s="12">
        <v>569250</v>
      </c>
      <c r="K55" s="12">
        <v>590816</v>
      </c>
      <c r="L55" s="12">
        <v>757500</v>
      </c>
      <c r="M55" s="12">
        <v>638300</v>
      </c>
      <c r="N55" s="39">
        <f>SUM((B54*B55)+(C54*C55)+(D54*D55)+(E54*E55)+(F54*F55)+(G54*G55)+(H54*H55)+(I54*I55)+(J54*J55)+(K54*K55)+(L54*L55)+(M54*M55))/N54</f>
        <v>627209.06521739135</v>
      </c>
    </row>
    <row r="56" spans="1:14">
      <c r="A56" s="2" t="s">
        <v>65</v>
      </c>
      <c r="B56" s="4">
        <v>4</v>
      </c>
      <c r="C56" s="4">
        <v>2</v>
      </c>
      <c r="D56" s="4">
        <v>4</v>
      </c>
      <c r="E56" s="4">
        <v>7</v>
      </c>
      <c r="F56" s="4">
        <v>7</v>
      </c>
      <c r="G56" s="4">
        <v>12</v>
      </c>
      <c r="H56" s="4">
        <v>5</v>
      </c>
      <c r="I56" s="4">
        <v>6</v>
      </c>
      <c r="J56" s="4">
        <v>12</v>
      </c>
      <c r="K56" s="4">
        <v>3</v>
      </c>
      <c r="L56" s="4">
        <v>4</v>
      </c>
      <c r="M56" s="4">
        <v>4</v>
      </c>
      <c r="N56" s="41">
        <v>72</v>
      </c>
    </row>
    <row r="57" spans="1:14">
      <c r="A57" s="2" t="s">
        <v>66</v>
      </c>
      <c r="B57" s="12">
        <v>673250</v>
      </c>
      <c r="C57" s="12">
        <v>605900</v>
      </c>
      <c r="D57" s="12">
        <v>469000</v>
      </c>
      <c r="E57" s="12">
        <v>632907</v>
      </c>
      <c r="F57" s="12">
        <v>735600</v>
      </c>
      <c r="G57" s="12">
        <v>601229</v>
      </c>
      <c r="H57" s="12">
        <v>685300</v>
      </c>
      <c r="I57" s="12">
        <v>592483</v>
      </c>
      <c r="J57" s="12">
        <v>576529</v>
      </c>
      <c r="K57" s="12">
        <v>560633</v>
      </c>
      <c r="L57" s="12">
        <v>552750</v>
      </c>
      <c r="M57" s="12">
        <v>594972</v>
      </c>
      <c r="N57" s="39">
        <v>616065</v>
      </c>
    </row>
    <row r="58" spans="1:14">
      <c r="A58" s="198" t="s">
        <v>67</v>
      </c>
      <c r="B58" s="196">
        <f t="shared" ref="B58:M58" si="11">B59+B61</f>
        <v>11</v>
      </c>
      <c r="C58" s="196">
        <f t="shared" si="11"/>
        <v>9</v>
      </c>
      <c r="D58" s="196">
        <f t="shared" si="11"/>
        <v>17</v>
      </c>
      <c r="E58" s="196">
        <f t="shared" si="11"/>
        <v>16</v>
      </c>
      <c r="F58" s="196">
        <f t="shared" si="11"/>
        <v>17</v>
      </c>
      <c r="G58" s="196">
        <f t="shared" si="11"/>
        <v>21</v>
      </c>
      <c r="H58" s="196">
        <f t="shared" si="11"/>
        <v>22</v>
      </c>
      <c r="I58" s="196">
        <f t="shared" si="11"/>
        <v>20</v>
      </c>
      <c r="J58" s="196">
        <f t="shared" si="11"/>
        <v>14</v>
      </c>
      <c r="K58" s="196">
        <f t="shared" si="11"/>
        <v>16</v>
      </c>
      <c r="L58" s="196">
        <f t="shared" si="11"/>
        <v>12</v>
      </c>
      <c r="M58" s="196">
        <f t="shared" si="11"/>
        <v>21</v>
      </c>
      <c r="N58" s="197">
        <v>199</v>
      </c>
    </row>
    <row r="59" spans="1:14">
      <c r="A59" s="2" t="s">
        <v>68</v>
      </c>
      <c r="B59" s="4">
        <v>10</v>
      </c>
      <c r="C59" s="4">
        <v>9</v>
      </c>
      <c r="D59" s="4">
        <v>13</v>
      </c>
      <c r="E59" s="4">
        <v>14</v>
      </c>
      <c r="F59" s="4">
        <v>15</v>
      </c>
      <c r="G59" s="4">
        <v>19</v>
      </c>
      <c r="H59" s="4">
        <v>20</v>
      </c>
      <c r="I59" s="4">
        <v>19</v>
      </c>
      <c r="J59" s="4">
        <v>14</v>
      </c>
      <c r="K59" s="4">
        <v>14</v>
      </c>
      <c r="L59" s="4">
        <v>10</v>
      </c>
      <c r="M59" s="4">
        <v>20</v>
      </c>
      <c r="N59" s="41">
        <v>179</v>
      </c>
    </row>
    <row r="60" spans="1:14">
      <c r="A60" s="2" t="s">
        <v>69</v>
      </c>
      <c r="B60" s="12">
        <v>699940</v>
      </c>
      <c r="C60" s="12">
        <v>849988</v>
      </c>
      <c r="D60" s="12">
        <v>883410</v>
      </c>
      <c r="E60" s="12">
        <v>786107</v>
      </c>
      <c r="F60" s="12">
        <v>799633</v>
      </c>
      <c r="G60" s="12">
        <v>748810</v>
      </c>
      <c r="H60" s="12">
        <v>873845</v>
      </c>
      <c r="I60" s="12">
        <v>821120</v>
      </c>
      <c r="J60" s="12">
        <v>782039</v>
      </c>
      <c r="K60" s="12">
        <v>771054</v>
      </c>
      <c r="L60" s="12">
        <v>815150</v>
      </c>
      <c r="M60" s="12">
        <v>839286</v>
      </c>
      <c r="N60" s="39">
        <v>808009</v>
      </c>
    </row>
    <row r="61" spans="1:14">
      <c r="A61" s="2" t="s">
        <v>70</v>
      </c>
      <c r="B61" s="4">
        <v>1</v>
      </c>
      <c r="C61" s="4">
        <v>0</v>
      </c>
      <c r="D61" s="4">
        <v>4</v>
      </c>
      <c r="E61" s="4">
        <v>2</v>
      </c>
      <c r="F61" s="4">
        <v>2</v>
      </c>
      <c r="G61" s="4">
        <v>2</v>
      </c>
      <c r="H61" s="4">
        <v>2</v>
      </c>
      <c r="I61" s="4">
        <v>1</v>
      </c>
      <c r="J61" s="4">
        <v>0</v>
      </c>
      <c r="K61" s="4">
        <v>2</v>
      </c>
      <c r="L61" s="4">
        <v>2</v>
      </c>
      <c r="M61" s="4">
        <v>1</v>
      </c>
      <c r="N61" s="41">
        <v>20</v>
      </c>
    </row>
    <row r="62" spans="1:14">
      <c r="A62" s="2" t="s">
        <v>71</v>
      </c>
      <c r="B62" s="12">
        <v>850000</v>
      </c>
      <c r="C62" s="12">
        <v>0</v>
      </c>
      <c r="D62" s="12">
        <v>739250</v>
      </c>
      <c r="E62" s="12">
        <v>826350</v>
      </c>
      <c r="F62" s="12">
        <v>852500</v>
      </c>
      <c r="G62" s="12">
        <v>829444</v>
      </c>
      <c r="H62" s="12">
        <v>688250</v>
      </c>
      <c r="I62" s="12">
        <v>674888</v>
      </c>
      <c r="J62" s="12">
        <v>0</v>
      </c>
      <c r="K62" s="12">
        <v>593694</v>
      </c>
      <c r="L62" s="12">
        <v>682500</v>
      </c>
      <c r="M62" s="12">
        <v>946346</v>
      </c>
      <c r="N62" s="39">
        <v>759185</v>
      </c>
    </row>
    <row r="63" spans="1:14">
      <c r="A63" s="198" t="s">
        <v>72</v>
      </c>
      <c r="B63" s="196">
        <v>6</v>
      </c>
      <c r="C63" s="196">
        <v>7</v>
      </c>
      <c r="D63" s="196">
        <v>12</v>
      </c>
      <c r="E63" s="196">
        <v>12</v>
      </c>
      <c r="F63" s="196">
        <v>9</v>
      </c>
      <c r="G63" s="196">
        <v>11</v>
      </c>
      <c r="H63" s="196">
        <v>8</v>
      </c>
      <c r="I63" s="196">
        <v>8</v>
      </c>
      <c r="J63" s="196">
        <v>7</v>
      </c>
      <c r="K63" s="196">
        <v>7</v>
      </c>
      <c r="L63" s="196">
        <v>4</v>
      </c>
      <c r="M63" s="196">
        <v>12</v>
      </c>
      <c r="N63" s="197">
        <v>105</v>
      </c>
    </row>
    <row r="64" spans="1:14">
      <c r="A64" s="2" t="s">
        <v>73</v>
      </c>
      <c r="B64" s="12">
        <v>293816</v>
      </c>
      <c r="C64" s="12">
        <v>344571</v>
      </c>
      <c r="D64" s="12">
        <v>329200</v>
      </c>
      <c r="E64" s="12">
        <v>289791</v>
      </c>
      <c r="F64" s="12">
        <v>420266</v>
      </c>
      <c r="G64" s="12">
        <v>328200</v>
      </c>
      <c r="H64" s="12">
        <v>242750</v>
      </c>
      <c r="I64" s="12">
        <v>353300</v>
      </c>
      <c r="J64" s="12">
        <v>322714</v>
      </c>
      <c r="K64" s="12">
        <v>247214</v>
      </c>
      <c r="L64" s="12">
        <v>395750</v>
      </c>
      <c r="M64" s="12">
        <v>330108</v>
      </c>
      <c r="N64" s="39">
        <v>322691</v>
      </c>
    </row>
    <row r="65" spans="1:16">
      <c r="A65" s="198" t="s">
        <v>74</v>
      </c>
      <c r="B65" s="199">
        <f>SUM(B66:B68)</f>
        <v>13</v>
      </c>
      <c r="C65" s="199">
        <f>SUM(C66:C68)</f>
        <v>10</v>
      </c>
      <c r="D65" s="199">
        <f>SUM(D66:D68)</f>
        <v>13</v>
      </c>
      <c r="E65" s="199">
        <f>SUM(E66:E68)</f>
        <v>19</v>
      </c>
      <c r="F65" s="199">
        <f t="shared" ref="F65:M65" si="12">SUM(F66:F68)</f>
        <v>19</v>
      </c>
      <c r="G65" s="199">
        <f t="shared" si="12"/>
        <v>31</v>
      </c>
      <c r="H65" s="196">
        <f t="shared" si="12"/>
        <v>40</v>
      </c>
      <c r="I65" s="199">
        <f t="shared" si="12"/>
        <v>46</v>
      </c>
      <c r="J65" s="199">
        <f t="shared" si="12"/>
        <v>40</v>
      </c>
      <c r="K65" s="199">
        <f t="shared" si="12"/>
        <v>36</v>
      </c>
      <c r="L65" s="199">
        <f t="shared" si="12"/>
        <v>33</v>
      </c>
      <c r="M65" s="199">
        <f t="shared" si="12"/>
        <v>12</v>
      </c>
      <c r="N65" s="200">
        <f>SUM(B65:M65)</f>
        <v>312</v>
      </c>
    </row>
    <row r="66" spans="1:16">
      <c r="A66" s="2" t="s">
        <v>75</v>
      </c>
      <c r="B66" s="11">
        <v>8</v>
      </c>
      <c r="C66" s="11">
        <v>2</v>
      </c>
      <c r="D66" s="11">
        <v>1</v>
      </c>
      <c r="E66" s="11">
        <v>6</v>
      </c>
      <c r="F66" s="11">
        <v>13</v>
      </c>
      <c r="G66" s="11">
        <v>20</v>
      </c>
      <c r="H66" s="11">
        <v>19</v>
      </c>
      <c r="I66" s="11">
        <v>25</v>
      </c>
      <c r="J66" s="11">
        <v>23</v>
      </c>
      <c r="K66" s="11">
        <v>20</v>
      </c>
      <c r="L66" s="11">
        <v>21</v>
      </c>
      <c r="M66" s="11">
        <v>6</v>
      </c>
      <c r="N66" s="41"/>
    </row>
    <row r="67" spans="1:16">
      <c r="A67" s="2" t="s">
        <v>76</v>
      </c>
      <c r="B67" s="11">
        <v>0</v>
      </c>
      <c r="C67" s="11">
        <v>2</v>
      </c>
      <c r="D67" s="11">
        <v>2</v>
      </c>
      <c r="E67" s="11">
        <v>4</v>
      </c>
      <c r="F67" s="11">
        <v>0</v>
      </c>
      <c r="G67" s="11">
        <v>5</v>
      </c>
      <c r="H67" s="11">
        <v>5</v>
      </c>
      <c r="I67" s="11">
        <v>6</v>
      </c>
      <c r="J67" s="11">
        <v>5</v>
      </c>
      <c r="K67" s="11">
        <v>3</v>
      </c>
      <c r="L67" s="11">
        <v>3</v>
      </c>
      <c r="M67" s="11">
        <v>4</v>
      </c>
      <c r="N67" s="41"/>
    </row>
    <row r="68" spans="1:16">
      <c r="A68" s="2" t="s">
        <v>77</v>
      </c>
      <c r="B68" s="11">
        <v>5</v>
      </c>
      <c r="C68" s="11">
        <v>6</v>
      </c>
      <c r="D68" s="11">
        <v>10</v>
      </c>
      <c r="E68" s="11">
        <v>9</v>
      </c>
      <c r="F68" s="11">
        <v>6</v>
      </c>
      <c r="G68" s="11">
        <v>6</v>
      </c>
      <c r="H68" s="11">
        <v>16</v>
      </c>
      <c r="I68" s="11">
        <v>15</v>
      </c>
      <c r="J68" s="11">
        <v>12</v>
      </c>
      <c r="K68" s="11">
        <v>13</v>
      </c>
      <c r="L68" s="11">
        <v>9</v>
      </c>
      <c r="M68" s="11">
        <v>2</v>
      </c>
      <c r="N68" s="41"/>
    </row>
    <row r="69" spans="1:16">
      <c r="A69" s="198" t="s">
        <v>78</v>
      </c>
      <c r="B69" s="203">
        <f>B65/B43</f>
        <v>0.54166666666666663</v>
      </c>
      <c r="C69" s="203">
        <f>C65/C43</f>
        <v>0.47619047619047616</v>
      </c>
      <c r="D69" s="203">
        <f>D65/D43</f>
        <v>0.34210526315789475</v>
      </c>
      <c r="E69" s="203">
        <f>E65/E43</f>
        <v>0.5</v>
      </c>
      <c r="F69" s="203">
        <f t="shared" ref="F69:M69" si="13">F65/F43</f>
        <v>0.5</v>
      </c>
      <c r="G69" s="203">
        <f t="shared" si="13"/>
        <v>0.57407407407407407</v>
      </c>
      <c r="H69" s="203">
        <f t="shared" si="13"/>
        <v>1.0256410256410255</v>
      </c>
      <c r="I69" s="203">
        <f t="shared" si="13"/>
        <v>1.1794871794871795</v>
      </c>
      <c r="J69" s="203">
        <f t="shared" si="13"/>
        <v>1.0810810810810811</v>
      </c>
      <c r="K69" s="203">
        <f t="shared" si="13"/>
        <v>1.0909090909090908</v>
      </c>
      <c r="L69" s="203">
        <f t="shared" si="13"/>
        <v>1.375</v>
      </c>
      <c r="M69" s="203">
        <f t="shared" si="13"/>
        <v>0.29268292682926828</v>
      </c>
      <c r="N69" s="41"/>
    </row>
    <row r="70" spans="1:16">
      <c r="A70" s="2" t="s">
        <v>79</v>
      </c>
      <c r="B70" s="11">
        <v>25</v>
      </c>
      <c r="C70" s="11">
        <v>30</v>
      </c>
      <c r="D70" s="11">
        <v>45</v>
      </c>
      <c r="E70" s="11">
        <v>61</v>
      </c>
      <c r="F70" s="11">
        <v>62</v>
      </c>
      <c r="G70" s="11">
        <v>58</v>
      </c>
      <c r="H70" s="11">
        <v>62</v>
      </c>
      <c r="I70" s="11">
        <v>47</v>
      </c>
      <c r="J70" s="11">
        <v>36</v>
      </c>
      <c r="K70" s="11">
        <v>42</v>
      </c>
      <c r="L70" s="11">
        <v>30</v>
      </c>
      <c r="M70" s="11">
        <v>19</v>
      </c>
      <c r="N70" s="38">
        <f>SUM(B70:M70)</f>
        <v>517</v>
      </c>
    </row>
    <row r="71" spans="1:16">
      <c r="A71" s="198"/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200"/>
    </row>
    <row r="72" spans="1:16">
      <c r="A72" s="2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89"/>
    </row>
    <row r="73" spans="1:16">
      <c r="A73" s="2"/>
      <c r="B73" s="8" t="s">
        <v>9</v>
      </c>
      <c r="C73" s="8" t="s">
        <v>10</v>
      </c>
      <c r="D73" s="8" t="s">
        <v>11</v>
      </c>
      <c r="E73" s="8" t="s">
        <v>12</v>
      </c>
      <c r="F73" s="8" t="s">
        <v>13</v>
      </c>
      <c r="G73" s="8" t="s">
        <v>14</v>
      </c>
      <c r="H73" s="8" t="s">
        <v>15</v>
      </c>
      <c r="I73" s="8" t="s">
        <v>16</v>
      </c>
      <c r="J73" s="8" t="s">
        <v>17</v>
      </c>
      <c r="K73" s="8" t="s">
        <v>18</v>
      </c>
      <c r="L73" s="8" t="s">
        <v>19</v>
      </c>
      <c r="M73" s="8" t="s">
        <v>20</v>
      </c>
      <c r="N73" s="109" t="s">
        <v>80</v>
      </c>
    </row>
    <row r="74" spans="1:16" s="60" customFormat="1">
      <c r="A74" s="100" t="s">
        <v>846</v>
      </c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2"/>
      <c r="P74"/>
    </row>
    <row r="75" spans="1:16">
      <c r="A75" s="103" t="s">
        <v>782</v>
      </c>
      <c r="B75" s="104">
        <f t="shared" ref="B75:M75" si="14">SUM(B80+B85+B90+B95)</f>
        <v>15</v>
      </c>
      <c r="C75" s="104">
        <f t="shared" si="14"/>
        <v>22</v>
      </c>
      <c r="D75" s="104">
        <f t="shared" si="14"/>
        <v>34</v>
      </c>
      <c r="E75" s="104">
        <f t="shared" si="14"/>
        <v>31</v>
      </c>
      <c r="F75" s="104">
        <f t="shared" si="14"/>
        <v>34</v>
      </c>
      <c r="G75" s="104">
        <f t="shared" si="14"/>
        <v>41</v>
      </c>
      <c r="H75" s="104">
        <f t="shared" si="14"/>
        <v>36</v>
      </c>
      <c r="I75" s="104">
        <f t="shared" si="14"/>
        <v>34</v>
      </c>
      <c r="J75" s="104">
        <f t="shared" si="14"/>
        <v>33</v>
      </c>
      <c r="K75" s="104">
        <f t="shared" si="14"/>
        <v>43</v>
      </c>
      <c r="L75" s="104">
        <f t="shared" si="14"/>
        <v>31</v>
      </c>
      <c r="M75" s="104">
        <f t="shared" si="14"/>
        <v>32</v>
      </c>
      <c r="N75" s="105">
        <v>397</v>
      </c>
    </row>
    <row r="76" spans="1:16">
      <c r="A76" s="2" t="s">
        <v>712</v>
      </c>
      <c r="B76" s="12">
        <v>417965</v>
      </c>
      <c r="C76" s="12">
        <v>445767</v>
      </c>
      <c r="D76" s="12">
        <v>651144</v>
      </c>
      <c r="E76" s="12">
        <v>611641</v>
      </c>
      <c r="F76" s="12">
        <v>600977</v>
      </c>
      <c r="G76" s="12">
        <v>542236</v>
      </c>
      <c r="H76" s="12">
        <v>647808</v>
      </c>
      <c r="I76" s="12">
        <v>598078</v>
      </c>
      <c r="J76" s="12">
        <v>628607</v>
      </c>
      <c r="K76" s="12">
        <v>625871</v>
      </c>
      <c r="L76" s="12">
        <v>574829</v>
      </c>
      <c r="M76" s="12">
        <v>581367</v>
      </c>
      <c r="N76" s="39">
        <v>589276</v>
      </c>
    </row>
    <row r="77" spans="1:16">
      <c r="A77" s="2" t="s">
        <v>847</v>
      </c>
      <c r="B77" s="12">
        <v>425086</v>
      </c>
      <c r="C77" s="12">
        <v>444576</v>
      </c>
      <c r="D77" s="12">
        <v>642077</v>
      </c>
      <c r="E77" s="12">
        <v>616124</v>
      </c>
      <c r="F77" s="12">
        <v>609648</v>
      </c>
      <c r="G77" s="12">
        <v>541008</v>
      </c>
      <c r="H77" s="12">
        <v>642176</v>
      </c>
      <c r="I77" s="12">
        <v>583217</v>
      </c>
      <c r="J77" s="12">
        <v>627415</v>
      </c>
      <c r="K77" s="12">
        <v>620268</v>
      </c>
      <c r="L77" s="12">
        <v>577043</v>
      </c>
      <c r="M77" s="12">
        <v>592957</v>
      </c>
      <c r="N77" s="39">
        <v>588316</v>
      </c>
    </row>
    <row r="78" spans="1:16">
      <c r="A78" s="103" t="s">
        <v>26</v>
      </c>
      <c r="B78" s="106">
        <f>B76/B77</f>
        <v>0.98324809567946247</v>
      </c>
      <c r="C78" s="106">
        <f>C76/C77</f>
        <v>1.0026789570287196</v>
      </c>
      <c r="D78" s="106">
        <f>D76/D77</f>
        <v>1.0141213592762239</v>
      </c>
      <c r="E78" s="106">
        <f t="shared" ref="E78:N78" si="15">E76/E77</f>
        <v>0.99272386727347095</v>
      </c>
      <c r="F78" s="106">
        <f t="shared" si="15"/>
        <v>0.98577703855339471</v>
      </c>
      <c r="G78" s="106">
        <f t="shared" si="15"/>
        <v>1.0022698370449235</v>
      </c>
      <c r="H78" s="106">
        <f t="shared" si="15"/>
        <v>1.0087701813832968</v>
      </c>
      <c r="I78" s="106">
        <f t="shared" si="15"/>
        <v>1.0254810816557129</v>
      </c>
      <c r="J78" s="106">
        <f t="shared" si="15"/>
        <v>1.0018998589450363</v>
      </c>
      <c r="K78" s="106">
        <f t="shared" si="15"/>
        <v>1.0090331921040583</v>
      </c>
      <c r="L78" s="106">
        <f t="shared" si="15"/>
        <v>0.99616319754333738</v>
      </c>
      <c r="M78" s="106">
        <f t="shared" si="15"/>
        <v>0.98045389463316901</v>
      </c>
      <c r="N78" s="107">
        <f t="shared" si="15"/>
        <v>1.0016317761203164</v>
      </c>
    </row>
    <row r="79" spans="1:16">
      <c r="A79" s="2" t="s">
        <v>819</v>
      </c>
      <c r="B79" s="4">
        <v>19</v>
      </c>
      <c r="C79" s="4">
        <v>22</v>
      </c>
      <c r="D79" s="4">
        <v>38</v>
      </c>
      <c r="E79" s="4">
        <v>12</v>
      </c>
      <c r="F79" s="4">
        <v>51</v>
      </c>
      <c r="G79" s="4">
        <v>25</v>
      </c>
      <c r="H79" s="4">
        <v>26</v>
      </c>
      <c r="I79" s="4">
        <v>30</v>
      </c>
      <c r="J79" s="4">
        <v>20</v>
      </c>
      <c r="K79" s="4">
        <v>26</v>
      </c>
      <c r="L79" s="4">
        <v>16</v>
      </c>
      <c r="M79" s="4">
        <v>34</v>
      </c>
      <c r="N79" s="99">
        <v>27</v>
      </c>
    </row>
    <row r="80" spans="1:16">
      <c r="A80" s="103" t="s">
        <v>820</v>
      </c>
      <c r="B80" s="101">
        <f>B81+B83</f>
        <v>1</v>
      </c>
      <c r="C80" s="101">
        <f t="shared" ref="C80:H80" si="16">C81+C83</f>
        <v>1</v>
      </c>
      <c r="D80" s="101">
        <f t="shared" si="16"/>
        <v>1</v>
      </c>
      <c r="E80" s="101">
        <f t="shared" si="16"/>
        <v>1</v>
      </c>
      <c r="F80" s="101">
        <f t="shared" si="16"/>
        <v>1</v>
      </c>
      <c r="G80" s="101">
        <f t="shared" si="16"/>
        <v>1</v>
      </c>
      <c r="H80" s="101">
        <f t="shared" si="16"/>
        <v>0</v>
      </c>
      <c r="I80" s="101">
        <f>I81+I83</f>
        <v>0</v>
      </c>
      <c r="J80" s="101">
        <f>J81+J83</f>
        <v>0</v>
      </c>
      <c r="K80" s="101">
        <f>K81+K83</f>
        <v>1</v>
      </c>
      <c r="L80" s="101">
        <f>L81+L83</f>
        <v>1</v>
      </c>
      <c r="M80" s="101">
        <f>M81+M83</f>
        <v>0</v>
      </c>
      <c r="N80" s="102">
        <f>SUM(B80:M80)</f>
        <v>8</v>
      </c>
    </row>
    <row r="81" spans="1:14">
      <c r="A81" s="2" t="s">
        <v>783</v>
      </c>
      <c r="B81" s="4">
        <v>1</v>
      </c>
      <c r="C81" s="4">
        <v>1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1</v>
      </c>
      <c r="M81" s="4">
        <v>0</v>
      </c>
      <c r="N81" s="41">
        <f>SUM(B81:M81)</f>
        <v>3</v>
      </c>
    </row>
    <row r="82" spans="1:14">
      <c r="A82" s="2" t="s">
        <v>717</v>
      </c>
      <c r="B82" s="12">
        <v>405000</v>
      </c>
      <c r="C82" s="12">
        <v>425000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440000</v>
      </c>
      <c r="M82" s="12">
        <v>0</v>
      </c>
      <c r="N82" s="39">
        <f>SUM((B81*B82)+(C81*C82)+(D81*D82)+(E81*E82)+(F81*F82)+(G81*G82)+(H81*H82)+(I81*I82)+(J81*J82)+(K81*K82)+(L81*L82)+(M81*M82))/N81</f>
        <v>423333.33333333331</v>
      </c>
    </row>
    <row r="83" spans="1:14">
      <c r="A83" s="2" t="s">
        <v>718</v>
      </c>
      <c r="B83" s="4">
        <v>0</v>
      </c>
      <c r="C83" s="4">
        <v>0</v>
      </c>
      <c r="D83" s="4">
        <v>1</v>
      </c>
      <c r="E83" s="4">
        <v>1</v>
      </c>
      <c r="F83" s="4">
        <v>1</v>
      </c>
      <c r="G83" s="4">
        <v>1</v>
      </c>
      <c r="H83" s="4">
        <v>0</v>
      </c>
      <c r="I83" s="4">
        <v>0</v>
      </c>
      <c r="J83" s="4">
        <v>0</v>
      </c>
      <c r="K83" s="4">
        <v>1</v>
      </c>
      <c r="L83" s="4">
        <v>0</v>
      </c>
      <c r="M83" s="4">
        <v>0</v>
      </c>
      <c r="N83" s="41">
        <f>SUM(B83:M83)</f>
        <v>5</v>
      </c>
    </row>
    <row r="84" spans="1:14">
      <c r="A84" s="2" t="s">
        <v>848</v>
      </c>
      <c r="B84" s="12">
        <v>0</v>
      </c>
      <c r="C84" s="12">
        <v>0</v>
      </c>
      <c r="D84" s="12">
        <v>185000</v>
      </c>
      <c r="E84" s="12">
        <v>365000</v>
      </c>
      <c r="F84" s="12">
        <v>425000</v>
      </c>
      <c r="G84" s="12">
        <v>399900</v>
      </c>
      <c r="H84" s="12">
        <v>0</v>
      </c>
      <c r="I84" s="12">
        <v>0</v>
      </c>
      <c r="J84" s="12">
        <v>0</v>
      </c>
      <c r="K84" s="12">
        <v>179900</v>
      </c>
      <c r="L84" s="12">
        <v>0</v>
      </c>
      <c r="M84" s="12">
        <v>0</v>
      </c>
      <c r="N84" s="39">
        <f>SUM((B83*B84)+(C83*C84)+(D83*D84)+(E83*E84)+(F83*F84)+(G83*G84)+(H83*H84)+(I83*I84)+(J83*J84)+(K83*K84)+(L83*L84)+(M83*M84))/N83</f>
        <v>310960</v>
      </c>
    </row>
    <row r="85" spans="1:14">
      <c r="A85" s="103" t="s">
        <v>720</v>
      </c>
      <c r="B85" s="101">
        <f t="shared" ref="B85:M85" si="17">B86+B88</f>
        <v>3</v>
      </c>
      <c r="C85" s="101">
        <f t="shared" si="17"/>
        <v>2</v>
      </c>
      <c r="D85" s="101">
        <f t="shared" si="17"/>
        <v>9</v>
      </c>
      <c r="E85" s="101">
        <f t="shared" si="17"/>
        <v>13</v>
      </c>
      <c r="F85" s="101">
        <f t="shared" si="17"/>
        <v>7</v>
      </c>
      <c r="G85" s="101">
        <f t="shared" si="17"/>
        <v>7</v>
      </c>
      <c r="H85" s="101">
        <f t="shared" si="17"/>
        <v>8</v>
      </c>
      <c r="I85" s="101">
        <f t="shared" si="17"/>
        <v>12</v>
      </c>
      <c r="J85" s="101">
        <f t="shared" si="17"/>
        <v>12</v>
      </c>
      <c r="K85" s="101">
        <f t="shared" si="17"/>
        <v>10</v>
      </c>
      <c r="L85" s="101">
        <f t="shared" si="17"/>
        <v>9</v>
      </c>
      <c r="M85" s="101">
        <f t="shared" si="17"/>
        <v>9</v>
      </c>
      <c r="N85" s="102">
        <v>106</v>
      </c>
    </row>
    <row r="86" spans="1:14">
      <c r="A86" s="2" t="s">
        <v>721</v>
      </c>
      <c r="B86" s="4">
        <v>0</v>
      </c>
      <c r="C86" s="4">
        <v>1</v>
      </c>
      <c r="D86" s="4">
        <v>7</v>
      </c>
      <c r="E86" s="4">
        <v>4</v>
      </c>
      <c r="F86" s="4">
        <v>3</v>
      </c>
      <c r="G86" s="4">
        <v>1</v>
      </c>
      <c r="H86" s="4">
        <v>3</v>
      </c>
      <c r="I86" s="4">
        <v>7</v>
      </c>
      <c r="J86" s="4">
        <v>7</v>
      </c>
      <c r="K86" s="4">
        <v>5</v>
      </c>
      <c r="L86" s="4">
        <v>4</v>
      </c>
      <c r="M86" s="4">
        <v>3</v>
      </c>
      <c r="N86" s="41">
        <v>48</v>
      </c>
    </row>
    <row r="87" spans="1:14">
      <c r="A87" s="2" t="s">
        <v>722</v>
      </c>
      <c r="B87" s="12">
        <v>0</v>
      </c>
      <c r="C87" s="12">
        <v>478000</v>
      </c>
      <c r="D87" s="12">
        <v>592642</v>
      </c>
      <c r="E87" s="12">
        <v>524000</v>
      </c>
      <c r="F87" s="12">
        <v>514666</v>
      </c>
      <c r="G87" s="12">
        <v>517000</v>
      </c>
      <c r="H87" s="12">
        <v>519333</v>
      </c>
      <c r="I87" s="12">
        <v>519142</v>
      </c>
      <c r="J87" s="12">
        <v>519701</v>
      </c>
      <c r="K87" s="12">
        <v>543000</v>
      </c>
      <c r="L87" s="12">
        <v>541250</v>
      </c>
      <c r="M87" s="12">
        <v>585666</v>
      </c>
      <c r="N87" s="39">
        <v>544383</v>
      </c>
    </row>
    <row r="88" spans="1:14">
      <c r="A88" s="2" t="s">
        <v>723</v>
      </c>
      <c r="B88" s="4">
        <v>3</v>
      </c>
      <c r="C88" s="4">
        <v>1</v>
      </c>
      <c r="D88" s="4">
        <v>2</v>
      </c>
      <c r="E88" s="4">
        <v>9</v>
      </c>
      <c r="F88" s="4">
        <v>4</v>
      </c>
      <c r="G88" s="4">
        <v>6</v>
      </c>
      <c r="H88" s="4">
        <v>5</v>
      </c>
      <c r="I88" s="4">
        <v>5</v>
      </c>
      <c r="J88" s="4">
        <v>5</v>
      </c>
      <c r="K88" s="4">
        <v>5</v>
      </c>
      <c r="L88" s="4">
        <v>5</v>
      </c>
      <c r="M88" s="4">
        <v>6</v>
      </c>
      <c r="N88" s="41">
        <v>58</v>
      </c>
    </row>
    <row r="89" spans="1:14">
      <c r="A89" s="2" t="s">
        <v>724</v>
      </c>
      <c r="B89" s="12">
        <v>474666</v>
      </c>
      <c r="C89" s="12">
        <v>825000</v>
      </c>
      <c r="D89" s="12">
        <v>698500</v>
      </c>
      <c r="E89" s="12">
        <v>637322</v>
      </c>
      <c r="F89" s="12">
        <v>541500</v>
      </c>
      <c r="G89" s="12">
        <v>539983</v>
      </c>
      <c r="H89" s="12">
        <v>622800</v>
      </c>
      <c r="I89" s="12">
        <v>604345</v>
      </c>
      <c r="J89" s="12">
        <v>713700</v>
      </c>
      <c r="K89" s="12">
        <v>581890</v>
      </c>
      <c r="L89" s="12">
        <v>670800</v>
      </c>
      <c r="M89" s="12">
        <v>525341</v>
      </c>
      <c r="N89" s="39">
        <v>606160</v>
      </c>
    </row>
    <row r="90" spans="1:14">
      <c r="A90" s="103" t="s">
        <v>725</v>
      </c>
      <c r="B90" s="101">
        <f t="shared" ref="B90:M90" si="18">B91+B93</f>
        <v>4</v>
      </c>
      <c r="C90" s="101">
        <f t="shared" si="18"/>
        <v>10</v>
      </c>
      <c r="D90" s="101">
        <f t="shared" si="18"/>
        <v>22</v>
      </c>
      <c r="E90" s="101">
        <f t="shared" si="18"/>
        <v>16</v>
      </c>
      <c r="F90" s="101">
        <f t="shared" si="18"/>
        <v>19</v>
      </c>
      <c r="G90" s="101">
        <f t="shared" si="18"/>
        <v>22</v>
      </c>
      <c r="H90" s="101">
        <f t="shared" si="18"/>
        <v>19</v>
      </c>
      <c r="I90" s="101">
        <f t="shared" si="18"/>
        <v>17</v>
      </c>
      <c r="J90" s="101">
        <f t="shared" si="18"/>
        <v>16</v>
      </c>
      <c r="K90" s="101">
        <f t="shared" si="18"/>
        <v>22</v>
      </c>
      <c r="L90" s="101">
        <f t="shared" si="18"/>
        <v>13</v>
      </c>
      <c r="M90" s="101">
        <f t="shared" si="18"/>
        <v>16</v>
      </c>
      <c r="N90" s="102">
        <v>199</v>
      </c>
    </row>
    <row r="91" spans="1:14">
      <c r="A91" s="2" t="s">
        <v>726</v>
      </c>
      <c r="B91" s="4">
        <v>3</v>
      </c>
      <c r="C91" s="4">
        <v>8</v>
      </c>
      <c r="D91" s="4">
        <v>20</v>
      </c>
      <c r="E91" s="4">
        <v>15</v>
      </c>
      <c r="F91" s="4">
        <v>18</v>
      </c>
      <c r="G91" s="4">
        <v>19</v>
      </c>
      <c r="H91" s="4">
        <v>18</v>
      </c>
      <c r="I91" s="4">
        <v>16</v>
      </c>
      <c r="J91" s="4">
        <v>14</v>
      </c>
      <c r="K91" s="4">
        <v>19</v>
      </c>
      <c r="L91" s="4">
        <v>10</v>
      </c>
      <c r="M91" s="4">
        <v>14</v>
      </c>
      <c r="N91" s="41">
        <v>177</v>
      </c>
    </row>
    <row r="92" spans="1:14">
      <c r="A92" s="2" t="s">
        <v>727</v>
      </c>
      <c r="B92" s="12">
        <v>513329</v>
      </c>
      <c r="C92" s="12">
        <v>619128</v>
      </c>
      <c r="D92" s="12">
        <v>736632</v>
      </c>
      <c r="E92" s="12">
        <v>667366</v>
      </c>
      <c r="F92" s="12">
        <v>800296</v>
      </c>
      <c r="G92" s="12">
        <v>698836</v>
      </c>
      <c r="H92" s="12">
        <v>809629</v>
      </c>
      <c r="I92" s="12">
        <v>706401</v>
      </c>
      <c r="J92" s="12">
        <v>734599</v>
      </c>
      <c r="K92" s="12">
        <v>809794</v>
      </c>
      <c r="L92" s="12">
        <v>730940</v>
      </c>
      <c r="M92" s="12">
        <v>730916</v>
      </c>
      <c r="N92" s="39">
        <v>733884</v>
      </c>
    </row>
    <row r="93" spans="1:14">
      <c r="A93" s="2" t="s">
        <v>728</v>
      </c>
      <c r="B93" s="4">
        <v>1</v>
      </c>
      <c r="C93" s="4">
        <v>2</v>
      </c>
      <c r="D93" s="4">
        <v>2</v>
      </c>
      <c r="E93" s="4">
        <v>1</v>
      </c>
      <c r="F93" s="4">
        <v>1</v>
      </c>
      <c r="G93" s="4">
        <v>3</v>
      </c>
      <c r="H93" s="4">
        <v>1</v>
      </c>
      <c r="I93" s="4">
        <v>1</v>
      </c>
      <c r="J93" s="4">
        <v>2</v>
      </c>
      <c r="K93" s="4">
        <v>3</v>
      </c>
      <c r="L93" s="4">
        <v>3</v>
      </c>
      <c r="M93" s="4">
        <v>2</v>
      </c>
      <c r="N93" s="41">
        <f>SUM(B93:M93)</f>
        <v>22</v>
      </c>
    </row>
    <row r="94" spans="1:14">
      <c r="A94" s="2" t="s">
        <v>849</v>
      </c>
      <c r="B94" s="12">
        <v>625000</v>
      </c>
      <c r="C94" s="12">
        <v>509792</v>
      </c>
      <c r="D94" s="12">
        <v>546875</v>
      </c>
      <c r="E94" s="12">
        <v>541000</v>
      </c>
      <c r="F94" s="12">
        <v>360000</v>
      </c>
      <c r="G94" s="12">
        <v>642000</v>
      </c>
      <c r="H94" s="12">
        <v>735000</v>
      </c>
      <c r="I94" s="12">
        <v>806500</v>
      </c>
      <c r="J94" s="12">
        <v>612628</v>
      </c>
      <c r="K94" s="12">
        <v>732250</v>
      </c>
      <c r="L94" s="12">
        <v>585833</v>
      </c>
      <c r="M94" s="12">
        <v>817500</v>
      </c>
      <c r="N94" s="39">
        <f>SUM((B93*B94)+(C93*C94)+(D93*D94)+(E93*E94)+(F93*F94)+(G93*G94)+(H93*H94)+(I93*I94)+(J93*J94)+(K93*K94)+(L93*L94)+(M93*M94))/N93</f>
        <v>632788.13636363635</v>
      </c>
    </row>
    <row r="95" spans="1:14">
      <c r="A95" s="103" t="s">
        <v>730</v>
      </c>
      <c r="B95" s="101">
        <v>7</v>
      </c>
      <c r="C95" s="101">
        <v>9</v>
      </c>
      <c r="D95" s="101">
        <v>2</v>
      </c>
      <c r="E95" s="101">
        <v>1</v>
      </c>
      <c r="F95" s="101">
        <v>7</v>
      </c>
      <c r="G95" s="101">
        <v>11</v>
      </c>
      <c r="H95" s="101">
        <v>9</v>
      </c>
      <c r="I95" s="101">
        <v>5</v>
      </c>
      <c r="J95" s="101">
        <v>5</v>
      </c>
      <c r="K95" s="101">
        <v>10</v>
      </c>
      <c r="L95" s="101">
        <v>8</v>
      </c>
      <c r="M95" s="101">
        <v>7</v>
      </c>
      <c r="N95" s="102">
        <v>83</v>
      </c>
    </row>
    <row r="96" spans="1:14">
      <c r="A96" s="2" t="s">
        <v>731</v>
      </c>
      <c r="B96" s="12">
        <v>325071</v>
      </c>
      <c r="C96" s="12">
        <v>246166</v>
      </c>
      <c r="D96" s="12">
        <v>291000</v>
      </c>
      <c r="E96" s="12">
        <v>212500</v>
      </c>
      <c r="F96" s="12">
        <v>218985</v>
      </c>
      <c r="G96" s="12">
        <v>261000</v>
      </c>
      <c r="H96" s="12">
        <v>371194</v>
      </c>
      <c r="I96" s="12">
        <v>314000</v>
      </c>
      <c r="J96" s="12">
        <v>405597</v>
      </c>
      <c r="K96" s="12">
        <v>352530</v>
      </c>
      <c r="L96" s="12">
        <v>349225</v>
      </c>
      <c r="M96" s="12">
        <v>260984</v>
      </c>
      <c r="N96" s="39">
        <v>308988</v>
      </c>
    </row>
    <row r="97" spans="1:16">
      <c r="A97" s="103" t="s">
        <v>732</v>
      </c>
      <c r="B97" s="104">
        <f>SUM(B98:B100)</f>
        <v>35</v>
      </c>
      <c r="C97" s="104">
        <f>SUM(C98:C100)</f>
        <v>43</v>
      </c>
      <c r="D97" s="104">
        <f>SUM(D98:D100)</f>
        <v>34</v>
      </c>
      <c r="E97" s="104">
        <f>SUM(E98:E100)</f>
        <v>29</v>
      </c>
      <c r="F97" s="104">
        <f t="shared" ref="F97:M97" si="19">SUM(F98:F100)</f>
        <v>37</v>
      </c>
      <c r="G97" s="104">
        <f t="shared" si="19"/>
        <v>26</v>
      </c>
      <c r="H97" s="101">
        <f t="shared" si="19"/>
        <v>34</v>
      </c>
      <c r="I97" s="104">
        <f t="shared" si="19"/>
        <v>26</v>
      </c>
      <c r="J97" s="104">
        <f t="shared" si="19"/>
        <v>32</v>
      </c>
      <c r="K97" s="104">
        <f t="shared" si="19"/>
        <v>36</v>
      </c>
      <c r="L97" s="104">
        <f t="shared" si="19"/>
        <v>30</v>
      </c>
      <c r="M97" s="104">
        <f t="shared" si="19"/>
        <v>22</v>
      </c>
      <c r="N97" s="105">
        <f>SUM(B97:M97)</f>
        <v>384</v>
      </c>
    </row>
    <row r="98" spans="1:16">
      <c r="A98" s="2" t="s">
        <v>733</v>
      </c>
      <c r="B98" s="11">
        <v>20</v>
      </c>
      <c r="C98" s="11">
        <v>23</v>
      </c>
      <c r="D98" s="11">
        <v>19</v>
      </c>
      <c r="E98" s="11">
        <v>15</v>
      </c>
      <c r="F98" s="11">
        <v>19</v>
      </c>
      <c r="G98" s="11">
        <v>13</v>
      </c>
      <c r="H98" s="11">
        <v>18</v>
      </c>
      <c r="I98" s="11">
        <v>11</v>
      </c>
      <c r="J98" s="11">
        <v>12</v>
      </c>
      <c r="K98" s="11">
        <v>17</v>
      </c>
      <c r="L98" s="11">
        <v>16</v>
      </c>
      <c r="M98" s="11">
        <v>10</v>
      </c>
      <c r="N98" s="41"/>
    </row>
    <row r="99" spans="1:16">
      <c r="A99" s="2" t="s">
        <v>734</v>
      </c>
      <c r="B99" s="11">
        <v>5</v>
      </c>
      <c r="C99" s="11">
        <v>9</v>
      </c>
      <c r="D99" s="11">
        <v>5</v>
      </c>
      <c r="E99" s="11">
        <v>5</v>
      </c>
      <c r="F99" s="11">
        <v>7</v>
      </c>
      <c r="G99" s="11">
        <v>8</v>
      </c>
      <c r="H99" s="11">
        <v>11</v>
      </c>
      <c r="I99" s="11">
        <v>7</v>
      </c>
      <c r="J99" s="11">
        <v>10</v>
      </c>
      <c r="K99" s="11">
        <v>9</v>
      </c>
      <c r="L99" s="11">
        <v>6</v>
      </c>
      <c r="M99" s="11">
        <v>2</v>
      </c>
      <c r="N99" s="41"/>
    </row>
    <row r="100" spans="1:16">
      <c r="A100" s="2" t="s">
        <v>735</v>
      </c>
      <c r="B100" s="11">
        <v>10</v>
      </c>
      <c r="C100" s="11">
        <v>11</v>
      </c>
      <c r="D100" s="11">
        <v>10</v>
      </c>
      <c r="E100" s="11">
        <v>9</v>
      </c>
      <c r="F100" s="11">
        <v>11</v>
      </c>
      <c r="G100" s="11">
        <v>5</v>
      </c>
      <c r="H100" s="11">
        <v>5</v>
      </c>
      <c r="I100" s="11">
        <v>8</v>
      </c>
      <c r="J100" s="11">
        <v>10</v>
      </c>
      <c r="K100" s="11">
        <v>10</v>
      </c>
      <c r="L100" s="11">
        <v>8</v>
      </c>
      <c r="M100" s="11">
        <v>10</v>
      </c>
      <c r="N100" s="41"/>
    </row>
    <row r="101" spans="1:16">
      <c r="A101" s="103" t="s">
        <v>736</v>
      </c>
      <c r="B101" s="108">
        <f>B97/B75</f>
        <v>2.3333333333333335</v>
      </c>
      <c r="C101" s="108">
        <f>C97/C75</f>
        <v>1.9545454545454546</v>
      </c>
      <c r="D101" s="108">
        <f>D97/D75</f>
        <v>1</v>
      </c>
      <c r="E101" s="108">
        <f>E97/E75</f>
        <v>0.93548387096774188</v>
      </c>
      <c r="F101" s="108">
        <f t="shared" ref="F101:M101" si="20">F97/F75</f>
        <v>1.088235294117647</v>
      </c>
      <c r="G101" s="108">
        <f t="shared" si="20"/>
        <v>0.63414634146341464</v>
      </c>
      <c r="H101" s="108">
        <f t="shared" si="20"/>
        <v>0.94444444444444442</v>
      </c>
      <c r="I101" s="108">
        <f t="shared" si="20"/>
        <v>0.76470588235294112</v>
      </c>
      <c r="J101" s="108">
        <f t="shared" si="20"/>
        <v>0.96969696969696972</v>
      </c>
      <c r="K101" s="108">
        <f t="shared" si="20"/>
        <v>0.83720930232558144</v>
      </c>
      <c r="L101" s="108">
        <f t="shared" si="20"/>
        <v>0.967741935483871</v>
      </c>
      <c r="M101" s="108">
        <f t="shared" si="20"/>
        <v>0.6875</v>
      </c>
      <c r="N101" s="41"/>
    </row>
    <row r="102" spans="1:16">
      <c r="A102" s="2" t="s">
        <v>737</v>
      </c>
      <c r="B102" s="11">
        <v>24</v>
      </c>
      <c r="C102" s="11">
        <v>45</v>
      </c>
      <c r="D102" s="11">
        <v>47</v>
      </c>
      <c r="E102" s="11">
        <v>28</v>
      </c>
      <c r="F102" s="11">
        <v>46</v>
      </c>
      <c r="G102" s="11">
        <v>38</v>
      </c>
      <c r="H102" s="11">
        <v>49</v>
      </c>
      <c r="I102" s="11">
        <v>35</v>
      </c>
      <c r="J102" s="11">
        <v>52</v>
      </c>
      <c r="K102" s="11">
        <v>50</v>
      </c>
      <c r="L102" s="11">
        <v>29</v>
      </c>
      <c r="M102" s="11">
        <v>18</v>
      </c>
      <c r="N102" s="38">
        <f>SUM(B102:M102)</f>
        <v>461</v>
      </c>
    </row>
    <row r="103" spans="1:16">
      <c r="A103" s="103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5">
        <f>SUM(B103:M103)</f>
        <v>0</v>
      </c>
    </row>
    <row r="104" spans="1:16">
      <c r="A104" s="2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89"/>
    </row>
    <row r="105" spans="1:16">
      <c r="A105" s="2"/>
      <c r="B105" s="8" t="s">
        <v>9</v>
      </c>
      <c r="C105" s="8" t="s">
        <v>10</v>
      </c>
      <c r="D105" s="8" t="s">
        <v>11</v>
      </c>
      <c r="E105" s="8" t="s">
        <v>12</v>
      </c>
      <c r="F105" s="8" t="s">
        <v>13</v>
      </c>
      <c r="G105" s="8" t="s">
        <v>14</v>
      </c>
      <c r="H105" s="8" t="s">
        <v>15</v>
      </c>
      <c r="I105" s="8" t="s">
        <v>16</v>
      </c>
      <c r="J105" s="8" t="s">
        <v>17</v>
      </c>
      <c r="K105" s="8" t="s">
        <v>18</v>
      </c>
      <c r="L105" s="8" t="s">
        <v>19</v>
      </c>
      <c r="M105" s="8" t="s">
        <v>20</v>
      </c>
      <c r="N105" s="109" t="s">
        <v>109</v>
      </c>
    </row>
    <row r="106" spans="1:16" s="60" customFormat="1">
      <c r="A106" s="100" t="s">
        <v>850</v>
      </c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2"/>
      <c r="P106"/>
    </row>
    <row r="107" spans="1:16">
      <c r="A107" s="103" t="s">
        <v>782</v>
      </c>
      <c r="B107" s="104">
        <f t="shared" ref="B107:M107" si="21">SUM(B112+B117+B122+B127)</f>
        <v>14</v>
      </c>
      <c r="C107" s="104">
        <f t="shared" si="21"/>
        <v>24</v>
      </c>
      <c r="D107" s="104">
        <f t="shared" si="21"/>
        <v>23</v>
      </c>
      <c r="E107" s="104">
        <f t="shared" si="21"/>
        <v>29</v>
      </c>
      <c r="F107" s="104">
        <f t="shared" si="21"/>
        <v>39</v>
      </c>
      <c r="G107" s="104">
        <f t="shared" si="21"/>
        <v>40</v>
      </c>
      <c r="H107" s="104">
        <f t="shared" si="21"/>
        <v>37</v>
      </c>
      <c r="I107" s="104">
        <f t="shared" si="21"/>
        <v>41</v>
      </c>
      <c r="J107" s="104">
        <f t="shared" si="21"/>
        <v>31</v>
      </c>
      <c r="K107" s="104">
        <f t="shared" si="21"/>
        <v>26</v>
      </c>
      <c r="L107" s="104">
        <f t="shared" si="21"/>
        <v>27</v>
      </c>
      <c r="M107" s="104">
        <f t="shared" si="21"/>
        <v>39</v>
      </c>
      <c r="N107" s="105">
        <v>406</v>
      </c>
    </row>
    <row r="108" spans="1:16">
      <c r="A108" s="2" t="s">
        <v>712</v>
      </c>
      <c r="B108" s="12">
        <v>503736</v>
      </c>
      <c r="C108" s="12">
        <v>513979</v>
      </c>
      <c r="D108" s="12">
        <v>568256</v>
      </c>
      <c r="E108" s="12">
        <v>519906</v>
      </c>
      <c r="F108" s="12">
        <v>621633</v>
      </c>
      <c r="G108" s="12">
        <v>562608</v>
      </c>
      <c r="H108" s="12">
        <v>528875</v>
      </c>
      <c r="I108" s="12">
        <v>581446</v>
      </c>
      <c r="J108" s="12">
        <v>512315</v>
      </c>
      <c r="K108" s="12">
        <v>622577</v>
      </c>
      <c r="L108" s="12">
        <v>541345</v>
      </c>
      <c r="M108" s="12">
        <v>577801</v>
      </c>
      <c r="N108" s="39">
        <v>567726</v>
      </c>
    </row>
    <row r="109" spans="1:16">
      <c r="A109" s="2" t="s">
        <v>847</v>
      </c>
      <c r="B109" s="12">
        <v>512943</v>
      </c>
      <c r="C109" s="12">
        <v>518983</v>
      </c>
      <c r="D109" s="12">
        <v>573534</v>
      </c>
      <c r="E109" s="12">
        <v>516416</v>
      </c>
      <c r="F109" s="12">
        <v>624117</v>
      </c>
      <c r="G109" s="12">
        <v>562155</v>
      </c>
      <c r="H109" s="12">
        <v>526683</v>
      </c>
      <c r="I109" s="12">
        <v>586682</v>
      </c>
      <c r="J109" s="12">
        <v>517332</v>
      </c>
      <c r="K109" s="12">
        <v>626878</v>
      </c>
      <c r="L109" s="12">
        <v>545208</v>
      </c>
      <c r="M109" s="12">
        <v>579622</v>
      </c>
      <c r="N109" s="39">
        <v>570934</v>
      </c>
    </row>
    <row r="110" spans="1:16">
      <c r="A110" s="103" t="s">
        <v>26</v>
      </c>
      <c r="B110" s="106">
        <f>B108/B109</f>
        <v>0.9820506372053035</v>
      </c>
      <c r="C110" s="106">
        <f>C108/C109</f>
        <v>0.99035806567845186</v>
      </c>
      <c r="D110" s="106">
        <f>D108/D109</f>
        <v>0.9907974069540777</v>
      </c>
      <c r="E110" s="106">
        <f t="shared" ref="E110:N110" si="22">E108/E109</f>
        <v>1.0067581174866773</v>
      </c>
      <c r="F110" s="106">
        <f t="shared" si="22"/>
        <v>0.99601997702353884</v>
      </c>
      <c r="G110" s="106">
        <f t="shared" si="22"/>
        <v>1.0008058275742455</v>
      </c>
      <c r="H110" s="106">
        <f t="shared" si="22"/>
        <v>1.0041618962449899</v>
      </c>
      <c r="I110" s="106">
        <f t="shared" si="22"/>
        <v>0.99107523326094882</v>
      </c>
      <c r="J110" s="106">
        <f t="shared" si="22"/>
        <v>0.99030216572723129</v>
      </c>
      <c r="K110" s="106">
        <f t="shared" si="22"/>
        <v>0.99313901588506859</v>
      </c>
      <c r="L110" s="106">
        <f t="shared" si="22"/>
        <v>0.99291463074643072</v>
      </c>
      <c r="M110" s="106">
        <f t="shared" si="22"/>
        <v>0.99685829730410513</v>
      </c>
      <c r="N110" s="107">
        <f t="shared" si="22"/>
        <v>0.99438113687396446</v>
      </c>
    </row>
    <row r="111" spans="1:16">
      <c r="A111" s="2" t="s">
        <v>819</v>
      </c>
      <c r="B111" s="4">
        <v>81</v>
      </c>
      <c r="C111" s="4">
        <v>65</v>
      </c>
      <c r="D111" s="4">
        <v>45</v>
      </c>
      <c r="E111" s="4">
        <v>30</v>
      </c>
      <c r="F111" s="4">
        <v>35</v>
      </c>
      <c r="G111" s="4">
        <v>20</v>
      </c>
      <c r="H111" s="4">
        <v>56</v>
      </c>
      <c r="I111" s="4">
        <v>40</v>
      </c>
      <c r="J111" s="4">
        <v>28</v>
      </c>
      <c r="K111" s="4">
        <v>54</v>
      </c>
      <c r="L111" s="4">
        <v>36</v>
      </c>
      <c r="M111" s="4">
        <v>36</v>
      </c>
      <c r="N111" s="99">
        <v>33</v>
      </c>
    </row>
    <row r="112" spans="1:16">
      <c r="A112" s="103" t="s">
        <v>820</v>
      </c>
      <c r="B112" s="101">
        <f>B113+B115</f>
        <v>1</v>
      </c>
      <c r="C112" s="101">
        <f t="shared" ref="C112:H112" si="23">C113+C115</f>
        <v>0</v>
      </c>
      <c r="D112" s="101">
        <f t="shared" si="23"/>
        <v>1</v>
      </c>
      <c r="E112" s="101">
        <f t="shared" si="23"/>
        <v>1</v>
      </c>
      <c r="F112" s="101">
        <f t="shared" si="23"/>
        <v>0</v>
      </c>
      <c r="G112" s="101">
        <f t="shared" si="23"/>
        <v>1</v>
      </c>
      <c r="H112" s="101">
        <f t="shared" si="23"/>
        <v>0</v>
      </c>
      <c r="I112" s="101">
        <f>I113+I115</f>
        <v>0</v>
      </c>
      <c r="J112" s="101">
        <f>J113+J115</f>
        <v>2</v>
      </c>
      <c r="K112" s="101">
        <f>K113+K115</f>
        <v>1</v>
      </c>
      <c r="L112" s="101">
        <f>L113+L115</f>
        <v>2</v>
      </c>
      <c r="M112" s="101">
        <f>M113+M115</f>
        <v>0</v>
      </c>
      <c r="N112" s="102">
        <v>11</v>
      </c>
    </row>
    <row r="113" spans="1:14">
      <c r="A113" s="2" t="s">
        <v>783</v>
      </c>
      <c r="B113" s="4">
        <v>1</v>
      </c>
      <c r="C113" s="4">
        <v>0</v>
      </c>
      <c r="D113" s="4">
        <v>1</v>
      </c>
      <c r="E113" s="4">
        <v>1</v>
      </c>
      <c r="F113" s="4">
        <v>0</v>
      </c>
      <c r="G113" s="4">
        <v>1</v>
      </c>
      <c r="H113" s="4">
        <v>0</v>
      </c>
      <c r="I113" s="4">
        <v>0</v>
      </c>
      <c r="J113" s="4">
        <v>2</v>
      </c>
      <c r="K113" s="4">
        <v>1</v>
      </c>
      <c r="L113" s="4">
        <v>1</v>
      </c>
      <c r="M113" s="4">
        <v>0</v>
      </c>
      <c r="N113" s="41">
        <v>9</v>
      </c>
    </row>
    <row r="114" spans="1:14">
      <c r="A114" s="2" t="s">
        <v>717</v>
      </c>
      <c r="B114" s="12">
        <v>429900</v>
      </c>
      <c r="C114" s="12">
        <v>0</v>
      </c>
      <c r="D114" s="12">
        <v>420000</v>
      </c>
      <c r="E114" s="12">
        <v>435000</v>
      </c>
      <c r="F114" s="12">
        <v>0</v>
      </c>
      <c r="G114" s="12">
        <v>175500</v>
      </c>
      <c r="H114" s="12">
        <v>0</v>
      </c>
      <c r="I114" s="12">
        <v>0</v>
      </c>
      <c r="J114" s="12">
        <v>466500</v>
      </c>
      <c r="K114" s="12">
        <v>345000</v>
      </c>
      <c r="L114" s="12">
        <v>450000</v>
      </c>
      <c r="M114" s="12">
        <v>0</v>
      </c>
      <c r="N114" s="39">
        <v>429266</v>
      </c>
    </row>
    <row r="115" spans="1:14">
      <c r="A115" s="2" t="s">
        <v>718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1</v>
      </c>
      <c r="M115" s="4">
        <v>0</v>
      </c>
      <c r="N115" s="41">
        <v>2</v>
      </c>
    </row>
    <row r="116" spans="1:14">
      <c r="A116" s="2" t="s">
        <v>848</v>
      </c>
      <c r="B116" s="12">
        <v>0</v>
      </c>
      <c r="C116" s="12">
        <v>0</v>
      </c>
      <c r="D116" s="12">
        <v>0</v>
      </c>
      <c r="E116" s="12">
        <v>0</v>
      </c>
      <c r="F116" s="12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162500</v>
      </c>
      <c r="M116" s="12">
        <v>0</v>
      </c>
      <c r="N116" s="39">
        <v>502744</v>
      </c>
    </row>
    <row r="117" spans="1:14">
      <c r="A117" s="103" t="s">
        <v>720</v>
      </c>
      <c r="B117" s="101">
        <f t="shared" ref="B117:M117" si="24">B118+B120</f>
        <v>4</v>
      </c>
      <c r="C117" s="101">
        <f t="shared" si="24"/>
        <v>11</v>
      </c>
      <c r="D117" s="101">
        <f t="shared" si="24"/>
        <v>4</v>
      </c>
      <c r="E117" s="101">
        <f t="shared" si="24"/>
        <v>12</v>
      </c>
      <c r="F117" s="101">
        <f t="shared" si="24"/>
        <v>9</v>
      </c>
      <c r="G117" s="101">
        <f t="shared" si="24"/>
        <v>12</v>
      </c>
      <c r="H117" s="101">
        <f t="shared" si="24"/>
        <v>15</v>
      </c>
      <c r="I117" s="101">
        <f t="shared" si="24"/>
        <v>13</v>
      </c>
      <c r="J117" s="101">
        <f t="shared" si="24"/>
        <v>7</v>
      </c>
      <c r="K117" s="101">
        <f t="shared" si="24"/>
        <v>10</v>
      </c>
      <c r="L117" s="101">
        <f t="shared" si="24"/>
        <v>5</v>
      </c>
      <c r="M117" s="101">
        <f t="shared" si="24"/>
        <v>15</v>
      </c>
      <c r="N117" s="102">
        <v>118</v>
      </c>
    </row>
    <row r="118" spans="1:14">
      <c r="A118" s="2" t="s">
        <v>721</v>
      </c>
      <c r="B118" s="4">
        <v>4</v>
      </c>
      <c r="C118" s="4">
        <v>6</v>
      </c>
      <c r="D118" s="4">
        <v>3</v>
      </c>
      <c r="E118" s="4">
        <v>8</v>
      </c>
      <c r="F118" s="4">
        <v>6</v>
      </c>
      <c r="G118" s="4">
        <v>6</v>
      </c>
      <c r="H118" s="4">
        <v>8</v>
      </c>
      <c r="I118" s="4">
        <v>9</v>
      </c>
      <c r="J118" s="4">
        <v>4</v>
      </c>
      <c r="K118" s="4">
        <v>2</v>
      </c>
      <c r="L118" s="4">
        <v>2</v>
      </c>
      <c r="M118" s="4">
        <v>6</v>
      </c>
      <c r="N118" s="41">
        <v>64</v>
      </c>
    </row>
    <row r="119" spans="1:14">
      <c r="A119" s="2" t="s">
        <v>722</v>
      </c>
      <c r="B119" s="12">
        <v>470750</v>
      </c>
      <c r="C119" s="12">
        <v>481833</v>
      </c>
      <c r="D119" s="12">
        <v>612333</v>
      </c>
      <c r="E119" s="12">
        <v>491067</v>
      </c>
      <c r="F119" s="12">
        <v>482869</v>
      </c>
      <c r="G119" s="12">
        <v>539517</v>
      </c>
      <c r="H119" s="12">
        <v>480625</v>
      </c>
      <c r="I119" s="12">
        <v>483278</v>
      </c>
      <c r="J119" s="12">
        <v>481225</v>
      </c>
      <c r="K119" s="12">
        <v>448000</v>
      </c>
      <c r="L119" s="12">
        <v>515500</v>
      </c>
      <c r="M119" s="12">
        <v>521166</v>
      </c>
      <c r="N119" s="39">
        <v>498194</v>
      </c>
    </row>
    <row r="120" spans="1:14">
      <c r="A120" s="2" t="s">
        <v>723</v>
      </c>
      <c r="B120" s="4">
        <v>0</v>
      </c>
      <c r="C120" s="4">
        <v>5</v>
      </c>
      <c r="D120" s="4">
        <v>1</v>
      </c>
      <c r="E120" s="4">
        <v>4</v>
      </c>
      <c r="F120" s="4">
        <v>3</v>
      </c>
      <c r="G120" s="4">
        <v>6</v>
      </c>
      <c r="H120" s="4">
        <v>7</v>
      </c>
      <c r="I120" s="4">
        <v>4</v>
      </c>
      <c r="J120" s="4">
        <v>3</v>
      </c>
      <c r="K120" s="4">
        <v>8</v>
      </c>
      <c r="L120" s="4">
        <v>3</v>
      </c>
      <c r="M120" s="4">
        <v>9</v>
      </c>
      <c r="N120" s="41">
        <v>54</v>
      </c>
    </row>
    <row r="121" spans="1:14">
      <c r="A121" s="2" t="s">
        <v>724</v>
      </c>
      <c r="B121" s="12">
        <v>0</v>
      </c>
      <c r="C121" s="12">
        <v>554300</v>
      </c>
      <c r="D121" s="12">
        <v>460000</v>
      </c>
      <c r="E121" s="12">
        <v>516000</v>
      </c>
      <c r="F121" s="12">
        <v>607333</v>
      </c>
      <c r="G121" s="12">
        <v>623917</v>
      </c>
      <c r="H121" s="12">
        <v>562200</v>
      </c>
      <c r="I121" s="12">
        <v>656248</v>
      </c>
      <c r="J121" s="12">
        <v>628333</v>
      </c>
      <c r="K121" s="12">
        <v>597187</v>
      </c>
      <c r="L121" s="12">
        <v>613300</v>
      </c>
      <c r="M121" s="12">
        <v>602298</v>
      </c>
      <c r="N121" s="39">
        <v>596702</v>
      </c>
    </row>
    <row r="122" spans="1:14">
      <c r="A122" s="103" t="s">
        <v>725</v>
      </c>
      <c r="B122" s="101">
        <f t="shared" ref="B122:M122" si="25">B123+B125</f>
        <v>6</v>
      </c>
      <c r="C122" s="101">
        <f t="shared" si="25"/>
        <v>9</v>
      </c>
      <c r="D122" s="101">
        <f t="shared" si="25"/>
        <v>12</v>
      </c>
      <c r="E122" s="101">
        <f t="shared" si="25"/>
        <v>10</v>
      </c>
      <c r="F122" s="101">
        <f t="shared" si="25"/>
        <v>23</v>
      </c>
      <c r="G122" s="101">
        <f t="shared" si="25"/>
        <v>20</v>
      </c>
      <c r="H122" s="101">
        <f t="shared" si="25"/>
        <v>16</v>
      </c>
      <c r="I122" s="101">
        <f t="shared" si="25"/>
        <v>22</v>
      </c>
      <c r="J122" s="101">
        <f t="shared" si="25"/>
        <v>15</v>
      </c>
      <c r="K122" s="101">
        <f t="shared" si="25"/>
        <v>10</v>
      </c>
      <c r="L122" s="101">
        <f t="shared" si="25"/>
        <v>15</v>
      </c>
      <c r="M122" s="101">
        <f t="shared" si="25"/>
        <v>14</v>
      </c>
      <c r="N122" s="102">
        <v>190</v>
      </c>
    </row>
    <row r="123" spans="1:14">
      <c r="A123" s="2" t="s">
        <v>726</v>
      </c>
      <c r="B123" s="4">
        <v>4</v>
      </c>
      <c r="C123" s="4">
        <v>7</v>
      </c>
      <c r="D123" s="4">
        <v>12</v>
      </c>
      <c r="E123" s="4">
        <v>10</v>
      </c>
      <c r="F123" s="4">
        <v>21</v>
      </c>
      <c r="G123" s="4">
        <v>16</v>
      </c>
      <c r="H123" s="4">
        <v>14</v>
      </c>
      <c r="I123" s="4">
        <v>22</v>
      </c>
      <c r="J123" s="4">
        <v>14</v>
      </c>
      <c r="K123" s="4">
        <v>9</v>
      </c>
      <c r="L123" s="4">
        <v>13</v>
      </c>
      <c r="M123" s="4">
        <v>13</v>
      </c>
      <c r="N123" s="41">
        <v>171</v>
      </c>
    </row>
    <row r="124" spans="1:14">
      <c r="A124" s="2" t="s">
        <v>727</v>
      </c>
      <c r="B124" s="12">
        <v>688875</v>
      </c>
      <c r="C124" s="12">
        <v>544000</v>
      </c>
      <c r="D124" s="12">
        <v>700241</v>
      </c>
      <c r="E124" s="12">
        <v>707050</v>
      </c>
      <c r="F124" s="12">
        <v>702591</v>
      </c>
      <c r="G124" s="12">
        <v>737521</v>
      </c>
      <c r="H124" s="12">
        <v>680177</v>
      </c>
      <c r="I124" s="12">
        <v>691628</v>
      </c>
      <c r="J124" s="12">
        <v>634705</v>
      </c>
      <c r="K124" s="12">
        <v>867665</v>
      </c>
      <c r="L124" s="12">
        <v>664302</v>
      </c>
      <c r="M124" s="12">
        <v>716119</v>
      </c>
      <c r="N124" s="39">
        <v>705096</v>
      </c>
    </row>
    <row r="125" spans="1:14">
      <c r="A125" s="2" t="s">
        <v>728</v>
      </c>
      <c r="B125" s="4">
        <v>2</v>
      </c>
      <c r="C125" s="4">
        <v>2</v>
      </c>
      <c r="D125" s="4">
        <v>0</v>
      </c>
      <c r="E125" s="4">
        <v>0</v>
      </c>
      <c r="F125" s="4">
        <v>2</v>
      </c>
      <c r="G125" s="4">
        <v>4</v>
      </c>
      <c r="H125" s="4">
        <v>2</v>
      </c>
      <c r="I125" s="4">
        <v>0</v>
      </c>
      <c r="J125" s="4">
        <v>1</v>
      </c>
      <c r="K125" s="4">
        <v>1</v>
      </c>
      <c r="L125" s="4">
        <v>2</v>
      </c>
      <c r="M125" s="4">
        <v>1</v>
      </c>
      <c r="N125" s="41">
        <v>19</v>
      </c>
    </row>
    <row r="126" spans="1:14">
      <c r="A126" s="2" t="s">
        <v>849</v>
      </c>
      <c r="B126" s="12">
        <v>667450</v>
      </c>
      <c r="C126" s="12">
        <v>548500</v>
      </c>
      <c r="D126" s="12">
        <v>0</v>
      </c>
      <c r="E126" s="12">
        <v>0</v>
      </c>
      <c r="F126" s="12">
        <v>782500</v>
      </c>
      <c r="G126" s="12">
        <v>507475</v>
      </c>
      <c r="H126" s="12">
        <v>595000</v>
      </c>
      <c r="I126" s="12">
        <v>0</v>
      </c>
      <c r="J126" s="12">
        <v>475000</v>
      </c>
      <c r="K126" s="12">
        <v>827000</v>
      </c>
      <c r="L126" s="12">
        <v>564995</v>
      </c>
      <c r="M126" s="12">
        <v>875000</v>
      </c>
      <c r="N126" s="39">
        <v>609404</v>
      </c>
    </row>
    <row r="127" spans="1:14">
      <c r="A127" s="103" t="s">
        <v>730</v>
      </c>
      <c r="B127" s="101">
        <v>3</v>
      </c>
      <c r="C127" s="101">
        <v>4</v>
      </c>
      <c r="D127" s="101">
        <v>6</v>
      </c>
      <c r="E127" s="101">
        <v>6</v>
      </c>
      <c r="F127" s="101">
        <v>7</v>
      </c>
      <c r="G127" s="101">
        <v>7</v>
      </c>
      <c r="H127" s="101">
        <v>6</v>
      </c>
      <c r="I127" s="101">
        <v>6</v>
      </c>
      <c r="J127" s="101">
        <v>7</v>
      </c>
      <c r="K127" s="101">
        <v>5</v>
      </c>
      <c r="L127" s="101">
        <v>5</v>
      </c>
      <c r="M127" s="101">
        <v>10</v>
      </c>
      <c r="N127" s="102">
        <v>87</v>
      </c>
    </row>
    <row r="128" spans="1:14">
      <c r="A128" s="2" t="s">
        <v>731</v>
      </c>
      <c r="B128" s="12">
        <v>216333</v>
      </c>
      <c r="C128" s="12">
        <v>442000</v>
      </c>
      <c r="D128" s="12">
        <v>325000</v>
      </c>
      <c r="E128" s="12">
        <v>263167</v>
      </c>
      <c r="F128" s="12">
        <v>457863</v>
      </c>
      <c r="G128" s="12">
        <v>216857</v>
      </c>
      <c r="H128" s="12">
        <v>179250</v>
      </c>
      <c r="I128" s="12">
        <v>274833</v>
      </c>
      <c r="J128" s="12">
        <v>254000</v>
      </c>
      <c r="K128" s="12">
        <v>306503</v>
      </c>
      <c r="L128" s="12">
        <v>273400</v>
      </c>
      <c r="M128" s="12">
        <v>380203</v>
      </c>
      <c r="N128" s="39">
        <v>337603</v>
      </c>
    </row>
    <row r="129" spans="1:16">
      <c r="A129" s="103" t="s">
        <v>732</v>
      </c>
      <c r="B129" s="104">
        <f>SUM(B130:B132)</f>
        <v>36</v>
      </c>
      <c r="C129" s="104">
        <f>SUM(C130:C132)</f>
        <v>37</v>
      </c>
      <c r="D129" s="104">
        <f>SUM(D130:D132)</f>
        <v>46</v>
      </c>
      <c r="E129" s="104">
        <f>SUM(E130:E132)</f>
        <v>51</v>
      </c>
      <c r="F129" s="104">
        <f t="shared" ref="F129:M129" si="26">SUM(F130:F132)</f>
        <v>61</v>
      </c>
      <c r="G129" s="104">
        <f t="shared" si="26"/>
        <v>70</v>
      </c>
      <c r="H129" s="101">
        <f t="shared" si="26"/>
        <v>66</v>
      </c>
      <c r="I129" s="104">
        <f t="shared" si="26"/>
        <v>59</v>
      </c>
      <c r="J129" s="104">
        <f t="shared" si="26"/>
        <v>59</v>
      </c>
      <c r="K129" s="104">
        <f t="shared" si="26"/>
        <v>61</v>
      </c>
      <c r="L129" s="104">
        <f t="shared" si="26"/>
        <v>38</v>
      </c>
      <c r="M129" s="104">
        <f t="shared" si="26"/>
        <v>35</v>
      </c>
      <c r="N129" s="105">
        <f>SUM(B129:M129)</f>
        <v>619</v>
      </c>
    </row>
    <row r="130" spans="1:16">
      <c r="A130" s="2" t="s">
        <v>733</v>
      </c>
      <c r="B130" s="11">
        <v>19</v>
      </c>
      <c r="C130" s="11">
        <v>22</v>
      </c>
      <c r="D130" s="11">
        <v>31</v>
      </c>
      <c r="E130" s="11">
        <v>39</v>
      </c>
      <c r="F130" s="11">
        <v>42</v>
      </c>
      <c r="G130" s="11">
        <v>46</v>
      </c>
      <c r="H130" s="11">
        <v>41</v>
      </c>
      <c r="I130" s="11">
        <v>34</v>
      </c>
      <c r="J130" s="11">
        <v>36</v>
      </c>
      <c r="K130" s="11">
        <v>32</v>
      </c>
      <c r="L130" s="11">
        <v>25</v>
      </c>
      <c r="M130" s="11">
        <v>27</v>
      </c>
      <c r="N130" s="41"/>
    </row>
    <row r="131" spans="1:16">
      <c r="A131" s="2" t="s">
        <v>734</v>
      </c>
      <c r="B131" s="11">
        <v>4</v>
      </c>
      <c r="C131" s="11">
        <v>3</v>
      </c>
      <c r="D131" s="11">
        <v>5</v>
      </c>
      <c r="E131" s="11">
        <v>4</v>
      </c>
      <c r="F131" s="11">
        <v>7</v>
      </c>
      <c r="G131" s="11">
        <v>10</v>
      </c>
      <c r="H131" s="11">
        <v>11</v>
      </c>
      <c r="I131" s="11">
        <v>12</v>
      </c>
      <c r="J131" s="11">
        <v>9</v>
      </c>
      <c r="K131" s="11">
        <v>13</v>
      </c>
      <c r="L131" s="11">
        <v>5</v>
      </c>
      <c r="M131" s="11">
        <v>1</v>
      </c>
      <c r="N131" s="41"/>
    </row>
    <row r="132" spans="1:16">
      <c r="A132" s="2" t="s">
        <v>735</v>
      </c>
      <c r="B132" s="11">
        <v>13</v>
      </c>
      <c r="C132" s="11">
        <v>12</v>
      </c>
      <c r="D132" s="11">
        <v>10</v>
      </c>
      <c r="E132" s="11">
        <v>8</v>
      </c>
      <c r="F132" s="11">
        <v>12</v>
      </c>
      <c r="G132" s="11">
        <v>14</v>
      </c>
      <c r="H132" s="11">
        <v>14</v>
      </c>
      <c r="I132" s="11">
        <v>13</v>
      </c>
      <c r="J132" s="11">
        <v>14</v>
      </c>
      <c r="K132" s="11">
        <v>16</v>
      </c>
      <c r="L132" s="11">
        <v>8</v>
      </c>
      <c r="M132" s="11">
        <v>7</v>
      </c>
      <c r="N132" s="41"/>
    </row>
    <row r="133" spans="1:16">
      <c r="A133" s="103" t="s">
        <v>736</v>
      </c>
      <c r="B133" s="108">
        <f>B129/B107</f>
        <v>2.5714285714285716</v>
      </c>
      <c r="C133" s="108">
        <f>C129/C107</f>
        <v>1.5416666666666667</v>
      </c>
      <c r="D133" s="108">
        <f>D129/D107</f>
        <v>2</v>
      </c>
      <c r="E133" s="108">
        <f>E129/E107</f>
        <v>1.7586206896551724</v>
      </c>
      <c r="F133" s="108">
        <f t="shared" ref="F133:M133" si="27">F129/F107</f>
        <v>1.5641025641025641</v>
      </c>
      <c r="G133" s="108">
        <f t="shared" si="27"/>
        <v>1.75</v>
      </c>
      <c r="H133" s="108">
        <f t="shared" si="27"/>
        <v>1.7837837837837838</v>
      </c>
      <c r="I133" s="108">
        <f t="shared" si="27"/>
        <v>1.4390243902439024</v>
      </c>
      <c r="J133" s="108">
        <f t="shared" si="27"/>
        <v>1.903225806451613</v>
      </c>
      <c r="K133" s="108">
        <f t="shared" si="27"/>
        <v>2.3461538461538463</v>
      </c>
      <c r="L133" s="108">
        <f t="shared" si="27"/>
        <v>1.4074074074074074</v>
      </c>
      <c r="M133" s="108">
        <f t="shared" si="27"/>
        <v>0.89743589743589747</v>
      </c>
      <c r="N133" s="41"/>
    </row>
    <row r="134" spans="1:16">
      <c r="A134" s="2" t="s">
        <v>737</v>
      </c>
      <c r="B134" s="11">
        <v>28</v>
      </c>
      <c r="C134" s="11">
        <v>32</v>
      </c>
      <c r="D134" s="11">
        <v>53</v>
      </c>
      <c r="E134" s="11">
        <v>49</v>
      </c>
      <c r="F134" s="11">
        <v>70</v>
      </c>
      <c r="G134" s="11">
        <v>53</v>
      </c>
      <c r="H134" s="11">
        <v>76</v>
      </c>
      <c r="I134" s="11">
        <v>55</v>
      </c>
      <c r="J134" s="11">
        <v>34</v>
      </c>
      <c r="K134" s="11">
        <v>44</v>
      </c>
      <c r="L134" s="11">
        <v>27</v>
      </c>
      <c r="M134" s="11">
        <v>27</v>
      </c>
      <c r="N134" s="38">
        <f>SUM(B134:M134)</f>
        <v>548</v>
      </c>
    </row>
    <row r="135" spans="1:16">
      <c r="A135" s="103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5">
        <f>SUM(B135:M135)</f>
        <v>0</v>
      </c>
    </row>
    <row r="136" spans="1:16">
      <c r="A136" s="2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89"/>
    </row>
    <row r="137" spans="1:16">
      <c r="A137" s="2"/>
      <c r="B137" s="8" t="s">
        <v>9</v>
      </c>
      <c r="C137" s="8" t="s">
        <v>10</v>
      </c>
      <c r="D137" s="8" t="s">
        <v>11</v>
      </c>
      <c r="E137" s="8" t="s">
        <v>12</v>
      </c>
      <c r="F137" s="8" t="s">
        <v>13</v>
      </c>
      <c r="G137" s="8" t="s">
        <v>14</v>
      </c>
      <c r="H137" s="8" t="s">
        <v>15</v>
      </c>
      <c r="I137" s="8" t="s">
        <v>16</v>
      </c>
      <c r="J137" s="8" t="s">
        <v>17</v>
      </c>
      <c r="K137" s="8" t="s">
        <v>18</v>
      </c>
      <c r="L137" s="8" t="s">
        <v>19</v>
      </c>
      <c r="M137" s="8" t="s">
        <v>20</v>
      </c>
      <c r="N137" s="109" t="s">
        <v>137</v>
      </c>
    </row>
    <row r="138" spans="1:16" s="60" customFormat="1">
      <c r="A138" s="100" t="s">
        <v>851</v>
      </c>
      <c r="B138" s="101"/>
      <c r="C138" s="101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2"/>
      <c r="P138"/>
    </row>
    <row r="139" spans="1:16">
      <c r="A139" s="103" t="s">
        <v>139</v>
      </c>
      <c r="B139" s="104">
        <f t="shared" ref="B139:M139" si="28">SUM(B144+B149+B154+B159)</f>
        <v>16</v>
      </c>
      <c r="C139" s="104">
        <f t="shared" si="28"/>
        <v>28</v>
      </c>
      <c r="D139" s="104">
        <f t="shared" si="28"/>
        <v>36</v>
      </c>
      <c r="E139" s="104">
        <f t="shared" si="28"/>
        <v>35</v>
      </c>
      <c r="F139" s="104">
        <f t="shared" si="28"/>
        <v>52</v>
      </c>
      <c r="G139" s="104">
        <f t="shared" si="28"/>
        <v>34</v>
      </c>
      <c r="H139" s="104">
        <f t="shared" si="28"/>
        <v>43</v>
      </c>
      <c r="I139" s="104">
        <f t="shared" si="28"/>
        <v>36</v>
      </c>
      <c r="J139" s="104">
        <f t="shared" si="28"/>
        <v>20</v>
      </c>
      <c r="K139" s="104">
        <f t="shared" si="28"/>
        <v>29</v>
      </c>
      <c r="L139" s="104">
        <f t="shared" si="28"/>
        <v>24</v>
      </c>
      <c r="M139" s="104">
        <f t="shared" si="28"/>
        <v>27</v>
      </c>
      <c r="N139" s="105">
        <v>395</v>
      </c>
    </row>
    <row r="140" spans="1:16">
      <c r="A140" s="2" t="s">
        <v>140</v>
      </c>
      <c r="B140" s="12">
        <v>455986</v>
      </c>
      <c r="C140" s="12">
        <v>551181</v>
      </c>
      <c r="D140" s="12">
        <v>566127</v>
      </c>
      <c r="E140" s="12">
        <v>484762</v>
      </c>
      <c r="F140" s="12">
        <v>597162</v>
      </c>
      <c r="G140" s="12">
        <v>623536</v>
      </c>
      <c r="H140" s="12">
        <v>545274</v>
      </c>
      <c r="I140" s="12">
        <v>501292</v>
      </c>
      <c r="J140" s="12">
        <v>577730</v>
      </c>
      <c r="K140" s="12">
        <v>519520</v>
      </c>
      <c r="L140" s="12">
        <v>536727</v>
      </c>
      <c r="M140" s="12">
        <v>565775</v>
      </c>
      <c r="N140" s="39">
        <v>548384</v>
      </c>
    </row>
    <row r="141" spans="1:16">
      <c r="A141" s="2" t="s">
        <v>141</v>
      </c>
      <c r="B141" s="12">
        <v>464707</v>
      </c>
      <c r="C141" s="12">
        <v>561340</v>
      </c>
      <c r="D141" s="12">
        <v>569304</v>
      </c>
      <c r="E141" s="12">
        <v>486317</v>
      </c>
      <c r="F141" s="12">
        <v>605909</v>
      </c>
      <c r="G141" s="12">
        <v>630877</v>
      </c>
      <c r="H141" s="12">
        <v>546485</v>
      </c>
      <c r="I141" s="12">
        <v>505669</v>
      </c>
      <c r="J141" s="12">
        <v>576152</v>
      </c>
      <c r="K141" s="12">
        <v>525016</v>
      </c>
      <c r="L141" s="12">
        <v>545732</v>
      </c>
      <c r="M141" s="12">
        <v>585689</v>
      </c>
      <c r="N141" s="39">
        <v>554511</v>
      </c>
    </row>
    <row r="142" spans="1:16">
      <c r="A142" s="103" t="s">
        <v>26</v>
      </c>
      <c r="B142" s="106">
        <f>B140/B141</f>
        <v>0.98123333627425458</v>
      </c>
      <c r="C142" s="106">
        <f>C140/C141</f>
        <v>0.98190223394021448</v>
      </c>
      <c r="D142" s="106">
        <f>D140/D141</f>
        <v>0.99441950170734794</v>
      </c>
      <c r="E142" s="106">
        <f t="shared" ref="E142:N142" si="29">E140/E141</f>
        <v>0.99680249713664137</v>
      </c>
      <c r="F142" s="106">
        <f t="shared" si="29"/>
        <v>0.98556383879427434</v>
      </c>
      <c r="G142" s="106">
        <f t="shared" si="29"/>
        <v>0.98836381735266943</v>
      </c>
      <c r="H142" s="106">
        <f t="shared" si="29"/>
        <v>0.99778401968946995</v>
      </c>
      <c r="I142" s="106">
        <f t="shared" si="29"/>
        <v>0.99134414013910288</v>
      </c>
      <c r="J142" s="106">
        <f t="shared" si="29"/>
        <v>1.0027388605784584</v>
      </c>
      <c r="K142" s="106">
        <f t="shared" si="29"/>
        <v>0.98953174760388252</v>
      </c>
      <c r="L142" s="106">
        <f t="shared" si="29"/>
        <v>0.98349922672667167</v>
      </c>
      <c r="M142" s="106">
        <f t="shared" si="29"/>
        <v>0.96599901995769089</v>
      </c>
      <c r="N142" s="107">
        <f t="shared" si="29"/>
        <v>0.98895062496505926</v>
      </c>
    </row>
    <row r="143" spans="1:16">
      <c r="A143" s="2" t="s">
        <v>142</v>
      </c>
      <c r="B143" s="4">
        <v>70</v>
      </c>
      <c r="C143" s="4">
        <v>70</v>
      </c>
      <c r="D143" s="4">
        <v>47</v>
      </c>
      <c r="E143" s="4">
        <v>18</v>
      </c>
      <c r="F143" s="4">
        <v>36</v>
      </c>
      <c r="G143" s="4">
        <v>42</v>
      </c>
      <c r="H143" s="4">
        <v>27</v>
      </c>
      <c r="I143" s="4">
        <v>40</v>
      </c>
      <c r="J143" s="4">
        <v>45</v>
      </c>
      <c r="K143" s="4">
        <v>63</v>
      </c>
      <c r="L143" s="4">
        <v>72</v>
      </c>
      <c r="M143" s="4">
        <v>58</v>
      </c>
      <c r="N143" s="99">
        <v>57</v>
      </c>
    </row>
    <row r="144" spans="1:16">
      <c r="A144" s="103" t="s">
        <v>143</v>
      </c>
      <c r="B144" s="101">
        <f>B145+B147</f>
        <v>0</v>
      </c>
      <c r="C144" s="101">
        <f t="shared" ref="C144:H144" si="30">C145+C147</f>
        <v>0</v>
      </c>
      <c r="D144" s="101">
        <f t="shared" si="30"/>
        <v>0</v>
      </c>
      <c r="E144" s="101">
        <f t="shared" si="30"/>
        <v>1</v>
      </c>
      <c r="F144" s="101">
        <f t="shared" si="30"/>
        <v>0</v>
      </c>
      <c r="G144" s="101">
        <f t="shared" si="30"/>
        <v>0</v>
      </c>
      <c r="H144" s="101">
        <f t="shared" si="30"/>
        <v>0</v>
      </c>
      <c r="I144" s="101">
        <f>I145+I147</f>
        <v>0</v>
      </c>
      <c r="J144" s="101">
        <f>J145+J147</f>
        <v>0</v>
      </c>
      <c r="K144" s="101">
        <f>K145+K147</f>
        <v>0</v>
      </c>
      <c r="L144" s="101">
        <f>L145+L147</f>
        <v>0</v>
      </c>
      <c r="M144" s="101">
        <f>M145+M147</f>
        <v>1</v>
      </c>
      <c r="N144" s="102">
        <v>3</v>
      </c>
    </row>
    <row r="145" spans="1:14">
      <c r="A145" s="2" t="s">
        <v>116</v>
      </c>
      <c r="B145" s="4">
        <v>0</v>
      </c>
      <c r="C145" s="4">
        <v>0</v>
      </c>
      <c r="D145" s="4">
        <v>0</v>
      </c>
      <c r="E145" s="4">
        <v>1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1</v>
      </c>
      <c r="N145" s="41">
        <v>3</v>
      </c>
    </row>
    <row r="146" spans="1:14">
      <c r="A146" s="2" t="s">
        <v>144</v>
      </c>
      <c r="B146" s="12">
        <v>0</v>
      </c>
      <c r="C146" s="12">
        <v>0</v>
      </c>
      <c r="D146" s="12">
        <v>0</v>
      </c>
      <c r="E146" s="12">
        <v>420000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575000</v>
      </c>
      <c r="N146" s="39">
        <v>475347</v>
      </c>
    </row>
    <row r="147" spans="1:14">
      <c r="A147" s="2" t="s">
        <v>145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1">
        <f>SUM(B147:M147)</f>
        <v>0</v>
      </c>
    </row>
    <row r="148" spans="1:14">
      <c r="A148" s="2" t="s">
        <v>146</v>
      </c>
      <c r="B148" s="12">
        <v>0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39">
        <v>0</v>
      </c>
    </row>
    <row r="149" spans="1:14">
      <c r="A149" s="103" t="s">
        <v>147</v>
      </c>
      <c r="B149" s="101">
        <f t="shared" ref="B149:M149" si="31">B150+B152</f>
        <v>5</v>
      </c>
      <c r="C149" s="101">
        <f t="shared" si="31"/>
        <v>11</v>
      </c>
      <c r="D149" s="101">
        <f t="shared" si="31"/>
        <v>11</v>
      </c>
      <c r="E149" s="101">
        <f t="shared" si="31"/>
        <v>12</v>
      </c>
      <c r="F149" s="101">
        <f t="shared" si="31"/>
        <v>18</v>
      </c>
      <c r="G149" s="101">
        <f t="shared" si="31"/>
        <v>13</v>
      </c>
      <c r="H149" s="101">
        <f t="shared" si="31"/>
        <v>9</v>
      </c>
      <c r="I149" s="101">
        <f t="shared" si="31"/>
        <v>8</v>
      </c>
      <c r="J149" s="101">
        <f t="shared" si="31"/>
        <v>6</v>
      </c>
      <c r="K149" s="101">
        <f t="shared" si="31"/>
        <v>9</v>
      </c>
      <c r="L149" s="101">
        <f t="shared" si="31"/>
        <v>8</v>
      </c>
      <c r="M149" s="101">
        <f t="shared" si="31"/>
        <v>9</v>
      </c>
      <c r="N149" s="102">
        <v>121</v>
      </c>
    </row>
    <row r="150" spans="1:14">
      <c r="A150" s="2" t="s">
        <v>148</v>
      </c>
      <c r="B150" s="4">
        <v>3</v>
      </c>
      <c r="C150" s="4">
        <v>3</v>
      </c>
      <c r="D150" s="4">
        <v>4</v>
      </c>
      <c r="E150" s="4">
        <v>4</v>
      </c>
      <c r="F150" s="4">
        <v>7</v>
      </c>
      <c r="G150" s="4">
        <v>7</v>
      </c>
      <c r="H150" s="4">
        <v>4</v>
      </c>
      <c r="I150" s="4">
        <v>4</v>
      </c>
      <c r="J150" s="4">
        <v>2</v>
      </c>
      <c r="K150" s="4">
        <v>4</v>
      </c>
      <c r="L150" s="4">
        <v>5</v>
      </c>
      <c r="M150" s="4">
        <v>6</v>
      </c>
      <c r="N150" s="41">
        <f>SUM(B150:M150)</f>
        <v>53</v>
      </c>
    </row>
    <row r="151" spans="1:14">
      <c r="A151" s="2" t="s">
        <v>149</v>
      </c>
      <c r="B151" s="12">
        <v>533333</v>
      </c>
      <c r="C151" s="12">
        <v>479333</v>
      </c>
      <c r="D151" s="12">
        <v>545225</v>
      </c>
      <c r="E151" s="12">
        <v>448775</v>
      </c>
      <c r="F151" s="12">
        <v>485643</v>
      </c>
      <c r="G151" s="12">
        <v>604714</v>
      </c>
      <c r="H151" s="12">
        <v>605175</v>
      </c>
      <c r="I151" s="12">
        <v>468250</v>
      </c>
      <c r="J151" s="12">
        <v>416500</v>
      </c>
      <c r="K151" s="12">
        <v>597250</v>
      </c>
      <c r="L151" s="12">
        <v>526380</v>
      </c>
      <c r="M151" s="12">
        <v>595017</v>
      </c>
      <c r="N151" s="39">
        <f>SUM((B150*B151)+(C150*C151)+(D150*D151)+(E150*E151)+(F150*F151)+(G150*G151)+(H150*H151)+(I150*I151)+(J150*J151)+(K150*K151)+(L150*L151)+(M150*M151))/N150</f>
        <v>535173.5660377359</v>
      </c>
    </row>
    <row r="152" spans="1:14">
      <c r="A152" s="2" t="s">
        <v>150</v>
      </c>
      <c r="B152" s="4">
        <v>2</v>
      </c>
      <c r="C152" s="4">
        <v>8</v>
      </c>
      <c r="D152" s="4">
        <v>7</v>
      </c>
      <c r="E152" s="4">
        <v>8</v>
      </c>
      <c r="F152" s="4">
        <v>11</v>
      </c>
      <c r="G152" s="4">
        <v>6</v>
      </c>
      <c r="H152" s="4">
        <v>5</v>
      </c>
      <c r="I152" s="4">
        <v>4</v>
      </c>
      <c r="J152" s="4">
        <v>4</v>
      </c>
      <c r="K152" s="4">
        <v>5</v>
      </c>
      <c r="L152" s="4">
        <v>3</v>
      </c>
      <c r="M152" s="4">
        <v>3</v>
      </c>
      <c r="N152" s="41">
        <v>68</v>
      </c>
    </row>
    <row r="153" spans="1:14">
      <c r="A153" s="2" t="s">
        <v>151</v>
      </c>
      <c r="B153" s="12">
        <v>442500</v>
      </c>
      <c r="C153" s="12">
        <v>597113</v>
      </c>
      <c r="D153" s="12">
        <v>595854</v>
      </c>
      <c r="E153" s="12">
        <v>514188</v>
      </c>
      <c r="F153" s="12">
        <v>538945</v>
      </c>
      <c r="G153" s="12">
        <v>627950</v>
      </c>
      <c r="H153" s="12">
        <v>505700</v>
      </c>
      <c r="I153" s="12">
        <v>579975</v>
      </c>
      <c r="J153" s="12">
        <v>525375</v>
      </c>
      <c r="K153" s="12">
        <v>602100</v>
      </c>
      <c r="L153" s="12">
        <v>629833</v>
      </c>
      <c r="M153" s="12">
        <v>556633</v>
      </c>
      <c r="N153" s="39">
        <v>564151</v>
      </c>
    </row>
    <row r="154" spans="1:14">
      <c r="A154" s="103" t="s">
        <v>152</v>
      </c>
      <c r="B154" s="101">
        <f t="shared" ref="B154:M154" si="32">B155+B157</f>
        <v>5</v>
      </c>
      <c r="C154" s="101">
        <f t="shared" si="32"/>
        <v>11</v>
      </c>
      <c r="D154" s="101">
        <f t="shared" si="32"/>
        <v>15</v>
      </c>
      <c r="E154" s="101">
        <f t="shared" si="32"/>
        <v>12</v>
      </c>
      <c r="F154" s="101">
        <f t="shared" si="32"/>
        <v>23</v>
      </c>
      <c r="G154" s="101">
        <f t="shared" si="32"/>
        <v>15</v>
      </c>
      <c r="H154" s="101">
        <f t="shared" si="32"/>
        <v>21</v>
      </c>
      <c r="I154" s="101">
        <f t="shared" si="32"/>
        <v>16</v>
      </c>
      <c r="J154" s="101">
        <f t="shared" si="32"/>
        <v>8</v>
      </c>
      <c r="K154" s="101">
        <f t="shared" si="32"/>
        <v>13</v>
      </c>
      <c r="L154" s="101">
        <f t="shared" si="32"/>
        <v>8</v>
      </c>
      <c r="M154" s="101">
        <f t="shared" si="32"/>
        <v>9</v>
      </c>
      <c r="N154" s="102">
        <v>162</v>
      </c>
    </row>
    <row r="155" spans="1:14">
      <c r="A155" s="2" t="s">
        <v>153</v>
      </c>
      <c r="B155" s="4">
        <v>4</v>
      </c>
      <c r="C155" s="4">
        <v>10</v>
      </c>
      <c r="D155" s="4">
        <v>10</v>
      </c>
      <c r="E155" s="4">
        <v>9</v>
      </c>
      <c r="F155" s="4">
        <v>18</v>
      </c>
      <c r="G155" s="4">
        <v>14</v>
      </c>
      <c r="H155" s="4">
        <v>17</v>
      </c>
      <c r="I155" s="4">
        <v>14</v>
      </c>
      <c r="J155" s="4">
        <v>8</v>
      </c>
      <c r="K155" s="4">
        <v>11</v>
      </c>
      <c r="L155" s="4">
        <v>8</v>
      </c>
      <c r="M155" s="4">
        <v>6</v>
      </c>
      <c r="N155" s="41">
        <v>132</v>
      </c>
    </row>
    <row r="156" spans="1:14">
      <c r="A156" s="2" t="s">
        <v>154</v>
      </c>
      <c r="B156" s="12">
        <v>531793</v>
      </c>
      <c r="C156" s="12">
        <v>695650</v>
      </c>
      <c r="D156" s="12">
        <v>732200</v>
      </c>
      <c r="E156" s="12">
        <v>589722</v>
      </c>
      <c r="F156" s="12">
        <v>790917</v>
      </c>
      <c r="G156" s="12">
        <v>680675</v>
      </c>
      <c r="H156" s="12">
        <v>626340</v>
      </c>
      <c r="I156" s="12">
        <v>609760</v>
      </c>
      <c r="J156" s="12">
        <v>752493</v>
      </c>
      <c r="K156" s="12">
        <v>609000</v>
      </c>
      <c r="L156" s="12">
        <v>699750</v>
      </c>
      <c r="M156" s="12">
        <v>672833</v>
      </c>
      <c r="N156" s="39">
        <v>675549</v>
      </c>
    </row>
    <row r="157" spans="1:14">
      <c r="A157" s="2" t="s">
        <v>155</v>
      </c>
      <c r="B157" s="4">
        <v>1</v>
      </c>
      <c r="C157" s="4">
        <v>1</v>
      </c>
      <c r="D157" s="4">
        <v>5</v>
      </c>
      <c r="E157" s="4">
        <v>3</v>
      </c>
      <c r="F157" s="4">
        <v>5</v>
      </c>
      <c r="G157" s="4">
        <v>1</v>
      </c>
      <c r="H157" s="4">
        <v>4</v>
      </c>
      <c r="I157" s="4">
        <v>2</v>
      </c>
      <c r="J157" s="4">
        <v>0</v>
      </c>
      <c r="K157" s="4">
        <v>2</v>
      </c>
      <c r="L157" s="4">
        <v>0</v>
      </c>
      <c r="M157" s="4">
        <v>3</v>
      </c>
      <c r="N157" s="41">
        <v>30</v>
      </c>
    </row>
    <row r="158" spans="1:14">
      <c r="A158" s="2" t="s">
        <v>156</v>
      </c>
      <c r="B158" s="12">
        <v>360000</v>
      </c>
      <c r="C158" s="12">
        <v>468000</v>
      </c>
      <c r="D158" s="12">
        <v>620272</v>
      </c>
      <c r="E158" s="12">
        <v>610967</v>
      </c>
      <c r="F158" s="12">
        <v>727146</v>
      </c>
      <c r="G158" s="12">
        <v>915000</v>
      </c>
      <c r="H158" s="12">
        <v>680250</v>
      </c>
      <c r="I158" s="12">
        <v>602531</v>
      </c>
      <c r="J158" s="12">
        <v>0</v>
      </c>
      <c r="K158" s="12">
        <v>485050</v>
      </c>
      <c r="L158" s="12">
        <v>0</v>
      </c>
      <c r="M158" s="12">
        <v>670000</v>
      </c>
      <c r="N158" s="39">
        <v>632138</v>
      </c>
    </row>
    <row r="159" spans="1:14">
      <c r="A159" s="103" t="s">
        <v>157</v>
      </c>
      <c r="B159" s="101">
        <v>6</v>
      </c>
      <c r="C159" s="101">
        <v>6</v>
      </c>
      <c r="D159" s="101">
        <v>10</v>
      </c>
      <c r="E159" s="101">
        <v>10</v>
      </c>
      <c r="F159" s="101">
        <v>11</v>
      </c>
      <c r="G159" s="101">
        <v>6</v>
      </c>
      <c r="H159" s="101">
        <v>13</v>
      </c>
      <c r="I159" s="101">
        <v>12</v>
      </c>
      <c r="J159" s="101">
        <v>6</v>
      </c>
      <c r="K159" s="101">
        <v>7</v>
      </c>
      <c r="L159" s="101">
        <v>8</v>
      </c>
      <c r="M159" s="101">
        <v>8</v>
      </c>
      <c r="N159" s="102">
        <v>108</v>
      </c>
    </row>
    <row r="160" spans="1:14">
      <c r="A160" s="2" t="s">
        <v>158</v>
      </c>
      <c r="B160" s="12">
        <v>387268</v>
      </c>
      <c r="C160" s="12">
        <v>298943</v>
      </c>
      <c r="D160" s="12">
        <v>360534</v>
      </c>
      <c r="E160" s="12">
        <v>349766</v>
      </c>
      <c r="F160" s="12">
        <v>350207</v>
      </c>
      <c r="G160" s="12">
        <v>459180</v>
      </c>
      <c r="H160" s="12">
        <v>394523</v>
      </c>
      <c r="I160" s="12">
        <v>342659</v>
      </c>
      <c r="J160" s="12">
        <v>433359</v>
      </c>
      <c r="K160" s="12">
        <v>308714</v>
      </c>
      <c r="L160" s="12">
        <v>345256</v>
      </c>
      <c r="M160" s="12">
        <v>426741</v>
      </c>
      <c r="N160" s="39">
        <v>370061</v>
      </c>
    </row>
    <row r="161" spans="1:16">
      <c r="A161" s="103" t="s">
        <v>159</v>
      </c>
      <c r="B161" s="104">
        <f>SUM(B162:B164)</f>
        <v>48</v>
      </c>
      <c r="C161" s="104">
        <f>SUM(C162:C164)</f>
        <v>61</v>
      </c>
      <c r="D161" s="104">
        <f>SUM(D162:D164)</f>
        <v>77</v>
      </c>
      <c r="E161" s="104">
        <f>SUM(E162:E164)</f>
        <v>79</v>
      </c>
      <c r="F161" s="104">
        <f t="shared" ref="F161:M161" si="33">SUM(F162:F164)</f>
        <v>79</v>
      </c>
      <c r="G161" s="104">
        <f t="shared" si="33"/>
        <v>70</v>
      </c>
      <c r="H161" s="101">
        <f t="shared" si="33"/>
        <v>85</v>
      </c>
      <c r="I161" s="104">
        <f t="shared" si="33"/>
        <v>83</v>
      </c>
      <c r="J161" s="104">
        <f t="shared" si="33"/>
        <v>79</v>
      </c>
      <c r="K161" s="104">
        <f t="shared" si="33"/>
        <v>67</v>
      </c>
      <c r="L161" s="104">
        <f t="shared" si="33"/>
        <v>57</v>
      </c>
      <c r="M161" s="104">
        <f t="shared" si="33"/>
        <v>48</v>
      </c>
      <c r="N161" s="105">
        <f>SUM(B161:M161)</f>
        <v>833</v>
      </c>
    </row>
    <row r="162" spans="1:16">
      <c r="A162" s="2" t="s">
        <v>160</v>
      </c>
      <c r="B162" s="11">
        <v>20</v>
      </c>
      <c r="C162" s="11">
        <v>28</v>
      </c>
      <c r="D162" s="11">
        <v>33</v>
      </c>
      <c r="E162" s="11">
        <v>39</v>
      </c>
      <c r="F162" s="11">
        <v>40</v>
      </c>
      <c r="G162" s="11">
        <v>39</v>
      </c>
      <c r="H162" s="11">
        <v>49</v>
      </c>
      <c r="I162" s="11">
        <v>44</v>
      </c>
      <c r="J162" s="11">
        <v>36</v>
      </c>
      <c r="K162" s="11">
        <v>35</v>
      </c>
      <c r="L162" s="11">
        <v>33</v>
      </c>
      <c r="M162" s="11">
        <v>27</v>
      </c>
      <c r="N162" s="41"/>
    </row>
    <row r="163" spans="1:16">
      <c r="A163" s="2" t="s">
        <v>161</v>
      </c>
      <c r="B163" s="11">
        <v>11</v>
      </c>
      <c r="C163" s="11">
        <v>12</v>
      </c>
      <c r="D163" s="11">
        <v>18</v>
      </c>
      <c r="E163" s="11">
        <v>14</v>
      </c>
      <c r="F163" s="11">
        <v>15</v>
      </c>
      <c r="G163" s="11">
        <v>15</v>
      </c>
      <c r="H163" s="11">
        <v>15</v>
      </c>
      <c r="I163" s="11">
        <v>20</v>
      </c>
      <c r="J163" s="11">
        <v>20</v>
      </c>
      <c r="K163" s="11">
        <v>10</v>
      </c>
      <c r="L163" s="11">
        <v>8</v>
      </c>
      <c r="M163" s="11">
        <v>5</v>
      </c>
      <c r="N163" s="41"/>
    </row>
    <row r="164" spans="1:16">
      <c r="A164" s="2" t="s">
        <v>162</v>
      </c>
      <c r="B164" s="11">
        <v>17</v>
      </c>
      <c r="C164" s="11">
        <v>21</v>
      </c>
      <c r="D164" s="11">
        <v>26</v>
      </c>
      <c r="E164" s="11">
        <v>26</v>
      </c>
      <c r="F164" s="11">
        <v>24</v>
      </c>
      <c r="G164" s="11">
        <v>16</v>
      </c>
      <c r="H164" s="11">
        <v>21</v>
      </c>
      <c r="I164" s="11">
        <v>19</v>
      </c>
      <c r="J164" s="11">
        <v>23</v>
      </c>
      <c r="K164" s="11">
        <v>22</v>
      </c>
      <c r="L164" s="11">
        <v>16</v>
      </c>
      <c r="M164" s="11">
        <v>16</v>
      </c>
      <c r="N164" s="41"/>
    </row>
    <row r="165" spans="1:16">
      <c r="A165" s="103" t="s">
        <v>163</v>
      </c>
      <c r="B165" s="108">
        <f>B161/B139</f>
        <v>3</v>
      </c>
      <c r="C165" s="108">
        <f>C161/C139</f>
        <v>2.1785714285714284</v>
      </c>
      <c r="D165" s="108">
        <f>D161/D139</f>
        <v>2.1388888888888888</v>
      </c>
      <c r="E165" s="108">
        <f>E161/E139</f>
        <v>2.2571428571428571</v>
      </c>
      <c r="F165" s="108">
        <f t="shared" ref="F165:M165" si="34">F161/F139</f>
        <v>1.5192307692307692</v>
      </c>
      <c r="G165" s="108">
        <f t="shared" si="34"/>
        <v>2.0588235294117645</v>
      </c>
      <c r="H165" s="108">
        <f t="shared" si="34"/>
        <v>1.9767441860465116</v>
      </c>
      <c r="I165" s="108">
        <f t="shared" si="34"/>
        <v>2.3055555555555554</v>
      </c>
      <c r="J165" s="108">
        <f t="shared" si="34"/>
        <v>3.95</v>
      </c>
      <c r="K165" s="108">
        <f t="shared" si="34"/>
        <v>2.3103448275862069</v>
      </c>
      <c r="L165" s="108">
        <f t="shared" si="34"/>
        <v>2.375</v>
      </c>
      <c r="M165" s="108">
        <f t="shared" si="34"/>
        <v>1.7777777777777777</v>
      </c>
      <c r="N165" s="41"/>
    </row>
    <row r="166" spans="1:16">
      <c r="A166" s="2" t="s">
        <v>164</v>
      </c>
      <c r="B166" s="11">
        <v>42</v>
      </c>
      <c r="C166" s="11">
        <v>42</v>
      </c>
      <c r="D166" s="11">
        <v>68</v>
      </c>
      <c r="E166" s="11">
        <v>65</v>
      </c>
      <c r="F166" s="11">
        <v>59</v>
      </c>
      <c r="G166" s="11">
        <v>46</v>
      </c>
      <c r="H166" s="11">
        <v>49</v>
      </c>
      <c r="I166" s="11">
        <v>46</v>
      </c>
      <c r="J166" s="11">
        <v>43</v>
      </c>
      <c r="K166" s="11">
        <v>34</v>
      </c>
      <c r="L166" s="11">
        <v>26</v>
      </c>
      <c r="M166" s="11">
        <v>15</v>
      </c>
      <c r="N166" s="38">
        <f>SUM(B166:M166)</f>
        <v>535</v>
      </c>
    </row>
    <row r="167" spans="1:16">
      <c r="A167" s="103" t="s">
        <v>165</v>
      </c>
      <c r="B167" s="104">
        <v>34</v>
      </c>
      <c r="C167" s="104">
        <v>29</v>
      </c>
      <c r="D167" s="104">
        <v>41</v>
      </c>
      <c r="E167" s="104">
        <v>53</v>
      </c>
      <c r="F167" s="104">
        <v>42</v>
      </c>
      <c r="G167" s="104">
        <v>42</v>
      </c>
      <c r="H167" s="104">
        <v>25</v>
      </c>
      <c r="I167" s="104">
        <v>32</v>
      </c>
      <c r="J167" s="104">
        <v>37</v>
      </c>
      <c r="K167" s="104">
        <v>36</v>
      </c>
      <c r="L167" s="104">
        <v>27</v>
      </c>
      <c r="M167" s="104">
        <v>17</v>
      </c>
      <c r="N167" s="105">
        <f>SUM(B167:M167)</f>
        <v>415</v>
      </c>
    </row>
    <row r="168" spans="1:16">
      <c r="A168" s="2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89"/>
    </row>
    <row r="169" spans="1:16">
      <c r="A169" s="2"/>
      <c r="B169" s="8" t="s">
        <v>9</v>
      </c>
      <c r="C169" s="8" t="s">
        <v>10</v>
      </c>
      <c r="D169" s="8" t="s">
        <v>11</v>
      </c>
      <c r="E169" s="8" t="s">
        <v>12</v>
      </c>
      <c r="F169" s="8" t="s">
        <v>13</v>
      </c>
      <c r="G169" s="8" t="s">
        <v>14</v>
      </c>
      <c r="H169" s="8" t="s">
        <v>15</v>
      </c>
      <c r="I169" s="8" t="s">
        <v>16</v>
      </c>
      <c r="J169" s="8" t="s">
        <v>17</v>
      </c>
      <c r="K169" s="8" t="s">
        <v>18</v>
      </c>
      <c r="L169" s="8" t="s">
        <v>19</v>
      </c>
      <c r="M169" s="8" t="s">
        <v>20</v>
      </c>
      <c r="N169" s="109" t="s">
        <v>166</v>
      </c>
    </row>
    <row r="170" spans="1:16" s="60" customFormat="1">
      <c r="A170" s="183" t="s">
        <v>852</v>
      </c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5"/>
      <c r="P170"/>
    </row>
    <row r="171" spans="1:16">
      <c r="A171" s="186" t="s">
        <v>168</v>
      </c>
      <c r="B171" s="187">
        <f t="shared" ref="B171:M171" si="35">SUM(B176+B181+B186+B191)</f>
        <v>18</v>
      </c>
      <c r="C171" s="187">
        <f t="shared" si="35"/>
        <v>23</v>
      </c>
      <c r="D171" s="187">
        <f t="shared" si="35"/>
        <v>40</v>
      </c>
      <c r="E171" s="187">
        <f t="shared" si="35"/>
        <v>32</v>
      </c>
      <c r="F171" s="187">
        <f t="shared" si="35"/>
        <v>42</v>
      </c>
      <c r="G171" s="187">
        <f t="shared" si="35"/>
        <v>53</v>
      </c>
      <c r="H171" s="187">
        <f t="shared" si="35"/>
        <v>38</v>
      </c>
      <c r="I171" s="187">
        <f t="shared" si="35"/>
        <v>43</v>
      </c>
      <c r="J171" s="187">
        <f t="shared" si="35"/>
        <v>38</v>
      </c>
      <c r="K171" s="187">
        <f t="shared" si="35"/>
        <v>47</v>
      </c>
      <c r="L171" s="187">
        <f t="shared" si="35"/>
        <v>24</v>
      </c>
      <c r="M171" s="187">
        <f t="shared" si="35"/>
        <v>38</v>
      </c>
      <c r="N171" s="188">
        <v>456</v>
      </c>
    </row>
    <row r="172" spans="1:16">
      <c r="A172" s="2" t="s">
        <v>169</v>
      </c>
      <c r="B172" s="12">
        <v>474278</v>
      </c>
      <c r="C172" s="12">
        <v>441283</v>
      </c>
      <c r="D172" s="12">
        <v>486581</v>
      </c>
      <c r="E172" s="12">
        <v>473575</v>
      </c>
      <c r="F172" s="12">
        <v>521193</v>
      </c>
      <c r="G172" s="12">
        <v>533043</v>
      </c>
      <c r="H172" s="12">
        <v>554218</v>
      </c>
      <c r="I172" s="12">
        <v>535579</v>
      </c>
      <c r="J172" s="12">
        <v>587667</v>
      </c>
      <c r="K172" s="12">
        <v>520588</v>
      </c>
      <c r="L172" s="12">
        <v>558168</v>
      </c>
      <c r="M172" s="12">
        <v>542877</v>
      </c>
      <c r="N172" s="39">
        <v>527169</v>
      </c>
    </row>
    <row r="173" spans="1:16">
      <c r="A173" s="2" t="s">
        <v>170</v>
      </c>
      <c r="B173" s="12">
        <v>482350</v>
      </c>
      <c r="C173" s="12">
        <v>446308</v>
      </c>
      <c r="D173" s="12">
        <v>494366</v>
      </c>
      <c r="E173" s="12">
        <v>485510</v>
      </c>
      <c r="F173" s="12">
        <v>525225</v>
      </c>
      <c r="G173" s="12">
        <v>538746</v>
      </c>
      <c r="H173" s="12">
        <v>560741</v>
      </c>
      <c r="I173" s="12">
        <v>533430</v>
      </c>
      <c r="J173" s="12">
        <v>595584</v>
      </c>
      <c r="K173" s="12">
        <v>528719</v>
      </c>
      <c r="L173" s="12">
        <v>563578</v>
      </c>
      <c r="M173" s="12">
        <v>544830</v>
      </c>
      <c r="N173" s="39">
        <v>532560</v>
      </c>
    </row>
    <row r="174" spans="1:16">
      <c r="A174" s="186" t="s">
        <v>26</v>
      </c>
      <c r="B174" s="189">
        <f>B172/B173</f>
        <v>0.98326526381258428</v>
      </c>
      <c r="C174" s="189">
        <f>C172/C173</f>
        <v>0.98874095915824944</v>
      </c>
      <c r="D174" s="189">
        <f>D172/D173</f>
        <v>0.98425255782153298</v>
      </c>
      <c r="E174" s="189">
        <f t="shared" ref="E174:N174" si="36">E172/E173</f>
        <v>0.97541760210912232</v>
      </c>
      <c r="F174" s="189">
        <f t="shared" si="36"/>
        <v>0.99232329001856345</v>
      </c>
      <c r="G174" s="189">
        <f t="shared" si="36"/>
        <v>0.98941430655633633</v>
      </c>
      <c r="H174" s="189">
        <f t="shared" si="36"/>
        <v>0.98836717842997035</v>
      </c>
      <c r="I174" s="189">
        <f t="shared" si="36"/>
        <v>1.0040286448081286</v>
      </c>
      <c r="J174" s="189">
        <f t="shared" si="36"/>
        <v>0.9867071647324307</v>
      </c>
      <c r="K174" s="189">
        <f t="shared" si="36"/>
        <v>0.98462132058806284</v>
      </c>
      <c r="L174" s="189">
        <f t="shared" si="36"/>
        <v>0.99040061890279607</v>
      </c>
      <c r="M174" s="189">
        <f t="shared" si="36"/>
        <v>0.99641539562799408</v>
      </c>
      <c r="N174" s="190">
        <f t="shared" si="36"/>
        <v>0.98987719693555654</v>
      </c>
    </row>
    <row r="175" spans="1:16">
      <c r="A175" s="2" t="s">
        <v>171</v>
      </c>
      <c r="B175" s="4">
        <v>83</v>
      </c>
      <c r="C175" s="4">
        <v>71</v>
      </c>
      <c r="D175" s="4">
        <v>37</v>
      </c>
      <c r="E175" s="4">
        <v>35</v>
      </c>
      <c r="F175" s="4">
        <v>25</v>
      </c>
      <c r="G175" s="4">
        <v>31</v>
      </c>
      <c r="H175" s="4">
        <v>43</v>
      </c>
      <c r="I175" s="4">
        <v>24</v>
      </c>
      <c r="J175" s="4">
        <v>33</v>
      </c>
      <c r="K175" s="4">
        <v>33</v>
      </c>
      <c r="L175" s="4">
        <v>28</v>
      </c>
      <c r="M175" s="4">
        <v>34</v>
      </c>
      <c r="N175" s="99">
        <v>56</v>
      </c>
    </row>
    <row r="176" spans="1:16">
      <c r="A176" s="186" t="s">
        <v>172</v>
      </c>
      <c r="B176" s="184">
        <f>B177+B179</f>
        <v>0</v>
      </c>
      <c r="C176" s="184">
        <f t="shared" ref="C176:H176" si="37">C177+C179</f>
        <v>1</v>
      </c>
      <c r="D176" s="184">
        <f t="shared" si="37"/>
        <v>1</v>
      </c>
      <c r="E176" s="184">
        <f t="shared" si="37"/>
        <v>2</v>
      </c>
      <c r="F176" s="184">
        <f t="shared" si="37"/>
        <v>2</v>
      </c>
      <c r="G176" s="184">
        <f t="shared" si="37"/>
        <v>0</v>
      </c>
      <c r="H176" s="184">
        <f t="shared" si="37"/>
        <v>1</v>
      </c>
      <c r="I176" s="184">
        <f>I177+I179</f>
        <v>0</v>
      </c>
      <c r="J176" s="184">
        <f>J177+J179</f>
        <v>1</v>
      </c>
      <c r="K176" s="184">
        <f>K177+K179</f>
        <v>0</v>
      </c>
      <c r="L176" s="184">
        <f>L177+L179</f>
        <v>0</v>
      </c>
      <c r="M176" s="184">
        <f>M177+M179</f>
        <v>0</v>
      </c>
      <c r="N176" s="185">
        <f>SUM(B176:M176)</f>
        <v>8</v>
      </c>
    </row>
    <row r="177" spans="1:14">
      <c r="A177" s="2" t="s">
        <v>173</v>
      </c>
      <c r="B177" s="4">
        <v>0</v>
      </c>
      <c r="C177" s="4">
        <v>1</v>
      </c>
      <c r="D177" s="4">
        <v>1</v>
      </c>
      <c r="E177" s="4">
        <v>2</v>
      </c>
      <c r="F177" s="4">
        <v>2</v>
      </c>
      <c r="G177" s="4">
        <v>0</v>
      </c>
      <c r="H177" s="4">
        <v>1</v>
      </c>
      <c r="I177" s="4">
        <v>0</v>
      </c>
      <c r="J177" s="4">
        <v>1</v>
      </c>
      <c r="K177" s="4">
        <v>0</v>
      </c>
      <c r="L177" s="4">
        <v>0</v>
      </c>
      <c r="M177" s="4">
        <v>0</v>
      </c>
      <c r="N177" s="41">
        <f>SUM(B177:M177)</f>
        <v>8</v>
      </c>
    </row>
    <row r="178" spans="1:14">
      <c r="A178" s="2" t="s">
        <v>174</v>
      </c>
      <c r="B178" s="12">
        <v>0</v>
      </c>
      <c r="C178" s="12">
        <v>369900</v>
      </c>
      <c r="D178" s="12">
        <v>520000</v>
      </c>
      <c r="E178" s="12">
        <v>287500</v>
      </c>
      <c r="F178" s="12">
        <v>375000</v>
      </c>
      <c r="G178" s="12">
        <v>0</v>
      </c>
      <c r="H178" s="12">
        <v>379000</v>
      </c>
      <c r="I178" s="12">
        <v>0</v>
      </c>
      <c r="J178" s="12">
        <v>385000</v>
      </c>
      <c r="K178" s="12">
        <v>0</v>
      </c>
      <c r="L178" s="12">
        <v>0</v>
      </c>
      <c r="M178" s="12">
        <v>0</v>
      </c>
      <c r="N178" s="39">
        <f>SUM((B177*B178)+(C177*C178)+(D177*D178)+(E177*E178)+(F177*F178)+(G177*G178)+(H177*H178)+(I177*I178)+(J177*J178)+(K177*K178)+(L177*L178)+(M177*M178))/N177</f>
        <v>372362.5</v>
      </c>
    </row>
    <row r="179" spans="1:14">
      <c r="A179" s="2" t="s">
        <v>175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1">
        <f>SUM(B179:M179)</f>
        <v>0</v>
      </c>
    </row>
    <row r="180" spans="1:14">
      <c r="A180" s="2" t="s">
        <v>176</v>
      </c>
      <c r="B180" s="12">
        <v>0</v>
      </c>
      <c r="C180" s="12">
        <v>0</v>
      </c>
      <c r="D180" s="12">
        <v>0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39">
        <v>0</v>
      </c>
    </row>
    <row r="181" spans="1:14">
      <c r="A181" s="186" t="s">
        <v>177</v>
      </c>
      <c r="B181" s="184">
        <f t="shared" ref="B181:M181" si="38">B182+B184</f>
        <v>7</v>
      </c>
      <c r="C181" s="184">
        <f t="shared" si="38"/>
        <v>6</v>
      </c>
      <c r="D181" s="184">
        <f t="shared" si="38"/>
        <v>15</v>
      </c>
      <c r="E181" s="184">
        <f t="shared" si="38"/>
        <v>10</v>
      </c>
      <c r="F181" s="184">
        <f t="shared" si="38"/>
        <v>14</v>
      </c>
      <c r="G181" s="184">
        <f t="shared" si="38"/>
        <v>25</v>
      </c>
      <c r="H181" s="184">
        <f t="shared" si="38"/>
        <v>16</v>
      </c>
      <c r="I181" s="184">
        <f t="shared" si="38"/>
        <v>14</v>
      </c>
      <c r="J181" s="184">
        <f t="shared" si="38"/>
        <v>11</v>
      </c>
      <c r="K181" s="184">
        <f t="shared" si="38"/>
        <v>11</v>
      </c>
      <c r="L181" s="184">
        <f t="shared" si="38"/>
        <v>4</v>
      </c>
      <c r="M181" s="184">
        <f t="shared" si="38"/>
        <v>8</v>
      </c>
      <c r="N181" s="185">
        <v>146</v>
      </c>
    </row>
    <row r="182" spans="1:14">
      <c r="A182" s="2" t="s">
        <v>178</v>
      </c>
      <c r="B182" s="4">
        <v>2</v>
      </c>
      <c r="C182" s="4">
        <v>3</v>
      </c>
      <c r="D182" s="4">
        <v>9</v>
      </c>
      <c r="E182" s="4">
        <v>3</v>
      </c>
      <c r="F182" s="4">
        <v>10</v>
      </c>
      <c r="G182" s="4">
        <v>14</v>
      </c>
      <c r="H182" s="4">
        <v>9</v>
      </c>
      <c r="I182" s="4">
        <v>5</v>
      </c>
      <c r="J182" s="4">
        <v>5</v>
      </c>
      <c r="K182" s="4">
        <v>6</v>
      </c>
      <c r="L182" s="4">
        <v>2</v>
      </c>
      <c r="M182" s="4">
        <v>4</v>
      </c>
      <c r="N182" s="41">
        <v>74</v>
      </c>
    </row>
    <row r="183" spans="1:14">
      <c r="A183" s="2" t="s">
        <v>179</v>
      </c>
      <c r="B183" s="12">
        <v>458000</v>
      </c>
      <c r="C183" s="12">
        <v>462323</v>
      </c>
      <c r="D183" s="12">
        <v>472556</v>
      </c>
      <c r="E183" s="12">
        <v>490167</v>
      </c>
      <c r="F183" s="12">
        <v>473840</v>
      </c>
      <c r="G183" s="12">
        <v>499107</v>
      </c>
      <c r="H183" s="12">
        <v>485967</v>
      </c>
      <c r="I183" s="12">
        <v>498330</v>
      </c>
      <c r="J183" s="12">
        <v>477240</v>
      </c>
      <c r="K183" s="12">
        <v>590167</v>
      </c>
      <c r="L183" s="12">
        <v>435000</v>
      </c>
      <c r="M183" s="12">
        <v>489975</v>
      </c>
      <c r="N183" s="39">
        <v>489458</v>
      </c>
    </row>
    <row r="184" spans="1:14">
      <c r="A184" s="2" t="s">
        <v>180</v>
      </c>
      <c r="B184" s="4">
        <v>5</v>
      </c>
      <c r="C184" s="4">
        <v>3</v>
      </c>
      <c r="D184" s="4">
        <v>6</v>
      </c>
      <c r="E184" s="4">
        <v>7</v>
      </c>
      <c r="F184" s="4">
        <v>4</v>
      </c>
      <c r="G184" s="4">
        <v>11</v>
      </c>
      <c r="H184" s="4">
        <v>7</v>
      </c>
      <c r="I184" s="4">
        <v>9</v>
      </c>
      <c r="J184" s="4">
        <v>6</v>
      </c>
      <c r="K184" s="4">
        <v>5</v>
      </c>
      <c r="L184" s="4">
        <v>2</v>
      </c>
      <c r="M184" s="4">
        <v>4</v>
      </c>
      <c r="N184" s="41">
        <v>72</v>
      </c>
    </row>
    <row r="185" spans="1:14">
      <c r="A185" s="2" t="s">
        <v>181</v>
      </c>
      <c r="B185" s="12">
        <v>589300</v>
      </c>
      <c r="C185" s="12">
        <v>693667</v>
      </c>
      <c r="D185" s="12">
        <v>702398</v>
      </c>
      <c r="E185" s="12">
        <v>553343</v>
      </c>
      <c r="F185" s="12">
        <v>547600</v>
      </c>
      <c r="G185" s="12">
        <v>525069</v>
      </c>
      <c r="H185" s="12">
        <v>523943</v>
      </c>
      <c r="I185" s="12">
        <v>538722</v>
      </c>
      <c r="J185" s="12">
        <v>496333</v>
      </c>
      <c r="K185" s="12">
        <v>447200</v>
      </c>
      <c r="L185" s="12">
        <v>619250</v>
      </c>
      <c r="M185" s="12">
        <v>641259</v>
      </c>
      <c r="N185" s="39">
        <v>560536</v>
      </c>
    </row>
    <row r="186" spans="1:14">
      <c r="A186" s="186" t="s">
        <v>182</v>
      </c>
      <c r="B186" s="184">
        <f t="shared" ref="B186:M186" si="39">B187+B189</f>
        <v>6</v>
      </c>
      <c r="C186" s="184">
        <f t="shared" si="39"/>
        <v>9</v>
      </c>
      <c r="D186" s="184">
        <f t="shared" si="39"/>
        <v>15</v>
      </c>
      <c r="E186" s="184">
        <f t="shared" si="39"/>
        <v>12</v>
      </c>
      <c r="F186" s="184">
        <f t="shared" si="39"/>
        <v>23</v>
      </c>
      <c r="G186" s="184">
        <f t="shared" si="39"/>
        <v>19</v>
      </c>
      <c r="H186" s="184">
        <f t="shared" si="39"/>
        <v>18</v>
      </c>
      <c r="I186" s="184">
        <f t="shared" si="39"/>
        <v>18</v>
      </c>
      <c r="J186" s="184">
        <f t="shared" si="39"/>
        <v>21</v>
      </c>
      <c r="K186" s="184">
        <f t="shared" si="39"/>
        <v>19</v>
      </c>
      <c r="L186" s="184">
        <f t="shared" si="39"/>
        <v>11</v>
      </c>
      <c r="M186" s="184">
        <f t="shared" si="39"/>
        <v>15</v>
      </c>
      <c r="N186" s="185">
        <v>195</v>
      </c>
    </row>
    <row r="187" spans="1:14">
      <c r="A187" s="2" t="s">
        <v>183</v>
      </c>
      <c r="B187" s="4">
        <v>5</v>
      </c>
      <c r="C187" s="4">
        <v>9</v>
      </c>
      <c r="D187" s="4">
        <v>13</v>
      </c>
      <c r="E187" s="4">
        <v>11</v>
      </c>
      <c r="F187" s="4">
        <v>23</v>
      </c>
      <c r="G187" s="4">
        <v>16</v>
      </c>
      <c r="H187" s="4">
        <v>18</v>
      </c>
      <c r="I187" s="4">
        <v>16</v>
      </c>
      <c r="J187" s="4">
        <v>14</v>
      </c>
      <c r="K187" s="4">
        <v>15</v>
      </c>
      <c r="L187" s="4">
        <v>6</v>
      </c>
      <c r="M187" s="4">
        <v>13</v>
      </c>
      <c r="N187" s="41">
        <v>165</v>
      </c>
    </row>
    <row r="188" spans="1:14">
      <c r="A188" s="2" t="s">
        <v>184</v>
      </c>
      <c r="B188" s="12">
        <v>555800</v>
      </c>
      <c r="C188" s="12">
        <v>546417</v>
      </c>
      <c r="D188" s="12">
        <v>523892</v>
      </c>
      <c r="E188" s="12">
        <v>599182</v>
      </c>
      <c r="F188" s="12">
        <v>586365</v>
      </c>
      <c r="G188" s="12">
        <v>728031</v>
      </c>
      <c r="H188" s="12">
        <v>673111</v>
      </c>
      <c r="I188" s="12">
        <v>628184</v>
      </c>
      <c r="J188" s="12">
        <v>717756</v>
      </c>
      <c r="K188" s="12">
        <v>604967</v>
      </c>
      <c r="L188" s="12">
        <v>731450</v>
      </c>
      <c r="M188" s="12">
        <v>589286</v>
      </c>
      <c r="N188" s="39">
        <v>635338</v>
      </c>
    </row>
    <row r="189" spans="1:14">
      <c r="A189" s="2" t="s">
        <v>185</v>
      </c>
      <c r="B189" s="4">
        <v>1</v>
      </c>
      <c r="C189" s="4">
        <v>0</v>
      </c>
      <c r="D189" s="4">
        <v>2</v>
      </c>
      <c r="E189" s="4">
        <v>1</v>
      </c>
      <c r="F189" s="4">
        <v>0</v>
      </c>
      <c r="G189" s="4">
        <v>3</v>
      </c>
      <c r="H189" s="4">
        <v>0</v>
      </c>
      <c r="I189" s="4">
        <v>2</v>
      </c>
      <c r="J189" s="4">
        <v>7</v>
      </c>
      <c r="K189" s="4">
        <v>4</v>
      </c>
      <c r="L189" s="4">
        <v>5</v>
      </c>
      <c r="M189" s="4">
        <v>2</v>
      </c>
      <c r="N189" s="41">
        <v>30</v>
      </c>
    </row>
    <row r="190" spans="1:14">
      <c r="A190" s="2" t="s">
        <v>186</v>
      </c>
      <c r="B190" s="12">
        <v>700000</v>
      </c>
      <c r="C190" s="12">
        <v>0</v>
      </c>
      <c r="D190" s="12">
        <v>817500</v>
      </c>
      <c r="E190" s="12">
        <v>730000</v>
      </c>
      <c r="F190" s="12">
        <v>0</v>
      </c>
      <c r="G190" s="12">
        <v>700333</v>
      </c>
      <c r="H190" s="12">
        <v>0</v>
      </c>
      <c r="I190" s="12">
        <v>636887</v>
      </c>
      <c r="J190" s="12">
        <v>736675</v>
      </c>
      <c r="K190" s="12">
        <v>776588</v>
      </c>
      <c r="L190" s="12">
        <v>724201</v>
      </c>
      <c r="M190" s="12">
        <v>892034</v>
      </c>
      <c r="N190" s="39">
        <v>747790</v>
      </c>
    </row>
    <row r="191" spans="1:14">
      <c r="A191" s="186" t="s">
        <v>187</v>
      </c>
      <c r="B191" s="184">
        <v>5</v>
      </c>
      <c r="C191" s="184">
        <v>7</v>
      </c>
      <c r="D191" s="184">
        <v>9</v>
      </c>
      <c r="E191" s="184">
        <v>8</v>
      </c>
      <c r="F191" s="184">
        <v>3</v>
      </c>
      <c r="G191" s="184">
        <v>9</v>
      </c>
      <c r="H191" s="184">
        <v>3</v>
      </c>
      <c r="I191" s="184">
        <v>11</v>
      </c>
      <c r="J191" s="184">
        <v>5</v>
      </c>
      <c r="K191" s="184">
        <v>17</v>
      </c>
      <c r="L191" s="184">
        <v>9</v>
      </c>
      <c r="M191" s="184">
        <v>15</v>
      </c>
      <c r="N191" s="185">
        <v>107</v>
      </c>
    </row>
    <row r="192" spans="1:14">
      <c r="A192" s="2" t="s">
        <v>188</v>
      </c>
      <c r="B192" s="12">
        <v>239100</v>
      </c>
      <c r="C192" s="12">
        <v>199129</v>
      </c>
      <c r="D192" s="12">
        <v>225582</v>
      </c>
      <c r="E192" s="12">
        <v>239313</v>
      </c>
      <c r="F192" s="12">
        <v>241633</v>
      </c>
      <c r="G192" s="12">
        <v>193167</v>
      </c>
      <c r="H192" s="12">
        <v>174667</v>
      </c>
      <c r="I192" s="12">
        <v>396821</v>
      </c>
      <c r="J192" s="12">
        <v>275368</v>
      </c>
      <c r="K192" s="12">
        <v>382929</v>
      </c>
      <c r="L192" s="12">
        <v>364202</v>
      </c>
      <c r="M192" s="12">
        <v>443974</v>
      </c>
      <c r="N192" s="39">
        <v>313712</v>
      </c>
    </row>
    <row r="193" spans="1:16">
      <c r="A193" s="186" t="s">
        <v>189</v>
      </c>
      <c r="B193" s="187">
        <f>SUM(B194:B196)</f>
        <v>36</v>
      </c>
      <c r="C193" s="187">
        <f>SUM(C194:C196)</f>
        <v>39</v>
      </c>
      <c r="D193" s="187">
        <f>SUM(D194:D196)</f>
        <v>66</v>
      </c>
      <c r="E193" s="187">
        <f>SUM(E194:E196)</f>
        <v>76</v>
      </c>
      <c r="F193" s="187">
        <f t="shared" ref="F193:M193" si="40">SUM(F194:F196)</f>
        <v>59</v>
      </c>
      <c r="G193" s="187">
        <f t="shared" si="40"/>
        <v>67</v>
      </c>
      <c r="H193" s="184">
        <f t="shared" si="40"/>
        <v>84</v>
      </c>
      <c r="I193" s="187">
        <f t="shared" si="40"/>
        <v>73</v>
      </c>
      <c r="J193" s="187">
        <f t="shared" si="40"/>
        <v>88</v>
      </c>
      <c r="K193" s="187">
        <f t="shared" si="40"/>
        <v>81</v>
      </c>
      <c r="L193" s="187">
        <f t="shared" si="40"/>
        <v>70</v>
      </c>
      <c r="M193" s="187">
        <f t="shared" si="40"/>
        <v>58</v>
      </c>
      <c r="N193" s="188">
        <f>SUM(B193:M193)</f>
        <v>797</v>
      </c>
    </row>
    <row r="194" spans="1:16">
      <c r="A194" s="2" t="s">
        <v>190</v>
      </c>
      <c r="B194" s="11">
        <v>26</v>
      </c>
      <c r="C194" s="11">
        <v>30</v>
      </c>
      <c r="D194" s="11">
        <v>58</v>
      </c>
      <c r="E194" s="11">
        <v>59</v>
      </c>
      <c r="F194" s="11">
        <v>48</v>
      </c>
      <c r="G194" s="11">
        <v>53</v>
      </c>
      <c r="H194" s="11">
        <v>54</v>
      </c>
      <c r="I194" s="11">
        <v>48</v>
      </c>
      <c r="J194" s="11">
        <v>48</v>
      </c>
      <c r="K194" s="11">
        <v>49</v>
      </c>
      <c r="L194" s="11">
        <v>32</v>
      </c>
      <c r="M194" s="11">
        <v>25</v>
      </c>
      <c r="N194" s="41"/>
    </row>
    <row r="195" spans="1:16">
      <c r="A195" s="2" t="s">
        <v>191</v>
      </c>
      <c r="B195" s="11">
        <v>4</v>
      </c>
      <c r="C195" s="11">
        <v>6</v>
      </c>
      <c r="D195" s="11">
        <v>7</v>
      </c>
      <c r="E195" s="11">
        <v>16</v>
      </c>
      <c r="F195" s="11">
        <v>10</v>
      </c>
      <c r="G195" s="11">
        <v>10</v>
      </c>
      <c r="H195" s="11">
        <v>17</v>
      </c>
      <c r="I195" s="11">
        <v>13</v>
      </c>
      <c r="J195" s="11">
        <v>19</v>
      </c>
      <c r="K195" s="11">
        <v>17</v>
      </c>
      <c r="L195" s="11">
        <v>14</v>
      </c>
      <c r="M195" s="11">
        <v>12</v>
      </c>
      <c r="N195" s="41"/>
    </row>
    <row r="196" spans="1:16">
      <c r="A196" s="2" t="s">
        <v>192</v>
      </c>
      <c r="B196" s="11">
        <v>6</v>
      </c>
      <c r="C196" s="11">
        <v>3</v>
      </c>
      <c r="D196" s="11">
        <v>1</v>
      </c>
      <c r="E196" s="11">
        <v>1</v>
      </c>
      <c r="F196" s="11">
        <v>1</v>
      </c>
      <c r="G196" s="11">
        <v>4</v>
      </c>
      <c r="H196" s="11">
        <v>13</v>
      </c>
      <c r="I196" s="11">
        <v>12</v>
      </c>
      <c r="J196" s="11">
        <v>21</v>
      </c>
      <c r="K196" s="11">
        <v>15</v>
      </c>
      <c r="L196" s="11">
        <v>24</v>
      </c>
      <c r="M196" s="11">
        <v>21</v>
      </c>
      <c r="N196" s="41"/>
    </row>
    <row r="197" spans="1:16">
      <c r="A197" s="186" t="s">
        <v>193</v>
      </c>
      <c r="B197" s="191">
        <f>B193/B171</f>
        <v>2</v>
      </c>
      <c r="C197" s="191">
        <f>C193/C171</f>
        <v>1.6956521739130435</v>
      </c>
      <c r="D197" s="191">
        <f>D193/D171</f>
        <v>1.65</v>
      </c>
      <c r="E197" s="191">
        <f>E193/E171</f>
        <v>2.375</v>
      </c>
      <c r="F197" s="191">
        <f t="shared" ref="F197:M197" si="41">F193/F171</f>
        <v>1.4047619047619047</v>
      </c>
      <c r="G197" s="191">
        <f t="shared" si="41"/>
        <v>1.2641509433962264</v>
      </c>
      <c r="H197" s="191">
        <f t="shared" si="41"/>
        <v>2.2105263157894739</v>
      </c>
      <c r="I197" s="191">
        <f t="shared" si="41"/>
        <v>1.6976744186046511</v>
      </c>
      <c r="J197" s="191">
        <f t="shared" si="41"/>
        <v>2.3157894736842106</v>
      </c>
      <c r="K197" s="191">
        <f t="shared" si="41"/>
        <v>1.7234042553191489</v>
      </c>
      <c r="L197" s="191">
        <f t="shared" si="41"/>
        <v>2.9166666666666665</v>
      </c>
      <c r="M197" s="191">
        <f t="shared" si="41"/>
        <v>1.5263157894736843</v>
      </c>
      <c r="N197" s="41"/>
    </row>
    <row r="198" spans="1:16">
      <c r="A198" s="2" t="s">
        <v>194</v>
      </c>
      <c r="B198" s="11">
        <v>31</v>
      </c>
      <c r="C198" s="11">
        <v>41</v>
      </c>
      <c r="D198" s="11">
        <v>65</v>
      </c>
      <c r="E198" s="11">
        <v>65</v>
      </c>
      <c r="F198" s="11">
        <v>49</v>
      </c>
      <c r="G198" s="11">
        <v>54</v>
      </c>
      <c r="H198" s="11">
        <v>67</v>
      </c>
      <c r="I198" s="11">
        <v>79</v>
      </c>
      <c r="J198" s="11">
        <v>59</v>
      </c>
      <c r="K198" s="11">
        <v>40</v>
      </c>
      <c r="L198" s="11">
        <v>36</v>
      </c>
      <c r="M198" s="11">
        <v>15</v>
      </c>
      <c r="N198" s="38">
        <f>SUM(B198:M198)</f>
        <v>601</v>
      </c>
    </row>
    <row r="199" spans="1:16">
      <c r="A199" s="186" t="s">
        <v>195</v>
      </c>
      <c r="B199" s="187">
        <v>33</v>
      </c>
      <c r="C199" s="187">
        <v>39</v>
      </c>
      <c r="D199" s="187">
        <v>37</v>
      </c>
      <c r="E199" s="187">
        <v>46</v>
      </c>
      <c r="F199" s="187">
        <v>53</v>
      </c>
      <c r="G199" s="187">
        <v>41</v>
      </c>
      <c r="H199" s="187">
        <v>36</v>
      </c>
      <c r="I199" s="187">
        <v>72</v>
      </c>
      <c r="J199" s="187">
        <v>31</v>
      </c>
      <c r="K199" s="187">
        <v>31</v>
      </c>
      <c r="L199" s="187">
        <v>30</v>
      </c>
      <c r="M199" s="187">
        <v>16</v>
      </c>
      <c r="N199" s="188">
        <f>SUM(B199:M199)</f>
        <v>465</v>
      </c>
    </row>
    <row r="200" spans="1:16">
      <c r="A200" s="19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34"/>
    </row>
    <row r="201" spans="1:16">
      <c r="A201" s="2"/>
      <c r="B201" s="8" t="s">
        <v>9</v>
      </c>
      <c r="C201" s="8" t="s">
        <v>10</v>
      </c>
      <c r="D201" s="8" t="s">
        <v>11</v>
      </c>
      <c r="E201" s="8" t="s">
        <v>12</v>
      </c>
      <c r="F201" s="8" t="s">
        <v>13</v>
      </c>
      <c r="G201" s="8" t="s">
        <v>14</v>
      </c>
      <c r="H201" s="8" t="s">
        <v>15</v>
      </c>
      <c r="I201" s="8" t="s">
        <v>16</v>
      </c>
      <c r="J201" s="8" t="s">
        <v>17</v>
      </c>
      <c r="K201" s="8" t="s">
        <v>18</v>
      </c>
      <c r="L201" s="8" t="s">
        <v>19</v>
      </c>
      <c r="M201" s="8" t="s">
        <v>20</v>
      </c>
      <c r="N201" s="109" t="s">
        <v>196</v>
      </c>
    </row>
    <row r="202" spans="1:16" s="60" customFormat="1">
      <c r="A202" s="174" t="s">
        <v>853</v>
      </c>
      <c r="B202" s="175"/>
      <c r="C202" s="175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6"/>
      <c r="P202"/>
    </row>
    <row r="203" spans="1:16">
      <c r="A203" s="177" t="s">
        <v>198</v>
      </c>
      <c r="B203" s="178">
        <f t="shared" ref="B203:M203" si="42">SUM(B208+B213+B218+B223)</f>
        <v>16</v>
      </c>
      <c r="C203" s="178">
        <f t="shared" si="42"/>
        <v>21</v>
      </c>
      <c r="D203" s="178">
        <f t="shared" si="42"/>
        <v>23</v>
      </c>
      <c r="E203" s="178">
        <f t="shared" si="42"/>
        <v>28</v>
      </c>
      <c r="F203" s="178">
        <f t="shared" si="42"/>
        <v>29</v>
      </c>
      <c r="G203" s="178">
        <f t="shared" si="42"/>
        <v>37</v>
      </c>
      <c r="H203" s="178">
        <f t="shared" si="42"/>
        <v>35</v>
      </c>
      <c r="I203" s="178">
        <f t="shared" si="42"/>
        <v>34</v>
      </c>
      <c r="J203" s="178">
        <f t="shared" si="42"/>
        <v>32</v>
      </c>
      <c r="K203" s="178">
        <f t="shared" si="42"/>
        <v>22</v>
      </c>
      <c r="L203" s="178">
        <f t="shared" si="42"/>
        <v>26</v>
      </c>
      <c r="M203" s="178">
        <f t="shared" si="42"/>
        <v>27</v>
      </c>
      <c r="N203" s="179">
        <f>SUM(B203:M203)</f>
        <v>330</v>
      </c>
    </row>
    <row r="204" spans="1:16">
      <c r="A204" s="2" t="s">
        <v>199</v>
      </c>
      <c r="B204" s="12">
        <v>470586</v>
      </c>
      <c r="C204" s="12">
        <v>438129</v>
      </c>
      <c r="D204" s="12">
        <v>494680</v>
      </c>
      <c r="E204" s="12">
        <v>515529</v>
      </c>
      <c r="F204" s="12">
        <v>496095</v>
      </c>
      <c r="G204" s="12">
        <v>482597</v>
      </c>
      <c r="H204" s="12">
        <v>535381</v>
      </c>
      <c r="I204" s="12">
        <v>517639</v>
      </c>
      <c r="J204" s="12">
        <v>412078</v>
      </c>
      <c r="K204" s="12">
        <v>548143</v>
      </c>
      <c r="L204" s="12">
        <v>464468</v>
      </c>
      <c r="M204" s="12">
        <v>489906</v>
      </c>
      <c r="N204" s="39">
        <v>491942</v>
      </c>
    </row>
    <row r="205" spans="1:16">
      <c r="A205" s="2" t="s">
        <v>200</v>
      </c>
      <c r="B205" s="12">
        <v>478136</v>
      </c>
      <c r="C205" s="12">
        <v>449908</v>
      </c>
      <c r="D205" s="12">
        <v>501875</v>
      </c>
      <c r="E205" s="12">
        <v>518173</v>
      </c>
      <c r="F205" s="12">
        <v>505140</v>
      </c>
      <c r="G205" s="12">
        <v>487550</v>
      </c>
      <c r="H205" s="12">
        <v>554793</v>
      </c>
      <c r="I205" s="12">
        <v>525485</v>
      </c>
      <c r="J205" s="12">
        <v>419384</v>
      </c>
      <c r="K205" s="12">
        <v>551091</v>
      </c>
      <c r="L205" s="12">
        <v>477673</v>
      </c>
      <c r="M205" s="12">
        <v>492642</v>
      </c>
      <c r="N205" s="39">
        <v>500404</v>
      </c>
    </row>
    <row r="206" spans="1:16">
      <c r="A206" s="177" t="s">
        <v>26</v>
      </c>
      <c r="B206" s="180">
        <f>B204/B205</f>
        <v>0.98420951361119013</v>
      </c>
      <c r="C206" s="180">
        <f>C204/C205</f>
        <v>0.97381909190323357</v>
      </c>
      <c r="D206" s="180">
        <f>D204/D205</f>
        <v>0.98566376089663765</v>
      </c>
      <c r="E206" s="180">
        <f t="shared" ref="E206:N206" si="43">E204/E205</f>
        <v>0.99489745702690024</v>
      </c>
      <c r="F206" s="180">
        <f t="shared" si="43"/>
        <v>0.98209407293027673</v>
      </c>
      <c r="G206" s="180">
        <f t="shared" si="43"/>
        <v>0.98984104194441591</v>
      </c>
      <c r="H206" s="180">
        <f t="shared" si="43"/>
        <v>0.96501037323830685</v>
      </c>
      <c r="I206" s="180">
        <f t="shared" si="43"/>
        <v>0.98506903146616931</v>
      </c>
      <c r="J206" s="180">
        <f t="shared" si="43"/>
        <v>0.98257921141483695</v>
      </c>
      <c r="K206" s="180">
        <f t="shared" si="43"/>
        <v>0.99465061124206344</v>
      </c>
      <c r="L206" s="180">
        <f t="shared" si="43"/>
        <v>0.97235556541818358</v>
      </c>
      <c r="M206" s="180">
        <f t="shared" si="43"/>
        <v>0.99444627132887575</v>
      </c>
      <c r="N206" s="181">
        <f t="shared" si="43"/>
        <v>0.98308966355185012</v>
      </c>
    </row>
    <row r="207" spans="1:16">
      <c r="A207" s="2" t="s">
        <v>201</v>
      </c>
      <c r="B207" s="4">
        <v>45</v>
      </c>
      <c r="C207" s="4">
        <v>71</v>
      </c>
      <c r="D207" s="4">
        <v>67</v>
      </c>
      <c r="E207" s="4">
        <v>36</v>
      </c>
      <c r="F207" s="4">
        <v>61</v>
      </c>
      <c r="G207" s="4">
        <v>32</v>
      </c>
      <c r="H207" s="4">
        <v>50</v>
      </c>
      <c r="I207" s="4">
        <v>36</v>
      </c>
      <c r="J207" s="4">
        <v>39</v>
      </c>
      <c r="K207" s="4">
        <v>54</v>
      </c>
      <c r="L207" s="4">
        <v>49</v>
      </c>
      <c r="M207" s="4">
        <v>74</v>
      </c>
      <c r="N207" s="99">
        <v>66</v>
      </c>
    </row>
    <row r="208" spans="1:16">
      <c r="A208" s="177" t="s">
        <v>202</v>
      </c>
      <c r="B208" s="175">
        <f>B209+B211</f>
        <v>1</v>
      </c>
      <c r="C208" s="175">
        <f t="shared" ref="C208:H208" si="44">C209+C211</f>
        <v>1</v>
      </c>
      <c r="D208" s="175">
        <f t="shared" si="44"/>
        <v>1</v>
      </c>
      <c r="E208" s="175">
        <f t="shared" si="44"/>
        <v>0</v>
      </c>
      <c r="F208" s="175">
        <f t="shared" si="44"/>
        <v>2</v>
      </c>
      <c r="G208" s="175">
        <f t="shared" si="44"/>
        <v>2</v>
      </c>
      <c r="H208" s="175">
        <f t="shared" si="44"/>
        <v>0</v>
      </c>
      <c r="I208" s="175">
        <f>I209+I211</f>
        <v>0</v>
      </c>
      <c r="J208" s="175">
        <f>J209+J211</f>
        <v>1</v>
      </c>
      <c r="K208" s="175">
        <f>K209+K211</f>
        <v>1</v>
      </c>
      <c r="L208" s="175">
        <f>L209+L211</f>
        <v>1</v>
      </c>
      <c r="M208" s="175">
        <f>M209+M211</f>
        <v>0</v>
      </c>
      <c r="N208" s="176">
        <v>11</v>
      </c>
    </row>
    <row r="209" spans="1:14">
      <c r="A209" s="2" t="s">
        <v>203</v>
      </c>
      <c r="B209" s="4">
        <v>0</v>
      </c>
      <c r="C209" s="4">
        <v>1</v>
      </c>
      <c r="D209" s="4">
        <v>1</v>
      </c>
      <c r="E209" s="4">
        <v>0</v>
      </c>
      <c r="F209" s="4">
        <v>2</v>
      </c>
      <c r="G209" s="4">
        <v>1</v>
      </c>
      <c r="H209" s="4">
        <v>0</v>
      </c>
      <c r="I209" s="4">
        <v>0</v>
      </c>
      <c r="J209" s="4">
        <v>1</v>
      </c>
      <c r="K209" s="4">
        <v>1</v>
      </c>
      <c r="L209" s="4">
        <v>1</v>
      </c>
      <c r="M209" s="4">
        <v>0</v>
      </c>
      <c r="N209" s="41">
        <v>9</v>
      </c>
    </row>
    <row r="210" spans="1:14">
      <c r="A210" s="2" t="s">
        <v>204</v>
      </c>
      <c r="B210" s="12">
        <v>0</v>
      </c>
      <c r="C210" s="12">
        <v>145299</v>
      </c>
      <c r="D210" s="12">
        <v>455000</v>
      </c>
      <c r="E210" s="12">
        <v>0</v>
      </c>
      <c r="F210" s="12">
        <v>402500</v>
      </c>
      <c r="G210" s="12">
        <v>423000</v>
      </c>
      <c r="H210" s="12">
        <v>0</v>
      </c>
      <c r="I210" s="12">
        <v>0</v>
      </c>
      <c r="J210" s="12">
        <v>372000</v>
      </c>
      <c r="K210" s="12">
        <v>350000</v>
      </c>
      <c r="L210" s="12">
        <v>365000</v>
      </c>
      <c r="M210" s="12">
        <v>0</v>
      </c>
      <c r="N210" s="39">
        <v>364478</v>
      </c>
    </row>
    <row r="211" spans="1:14">
      <c r="A211" s="2" t="s">
        <v>205</v>
      </c>
      <c r="B211" s="4">
        <v>1</v>
      </c>
      <c r="C211" s="4">
        <v>0</v>
      </c>
      <c r="D211" s="4">
        <v>0</v>
      </c>
      <c r="E211" s="4">
        <v>0</v>
      </c>
      <c r="F211" s="4">
        <v>0</v>
      </c>
      <c r="G211" s="4">
        <v>1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1">
        <f>SUM(B211:M211)</f>
        <v>2</v>
      </c>
    </row>
    <row r="212" spans="1:14">
      <c r="A212" s="2" t="s">
        <v>206</v>
      </c>
      <c r="B212" s="12">
        <v>274089</v>
      </c>
      <c r="C212" s="12">
        <v>0</v>
      </c>
      <c r="D212" s="12">
        <v>0</v>
      </c>
      <c r="E212" s="12">
        <v>0</v>
      </c>
      <c r="F212" s="12">
        <v>0</v>
      </c>
      <c r="G212" s="12">
        <v>340000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39">
        <f>SUM((B211*B212)+(C211*C212)+(D211*D212)+(E211*E212)+(F211*F212)+(G211*G212)+(H211*H212)+(I211*I212)+(J211*J212)+(K211*K212)+(L211*L212)+(M211*M212))/N211</f>
        <v>307044.5</v>
      </c>
    </row>
    <row r="213" spans="1:14">
      <c r="A213" s="177" t="s">
        <v>207</v>
      </c>
      <c r="B213" s="175">
        <f t="shared" ref="B213:M213" si="45">B214+B216</f>
        <v>6</v>
      </c>
      <c r="C213" s="175">
        <f t="shared" si="45"/>
        <v>5</v>
      </c>
      <c r="D213" s="175">
        <f t="shared" si="45"/>
        <v>9</v>
      </c>
      <c r="E213" s="175">
        <f t="shared" si="45"/>
        <v>10</v>
      </c>
      <c r="F213" s="175">
        <f t="shared" si="45"/>
        <v>7</v>
      </c>
      <c r="G213" s="175">
        <f t="shared" si="45"/>
        <v>9</v>
      </c>
      <c r="H213" s="175">
        <f t="shared" si="45"/>
        <v>9</v>
      </c>
      <c r="I213" s="175">
        <f t="shared" si="45"/>
        <v>12</v>
      </c>
      <c r="J213" s="175">
        <f t="shared" si="45"/>
        <v>6</v>
      </c>
      <c r="K213" s="175">
        <f t="shared" si="45"/>
        <v>5</v>
      </c>
      <c r="L213" s="175">
        <f t="shared" si="45"/>
        <v>9</v>
      </c>
      <c r="M213" s="175">
        <f t="shared" si="45"/>
        <v>9</v>
      </c>
      <c r="N213" s="176">
        <v>97</v>
      </c>
    </row>
    <row r="214" spans="1:14">
      <c r="A214" s="2" t="s">
        <v>208</v>
      </c>
      <c r="B214" s="4">
        <v>3</v>
      </c>
      <c r="C214" s="4">
        <v>0</v>
      </c>
      <c r="D214" s="4">
        <v>4</v>
      </c>
      <c r="E214" s="4">
        <v>7</v>
      </c>
      <c r="F214" s="4">
        <v>2</v>
      </c>
      <c r="G214" s="4">
        <v>6</v>
      </c>
      <c r="H214" s="4">
        <v>4</v>
      </c>
      <c r="I214" s="4">
        <v>8</v>
      </c>
      <c r="J214" s="4">
        <v>3</v>
      </c>
      <c r="K214" s="4">
        <v>2</v>
      </c>
      <c r="L214" s="4">
        <v>6</v>
      </c>
      <c r="M214" s="4">
        <v>5</v>
      </c>
      <c r="N214" s="41">
        <v>47</v>
      </c>
    </row>
    <row r="215" spans="1:14">
      <c r="A215" s="2" t="s">
        <v>209</v>
      </c>
      <c r="B215" s="12">
        <v>444167</v>
      </c>
      <c r="C215" s="12">
        <v>0</v>
      </c>
      <c r="D215" s="12">
        <v>421250</v>
      </c>
      <c r="E215" s="12">
        <v>477571</v>
      </c>
      <c r="F215" s="12">
        <v>417500</v>
      </c>
      <c r="G215" s="12">
        <v>417250</v>
      </c>
      <c r="H215" s="12">
        <v>490725</v>
      </c>
      <c r="I215" s="12">
        <v>484125</v>
      </c>
      <c r="J215" s="12">
        <v>410333</v>
      </c>
      <c r="K215" s="12">
        <v>487750</v>
      </c>
      <c r="L215" s="12">
        <v>468500</v>
      </c>
      <c r="M215" s="12">
        <v>480360</v>
      </c>
      <c r="N215" s="39">
        <v>455434</v>
      </c>
    </row>
    <row r="216" spans="1:14">
      <c r="A216" s="2" t="s">
        <v>210</v>
      </c>
      <c r="B216" s="4">
        <v>3</v>
      </c>
      <c r="C216" s="4">
        <v>5</v>
      </c>
      <c r="D216" s="4">
        <v>5</v>
      </c>
      <c r="E216" s="4">
        <v>3</v>
      </c>
      <c r="F216" s="4">
        <v>5</v>
      </c>
      <c r="G216" s="4">
        <v>3</v>
      </c>
      <c r="H216" s="4">
        <v>5</v>
      </c>
      <c r="I216" s="4">
        <v>4</v>
      </c>
      <c r="J216" s="4">
        <v>3</v>
      </c>
      <c r="K216" s="4">
        <v>3</v>
      </c>
      <c r="L216" s="4">
        <v>3</v>
      </c>
      <c r="M216" s="4">
        <v>4</v>
      </c>
      <c r="N216" s="41">
        <v>50</v>
      </c>
    </row>
    <row r="217" spans="1:14">
      <c r="A217" s="2" t="s">
        <v>211</v>
      </c>
      <c r="B217" s="12">
        <v>390330</v>
      </c>
      <c r="C217" s="12">
        <v>512100</v>
      </c>
      <c r="D217" s="12">
        <v>446580</v>
      </c>
      <c r="E217" s="12">
        <v>445667</v>
      </c>
      <c r="F217" s="12">
        <v>467800</v>
      </c>
      <c r="G217" s="12">
        <v>528500</v>
      </c>
      <c r="H217" s="12">
        <v>500400</v>
      </c>
      <c r="I217" s="12">
        <v>564125</v>
      </c>
      <c r="J217" s="12">
        <v>415869</v>
      </c>
      <c r="K217" s="12">
        <v>581633</v>
      </c>
      <c r="L217" s="12">
        <v>350667</v>
      </c>
      <c r="M217" s="12">
        <v>618600</v>
      </c>
      <c r="N217" s="39">
        <v>489928</v>
      </c>
    </row>
    <row r="218" spans="1:14">
      <c r="A218" s="177" t="s">
        <v>212</v>
      </c>
      <c r="B218" s="175">
        <f t="shared" ref="B218:M218" si="46">B219+B221</f>
        <v>7</v>
      </c>
      <c r="C218" s="175">
        <f t="shared" si="46"/>
        <v>10</v>
      </c>
      <c r="D218" s="175">
        <f t="shared" si="46"/>
        <v>10</v>
      </c>
      <c r="E218" s="175">
        <f t="shared" si="46"/>
        <v>13</v>
      </c>
      <c r="F218" s="175">
        <f t="shared" si="46"/>
        <v>14</v>
      </c>
      <c r="G218" s="175">
        <f t="shared" si="46"/>
        <v>21</v>
      </c>
      <c r="H218" s="175">
        <f t="shared" si="46"/>
        <v>21</v>
      </c>
      <c r="I218" s="175">
        <f t="shared" si="46"/>
        <v>18</v>
      </c>
      <c r="J218" s="175">
        <f t="shared" si="46"/>
        <v>15</v>
      </c>
      <c r="K218" s="175">
        <f t="shared" si="46"/>
        <v>12</v>
      </c>
      <c r="L218" s="175">
        <f t="shared" si="46"/>
        <v>12</v>
      </c>
      <c r="M218" s="175">
        <f t="shared" si="46"/>
        <v>12</v>
      </c>
      <c r="N218" s="176">
        <v>165</v>
      </c>
    </row>
    <row r="219" spans="1:14">
      <c r="A219" s="2" t="s">
        <v>213</v>
      </c>
      <c r="B219" s="4">
        <v>7</v>
      </c>
      <c r="C219" s="4">
        <v>10</v>
      </c>
      <c r="D219" s="4">
        <v>9</v>
      </c>
      <c r="E219" s="4">
        <v>11</v>
      </c>
      <c r="F219" s="4">
        <v>13</v>
      </c>
      <c r="G219" s="4">
        <v>17</v>
      </c>
      <c r="H219" s="4">
        <v>19</v>
      </c>
      <c r="I219" s="4">
        <v>15</v>
      </c>
      <c r="J219" s="4">
        <v>12</v>
      </c>
      <c r="K219" s="4">
        <v>12</v>
      </c>
      <c r="L219" s="4">
        <v>11</v>
      </c>
      <c r="M219" s="4">
        <v>11</v>
      </c>
      <c r="N219" s="41">
        <v>146</v>
      </c>
    </row>
    <row r="220" spans="1:14">
      <c r="A220" s="2" t="s">
        <v>214</v>
      </c>
      <c r="B220" s="12">
        <v>609686</v>
      </c>
      <c r="C220" s="12">
        <v>561590</v>
      </c>
      <c r="D220" s="12">
        <v>628637</v>
      </c>
      <c r="E220" s="12">
        <v>669582</v>
      </c>
      <c r="F220" s="12">
        <v>648173</v>
      </c>
      <c r="G220" s="12">
        <v>578218</v>
      </c>
      <c r="H220" s="12">
        <v>637060</v>
      </c>
      <c r="I220" s="12">
        <v>599749</v>
      </c>
      <c r="J220" s="12">
        <v>513808</v>
      </c>
      <c r="K220" s="12">
        <v>679771</v>
      </c>
      <c r="L220" s="12">
        <v>587490</v>
      </c>
      <c r="M220" s="12">
        <v>614670</v>
      </c>
      <c r="N220" s="39">
        <v>613446</v>
      </c>
    </row>
    <row r="221" spans="1:14">
      <c r="A221" s="2" t="s">
        <v>215</v>
      </c>
      <c r="B221" s="4">
        <v>0</v>
      </c>
      <c r="C221" s="4">
        <v>0</v>
      </c>
      <c r="D221" s="4">
        <v>1</v>
      </c>
      <c r="E221" s="4">
        <v>2</v>
      </c>
      <c r="F221" s="4">
        <v>1</v>
      </c>
      <c r="G221" s="4">
        <v>4</v>
      </c>
      <c r="H221" s="4">
        <v>2</v>
      </c>
      <c r="I221" s="4">
        <v>3</v>
      </c>
      <c r="J221" s="4">
        <v>3</v>
      </c>
      <c r="K221" s="4">
        <v>0</v>
      </c>
      <c r="L221" s="4">
        <v>1</v>
      </c>
      <c r="M221" s="4">
        <v>1</v>
      </c>
      <c r="N221" s="41">
        <v>19</v>
      </c>
    </row>
    <row r="222" spans="1:14">
      <c r="A222" s="2" t="s">
        <v>216</v>
      </c>
      <c r="B222" s="12">
        <v>0</v>
      </c>
      <c r="C222" s="12">
        <v>0</v>
      </c>
      <c r="D222" s="12">
        <v>470000</v>
      </c>
      <c r="E222" s="12">
        <v>478500</v>
      </c>
      <c r="F222" s="12">
        <v>440500</v>
      </c>
      <c r="G222" s="12">
        <v>574000</v>
      </c>
      <c r="H222" s="12">
        <v>424750</v>
      </c>
      <c r="I222" s="12">
        <v>576500</v>
      </c>
      <c r="J222" s="12">
        <v>671000</v>
      </c>
      <c r="K222" s="12">
        <v>0</v>
      </c>
      <c r="L222" s="12">
        <v>740000</v>
      </c>
      <c r="M222" s="12">
        <v>453000</v>
      </c>
      <c r="N222" s="39">
        <v>547658</v>
      </c>
    </row>
    <row r="223" spans="1:14">
      <c r="A223" s="177" t="s">
        <v>217</v>
      </c>
      <c r="B223" s="175">
        <v>2</v>
      </c>
      <c r="C223" s="175">
        <v>5</v>
      </c>
      <c r="D223" s="175">
        <v>3</v>
      </c>
      <c r="E223" s="175">
        <v>5</v>
      </c>
      <c r="F223" s="175">
        <v>6</v>
      </c>
      <c r="G223" s="175">
        <v>5</v>
      </c>
      <c r="H223" s="175">
        <v>5</v>
      </c>
      <c r="I223" s="175">
        <v>4</v>
      </c>
      <c r="J223" s="175">
        <v>10</v>
      </c>
      <c r="K223" s="175">
        <v>4</v>
      </c>
      <c r="L223" s="175">
        <v>4</v>
      </c>
      <c r="M223" s="175">
        <v>6</v>
      </c>
      <c r="N223" s="176">
        <v>57</v>
      </c>
    </row>
    <row r="224" spans="1:14">
      <c r="A224" s="2" t="s">
        <v>218</v>
      </c>
      <c r="B224" s="12">
        <v>242000</v>
      </c>
      <c r="C224" s="12">
        <v>175800</v>
      </c>
      <c r="D224" s="12">
        <v>292333</v>
      </c>
      <c r="E224" s="12">
        <v>286480</v>
      </c>
      <c r="F224" s="12">
        <v>256833</v>
      </c>
      <c r="G224" s="12">
        <v>175680</v>
      </c>
      <c r="H224" s="12">
        <v>263960</v>
      </c>
      <c r="I224" s="12">
        <v>186125</v>
      </c>
      <c r="J224" s="12">
        <v>215719</v>
      </c>
      <c r="K224" s="12">
        <v>207875</v>
      </c>
      <c r="L224" s="12">
        <v>161444</v>
      </c>
      <c r="M224" s="12">
        <v>189483</v>
      </c>
      <c r="N224" s="39">
        <v>220633</v>
      </c>
    </row>
    <row r="225" spans="1:16">
      <c r="A225" s="177" t="s">
        <v>219</v>
      </c>
      <c r="B225" s="178">
        <f>SUM(B226:B228)</f>
        <v>40</v>
      </c>
      <c r="C225" s="178">
        <f>SUM(C226:C228)</f>
        <v>45</v>
      </c>
      <c r="D225" s="178">
        <f>SUM(D226:D228)</f>
        <v>56</v>
      </c>
      <c r="E225" s="178">
        <f>SUM(E226:E228)</f>
        <v>61</v>
      </c>
      <c r="F225" s="178">
        <f t="shared" ref="F225:M225" si="47">SUM(F226:F228)</f>
        <v>72</v>
      </c>
      <c r="G225" s="178">
        <f t="shared" si="47"/>
        <v>74</v>
      </c>
      <c r="H225" s="175">
        <f t="shared" si="47"/>
        <v>93</v>
      </c>
      <c r="I225" s="178">
        <f t="shared" si="47"/>
        <v>74</v>
      </c>
      <c r="J225" s="178">
        <f t="shared" si="47"/>
        <v>89</v>
      </c>
      <c r="K225" s="178">
        <f t="shared" si="47"/>
        <v>77</v>
      </c>
      <c r="L225" s="178">
        <f t="shared" si="47"/>
        <v>63</v>
      </c>
      <c r="M225" s="178">
        <f t="shared" si="47"/>
        <v>48</v>
      </c>
      <c r="N225" s="179">
        <f>SUM(B225:M225)</f>
        <v>792</v>
      </c>
    </row>
    <row r="226" spans="1:16">
      <c r="A226" s="2" t="s">
        <v>220</v>
      </c>
      <c r="B226" s="11">
        <v>32</v>
      </c>
      <c r="C226" s="11">
        <v>30</v>
      </c>
      <c r="D226" s="11">
        <v>39</v>
      </c>
      <c r="E226" s="11">
        <v>47</v>
      </c>
      <c r="F226" s="11">
        <v>50</v>
      </c>
      <c r="G226" s="11">
        <v>56</v>
      </c>
      <c r="H226" s="11">
        <v>62</v>
      </c>
      <c r="I226" s="11">
        <v>47</v>
      </c>
      <c r="J226" s="11">
        <v>54</v>
      </c>
      <c r="K226" s="11">
        <v>50</v>
      </c>
      <c r="L226" s="11">
        <v>38</v>
      </c>
      <c r="M226" s="11">
        <v>35</v>
      </c>
      <c r="N226" s="41"/>
    </row>
    <row r="227" spans="1:16">
      <c r="A227" s="2" t="s">
        <v>221</v>
      </c>
      <c r="B227" s="11">
        <v>7</v>
      </c>
      <c r="C227" s="11">
        <v>8</v>
      </c>
      <c r="D227" s="11">
        <v>12</v>
      </c>
      <c r="E227" s="11">
        <v>6</v>
      </c>
      <c r="F227" s="11">
        <v>13</v>
      </c>
      <c r="G227" s="11">
        <v>11</v>
      </c>
      <c r="H227" s="11">
        <v>17</v>
      </c>
      <c r="I227" s="11">
        <v>13</v>
      </c>
      <c r="J227" s="11">
        <v>20</v>
      </c>
      <c r="K227" s="11">
        <v>17</v>
      </c>
      <c r="L227" s="11">
        <v>13</v>
      </c>
      <c r="M227" s="11">
        <v>10</v>
      </c>
      <c r="N227" s="41"/>
    </row>
    <row r="228" spans="1:16">
      <c r="A228" s="2" t="s">
        <v>222</v>
      </c>
      <c r="B228" s="11">
        <v>1</v>
      </c>
      <c r="C228" s="11">
        <v>7</v>
      </c>
      <c r="D228" s="11">
        <v>5</v>
      </c>
      <c r="E228" s="11">
        <v>8</v>
      </c>
      <c r="F228" s="11">
        <v>9</v>
      </c>
      <c r="G228" s="11">
        <v>7</v>
      </c>
      <c r="H228" s="11">
        <v>14</v>
      </c>
      <c r="I228" s="11">
        <v>14</v>
      </c>
      <c r="J228" s="11">
        <v>15</v>
      </c>
      <c r="K228" s="11">
        <v>10</v>
      </c>
      <c r="L228" s="11">
        <v>12</v>
      </c>
      <c r="M228" s="11">
        <v>3</v>
      </c>
      <c r="N228" s="41"/>
    </row>
    <row r="229" spans="1:16">
      <c r="A229" s="177" t="s">
        <v>223</v>
      </c>
      <c r="B229" s="182">
        <f>B225/B203</f>
        <v>2.5</v>
      </c>
      <c r="C229" s="182">
        <f>C225/C203</f>
        <v>2.1428571428571428</v>
      </c>
      <c r="D229" s="182">
        <f>D225/D203</f>
        <v>2.4347826086956523</v>
      </c>
      <c r="E229" s="182">
        <f>E225/E203</f>
        <v>2.1785714285714284</v>
      </c>
      <c r="F229" s="182">
        <f t="shared" ref="F229:M229" si="48">F225/F203</f>
        <v>2.4827586206896552</v>
      </c>
      <c r="G229" s="182">
        <f t="shared" si="48"/>
        <v>2</v>
      </c>
      <c r="H229" s="182">
        <f t="shared" si="48"/>
        <v>2.657142857142857</v>
      </c>
      <c r="I229" s="182">
        <f t="shared" si="48"/>
        <v>2.1764705882352939</v>
      </c>
      <c r="J229" s="182">
        <f t="shared" si="48"/>
        <v>2.78125</v>
      </c>
      <c r="K229" s="182">
        <f t="shared" si="48"/>
        <v>3.5</v>
      </c>
      <c r="L229" s="182">
        <f t="shared" si="48"/>
        <v>2.4230769230769229</v>
      </c>
      <c r="M229" s="182">
        <f t="shared" si="48"/>
        <v>1.7777777777777777</v>
      </c>
      <c r="N229" s="41"/>
    </row>
    <row r="230" spans="1:16">
      <c r="A230" s="2" t="s">
        <v>224</v>
      </c>
      <c r="B230" s="11">
        <v>24</v>
      </c>
      <c r="C230" s="11">
        <v>29</v>
      </c>
      <c r="D230" s="11">
        <v>53</v>
      </c>
      <c r="E230" s="11">
        <v>58</v>
      </c>
      <c r="F230" s="11">
        <v>44</v>
      </c>
      <c r="G230" s="11">
        <v>54</v>
      </c>
      <c r="H230" s="11">
        <v>53</v>
      </c>
      <c r="I230" s="11">
        <v>43</v>
      </c>
      <c r="J230" s="11">
        <v>43</v>
      </c>
      <c r="K230" s="11">
        <v>33</v>
      </c>
      <c r="L230" s="11">
        <v>23</v>
      </c>
      <c r="M230" s="11">
        <v>17</v>
      </c>
      <c r="N230" s="38">
        <f>SUM(B230:M230)</f>
        <v>474</v>
      </c>
    </row>
    <row r="231" spans="1:16">
      <c r="A231" s="177" t="s">
        <v>225</v>
      </c>
      <c r="B231" s="178">
        <v>25</v>
      </c>
      <c r="C231" s="178">
        <v>19</v>
      </c>
      <c r="D231" s="178">
        <v>35</v>
      </c>
      <c r="E231" s="178">
        <v>38</v>
      </c>
      <c r="F231" s="178">
        <v>35</v>
      </c>
      <c r="G231" s="178">
        <v>40</v>
      </c>
      <c r="H231" s="178">
        <v>28</v>
      </c>
      <c r="I231" s="178">
        <v>43</v>
      </c>
      <c r="J231" s="178">
        <v>17</v>
      </c>
      <c r="K231" s="178">
        <v>33</v>
      </c>
      <c r="L231" s="178">
        <v>22</v>
      </c>
      <c r="M231" s="178">
        <v>25</v>
      </c>
      <c r="N231" s="179">
        <f>SUM(B231:M231)</f>
        <v>360</v>
      </c>
    </row>
    <row r="232" spans="1:16">
      <c r="A232" s="2"/>
      <c r="B232" s="11"/>
      <c r="C232" s="11"/>
      <c r="D232" s="11"/>
      <c r="E232" s="11"/>
      <c r="F232" s="11"/>
      <c r="G232" s="11"/>
      <c r="H232" s="4"/>
      <c r="I232" s="11"/>
      <c r="J232" s="11"/>
      <c r="K232" s="11"/>
      <c r="L232" s="11"/>
      <c r="M232" s="11"/>
      <c r="N232" s="89"/>
    </row>
    <row r="233" spans="1:16">
      <c r="A233" s="2"/>
      <c r="B233" s="8" t="s">
        <v>9</v>
      </c>
      <c r="C233" s="8" t="s">
        <v>10</v>
      </c>
      <c r="D233" s="8" t="s">
        <v>11</v>
      </c>
      <c r="E233" s="8" t="s">
        <v>12</v>
      </c>
      <c r="F233" s="8" t="s">
        <v>13</v>
      </c>
      <c r="G233" s="8" t="s">
        <v>14</v>
      </c>
      <c r="H233" s="8" t="s">
        <v>15</v>
      </c>
      <c r="I233" s="8" t="s">
        <v>16</v>
      </c>
      <c r="J233" s="8" t="s">
        <v>17</v>
      </c>
      <c r="K233" s="8" t="s">
        <v>18</v>
      </c>
      <c r="L233" s="8" t="s">
        <v>19</v>
      </c>
      <c r="M233" s="8" t="s">
        <v>20</v>
      </c>
      <c r="N233" s="109" t="s">
        <v>226</v>
      </c>
    </row>
    <row r="234" spans="1:16" s="60" customFormat="1">
      <c r="A234" s="100" t="s">
        <v>854</v>
      </c>
      <c r="B234" s="101"/>
      <c r="C234" s="101"/>
      <c r="D234" s="101"/>
      <c r="E234" s="101"/>
      <c r="F234" s="101"/>
      <c r="G234" s="101"/>
      <c r="H234" s="101"/>
      <c r="I234" s="101"/>
      <c r="J234" s="101"/>
      <c r="K234" s="101"/>
      <c r="L234" s="101"/>
      <c r="M234" s="101"/>
      <c r="N234" s="102"/>
      <c r="P234"/>
    </row>
    <row r="235" spans="1:16">
      <c r="A235" s="103" t="s">
        <v>228</v>
      </c>
      <c r="B235" s="104">
        <f t="shared" ref="B235:M235" si="49">SUM(B240+B245+B250+B255)</f>
        <v>16</v>
      </c>
      <c r="C235" s="104">
        <f t="shared" si="49"/>
        <v>15</v>
      </c>
      <c r="D235" s="104">
        <f t="shared" si="49"/>
        <v>11</v>
      </c>
      <c r="E235" s="104">
        <f t="shared" si="49"/>
        <v>34</v>
      </c>
      <c r="F235" s="104">
        <f t="shared" si="49"/>
        <v>36</v>
      </c>
      <c r="G235" s="104">
        <f t="shared" si="49"/>
        <v>48</v>
      </c>
      <c r="H235" s="104">
        <f t="shared" si="49"/>
        <v>48</v>
      </c>
      <c r="I235" s="104">
        <f t="shared" si="49"/>
        <v>33</v>
      </c>
      <c r="J235" s="104">
        <f t="shared" si="49"/>
        <v>25</v>
      </c>
      <c r="K235" s="104">
        <f t="shared" si="49"/>
        <v>35</v>
      </c>
      <c r="L235" s="104">
        <f t="shared" si="49"/>
        <v>23</v>
      </c>
      <c r="M235" s="104">
        <f t="shared" si="49"/>
        <v>27</v>
      </c>
      <c r="N235" s="105">
        <v>354</v>
      </c>
    </row>
    <row r="236" spans="1:16">
      <c r="A236" s="2" t="s">
        <v>229</v>
      </c>
      <c r="B236" s="12">
        <v>533656</v>
      </c>
      <c r="C236" s="12">
        <v>448679</v>
      </c>
      <c r="D236" s="12">
        <v>553906</v>
      </c>
      <c r="E236" s="12">
        <v>505765</v>
      </c>
      <c r="F236" s="12">
        <v>533984</v>
      </c>
      <c r="G236" s="12">
        <v>503916</v>
      </c>
      <c r="H236" s="12">
        <v>494456</v>
      </c>
      <c r="I236" s="12">
        <v>475447</v>
      </c>
      <c r="J236" s="12">
        <v>470060</v>
      </c>
      <c r="K236" s="12">
        <v>553040</v>
      </c>
      <c r="L236" s="12">
        <v>416211</v>
      </c>
      <c r="M236" s="12">
        <v>489906</v>
      </c>
      <c r="N236" s="39">
        <v>495327</v>
      </c>
    </row>
    <row r="237" spans="1:16">
      <c r="A237" s="2" t="s">
        <v>230</v>
      </c>
      <c r="B237" s="12">
        <v>544981</v>
      </c>
      <c r="C237" s="12">
        <v>455158</v>
      </c>
      <c r="D237" s="12">
        <v>555981</v>
      </c>
      <c r="E237" s="12">
        <v>508104</v>
      </c>
      <c r="F237" s="12">
        <v>537326</v>
      </c>
      <c r="G237" s="12">
        <v>508902</v>
      </c>
      <c r="H237" s="12">
        <v>501702</v>
      </c>
      <c r="I237" s="12">
        <v>480787</v>
      </c>
      <c r="J237" s="12">
        <v>480047</v>
      </c>
      <c r="K237" s="12">
        <v>563419</v>
      </c>
      <c r="L237" s="12">
        <v>422411</v>
      </c>
      <c r="M237" s="12">
        <v>492642</v>
      </c>
      <c r="N237" s="39">
        <v>501569</v>
      </c>
    </row>
    <row r="238" spans="1:16">
      <c r="A238" s="103" t="s">
        <v>26</v>
      </c>
      <c r="B238" s="106">
        <f>B236/B237</f>
        <v>0.97921945902701191</v>
      </c>
      <c r="C238" s="106">
        <f>C236/C237</f>
        <v>0.9857653825704481</v>
      </c>
      <c r="D238" s="106">
        <f>D236/D237</f>
        <v>0.99626785807428675</v>
      </c>
      <c r="E238" s="106">
        <f t="shared" ref="E238:N238" si="50">E236/E237</f>
        <v>0.99539661171728622</v>
      </c>
      <c r="F238" s="106">
        <f t="shared" si="50"/>
        <v>0.99378031213825502</v>
      </c>
      <c r="G238" s="106">
        <f t="shared" si="50"/>
        <v>0.99020243583243928</v>
      </c>
      <c r="H238" s="106">
        <f t="shared" si="50"/>
        <v>0.98555716341573285</v>
      </c>
      <c r="I238" s="106">
        <f t="shared" si="50"/>
        <v>0.98889321050693968</v>
      </c>
      <c r="J238" s="106">
        <f t="shared" si="50"/>
        <v>0.97919578707918187</v>
      </c>
      <c r="K238" s="106">
        <f t="shared" si="50"/>
        <v>0.98157854101476871</v>
      </c>
      <c r="L238" s="106">
        <f t="shared" si="50"/>
        <v>0.98532235192738826</v>
      </c>
      <c r="M238" s="106">
        <f t="shared" si="50"/>
        <v>0.99444627132887575</v>
      </c>
      <c r="N238" s="107">
        <f t="shared" si="50"/>
        <v>0.98755505224605189</v>
      </c>
    </row>
    <row r="239" spans="1:16">
      <c r="A239" s="2" t="s">
        <v>231</v>
      </c>
      <c r="B239" s="4">
        <v>72</v>
      </c>
      <c r="C239" s="4">
        <v>90</v>
      </c>
      <c r="D239" s="4">
        <v>139</v>
      </c>
      <c r="E239" s="4">
        <v>45</v>
      </c>
      <c r="F239" s="4">
        <v>34</v>
      </c>
      <c r="G239" s="4">
        <v>36</v>
      </c>
      <c r="H239" s="4">
        <v>35</v>
      </c>
      <c r="I239" s="4">
        <v>61</v>
      </c>
      <c r="J239" s="4">
        <v>34</v>
      </c>
      <c r="K239" s="4">
        <v>54</v>
      </c>
      <c r="L239" s="4">
        <v>69</v>
      </c>
      <c r="M239" s="4">
        <v>74</v>
      </c>
      <c r="N239" s="99">
        <v>66</v>
      </c>
    </row>
    <row r="240" spans="1:16">
      <c r="A240" s="103" t="s">
        <v>232</v>
      </c>
      <c r="B240" s="101">
        <f>B241+B243</f>
        <v>1</v>
      </c>
      <c r="C240" s="101">
        <f t="shared" ref="C240:H240" si="51">C241+C243</f>
        <v>0</v>
      </c>
      <c r="D240" s="101">
        <f t="shared" si="51"/>
        <v>0</v>
      </c>
      <c r="E240" s="101">
        <f t="shared" si="51"/>
        <v>0</v>
      </c>
      <c r="F240" s="101">
        <f t="shared" si="51"/>
        <v>0</v>
      </c>
      <c r="G240" s="101">
        <f t="shared" si="51"/>
        <v>2</v>
      </c>
      <c r="H240" s="101">
        <f t="shared" si="51"/>
        <v>0</v>
      </c>
      <c r="I240" s="101">
        <f>I241+I243</f>
        <v>0</v>
      </c>
      <c r="J240" s="101">
        <f>J241+J243</f>
        <v>2</v>
      </c>
      <c r="K240" s="101">
        <f>K241+K243</f>
        <v>0</v>
      </c>
      <c r="L240" s="101">
        <f>L241+L243</f>
        <v>1</v>
      </c>
      <c r="M240" s="101">
        <f>M241+M243</f>
        <v>0</v>
      </c>
      <c r="N240" s="102">
        <v>7</v>
      </c>
    </row>
    <row r="241" spans="1:14">
      <c r="A241" s="2" t="s">
        <v>233</v>
      </c>
      <c r="B241" s="4">
        <v>1</v>
      </c>
      <c r="C241" s="4">
        <v>0</v>
      </c>
      <c r="D241" s="4">
        <v>0</v>
      </c>
      <c r="E241" s="4">
        <v>0</v>
      </c>
      <c r="F241" s="4">
        <v>0</v>
      </c>
      <c r="G241" s="4">
        <v>2</v>
      </c>
      <c r="H241" s="4">
        <v>0</v>
      </c>
      <c r="I241" s="4">
        <v>0</v>
      </c>
      <c r="J241" s="4">
        <v>2</v>
      </c>
      <c r="K241" s="4">
        <v>0</v>
      </c>
      <c r="L241" s="4">
        <v>1</v>
      </c>
      <c r="M241" s="4">
        <v>0</v>
      </c>
      <c r="N241" s="41">
        <v>7</v>
      </c>
    </row>
    <row r="242" spans="1:14">
      <c r="A242" s="2" t="s">
        <v>234</v>
      </c>
      <c r="B242" s="12">
        <v>190000</v>
      </c>
      <c r="C242" s="12">
        <v>0</v>
      </c>
      <c r="D242" s="12">
        <v>0</v>
      </c>
      <c r="E242" s="12">
        <v>0</v>
      </c>
      <c r="F242" s="12">
        <v>0</v>
      </c>
      <c r="G242" s="12">
        <v>349995</v>
      </c>
      <c r="H242" s="12">
        <v>0</v>
      </c>
      <c r="I242" s="12">
        <v>0</v>
      </c>
      <c r="J242" s="12">
        <v>285000</v>
      </c>
      <c r="K242" s="12">
        <v>0</v>
      </c>
      <c r="L242" s="12">
        <v>399000</v>
      </c>
      <c r="M242" s="12">
        <v>0</v>
      </c>
      <c r="N242" s="39">
        <v>302713</v>
      </c>
    </row>
    <row r="243" spans="1:14">
      <c r="A243" s="2" t="s">
        <v>235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1">
        <f>SUM(B243:M243)</f>
        <v>0</v>
      </c>
    </row>
    <row r="244" spans="1:14">
      <c r="A244" s="2" t="s">
        <v>236</v>
      </c>
      <c r="B244" s="12">
        <v>0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39">
        <v>0</v>
      </c>
    </row>
    <row r="245" spans="1:14">
      <c r="A245" s="103" t="s">
        <v>237</v>
      </c>
      <c r="B245" s="101">
        <f t="shared" ref="B245:M245" si="52">B246+B248</f>
        <v>6</v>
      </c>
      <c r="C245" s="101">
        <f t="shared" si="52"/>
        <v>6</v>
      </c>
      <c r="D245" s="101">
        <f t="shared" si="52"/>
        <v>3</v>
      </c>
      <c r="E245" s="101">
        <f t="shared" si="52"/>
        <v>15</v>
      </c>
      <c r="F245" s="101">
        <f t="shared" si="52"/>
        <v>15</v>
      </c>
      <c r="G245" s="101">
        <f t="shared" si="52"/>
        <v>17</v>
      </c>
      <c r="H245" s="101">
        <f t="shared" si="52"/>
        <v>12</v>
      </c>
      <c r="I245" s="101">
        <f t="shared" si="52"/>
        <v>13</v>
      </c>
      <c r="J245" s="101">
        <f t="shared" si="52"/>
        <v>8</v>
      </c>
      <c r="K245" s="101">
        <f t="shared" si="52"/>
        <v>10</v>
      </c>
      <c r="L245" s="101">
        <f t="shared" si="52"/>
        <v>5</v>
      </c>
      <c r="M245" s="101">
        <f t="shared" si="52"/>
        <v>9</v>
      </c>
      <c r="N245" s="102">
        <v>119</v>
      </c>
    </row>
    <row r="246" spans="1:14">
      <c r="A246" s="2" t="s">
        <v>238</v>
      </c>
      <c r="B246" s="4">
        <v>4</v>
      </c>
      <c r="C246" s="4">
        <v>1</v>
      </c>
      <c r="D246" s="4">
        <v>2</v>
      </c>
      <c r="E246" s="4">
        <v>8</v>
      </c>
      <c r="F246" s="4">
        <v>5</v>
      </c>
      <c r="G246" s="4">
        <v>12</v>
      </c>
      <c r="H246" s="4">
        <v>6</v>
      </c>
      <c r="I246" s="4">
        <v>6</v>
      </c>
      <c r="J246" s="4">
        <v>3</v>
      </c>
      <c r="K246" s="4">
        <v>6</v>
      </c>
      <c r="L246" s="4">
        <v>5</v>
      </c>
      <c r="M246" s="4">
        <v>5</v>
      </c>
      <c r="N246" s="41">
        <f>SUM(B246:M246)</f>
        <v>63</v>
      </c>
    </row>
    <row r="247" spans="1:14">
      <c r="A247" s="2" t="s">
        <v>239</v>
      </c>
      <c r="B247" s="12">
        <v>484100</v>
      </c>
      <c r="C247" s="12">
        <v>467000</v>
      </c>
      <c r="D247" s="12">
        <v>427000</v>
      </c>
      <c r="E247" s="12">
        <v>482038</v>
      </c>
      <c r="F247" s="12">
        <v>412400</v>
      </c>
      <c r="G247" s="12">
        <v>488875</v>
      </c>
      <c r="H247" s="12">
        <v>446750</v>
      </c>
      <c r="I247" s="12">
        <v>436118</v>
      </c>
      <c r="J247" s="12">
        <v>444333</v>
      </c>
      <c r="K247" s="12">
        <v>481333</v>
      </c>
      <c r="L247" s="12">
        <v>478790</v>
      </c>
      <c r="M247" s="12">
        <v>480360</v>
      </c>
      <c r="N247" s="39">
        <v>468510</v>
      </c>
    </row>
    <row r="248" spans="1:14">
      <c r="A248" s="2" t="s">
        <v>240</v>
      </c>
      <c r="B248" s="4">
        <v>2</v>
      </c>
      <c r="C248" s="4">
        <v>5</v>
      </c>
      <c r="D248" s="4">
        <v>1</v>
      </c>
      <c r="E248" s="4">
        <v>7</v>
      </c>
      <c r="F248" s="4">
        <v>10</v>
      </c>
      <c r="G248" s="4">
        <v>5</v>
      </c>
      <c r="H248" s="4">
        <v>6</v>
      </c>
      <c r="I248" s="4">
        <v>7</v>
      </c>
      <c r="J248" s="4">
        <v>5</v>
      </c>
      <c r="K248" s="4">
        <v>4</v>
      </c>
      <c r="L248" s="4">
        <v>0</v>
      </c>
      <c r="M248" s="4">
        <v>4</v>
      </c>
      <c r="N248" s="41">
        <f>SUM(B248:M248)</f>
        <v>56</v>
      </c>
    </row>
    <row r="249" spans="1:14">
      <c r="A249" s="2" t="s">
        <v>241</v>
      </c>
      <c r="B249" s="12">
        <v>852000</v>
      </c>
      <c r="C249" s="12">
        <v>372100</v>
      </c>
      <c r="D249" s="12">
        <v>317000</v>
      </c>
      <c r="E249" s="12">
        <v>521714</v>
      </c>
      <c r="F249" s="12">
        <v>588715</v>
      </c>
      <c r="G249" s="12">
        <v>500900</v>
      </c>
      <c r="H249" s="12">
        <v>484000</v>
      </c>
      <c r="I249" s="12">
        <v>609584</v>
      </c>
      <c r="J249" s="12">
        <v>455120</v>
      </c>
      <c r="K249" s="12">
        <v>577600</v>
      </c>
      <c r="L249" s="12">
        <v>0</v>
      </c>
      <c r="M249" s="12">
        <v>618600</v>
      </c>
      <c r="N249" s="39">
        <v>538904</v>
      </c>
    </row>
    <row r="250" spans="1:14">
      <c r="A250" s="103" t="s">
        <v>242</v>
      </c>
      <c r="B250" s="101">
        <f t="shared" ref="B250:M250" si="53">B251+B253</f>
        <v>6</v>
      </c>
      <c r="C250" s="101">
        <f t="shared" si="53"/>
        <v>6</v>
      </c>
      <c r="D250" s="101">
        <f t="shared" si="53"/>
        <v>8</v>
      </c>
      <c r="E250" s="101">
        <f t="shared" si="53"/>
        <v>13</v>
      </c>
      <c r="F250" s="101">
        <f t="shared" si="53"/>
        <v>15</v>
      </c>
      <c r="G250" s="101">
        <f t="shared" si="53"/>
        <v>26</v>
      </c>
      <c r="H250" s="101">
        <f t="shared" si="53"/>
        <v>23</v>
      </c>
      <c r="I250" s="101">
        <f t="shared" si="53"/>
        <v>13</v>
      </c>
      <c r="J250" s="101">
        <f t="shared" si="53"/>
        <v>12</v>
      </c>
      <c r="K250" s="101">
        <f t="shared" si="53"/>
        <v>19</v>
      </c>
      <c r="L250" s="101">
        <f t="shared" si="53"/>
        <v>9</v>
      </c>
      <c r="M250" s="101">
        <f t="shared" si="53"/>
        <v>12</v>
      </c>
      <c r="N250" s="102">
        <v>163</v>
      </c>
    </row>
    <row r="251" spans="1:14">
      <c r="A251" s="2" t="s">
        <v>243</v>
      </c>
      <c r="B251" s="4">
        <v>5</v>
      </c>
      <c r="C251" s="4">
        <v>5</v>
      </c>
      <c r="D251" s="4">
        <v>8</v>
      </c>
      <c r="E251" s="4">
        <v>8</v>
      </c>
      <c r="F251" s="4">
        <v>12</v>
      </c>
      <c r="G251" s="4">
        <v>24</v>
      </c>
      <c r="H251" s="4">
        <v>19</v>
      </c>
      <c r="I251" s="4">
        <v>13</v>
      </c>
      <c r="J251" s="4">
        <v>10</v>
      </c>
      <c r="K251" s="4">
        <v>16</v>
      </c>
      <c r="L251" s="4">
        <v>7</v>
      </c>
      <c r="M251" s="4">
        <v>11</v>
      </c>
      <c r="N251" s="41">
        <f>SUM(B251:M251)</f>
        <v>138</v>
      </c>
    </row>
    <row r="252" spans="1:14">
      <c r="A252" s="2" t="s">
        <v>244</v>
      </c>
      <c r="B252" s="12">
        <v>642620</v>
      </c>
      <c r="C252" s="12">
        <v>588556</v>
      </c>
      <c r="D252" s="12">
        <v>615246</v>
      </c>
      <c r="E252" s="12">
        <v>591475</v>
      </c>
      <c r="F252" s="12">
        <v>672542</v>
      </c>
      <c r="G252" s="12">
        <v>571750</v>
      </c>
      <c r="H252" s="12">
        <v>584178</v>
      </c>
      <c r="I252" s="12">
        <v>563769</v>
      </c>
      <c r="J252" s="12">
        <v>581490</v>
      </c>
      <c r="K252" s="12">
        <v>681232</v>
      </c>
      <c r="L252" s="12">
        <v>536142</v>
      </c>
      <c r="M252" s="12">
        <v>614670</v>
      </c>
      <c r="N252" s="39">
        <v>600931</v>
      </c>
    </row>
    <row r="253" spans="1:14">
      <c r="A253" s="2" t="s">
        <v>245</v>
      </c>
      <c r="B253" s="4">
        <v>1</v>
      </c>
      <c r="C253" s="4">
        <v>1</v>
      </c>
      <c r="D253" s="4">
        <v>0</v>
      </c>
      <c r="E253" s="4">
        <v>5</v>
      </c>
      <c r="F253" s="4">
        <v>3</v>
      </c>
      <c r="G253" s="4">
        <v>2</v>
      </c>
      <c r="H253" s="4">
        <v>4</v>
      </c>
      <c r="I253" s="4">
        <v>0</v>
      </c>
      <c r="J253" s="4">
        <v>2</v>
      </c>
      <c r="K253" s="4">
        <v>3</v>
      </c>
      <c r="L253" s="4">
        <v>2</v>
      </c>
      <c r="M253" s="4">
        <v>1</v>
      </c>
      <c r="N253" s="41">
        <v>25</v>
      </c>
    </row>
    <row r="254" spans="1:14">
      <c r="A254" s="2" t="s">
        <v>246</v>
      </c>
      <c r="B254" s="12">
        <v>425000</v>
      </c>
      <c r="C254" s="12">
        <v>720000</v>
      </c>
      <c r="D254" s="12">
        <v>0</v>
      </c>
      <c r="E254" s="12">
        <v>662135</v>
      </c>
      <c r="F254" s="12">
        <v>525633</v>
      </c>
      <c r="G254" s="12">
        <v>384000</v>
      </c>
      <c r="H254" s="12">
        <v>709375</v>
      </c>
      <c r="I254" s="12">
        <v>0</v>
      </c>
      <c r="J254" s="12">
        <v>470000</v>
      </c>
      <c r="K254" s="12">
        <v>615000</v>
      </c>
      <c r="L254" s="12">
        <v>688500</v>
      </c>
      <c r="M254" s="12">
        <v>453000</v>
      </c>
      <c r="N254" s="39">
        <v>603323</v>
      </c>
    </row>
    <row r="255" spans="1:14">
      <c r="A255" s="103" t="s">
        <v>247</v>
      </c>
      <c r="B255" s="101">
        <v>3</v>
      </c>
      <c r="C255" s="101">
        <v>3</v>
      </c>
      <c r="D255" s="101">
        <v>0</v>
      </c>
      <c r="E255" s="101">
        <v>6</v>
      </c>
      <c r="F255" s="101">
        <v>6</v>
      </c>
      <c r="G255" s="101">
        <v>3</v>
      </c>
      <c r="H255" s="101">
        <v>13</v>
      </c>
      <c r="I255" s="101">
        <v>7</v>
      </c>
      <c r="J255" s="101">
        <v>3</v>
      </c>
      <c r="K255" s="101">
        <v>6</v>
      </c>
      <c r="L255" s="101">
        <v>8</v>
      </c>
      <c r="M255" s="101">
        <v>6</v>
      </c>
      <c r="N255" s="102">
        <v>65</v>
      </c>
    </row>
    <row r="256" spans="1:14">
      <c r="A256" s="2" t="s">
        <v>248</v>
      </c>
      <c r="B256" s="12">
        <v>356667</v>
      </c>
      <c r="C256" s="12">
        <v>246633</v>
      </c>
      <c r="D256" s="12">
        <v>0</v>
      </c>
      <c r="E256" s="12">
        <v>274208</v>
      </c>
      <c r="F256" s="12">
        <v>271148</v>
      </c>
      <c r="G256" s="12">
        <v>209000</v>
      </c>
      <c r="H256" s="12">
        <v>324038</v>
      </c>
      <c r="I256" s="12">
        <v>210993</v>
      </c>
      <c r="J256" s="12">
        <v>272667</v>
      </c>
      <c r="K256" s="12">
        <v>235550</v>
      </c>
      <c r="L256" s="12">
        <v>206238</v>
      </c>
      <c r="M256" s="12">
        <v>189483</v>
      </c>
      <c r="N256" s="39">
        <v>238778</v>
      </c>
    </row>
    <row r="257" spans="1:16">
      <c r="A257" s="103" t="s">
        <v>249</v>
      </c>
      <c r="B257" s="104">
        <f>SUM(B258:B260)</f>
        <v>52</v>
      </c>
      <c r="C257" s="104">
        <f>SUM(C258:C260)</f>
        <v>63</v>
      </c>
      <c r="D257" s="104">
        <f>SUM(D258:D260)</f>
        <v>65</v>
      </c>
      <c r="E257" s="104">
        <f>SUM(E258:E260)</f>
        <v>80</v>
      </c>
      <c r="F257" s="104">
        <f t="shared" ref="F257:M257" si="54">SUM(F258:F260)</f>
        <v>102</v>
      </c>
      <c r="G257" s="104">
        <f t="shared" si="54"/>
        <v>88</v>
      </c>
      <c r="H257" s="101">
        <f t="shared" si="54"/>
        <v>102</v>
      </c>
      <c r="I257" s="104">
        <f t="shared" si="54"/>
        <v>99</v>
      </c>
      <c r="J257" s="104">
        <f t="shared" si="54"/>
        <v>98</v>
      </c>
      <c r="K257" s="104">
        <f t="shared" si="54"/>
        <v>80</v>
      </c>
      <c r="L257" s="104">
        <f t="shared" si="54"/>
        <v>69</v>
      </c>
      <c r="M257" s="104">
        <f t="shared" si="54"/>
        <v>48</v>
      </c>
      <c r="N257" s="105">
        <f>SUM(B257:M257)</f>
        <v>946</v>
      </c>
    </row>
    <row r="258" spans="1:16">
      <c r="A258" s="2" t="s">
        <v>250</v>
      </c>
      <c r="B258" s="11">
        <v>26</v>
      </c>
      <c r="C258" s="11">
        <v>29</v>
      </c>
      <c r="D258" s="11">
        <v>36</v>
      </c>
      <c r="E258" s="11">
        <v>49</v>
      </c>
      <c r="F258" s="11">
        <v>64</v>
      </c>
      <c r="G258" s="11">
        <v>57</v>
      </c>
      <c r="H258" s="11">
        <v>63</v>
      </c>
      <c r="I258" s="11">
        <v>68</v>
      </c>
      <c r="J258" s="11">
        <v>61</v>
      </c>
      <c r="K258" s="11">
        <v>52</v>
      </c>
      <c r="L258" s="11">
        <v>47</v>
      </c>
      <c r="M258" s="11">
        <v>35</v>
      </c>
      <c r="N258" s="41"/>
    </row>
    <row r="259" spans="1:16">
      <c r="A259" s="2" t="s">
        <v>251</v>
      </c>
      <c r="B259" s="11">
        <v>17</v>
      </c>
      <c r="C259" s="11">
        <v>20</v>
      </c>
      <c r="D259" s="11">
        <v>14</v>
      </c>
      <c r="E259" s="11">
        <v>18</v>
      </c>
      <c r="F259" s="11">
        <v>23</v>
      </c>
      <c r="G259" s="11">
        <v>16</v>
      </c>
      <c r="H259" s="11">
        <v>20</v>
      </c>
      <c r="I259" s="11">
        <v>13</v>
      </c>
      <c r="J259" s="11">
        <v>17</v>
      </c>
      <c r="K259" s="11">
        <v>16</v>
      </c>
      <c r="L259" s="11">
        <v>13</v>
      </c>
      <c r="M259" s="11">
        <v>10</v>
      </c>
      <c r="N259" s="41"/>
    </row>
    <row r="260" spans="1:16">
      <c r="A260" s="2" t="s">
        <v>252</v>
      </c>
      <c r="B260" s="11">
        <v>9</v>
      </c>
      <c r="C260" s="11">
        <v>14</v>
      </c>
      <c r="D260" s="11">
        <v>15</v>
      </c>
      <c r="E260" s="11">
        <v>13</v>
      </c>
      <c r="F260" s="11">
        <v>15</v>
      </c>
      <c r="G260" s="11">
        <v>15</v>
      </c>
      <c r="H260" s="11">
        <v>19</v>
      </c>
      <c r="I260" s="11">
        <v>18</v>
      </c>
      <c r="J260" s="11">
        <v>20</v>
      </c>
      <c r="K260" s="11">
        <v>12</v>
      </c>
      <c r="L260" s="11">
        <v>9</v>
      </c>
      <c r="M260" s="11">
        <v>3</v>
      </c>
      <c r="N260" s="41"/>
    </row>
    <row r="261" spans="1:16">
      <c r="A261" s="103" t="s">
        <v>253</v>
      </c>
      <c r="B261" s="108">
        <f>B257/B235</f>
        <v>3.25</v>
      </c>
      <c r="C261" s="108">
        <f>C257/C235</f>
        <v>4.2</v>
      </c>
      <c r="D261" s="108">
        <f>D257/D235</f>
        <v>5.9090909090909092</v>
      </c>
      <c r="E261" s="108">
        <f>E257/E235</f>
        <v>2.3529411764705883</v>
      </c>
      <c r="F261" s="108">
        <f t="shared" ref="F261:M261" si="55">F257/F235</f>
        <v>2.8333333333333335</v>
      </c>
      <c r="G261" s="108">
        <f t="shared" si="55"/>
        <v>1.8333333333333333</v>
      </c>
      <c r="H261" s="108">
        <f t="shared" si="55"/>
        <v>2.125</v>
      </c>
      <c r="I261" s="108">
        <f t="shared" si="55"/>
        <v>3</v>
      </c>
      <c r="J261" s="108">
        <f t="shared" si="55"/>
        <v>3.92</v>
      </c>
      <c r="K261" s="108">
        <f t="shared" si="55"/>
        <v>2.2857142857142856</v>
      </c>
      <c r="L261" s="108">
        <f t="shared" si="55"/>
        <v>3</v>
      </c>
      <c r="M261" s="108">
        <f t="shared" si="55"/>
        <v>1.7777777777777777</v>
      </c>
      <c r="N261" s="41"/>
    </row>
    <row r="262" spans="1:16">
      <c r="A262" s="2" t="s">
        <v>254</v>
      </c>
      <c r="B262" s="11">
        <v>29</v>
      </c>
      <c r="C262" s="11">
        <v>38</v>
      </c>
      <c r="D262" s="11">
        <v>48</v>
      </c>
      <c r="E262" s="11">
        <v>67</v>
      </c>
      <c r="F262" s="11">
        <v>72</v>
      </c>
      <c r="G262" s="11">
        <v>55</v>
      </c>
      <c r="H262" s="11">
        <v>69</v>
      </c>
      <c r="I262" s="11">
        <v>37</v>
      </c>
      <c r="J262" s="11">
        <v>55</v>
      </c>
      <c r="K262" s="11">
        <v>31</v>
      </c>
      <c r="L262" s="11">
        <v>29</v>
      </c>
      <c r="M262" s="11">
        <v>17</v>
      </c>
      <c r="N262" s="38">
        <f>SUM(B262:M262)</f>
        <v>547</v>
      </c>
    </row>
    <row r="263" spans="1:16">
      <c r="A263" s="103" t="s">
        <v>255</v>
      </c>
      <c r="B263" s="104">
        <v>18</v>
      </c>
      <c r="C263" s="104">
        <v>21</v>
      </c>
      <c r="D263" s="104">
        <v>39</v>
      </c>
      <c r="E263" s="104">
        <v>49</v>
      </c>
      <c r="F263" s="104">
        <v>45</v>
      </c>
      <c r="G263" s="104">
        <v>47</v>
      </c>
      <c r="H263" s="104">
        <v>31</v>
      </c>
      <c r="I263" s="104">
        <v>27</v>
      </c>
      <c r="J263" s="104">
        <v>33</v>
      </c>
      <c r="K263" s="104">
        <v>34</v>
      </c>
      <c r="L263" s="104">
        <v>20</v>
      </c>
      <c r="M263" s="104">
        <v>25</v>
      </c>
      <c r="N263" s="105">
        <f>SUM(B263:M263)</f>
        <v>389</v>
      </c>
    </row>
    <row r="264" spans="1:16">
      <c r="A264" s="2"/>
      <c r="B264" s="11"/>
      <c r="C264" s="11"/>
      <c r="D264" s="11"/>
      <c r="E264" s="11"/>
      <c r="F264" s="11"/>
      <c r="G264" s="11"/>
      <c r="H264" s="4"/>
      <c r="I264" s="11"/>
      <c r="J264" s="11"/>
      <c r="K264" s="11"/>
      <c r="L264" s="11"/>
      <c r="M264" s="11"/>
      <c r="N264" s="89"/>
    </row>
    <row r="265" spans="1:16">
      <c r="A265" s="2"/>
      <c r="B265" s="8" t="s">
        <v>9</v>
      </c>
      <c r="C265" s="8" t="s">
        <v>10</v>
      </c>
      <c r="D265" s="8" t="s">
        <v>11</v>
      </c>
      <c r="E265" s="8" t="s">
        <v>12</v>
      </c>
      <c r="F265" s="8" t="s">
        <v>13</v>
      </c>
      <c r="G265" s="8" t="s">
        <v>14</v>
      </c>
      <c r="H265" s="8" t="s">
        <v>15</v>
      </c>
      <c r="I265" s="8" t="s">
        <v>16</v>
      </c>
      <c r="J265" s="8" t="s">
        <v>17</v>
      </c>
      <c r="K265" s="8" t="s">
        <v>18</v>
      </c>
      <c r="L265" s="8" t="s">
        <v>19</v>
      </c>
      <c r="M265" s="8" t="s">
        <v>20</v>
      </c>
      <c r="N265" s="109" t="s">
        <v>256</v>
      </c>
    </row>
    <row r="266" spans="1:16" s="60" customFormat="1">
      <c r="A266" s="165" t="s">
        <v>855</v>
      </c>
      <c r="B266" s="166"/>
      <c r="C266" s="166"/>
      <c r="D266" s="166"/>
      <c r="E266" s="166"/>
      <c r="F266" s="166"/>
      <c r="G266" s="166"/>
      <c r="H266" s="166"/>
      <c r="I266" s="166"/>
      <c r="J266" s="166"/>
      <c r="K266" s="166"/>
      <c r="L266" s="166"/>
      <c r="M266" s="166"/>
      <c r="N266" s="167"/>
      <c r="P266"/>
    </row>
    <row r="267" spans="1:16">
      <c r="A267" s="168" t="s">
        <v>258</v>
      </c>
      <c r="B267" s="169">
        <f t="shared" ref="B267:M267" si="56">SUM(B272+B277+B282+B287)</f>
        <v>19</v>
      </c>
      <c r="C267" s="169">
        <f t="shared" si="56"/>
        <v>13</v>
      </c>
      <c r="D267" s="169">
        <f t="shared" si="56"/>
        <v>23</v>
      </c>
      <c r="E267" s="169">
        <f t="shared" si="56"/>
        <v>31</v>
      </c>
      <c r="F267" s="169">
        <f t="shared" si="56"/>
        <v>25</v>
      </c>
      <c r="G267" s="169">
        <f t="shared" si="56"/>
        <v>44</v>
      </c>
      <c r="H267" s="169">
        <f t="shared" si="56"/>
        <v>30</v>
      </c>
      <c r="I267" s="169">
        <f t="shared" si="56"/>
        <v>28</v>
      </c>
      <c r="J267" s="169">
        <f t="shared" si="56"/>
        <v>26</v>
      </c>
      <c r="K267" s="169">
        <f t="shared" si="56"/>
        <v>28</v>
      </c>
      <c r="L267" s="169">
        <f t="shared" si="56"/>
        <v>22</v>
      </c>
      <c r="M267" s="169">
        <f t="shared" si="56"/>
        <v>29</v>
      </c>
      <c r="N267" s="170">
        <v>328</v>
      </c>
    </row>
    <row r="268" spans="1:16">
      <c r="A268" s="2" t="s">
        <v>259</v>
      </c>
      <c r="B268" s="12">
        <v>478805</v>
      </c>
      <c r="C268" s="12">
        <v>459885</v>
      </c>
      <c r="D268" s="12">
        <v>494869</v>
      </c>
      <c r="E268" s="12">
        <v>517079</v>
      </c>
      <c r="F268" s="12">
        <v>421176</v>
      </c>
      <c r="G268" s="12">
        <v>538842</v>
      </c>
      <c r="H268" s="12">
        <v>490884</v>
      </c>
      <c r="I268" s="12">
        <v>564790</v>
      </c>
      <c r="J268" s="12">
        <v>495658</v>
      </c>
      <c r="K268" s="12">
        <v>517843</v>
      </c>
      <c r="L268" s="12">
        <v>520577</v>
      </c>
      <c r="M268" s="12">
        <v>507623</v>
      </c>
      <c r="N268" s="39">
        <v>508878</v>
      </c>
    </row>
    <row r="269" spans="1:16">
      <c r="A269" s="2" t="s">
        <v>260</v>
      </c>
      <c r="B269" s="12">
        <v>487247</v>
      </c>
      <c r="C269" s="12">
        <v>472161</v>
      </c>
      <c r="D269" s="12">
        <v>493249</v>
      </c>
      <c r="E269" s="12">
        <v>521587</v>
      </c>
      <c r="F269" s="12">
        <v>425719</v>
      </c>
      <c r="G269" s="12">
        <v>544326</v>
      </c>
      <c r="H269" s="12">
        <v>497966</v>
      </c>
      <c r="I269" s="12">
        <v>572424</v>
      </c>
      <c r="J269" s="12">
        <v>503153</v>
      </c>
      <c r="K269" s="12">
        <v>531512</v>
      </c>
      <c r="L269" s="12">
        <v>527528</v>
      </c>
      <c r="M269" s="12">
        <v>514587</v>
      </c>
      <c r="N269" s="39">
        <v>515251</v>
      </c>
    </row>
    <row r="270" spans="1:16">
      <c r="A270" s="168" t="s">
        <v>26</v>
      </c>
      <c r="B270" s="171">
        <f>B268/B269</f>
        <v>0.98267408521755906</v>
      </c>
      <c r="C270" s="171">
        <f>C268/C269</f>
        <v>0.9740003939334253</v>
      </c>
      <c r="D270" s="171">
        <f>D268/D269</f>
        <v>1.0032843452292859</v>
      </c>
      <c r="E270" s="171">
        <f t="shared" ref="E270:N270" si="57">E268/E269</f>
        <v>0.99135714655464957</v>
      </c>
      <c r="F270" s="171">
        <f t="shared" si="57"/>
        <v>0.98932864166269296</v>
      </c>
      <c r="G270" s="171">
        <f t="shared" si="57"/>
        <v>0.9899251551459971</v>
      </c>
      <c r="H270" s="171">
        <f t="shared" si="57"/>
        <v>0.98577814549587728</v>
      </c>
      <c r="I270" s="171">
        <f t="shared" si="57"/>
        <v>0.9866637317792406</v>
      </c>
      <c r="J270" s="171">
        <f t="shared" si="57"/>
        <v>0.985103934588485</v>
      </c>
      <c r="K270" s="171">
        <f t="shared" si="57"/>
        <v>0.97428280076461116</v>
      </c>
      <c r="L270" s="171">
        <f t="shared" si="57"/>
        <v>0.98682344823402735</v>
      </c>
      <c r="M270" s="171">
        <f t="shared" si="57"/>
        <v>0.98646681707855033</v>
      </c>
      <c r="N270" s="172">
        <f t="shared" si="57"/>
        <v>0.98763127097278802</v>
      </c>
    </row>
    <row r="271" spans="1:16">
      <c r="A271" s="2" t="s">
        <v>261</v>
      </c>
      <c r="B271" s="4">
        <v>42</v>
      </c>
      <c r="C271" s="4">
        <v>58</v>
      </c>
      <c r="D271" s="4">
        <v>47</v>
      </c>
      <c r="E271" s="4">
        <v>43</v>
      </c>
      <c r="F271" s="4">
        <v>26</v>
      </c>
      <c r="G271" s="4">
        <v>33</v>
      </c>
      <c r="H271" s="4">
        <v>20</v>
      </c>
      <c r="I271" s="4">
        <v>34</v>
      </c>
      <c r="J271" s="4">
        <v>34</v>
      </c>
      <c r="K271" s="4">
        <v>58</v>
      </c>
      <c r="L271" s="4">
        <v>82</v>
      </c>
      <c r="M271" s="4">
        <v>54</v>
      </c>
      <c r="N271" s="99">
        <v>71</v>
      </c>
    </row>
    <row r="272" spans="1:16">
      <c r="A272" s="168" t="s">
        <v>262</v>
      </c>
      <c r="B272" s="166">
        <f>B273+B275</f>
        <v>0</v>
      </c>
      <c r="C272" s="166">
        <f t="shared" ref="C272:H272" si="58">C273+C275</f>
        <v>1</v>
      </c>
      <c r="D272" s="166">
        <f t="shared" si="58"/>
        <v>3</v>
      </c>
      <c r="E272" s="166">
        <f t="shared" si="58"/>
        <v>0</v>
      </c>
      <c r="F272" s="166">
        <f t="shared" si="58"/>
        <v>0</v>
      </c>
      <c r="G272" s="166">
        <f t="shared" si="58"/>
        <v>0</v>
      </c>
      <c r="H272" s="166">
        <f t="shared" si="58"/>
        <v>1</v>
      </c>
      <c r="I272" s="166">
        <f>I273+I275</f>
        <v>1</v>
      </c>
      <c r="J272" s="166">
        <f>J273+J275</f>
        <v>1</v>
      </c>
      <c r="K272" s="166">
        <f>K273+K275</f>
        <v>0</v>
      </c>
      <c r="L272" s="166">
        <f>L273+L275</f>
        <v>0</v>
      </c>
      <c r="M272" s="166">
        <f>M273+M275</f>
        <v>0</v>
      </c>
      <c r="N272" s="167">
        <v>7</v>
      </c>
    </row>
    <row r="273" spans="1:14">
      <c r="A273" s="2" t="s">
        <v>263</v>
      </c>
      <c r="B273" s="4">
        <v>0</v>
      </c>
      <c r="C273" s="4">
        <v>1</v>
      </c>
      <c r="D273" s="4">
        <v>3</v>
      </c>
      <c r="E273" s="4">
        <v>0</v>
      </c>
      <c r="F273" s="4">
        <v>0</v>
      </c>
      <c r="G273" s="4">
        <v>0</v>
      </c>
      <c r="H273" s="4">
        <v>0</v>
      </c>
      <c r="I273" s="4">
        <v>1</v>
      </c>
      <c r="J273" s="4">
        <v>1</v>
      </c>
      <c r="K273" s="4">
        <v>0</v>
      </c>
      <c r="L273" s="4">
        <v>0</v>
      </c>
      <c r="M273" s="4">
        <v>0</v>
      </c>
      <c r="N273" s="41">
        <f>SUM(B273:M273)</f>
        <v>6</v>
      </c>
    </row>
    <row r="274" spans="1:14">
      <c r="A274" s="2" t="s">
        <v>264</v>
      </c>
      <c r="B274" s="12">
        <v>0</v>
      </c>
      <c r="C274" s="12">
        <v>370000</v>
      </c>
      <c r="D274" s="12">
        <v>335967</v>
      </c>
      <c r="E274" s="12">
        <v>0</v>
      </c>
      <c r="F274" s="12">
        <v>0</v>
      </c>
      <c r="G274" s="12">
        <v>0</v>
      </c>
      <c r="H274" s="12">
        <v>0</v>
      </c>
      <c r="I274" s="12">
        <v>356000</v>
      </c>
      <c r="J274" s="12">
        <v>349000</v>
      </c>
      <c r="K274" s="12">
        <v>0</v>
      </c>
      <c r="L274" s="12">
        <v>0</v>
      </c>
      <c r="M274" s="12">
        <v>0</v>
      </c>
      <c r="N274" s="39">
        <f>SUM((B273*B274)+(C273*C274)+(D273*D274)+(E273*E274)+(F273*F274)+(G273*G274)+(H273*H274)+(I273*I274)+(J273*J274)+(K273*K274)+(L273*L274)+(M273*M274))/N273</f>
        <v>347150.16666666669</v>
      </c>
    </row>
    <row r="275" spans="1:14">
      <c r="A275" s="2" t="s">
        <v>265</v>
      </c>
      <c r="B275" s="4">
        <v>0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1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1">
        <f>SUM(B275:M275)</f>
        <v>1</v>
      </c>
    </row>
    <row r="276" spans="1:14">
      <c r="A276" s="2" t="s">
        <v>266</v>
      </c>
      <c r="B276" s="12">
        <v>0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339000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39">
        <f>SUM((B275*B276)+(C275*C276)+(D275*D276)+(E275*E276)+(F275*F276)+(G275*G276)+(H275*H276)+(I275*I276)+(J275*J276)+(K275*K276)+(L275*L276)+(M275*M276))/N275</f>
        <v>339000</v>
      </c>
    </row>
    <row r="277" spans="1:14">
      <c r="A277" s="168" t="s">
        <v>267</v>
      </c>
      <c r="B277" s="166">
        <f t="shared" ref="B277:M277" si="59">B278+B280</f>
        <v>11</v>
      </c>
      <c r="C277" s="166">
        <f t="shared" si="59"/>
        <v>5</v>
      </c>
      <c r="D277" s="166">
        <f t="shared" si="59"/>
        <v>10</v>
      </c>
      <c r="E277" s="166">
        <f t="shared" si="59"/>
        <v>9</v>
      </c>
      <c r="F277" s="166">
        <f t="shared" si="59"/>
        <v>8</v>
      </c>
      <c r="G277" s="166">
        <f t="shared" si="59"/>
        <v>15</v>
      </c>
      <c r="H277" s="166">
        <f t="shared" si="59"/>
        <v>10</v>
      </c>
      <c r="I277" s="166">
        <f t="shared" si="59"/>
        <v>5</v>
      </c>
      <c r="J277" s="166">
        <f t="shared" si="59"/>
        <v>12</v>
      </c>
      <c r="K277" s="166">
        <f t="shared" si="59"/>
        <v>11</v>
      </c>
      <c r="L277" s="166">
        <f t="shared" si="59"/>
        <v>10</v>
      </c>
      <c r="M277" s="166">
        <f t="shared" si="59"/>
        <v>17</v>
      </c>
      <c r="N277" s="167">
        <v>129</v>
      </c>
    </row>
    <row r="278" spans="1:14">
      <c r="A278" s="2" t="s">
        <v>268</v>
      </c>
      <c r="B278" s="4">
        <v>2</v>
      </c>
      <c r="C278" s="4">
        <v>2</v>
      </c>
      <c r="D278" s="4">
        <v>2</v>
      </c>
      <c r="E278" s="4">
        <v>2</v>
      </c>
      <c r="F278" s="4">
        <v>4</v>
      </c>
      <c r="G278" s="4">
        <v>9</v>
      </c>
      <c r="H278" s="4">
        <v>5</v>
      </c>
      <c r="I278" s="4">
        <v>3</v>
      </c>
      <c r="J278" s="4">
        <v>6</v>
      </c>
      <c r="K278" s="4">
        <v>6</v>
      </c>
      <c r="L278" s="4">
        <v>3</v>
      </c>
      <c r="M278" s="4">
        <v>13</v>
      </c>
      <c r="N278" s="41">
        <v>59</v>
      </c>
    </row>
    <row r="279" spans="1:14">
      <c r="A279" s="2" t="s">
        <v>269</v>
      </c>
      <c r="B279" s="12">
        <v>429450</v>
      </c>
      <c r="C279" s="12">
        <v>415000</v>
      </c>
      <c r="D279" s="12">
        <v>327250</v>
      </c>
      <c r="E279" s="12">
        <v>404750</v>
      </c>
      <c r="F279" s="12">
        <v>478725</v>
      </c>
      <c r="G279" s="12">
        <v>462111</v>
      </c>
      <c r="H279" s="12">
        <v>442180</v>
      </c>
      <c r="I279" s="12">
        <v>464967</v>
      </c>
      <c r="J279" s="12">
        <v>416833</v>
      </c>
      <c r="K279" s="12">
        <v>415933</v>
      </c>
      <c r="L279" s="12">
        <v>468000</v>
      </c>
      <c r="M279" s="12">
        <v>467015</v>
      </c>
      <c r="N279" s="39">
        <v>451469</v>
      </c>
    </row>
    <row r="280" spans="1:14">
      <c r="A280" s="2" t="s">
        <v>270</v>
      </c>
      <c r="B280" s="4">
        <v>9</v>
      </c>
      <c r="C280" s="4">
        <v>3</v>
      </c>
      <c r="D280" s="4">
        <v>8</v>
      </c>
      <c r="E280" s="4">
        <v>7</v>
      </c>
      <c r="F280" s="4">
        <v>4</v>
      </c>
      <c r="G280" s="4">
        <v>6</v>
      </c>
      <c r="H280" s="4">
        <v>5</v>
      </c>
      <c r="I280" s="4">
        <v>2</v>
      </c>
      <c r="J280" s="4">
        <v>6</v>
      </c>
      <c r="K280" s="4">
        <v>5</v>
      </c>
      <c r="L280" s="4">
        <v>7</v>
      </c>
      <c r="M280" s="4">
        <v>4</v>
      </c>
      <c r="N280" s="41">
        <v>70</v>
      </c>
    </row>
    <row r="281" spans="1:14">
      <c r="A281" s="2" t="s">
        <v>271</v>
      </c>
      <c r="B281" s="12">
        <v>329321</v>
      </c>
      <c r="C281" s="12">
        <v>550833</v>
      </c>
      <c r="D281" s="12">
        <v>521825</v>
      </c>
      <c r="E281" s="12">
        <v>558071</v>
      </c>
      <c r="F281" s="12">
        <v>386534</v>
      </c>
      <c r="G281" s="12">
        <v>466515</v>
      </c>
      <c r="H281" s="12">
        <v>382800</v>
      </c>
      <c r="I281" s="12">
        <v>620000</v>
      </c>
      <c r="J281" s="12">
        <v>608270</v>
      </c>
      <c r="K281" s="12">
        <v>402020</v>
      </c>
      <c r="L281" s="12">
        <v>500405</v>
      </c>
      <c r="M281" s="12">
        <v>773947</v>
      </c>
      <c r="N281" s="39">
        <v>503774</v>
      </c>
    </row>
    <row r="282" spans="1:14">
      <c r="A282" s="168" t="s">
        <v>272</v>
      </c>
      <c r="B282" s="166">
        <f t="shared" ref="B282:M282" si="60">B283+B285</f>
        <v>7</v>
      </c>
      <c r="C282" s="166">
        <f t="shared" si="60"/>
        <v>4</v>
      </c>
      <c r="D282" s="166">
        <f t="shared" si="60"/>
        <v>7</v>
      </c>
      <c r="E282" s="166">
        <f t="shared" si="60"/>
        <v>18</v>
      </c>
      <c r="F282" s="166">
        <f t="shared" si="60"/>
        <v>11</v>
      </c>
      <c r="G282" s="166">
        <f t="shared" si="60"/>
        <v>24</v>
      </c>
      <c r="H282" s="166">
        <f t="shared" si="60"/>
        <v>17</v>
      </c>
      <c r="I282" s="166">
        <f t="shared" si="60"/>
        <v>20</v>
      </c>
      <c r="J282" s="166">
        <f t="shared" si="60"/>
        <v>10</v>
      </c>
      <c r="K282" s="166">
        <f t="shared" si="60"/>
        <v>15</v>
      </c>
      <c r="L282" s="166">
        <f t="shared" si="60"/>
        <v>11</v>
      </c>
      <c r="M282" s="166">
        <f t="shared" si="60"/>
        <v>8</v>
      </c>
      <c r="N282" s="167">
        <v>156</v>
      </c>
    </row>
    <row r="283" spans="1:14">
      <c r="A283" s="2" t="s">
        <v>273</v>
      </c>
      <c r="B283" s="4">
        <v>6</v>
      </c>
      <c r="C283" s="4">
        <v>4</v>
      </c>
      <c r="D283" s="4">
        <v>7</v>
      </c>
      <c r="E283" s="4">
        <v>18</v>
      </c>
      <c r="F283" s="4">
        <v>11</v>
      </c>
      <c r="G283" s="4">
        <v>20</v>
      </c>
      <c r="H283" s="4">
        <v>15</v>
      </c>
      <c r="I283" s="4">
        <v>19</v>
      </c>
      <c r="J283" s="4">
        <v>8</v>
      </c>
      <c r="K283" s="4">
        <v>12</v>
      </c>
      <c r="L283" s="4">
        <v>10</v>
      </c>
      <c r="M283" s="4">
        <v>8</v>
      </c>
      <c r="N283" s="41">
        <v>141</v>
      </c>
    </row>
    <row r="284" spans="1:14">
      <c r="A284" s="2" t="s">
        <v>274</v>
      </c>
      <c r="B284" s="12">
        <v>746167</v>
      </c>
      <c r="C284" s="12">
        <v>645625</v>
      </c>
      <c r="D284" s="12">
        <v>699070</v>
      </c>
      <c r="E284" s="12">
        <v>583553</v>
      </c>
      <c r="F284" s="12">
        <v>524125</v>
      </c>
      <c r="G284" s="12">
        <v>679928</v>
      </c>
      <c r="H284" s="12">
        <v>583180</v>
      </c>
      <c r="I284" s="12">
        <v>603117</v>
      </c>
      <c r="J284" s="12">
        <v>594699</v>
      </c>
      <c r="K284" s="12">
        <v>583542</v>
      </c>
      <c r="L284" s="12">
        <v>551285</v>
      </c>
      <c r="M284" s="12">
        <v>595399</v>
      </c>
      <c r="N284" s="39">
        <v>604012</v>
      </c>
    </row>
    <row r="285" spans="1:14">
      <c r="A285" s="2" t="s">
        <v>275</v>
      </c>
      <c r="B285" s="4">
        <v>1</v>
      </c>
      <c r="C285" s="4">
        <v>0</v>
      </c>
      <c r="D285" s="4">
        <v>0</v>
      </c>
      <c r="E285" s="4">
        <v>0</v>
      </c>
      <c r="F285" s="4">
        <v>0</v>
      </c>
      <c r="G285" s="4">
        <v>4</v>
      </c>
      <c r="H285" s="4">
        <v>2</v>
      </c>
      <c r="I285" s="4">
        <v>1</v>
      </c>
      <c r="J285" s="4">
        <v>2</v>
      </c>
      <c r="K285" s="4">
        <v>3</v>
      </c>
      <c r="L285" s="4">
        <v>1</v>
      </c>
      <c r="M285" s="4">
        <v>0</v>
      </c>
      <c r="N285" s="41">
        <v>15</v>
      </c>
    </row>
    <row r="286" spans="1:14">
      <c r="A286" s="2" t="s">
        <v>276</v>
      </c>
      <c r="B286" s="12">
        <v>212500</v>
      </c>
      <c r="C286" s="12">
        <v>0</v>
      </c>
      <c r="D286" s="12">
        <v>0</v>
      </c>
      <c r="E286" s="12">
        <v>0</v>
      </c>
      <c r="F286" s="12">
        <v>0</v>
      </c>
      <c r="G286" s="12">
        <v>514975</v>
      </c>
      <c r="H286" s="12">
        <v>557450</v>
      </c>
      <c r="I286" s="12">
        <v>615000</v>
      </c>
      <c r="J286" s="12">
        <v>569950</v>
      </c>
      <c r="K286" s="12">
        <v>700167</v>
      </c>
      <c r="L286" s="12">
        <v>723000</v>
      </c>
      <c r="M286" s="12">
        <v>0</v>
      </c>
      <c r="N286" s="39">
        <v>587174</v>
      </c>
    </row>
    <row r="287" spans="1:14">
      <c r="A287" s="168" t="s">
        <v>277</v>
      </c>
      <c r="B287" s="166">
        <v>1</v>
      </c>
      <c r="C287" s="166">
        <v>3</v>
      </c>
      <c r="D287" s="166">
        <v>3</v>
      </c>
      <c r="E287" s="166">
        <v>4</v>
      </c>
      <c r="F287" s="166">
        <v>6</v>
      </c>
      <c r="G287" s="166">
        <v>5</v>
      </c>
      <c r="H287" s="166">
        <v>2</v>
      </c>
      <c r="I287" s="166">
        <v>2</v>
      </c>
      <c r="J287" s="166">
        <v>3</v>
      </c>
      <c r="K287" s="166">
        <v>2</v>
      </c>
      <c r="L287" s="166">
        <v>1</v>
      </c>
      <c r="M287" s="166">
        <v>4</v>
      </c>
      <c r="N287" s="167">
        <f>SUM(B287:M287)</f>
        <v>36</v>
      </c>
    </row>
    <row r="288" spans="1:14">
      <c r="A288" s="2" t="s">
        <v>278</v>
      </c>
      <c r="B288" s="12">
        <v>585000</v>
      </c>
      <c r="C288" s="12">
        <v>181167</v>
      </c>
      <c r="D288" s="12">
        <v>217167</v>
      </c>
      <c r="E288" s="12">
        <v>202375</v>
      </c>
      <c r="F288" s="12">
        <v>217167</v>
      </c>
      <c r="G288" s="12">
        <v>218500</v>
      </c>
      <c r="H288" s="12">
        <v>200000</v>
      </c>
      <c r="I288" s="12">
        <v>374500</v>
      </c>
      <c r="J288" s="12">
        <v>163333</v>
      </c>
      <c r="K288" s="12">
        <v>445450</v>
      </c>
      <c r="L288" s="12">
        <v>310000</v>
      </c>
      <c r="M288" s="12">
        <v>197725</v>
      </c>
      <c r="N288" s="39">
        <f>SUM((B287*B288)+(C287*C288)+(D287*D288)+(E287*E288)+(F287*F288)+(G287*G288)+(H287*H288)+(I287*I288)+(J287*J288)+(K287*K288)+(L287*L288)+(M287*M288))/N287</f>
        <v>239327.86111111112</v>
      </c>
    </row>
    <row r="289" spans="1:16">
      <c r="A289" s="168" t="s">
        <v>279</v>
      </c>
      <c r="B289" s="169">
        <f>SUM(B290:B292)</f>
        <v>39</v>
      </c>
      <c r="C289" s="169">
        <f>SUM(C290:C292)</f>
        <v>45</v>
      </c>
      <c r="D289" s="169">
        <f>SUM(D290:D292)</f>
        <v>55</v>
      </c>
      <c r="E289" s="169">
        <f>SUM(E290:E292)</f>
        <v>65</v>
      </c>
      <c r="F289" s="169">
        <f t="shared" ref="F289:M289" si="61">SUM(F290:F292)</f>
        <v>64</v>
      </c>
      <c r="G289" s="169">
        <f t="shared" si="61"/>
        <v>73</v>
      </c>
      <c r="H289" s="166">
        <f t="shared" si="61"/>
        <v>74</v>
      </c>
      <c r="I289" s="169">
        <f t="shared" si="61"/>
        <v>70</v>
      </c>
      <c r="J289" s="169">
        <f t="shared" si="61"/>
        <v>76</v>
      </c>
      <c r="K289" s="169">
        <f t="shared" si="61"/>
        <v>80</v>
      </c>
      <c r="L289" s="169">
        <f t="shared" si="61"/>
        <v>72</v>
      </c>
      <c r="M289" s="169">
        <f t="shared" si="61"/>
        <v>50</v>
      </c>
      <c r="N289" s="170">
        <f>SUM(B289:M289)</f>
        <v>763</v>
      </c>
    </row>
    <row r="290" spans="1:16">
      <c r="A290" s="2" t="s">
        <v>280</v>
      </c>
      <c r="B290" s="11">
        <v>26</v>
      </c>
      <c r="C290" s="11">
        <v>25</v>
      </c>
      <c r="D290" s="11">
        <v>32</v>
      </c>
      <c r="E290" s="11">
        <v>43</v>
      </c>
      <c r="F290" s="11">
        <v>47</v>
      </c>
      <c r="G290" s="11">
        <v>50</v>
      </c>
      <c r="H290" s="11">
        <v>49</v>
      </c>
      <c r="I290" s="11">
        <v>48</v>
      </c>
      <c r="J290" s="11">
        <v>50</v>
      </c>
      <c r="K290" s="11">
        <v>48</v>
      </c>
      <c r="L290" s="11">
        <v>40</v>
      </c>
      <c r="M290" s="11">
        <v>29</v>
      </c>
      <c r="N290" s="41"/>
    </row>
    <row r="291" spans="1:16">
      <c r="A291" s="2" t="s">
        <v>281</v>
      </c>
      <c r="B291" s="11">
        <v>8</v>
      </c>
      <c r="C291" s="11">
        <v>13</v>
      </c>
      <c r="D291" s="11">
        <v>15</v>
      </c>
      <c r="E291" s="11">
        <v>18</v>
      </c>
      <c r="F291" s="11">
        <v>14</v>
      </c>
      <c r="G291" s="11">
        <v>18</v>
      </c>
      <c r="H291" s="11">
        <v>20</v>
      </c>
      <c r="I291" s="11">
        <v>19</v>
      </c>
      <c r="J291" s="11">
        <v>20</v>
      </c>
      <c r="K291" s="11">
        <v>22</v>
      </c>
      <c r="L291" s="11">
        <v>19</v>
      </c>
      <c r="M291" s="11">
        <v>14</v>
      </c>
      <c r="N291" s="41"/>
    </row>
    <row r="292" spans="1:16">
      <c r="A292" s="2" t="s">
        <v>282</v>
      </c>
      <c r="B292" s="11">
        <v>5</v>
      </c>
      <c r="C292" s="11">
        <v>7</v>
      </c>
      <c r="D292" s="11">
        <v>8</v>
      </c>
      <c r="E292" s="11">
        <v>4</v>
      </c>
      <c r="F292" s="11">
        <v>3</v>
      </c>
      <c r="G292" s="11">
        <v>5</v>
      </c>
      <c r="H292" s="11">
        <v>5</v>
      </c>
      <c r="I292" s="11">
        <v>3</v>
      </c>
      <c r="J292" s="11">
        <v>6</v>
      </c>
      <c r="K292" s="11">
        <v>10</v>
      </c>
      <c r="L292" s="11">
        <v>13</v>
      </c>
      <c r="M292" s="11">
        <v>7</v>
      </c>
      <c r="N292" s="41"/>
    </row>
    <row r="293" spans="1:16">
      <c r="A293" s="168" t="s">
        <v>283</v>
      </c>
      <c r="B293" s="173">
        <f>B289/B267</f>
        <v>2.0526315789473686</v>
      </c>
      <c r="C293" s="173">
        <f>C289/C267</f>
        <v>3.4615384615384617</v>
      </c>
      <c r="D293" s="173">
        <f>D289/D267</f>
        <v>2.3913043478260869</v>
      </c>
      <c r="E293" s="173">
        <f>E289/E267</f>
        <v>2.096774193548387</v>
      </c>
      <c r="F293" s="173">
        <f t="shared" ref="F293:M293" si="62">F289/F267</f>
        <v>2.56</v>
      </c>
      <c r="G293" s="173">
        <f t="shared" si="62"/>
        <v>1.6590909090909092</v>
      </c>
      <c r="H293" s="173">
        <f t="shared" si="62"/>
        <v>2.4666666666666668</v>
      </c>
      <c r="I293" s="173">
        <f t="shared" si="62"/>
        <v>2.5</v>
      </c>
      <c r="J293" s="173">
        <f t="shared" si="62"/>
        <v>2.9230769230769229</v>
      </c>
      <c r="K293" s="173">
        <f t="shared" si="62"/>
        <v>2.8571428571428572</v>
      </c>
      <c r="L293" s="173">
        <f t="shared" si="62"/>
        <v>3.2727272727272729</v>
      </c>
      <c r="M293" s="173">
        <f t="shared" si="62"/>
        <v>1.7241379310344827</v>
      </c>
      <c r="N293" s="41"/>
    </row>
    <row r="294" spans="1:16">
      <c r="A294" s="2" t="s">
        <v>284</v>
      </c>
      <c r="B294" s="11">
        <v>31</v>
      </c>
      <c r="C294" s="11">
        <v>31</v>
      </c>
      <c r="D294" s="11">
        <v>56</v>
      </c>
      <c r="E294" s="11">
        <v>52</v>
      </c>
      <c r="F294" s="11">
        <v>41</v>
      </c>
      <c r="G294" s="11">
        <v>54</v>
      </c>
      <c r="H294" s="4">
        <v>43</v>
      </c>
      <c r="I294" s="11">
        <v>30</v>
      </c>
      <c r="J294" s="11">
        <v>56</v>
      </c>
      <c r="K294" s="11">
        <v>47</v>
      </c>
      <c r="L294" s="11">
        <v>24</v>
      </c>
      <c r="M294" s="11">
        <v>13</v>
      </c>
      <c r="N294" s="38">
        <f>SUM(B294:M294)</f>
        <v>478</v>
      </c>
    </row>
    <row r="295" spans="1:16">
      <c r="A295" s="168" t="s">
        <v>285</v>
      </c>
      <c r="B295" s="169">
        <v>25</v>
      </c>
      <c r="C295" s="169">
        <v>24</v>
      </c>
      <c r="D295" s="169">
        <v>40</v>
      </c>
      <c r="E295" s="169">
        <v>34</v>
      </c>
      <c r="F295" s="169">
        <v>34</v>
      </c>
      <c r="G295" s="169">
        <v>40</v>
      </c>
      <c r="H295" s="166">
        <v>31</v>
      </c>
      <c r="I295" s="169">
        <v>26</v>
      </c>
      <c r="J295" s="169">
        <v>33</v>
      </c>
      <c r="K295" s="169">
        <v>27</v>
      </c>
      <c r="L295" s="169">
        <v>19</v>
      </c>
      <c r="M295" s="169">
        <v>17</v>
      </c>
      <c r="N295" s="170">
        <f>SUM(B295:M295)</f>
        <v>350</v>
      </c>
    </row>
    <row r="296" spans="1:16">
      <c r="A296" s="2"/>
      <c r="B296" s="11"/>
      <c r="C296" s="11"/>
      <c r="D296" s="11"/>
      <c r="E296" s="11"/>
      <c r="F296" s="11"/>
      <c r="G296" s="11"/>
      <c r="H296" s="4"/>
      <c r="I296" s="11"/>
      <c r="J296" s="11"/>
      <c r="K296" s="11"/>
      <c r="L296" s="11"/>
      <c r="M296" s="11"/>
      <c r="N296" s="89"/>
    </row>
    <row r="297" spans="1:16">
      <c r="A297" s="2"/>
      <c r="B297" s="8" t="s">
        <v>9</v>
      </c>
      <c r="C297" s="8" t="s">
        <v>10</v>
      </c>
      <c r="D297" s="8" t="s">
        <v>11</v>
      </c>
      <c r="E297" s="8" t="s">
        <v>12</v>
      </c>
      <c r="F297" s="8" t="s">
        <v>13</v>
      </c>
      <c r="G297" s="8" t="s">
        <v>14</v>
      </c>
      <c r="H297" s="8" t="s">
        <v>15</v>
      </c>
      <c r="I297" s="8" t="s">
        <v>16</v>
      </c>
      <c r="J297" s="8" t="s">
        <v>17</v>
      </c>
      <c r="K297" s="8" t="s">
        <v>18</v>
      </c>
      <c r="L297" s="8" t="s">
        <v>19</v>
      </c>
      <c r="M297" s="8" t="s">
        <v>20</v>
      </c>
      <c r="N297" s="109" t="s">
        <v>286</v>
      </c>
    </row>
    <row r="298" spans="1:16" s="60" customFormat="1">
      <c r="A298" s="153" t="s">
        <v>856</v>
      </c>
      <c r="B298" s="154"/>
      <c r="C298" s="154"/>
      <c r="D298" s="154"/>
      <c r="E298" s="154"/>
      <c r="F298" s="154"/>
      <c r="G298" s="154"/>
      <c r="H298" s="154"/>
      <c r="I298" s="154"/>
      <c r="J298" s="154"/>
      <c r="K298" s="154"/>
      <c r="L298" s="154"/>
      <c r="M298" s="154"/>
      <c r="N298" s="155"/>
      <c r="P298"/>
    </row>
    <row r="299" spans="1:16">
      <c r="A299" s="156" t="s">
        <v>288</v>
      </c>
      <c r="B299" s="157">
        <f t="shared" ref="B299:M299" si="63">SUM(B304+B309+B314+B319)</f>
        <v>22</v>
      </c>
      <c r="C299" s="157">
        <f t="shared" si="63"/>
        <v>20</v>
      </c>
      <c r="D299" s="157">
        <f t="shared" si="63"/>
        <v>28</v>
      </c>
      <c r="E299" s="157">
        <f t="shared" si="63"/>
        <v>26</v>
      </c>
      <c r="F299" s="157">
        <f t="shared" si="63"/>
        <v>27</v>
      </c>
      <c r="G299" s="157">
        <f t="shared" si="63"/>
        <v>45</v>
      </c>
      <c r="H299" s="157">
        <f t="shared" si="63"/>
        <v>32</v>
      </c>
      <c r="I299" s="157">
        <f t="shared" si="63"/>
        <v>38</v>
      </c>
      <c r="J299" s="157">
        <f t="shared" si="63"/>
        <v>27</v>
      </c>
      <c r="K299" s="157">
        <f t="shared" si="63"/>
        <v>27</v>
      </c>
      <c r="L299" s="157">
        <f t="shared" si="63"/>
        <v>22</v>
      </c>
      <c r="M299" s="157">
        <f t="shared" si="63"/>
        <v>21</v>
      </c>
      <c r="N299" s="158">
        <v>347</v>
      </c>
    </row>
    <row r="300" spans="1:16">
      <c r="A300" s="2" t="s">
        <v>289</v>
      </c>
      <c r="B300" s="12">
        <v>405004</v>
      </c>
      <c r="C300" s="12">
        <v>466134</v>
      </c>
      <c r="D300" s="12">
        <v>416364</v>
      </c>
      <c r="E300" s="12">
        <v>492911</v>
      </c>
      <c r="F300" s="12">
        <v>478352</v>
      </c>
      <c r="G300" s="12">
        <v>497363</v>
      </c>
      <c r="H300" s="12">
        <v>514446</v>
      </c>
      <c r="I300" s="12">
        <v>532730</v>
      </c>
      <c r="J300" s="12">
        <v>484167</v>
      </c>
      <c r="K300" s="12">
        <v>453010</v>
      </c>
      <c r="L300" s="12">
        <v>523602</v>
      </c>
      <c r="M300" s="12">
        <v>476439</v>
      </c>
      <c r="N300" s="39">
        <v>485306</v>
      </c>
    </row>
    <row r="301" spans="1:16">
      <c r="A301" s="2" t="s">
        <v>290</v>
      </c>
      <c r="B301" s="12">
        <v>414460</v>
      </c>
      <c r="C301" s="12">
        <v>469924</v>
      </c>
      <c r="D301" s="12">
        <v>419353</v>
      </c>
      <c r="E301" s="12">
        <v>496138</v>
      </c>
      <c r="F301" s="12">
        <v>484792</v>
      </c>
      <c r="G301" s="12">
        <v>497266</v>
      </c>
      <c r="H301" s="12">
        <v>520847</v>
      </c>
      <c r="I301" s="12">
        <v>540766</v>
      </c>
      <c r="J301" s="12">
        <v>486814</v>
      </c>
      <c r="K301" s="12">
        <v>456007</v>
      </c>
      <c r="L301" s="12">
        <v>524358</v>
      </c>
      <c r="M301" s="12">
        <v>481403</v>
      </c>
      <c r="N301" s="39">
        <v>489411</v>
      </c>
    </row>
    <row r="302" spans="1:16">
      <c r="A302" s="156" t="s">
        <v>26</v>
      </c>
      <c r="B302" s="159">
        <f t="shared" ref="B302:N302" si="64">B300/B301</f>
        <v>0.97718477054480524</v>
      </c>
      <c r="C302" s="159">
        <f t="shared" si="64"/>
        <v>0.99193486606344861</v>
      </c>
      <c r="D302" s="159">
        <f t="shared" si="64"/>
        <v>0.99287235336339552</v>
      </c>
      <c r="E302" s="159">
        <f t="shared" si="64"/>
        <v>0.99349576125997208</v>
      </c>
      <c r="F302" s="159">
        <f t="shared" si="64"/>
        <v>0.98671595240845555</v>
      </c>
      <c r="G302" s="159">
        <f t="shared" si="64"/>
        <v>1.0001950666243016</v>
      </c>
      <c r="H302" s="159">
        <f t="shared" si="64"/>
        <v>0.98771040247903896</v>
      </c>
      <c r="I302" s="159">
        <f t="shared" si="64"/>
        <v>0.98513959827356012</v>
      </c>
      <c r="J302" s="159">
        <f t="shared" si="64"/>
        <v>0.99456260501957627</v>
      </c>
      <c r="K302" s="159">
        <f t="shared" si="64"/>
        <v>0.99342773246901916</v>
      </c>
      <c r="L302" s="159">
        <f t="shared" si="64"/>
        <v>0.99855823692973122</v>
      </c>
      <c r="M302" s="159">
        <f t="shared" si="64"/>
        <v>0.98968847306726382</v>
      </c>
      <c r="N302" s="160">
        <f t="shared" si="64"/>
        <v>0.99161236670201525</v>
      </c>
    </row>
    <row r="303" spans="1:16">
      <c r="A303" s="2" t="s">
        <v>291</v>
      </c>
      <c r="B303" s="4">
        <v>71</v>
      </c>
      <c r="C303" s="4">
        <v>47</v>
      </c>
      <c r="D303" s="4">
        <v>54</v>
      </c>
      <c r="E303" s="4">
        <v>51</v>
      </c>
      <c r="F303" s="4">
        <v>54</v>
      </c>
      <c r="G303" s="4">
        <v>12</v>
      </c>
      <c r="H303" s="4">
        <v>26</v>
      </c>
      <c r="I303" s="4">
        <v>47</v>
      </c>
      <c r="J303" s="4">
        <v>17</v>
      </c>
      <c r="K303" s="4">
        <v>37</v>
      </c>
      <c r="L303" s="4">
        <v>34</v>
      </c>
      <c r="M303" s="4">
        <v>45</v>
      </c>
      <c r="N303" s="99">
        <v>67</v>
      </c>
    </row>
    <row r="304" spans="1:16">
      <c r="A304" s="156" t="s">
        <v>292</v>
      </c>
      <c r="B304" s="154">
        <f>B305+B307</f>
        <v>0</v>
      </c>
      <c r="C304" s="154">
        <f t="shared" ref="C304:H304" si="65">C305+C307</f>
        <v>1</v>
      </c>
      <c r="D304" s="154">
        <f t="shared" si="65"/>
        <v>2</v>
      </c>
      <c r="E304" s="154">
        <f t="shared" si="65"/>
        <v>1</v>
      </c>
      <c r="F304" s="154">
        <f t="shared" si="65"/>
        <v>0</v>
      </c>
      <c r="G304" s="154">
        <f t="shared" si="65"/>
        <v>1</v>
      </c>
      <c r="H304" s="154">
        <f t="shared" si="65"/>
        <v>0</v>
      </c>
      <c r="I304" s="154">
        <f>I305+I307</f>
        <v>1</v>
      </c>
      <c r="J304" s="154">
        <f>J305+J307</f>
        <v>0</v>
      </c>
      <c r="K304" s="154">
        <f>K305+K307</f>
        <v>0</v>
      </c>
      <c r="L304" s="154">
        <f>L305+L307</f>
        <v>0</v>
      </c>
      <c r="M304" s="154">
        <f>M305+M307</f>
        <v>0</v>
      </c>
      <c r="N304" s="155">
        <v>6</v>
      </c>
    </row>
    <row r="305" spans="1:14">
      <c r="A305" s="2" t="s">
        <v>293</v>
      </c>
      <c r="B305" s="4">
        <v>0</v>
      </c>
      <c r="C305" s="4">
        <v>1</v>
      </c>
      <c r="D305" s="4">
        <v>2</v>
      </c>
      <c r="E305" s="4">
        <v>1</v>
      </c>
      <c r="F305" s="4">
        <v>0</v>
      </c>
      <c r="G305" s="4">
        <v>1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1">
        <f>SUM(B305:M305)</f>
        <v>5</v>
      </c>
    </row>
    <row r="306" spans="1:14">
      <c r="A306" s="2" t="s">
        <v>294</v>
      </c>
      <c r="B306" s="12">
        <v>0</v>
      </c>
      <c r="C306" s="12">
        <v>290000</v>
      </c>
      <c r="D306" s="12">
        <v>352500</v>
      </c>
      <c r="E306" s="12">
        <v>301000</v>
      </c>
      <c r="F306" s="12">
        <v>0</v>
      </c>
      <c r="G306" s="12">
        <v>235000</v>
      </c>
      <c r="H306" s="12">
        <v>0</v>
      </c>
      <c r="I306" s="12">
        <v>0</v>
      </c>
      <c r="J306" s="12">
        <v>0</v>
      </c>
      <c r="K306" s="12">
        <v>0</v>
      </c>
      <c r="L306" s="12">
        <v>0</v>
      </c>
      <c r="M306" s="12">
        <v>0</v>
      </c>
      <c r="N306" s="39">
        <f>SUM((B305*B306)+(C305*C306)+(D305*D306)+(E305*E306)+(F305*F306)+(G305*G306)+(H305*H306)+(I305*I306)+(J305*J306)+(K305*K306)+(L305*L306)+(M305*M306))/N305</f>
        <v>306200</v>
      </c>
    </row>
    <row r="307" spans="1:14">
      <c r="A307" s="2" t="s">
        <v>295</v>
      </c>
      <c r="B307" s="4">
        <v>0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1</v>
      </c>
      <c r="J307" s="4">
        <v>0</v>
      </c>
      <c r="K307" s="4">
        <v>0</v>
      </c>
      <c r="L307" s="4">
        <v>0</v>
      </c>
      <c r="M307" s="4">
        <v>0</v>
      </c>
      <c r="N307" s="41">
        <f>SUM(B307:M307)</f>
        <v>1</v>
      </c>
    </row>
    <row r="308" spans="1:14">
      <c r="A308" s="2" t="s">
        <v>296</v>
      </c>
      <c r="B308" s="12">
        <v>0</v>
      </c>
      <c r="C308" s="12">
        <v>0</v>
      </c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399000</v>
      </c>
      <c r="J308" s="12">
        <v>0</v>
      </c>
      <c r="K308" s="12">
        <v>0</v>
      </c>
      <c r="L308" s="12">
        <v>0</v>
      </c>
      <c r="M308" s="12">
        <v>0</v>
      </c>
      <c r="N308" s="39">
        <f>SUM((B307*B308)+(C307*C308)+(D307*D308)+(E307*E308)+(F307*F308)+(G307*G308)+(H307*H308)+(I307*I308)+(J307*J308)+(K307*K308)+(L307*L308)+(M307*M308))/N307</f>
        <v>399000</v>
      </c>
    </row>
    <row r="309" spans="1:14">
      <c r="A309" s="156" t="s">
        <v>297</v>
      </c>
      <c r="B309" s="154">
        <f t="shared" ref="B309:M309" si="66">B310+B312</f>
        <v>10</v>
      </c>
      <c r="C309" s="154">
        <f t="shared" si="66"/>
        <v>8</v>
      </c>
      <c r="D309" s="154">
        <f t="shared" si="66"/>
        <v>7</v>
      </c>
      <c r="E309" s="154">
        <f t="shared" si="66"/>
        <v>5</v>
      </c>
      <c r="F309" s="154">
        <f t="shared" si="66"/>
        <v>10</v>
      </c>
      <c r="G309" s="154">
        <f t="shared" si="66"/>
        <v>18</v>
      </c>
      <c r="H309" s="154">
        <f t="shared" si="66"/>
        <v>9</v>
      </c>
      <c r="I309" s="154">
        <f t="shared" si="66"/>
        <v>10</v>
      </c>
      <c r="J309" s="154">
        <f t="shared" si="66"/>
        <v>8</v>
      </c>
      <c r="K309" s="154">
        <f t="shared" si="66"/>
        <v>14</v>
      </c>
      <c r="L309" s="154">
        <f t="shared" si="66"/>
        <v>10</v>
      </c>
      <c r="M309" s="154">
        <f t="shared" si="66"/>
        <v>7</v>
      </c>
      <c r="N309" s="155">
        <v>119</v>
      </c>
    </row>
    <row r="310" spans="1:14">
      <c r="A310" s="2" t="s">
        <v>298</v>
      </c>
      <c r="B310" s="4">
        <v>4</v>
      </c>
      <c r="C310" s="4">
        <v>7</v>
      </c>
      <c r="D310" s="4">
        <v>3</v>
      </c>
      <c r="E310" s="4">
        <v>1</v>
      </c>
      <c r="F310" s="4">
        <v>4</v>
      </c>
      <c r="G310" s="4">
        <v>10</v>
      </c>
      <c r="H310" s="4">
        <v>6</v>
      </c>
      <c r="I310" s="4">
        <v>3</v>
      </c>
      <c r="J310" s="4">
        <v>6</v>
      </c>
      <c r="K310" s="4">
        <v>7</v>
      </c>
      <c r="L310" s="4">
        <v>6</v>
      </c>
      <c r="M310" s="4">
        <v>4</v>
      </c>
      <c r="N310" s="41">
        <v>62</v>
      </c>
    </row>
    <row r="311" spans="1:14">
      <c r="A311" s="2" t="s">
        <v>299</v>
      </c>
      <c r="B311" s="12">
        <v>396500</v>
      </c>
      <c r="C311" s="12">
        <v>453000</v>
      </c>
      <c r="D311" s="12">
        <v>341667</v>
      </c>
      <c r="E311" s="12">
        <v>597000</v>
      </c>
      <c r="F311" s="12">
        <v>454347</v>
      </c>
      <c r="G311" s="12">
        <v>434074</v>
      </c>
      <c r="H311" s="12">
        <v>445833</v>
      </c>
      <c r="I311" s="12">
        <v>410667</v>
      </c>
      <c r="J311" s="12">
        <v>408250</v>
      </c>
      <c r="K311" s="12">
        <v>402843</v>
      </c>
      <c r="L311" s="12">
        <v>437683</v>
      </c>
      <c r="M311" s="12">
        <v>456925</v>
      </c>
      <c r="N311" s="39">
        <v>429497</v>
      </c>
    </row>
    <row r="312" spans="1:14">
      <c r="A312" s="2" t="s">
        <v>300</v>
      </c>
      <c r="B312" s="4">
        <v>6</v>
      </c>
      <c r="C312" s="4">
        <v>1</v>
      </c>
      <c r="D312" s="4">
        <v>4</v>
      </c>
      <c r="E312" s="4">
        <v>4</v>
      </c>
      <c r="F312" s="4">
        <v>6</v>
      </c>
      <c r="G312" s="4">
        <v>8</v>
      </c>
      <c r="H312" s="4">
        <v>3</v>
      </c>
      <c r="I312" s="4">
        <v>7</v>
      </c>
      <c r="J312" s="4">
        <v>2</v>
      </c>
      <c r="K312" s="4">
        <v>7</v>
      </c>
      <c r="L312" s="4">
        <v>4</v>
      </c>
      <c r="M312" s="4">
        <v>3</v>
      </c>
      <c r="N312" s="41">
        <v>57</v>
      </c>
    </row>
    <row r="313" spans="1:14">
      <c r="A313" s="2" t="s">
        <v>301</v>
      </c>
      <c r="B313" s="12">
        <v>496532</v>
      </c>
      <c r="C313" s="12">
        <v>950000</v>
      </c>
      <c r="D313" s="12">
        <v>379000</v>
      </c>
      <c r="E313" s="12">
        <v>469745</v>
      </c>
      <c r="F313" s="12">
        <v>438733</v>
      </c>
      <c r="G313" s="12">
        <v>609438</v>
      </c>
      <c r="H313" s="12">
        <v>410333</v>
      </c>
      <c r="I313" s="12">
        <v>516892</v>
      </c>
      <c r="J313" s="12">
        <v>497500</v>
      </c>
      <c r="K313" s="12">
        <v>475083</v>
      </c>
      <c r="L313" s="12">
        <v>555439</v>
      </c>
      <c r="M313" s="12">
        <v>377000</v>
      </c>
      <c r="N313" s="39">
        <v>505416</v>
      </c>
    </row>
    <row r="314" spans="1:14">
      <c r="A314" s="156" t="s">
        <v>302</v>
      </c>
      <c r="B314" s="154">
        <f t="shared" ref="B314:M314" si="67">B315+B317</f>
        <v>7</v>
      </c>
      <c r="C314" s="154">
        <f t="shared" si="67"/>
        <v>9</v>
      </c>
      <c r="D314" s="154">
        <f t="shared" si="67"/>
        <v>15</v>
      </c>
      <c r="E314" s="154">
        <f t="shared" si="67"/>
        <v>13</v>
      </c>
      <c r="F314" s="154">
        <f t="shared" si="67"/>
        <v>14</v>
      </c>
      <c r="G314" s="154">
        <f t="shared" si="67"/>
        <v>16</v>
      </c>
      <c r="H314" s="154">
        <f t="shared" si="67"/>
        <v>16</v>
      </c>
      <c r="I314" s="154">
        <f t="shared" si="67"/>
        <v>22</v>
      </c>
      <c r="J314" s="154">
        <f t="shared" si="67"/>
        <v>12</v>
      </c>
      <c r="K314" s="154">
        <f t="shared" si="67"/>
        <v>8</v>
      </c>
      <c r="L314" s="154">
        <f t="shared" si="67"/>
        <v>10</v>
      </c>
      <c r="M314" s="154">
        <f t="shared" si="67"/>
        <v>10</v>
      </c>
      <c r="N314" s="155">
        <v>159</v>
      </c>
    </row>
    <row r="315" spans="1:14">
      <c r="A315" s="2" t="s">
        <v>303</v>
      </c>
      <c r="B315" s="4">
        <v>7</v>
      </c>
      <c r="C315" s="4">
        <v>8</v>
      </c>
      <c r="D315" s="4">
        <v>15</v>
      </c>
      <c r="E315" s="4">
        <v>13</v>
      </c>
      <c r="F315" s="4">
        <v>12</v>
      </c>
      <c r="G315" s="4">
        <v>14</v>
      </c>
      <c r="H315" s="4">
        <v>15</v>
      </c>
      <c r="I315" s="4">
        <v>21</v>
      </c>
      <c r="J315" s="4">
        <v>11</v>
      </c>
      <c r="K315" s="4">
        <v>8</v>
      </c>
      <c r="L315" s="4">
        <v>9</v>
      </c>
      <c r="M315" s="4">
        <v>9</v>
      </c>
      <c r="N315" s="41">
        <v>148</v>
      </c>
    </row>
    <row r="316" spans="1:14">
      <c r="A316" s="2" t="s">
        <v>304</v>
      </c>
      <c r="B316" s="12">
        <v>494698</v>
      </c>
      <c r="C316" s="12">
        <v>472611</v>
      </c>
      <c r="D316" s="12">
        <v>506680</v>
      </c>
      <c r="E316" s="12">
        <v>613546</v>
      </c>
      <c r="F316" s="12">
        <v>582726</v>
      </c>
      <c r="G316" s="12">
        <v>643786</v>
      </c>
      <c r="H316" s="12">
        <v>694326</v>
      </c>
      <c r="I316" s="12">
        <v>637190</v>
      </c>
      <c r="J316" s="12">
        <v>690047</v>
      </c>
      <c r="K316" s="12">
        <v>648224</v>
      </c>
      <c r="L316" s="12">
        <v>655988</v>
      </c>
      <c r="M316" s="12">
        <v>596947</v>
      </c>
      <c r="N316" s="39">
        <v>609409</v>
      </c>
    </row>
    <row r="317" spans="1:14">
      <c r="A317" s="2" t="s">
        <v>305</v>
      </c>
      <c r="B317" s="4">
        <v>0</v>
      </c>
      <c r="C317" s="4">
        <v>1</v>
      </c>
      <c r="D317" s="4">
        <v>0</v>
      </c>
      <c r="E317" s="4">
        <v>0</v>
      </c>
      <c r="F317" s="4">
        <v>2</v>
      </c>
      <c r="G317" s="4">
        <v>2</v>
      </c>
      <c r="H317" s="4">
        <v>1</v>
      </c>
      <c r="I317" s="4">
        <v>1</v>
      </c>
      <c r="J317" s="4">
        <v>1</v>
      </c>
      <c r="K317" s="4">
        <v>0</v>
      </c>
      <c r="L317" s="4">
        <v>1</v>
      </c>
      <c r="M317" s="4">
        <v>1</v>
      </c>
      <c r="N317" s="41">
        <v>11</v>
      </c>
    </row>
    <row r="318" spans="1:14">
      <c r="A318" s="2" t="s">
        <v>306</v>
      </c>
      <c r="B318" s="12">
        <v>0</v>
      </c>
      <c r="C318" s="12">
        <v>785000</v>
      </c>
      <c r="D318" s="12">
        <v>0</v>
      </c>
      <c r="E318" s="12">
        <v>0</v>
      </c>
      <c r="F318" s="12">
        <v>401500</v>
      </c>
      <c r="G318" s="12">
        <v>643750</v>
      </c>
      <c r="H318" s="12">
        <v>592500</v>
      </c>
      <c r="I318" s="12">
        <v>450000</v>
      </c>
      <c r="J318" s="12">
        <v>300000</v>
      </c>
      <c r="K318" s="12">
        <v>0</v>
      </c>
      <c r="L318" s="12">
        <v>279000</v>
      </c>
      <c r="M318" s="12">
        <v>450000</v>
      </c>
      <c r="N318" s="39">
        <v>520157</v>
      </c>
    </row>
    <row r="319" spans="1:14">
      <c r="A319" s="156" t="s">
        <v>307</v>
      </c>
      <c r="B319" s="154">
        <v>5</v>
      </c>
      <c r="C319" s="154">
        <v>2</v>
      </c>
      <c r="D319" s="154">
        <v>4</v>
      </c>
      <c r="E319" s="154">
        <v>7</v>
      </c>
      <c r="F319" s="154">
        <v>3</v>
      </c>
      <c r="G319" s="154">
        <v>10</v>
      </c>
      <c r="H319" s="154">
        <v>7</v>
      </c>
      <c r="I319" s="154">
        <v>5</v>
      </c>
      <c r="J319" s="154">
        <v>7</v>
      </c>
      <c r="K319" s="154">
        <v>5</v>
      </c>
      <c r="L319" s="154">
        <v>2</v>
      </c>
      <c r="M319" s="154">
        <v>4</v>
      </c>
      <c r="N319" s="155">
        <v>63</v>
      </c>
    </row>
    <row r="320" spans="1:14">
      <c r="A320" s="2" t="s">
        <v>308</v>
      </c>
      <c r="B320" s="12">
        <v>176400</v>
      </c>
      <c r="C320" s="12">
        <v>172900</v>
      </c>
      <c r="D320" s="12">
        <v>203000</v>
      </c>
      <c r="E320" s="12">
        <v>294657</v>
      </c>
      <c r="F320" s="12">
        <v>223333</v>
      </c>
      <c r="G320" s="12">
        <v>262960</v>
      </c>
      <c r="H320" s="12">
        <v>221271</v>
      </c>
      <c r="I320" s="12">
        <v>232700</v>
      </c>
      <c r="J320" s="12">
        <v>248214</v>
      </c>
      <c r="K320" s="12">
        <v>180000</v>
      </c>
      <c r="L320" s="12">
        <v>244250</v>
      </c>
      <c r="M320" s="12">
        <v>306000</v>
      </c>
      <c r="N320" s="39">
        <v>239990</v>
      </c>
    </row>
    <row r="321" spans="1:16">
      <c r="A321" s="156" t="s">
        <v>309</v>
      </c>
      <c r="B321" s="157">
        <f>SUM(B322:B324)</f>
        <v>33</v>
      </c>
      <c r="C321" s="157">
        <f>SUM(C322:C324)</f>
        <v>34</v>
      </c>
      <c r="D321" s="157">
        <f>SUM(D322:D324)</f>
        <v>38</v>
      </c>
      <c r="E321" s="157">
        <f>SUM(E322:E324)</f>
        <v>44</v>
      </c>
      <c r="F321" s="157">
        <f t="shared" ref="F321:M321" si="68">SUM(F322:F324)</f>
        <v>52</v>
      </c>
      <c r="G321" s="157">
        <f t="shared" si="68"/>
        <v>54</v>
      </c>
      <c r="H321" s="154">
        <f t="shared" si="68"/>
        <v>51</v>
      </c>
      <c r="I321" s="157">
        <f t="shared" si="68"/>
        <v>51</v>
      </c>
      <c r="J321" s="157">
        <f t="shared" si="68"/>
        <v>60</v>
      </c>
      <c r="K321" s="157">
        <f t="shared" si="68"/>
        <v>62</v>
      </c>
      <c r="L321" s="157">
        <f t="shared" si="68"/>
        <v>55</v>
      </c>
      <c r="M321" s="157">
        <f t="shared" si="68"/>
        <v>42</v>
      </c>
      <c r="N321" s="158">
        <f>SUM(B321:M321)</f>
        <v>576</v>
      </c>
    </row>
    <row r="322" spans="1:16">
      <c r="A322" s="2" t="s">
        <v>310</v>
      </c>
      <c r="B322" s="11">
        <v>22</v>
      </c>
      <c r="C322" s="11">
        <v>17</v>
      </c>
      <c r="D322" s="11">
        <v>22</v>
      </c>
      <c r="E322" s="11">
        <v>31</v>
      </c>
      <c r="F322" s="11">
        <v>36</v>
      </c>
      <c r="G322" s="11">
        <v>38</v>
      </c>
      <c r="H322" s="11">
        <v>34</v>
      </c>
      <c r="I322" s="11">
        <v>38</v>
      </c>
      <c r="J322" s="11">
        <v>46</v>
      </c>
      <c r="K322" s="11">
        <v>44</v>
      </c>
      <c r="L322" s="11">
        <v>38</v>
      </c>
      <c r="M322" s="11">
        <v>30</v>
      </c>
      <c r="N322" s="41"/>
    </row>
    <row r="323" spans="1:16">
      <c r="A323" s="2" t="s">
        <v>311</v>
      </c>
      <c r="B323" s="11">
        <v>9</v>
      </c>
      <c r="C323" s="11">
        <v>12</v>
      </c>
      <c r="D323" s="11">
        <v>12</v>
      </c>
      <c r="E323" s="11">
        <v>10</v>
      </c>
      <c r="F323" s="11">
        <v>9</v>
      </c>
      <c r="G323" s="11">
        <v>10</v>
      </c>
      <c r="H323" s="11">
        <v>8</v>
      </c>
      <c r="I323" s="11">
        <v>7</v>
      </c>
      <c r="J323" s="11">
        <v>5</v>
      </c>
      <c r="K323" s="11">
        <v>11</v>
      </c>
      <c r="L323" s="11">
        <v>12</v>
      </c>
      <c r="M323" s="11">
        <v>6</v>
      </c>
      <c r="N323" s="41"/>
    </row>
    <row r="324" spans="1:16">
      <c r="A324" s="2" t="s">
        <v>312</v>
      </c>
      <c r="B324" s="11">
        <v>2</v>
      </c>
      <c r="C324" s="11">
        <v>5</v>
      </c>
      <c r="D324" s="11">
        <v>4</v>
      </c>
      <c r="E324" s="11">
        <v>3</v>
      </c>
      <c r="F324" s="11">
        <v>7</v>
      </c>
      <c r="G324" s="11">
        <v>6</v>
      </c>
      <c r="H324" s="11">
        <v>9</v>
      </c>
      <c r="I324" s="11">
        <v>6</v>
      </c>
      <c r="J324" s="11">
        <v>9</v>
      </c>
      <c r="K324" s="11">
        <v>7</v>
      </c>
      <c r="L324" s="11">
        <v>5</v>
      </c>
      <c r="M324" s="11">
        <v>6</v>
      </c>
      <c r="N324" s="41"/>
    </row>
    <row r="325" spans="1:16">
      <c r="A325" s="156" t="s">
        <v>313</v>
      </c>
      <c r="B325" s="161">
        <f>B321/B299</f>
        <v>1.5</v>
      </c>
      <c r="C325" s="161">
        <f>C321/C299</f>
        <v>1.7</v>
      </c>
      <c r="D325" s="161">
        <f>D321/D299</f>
        <v>1.3571428571428572</v>
      </c>
      <c r="E325" s="161">
        <f>E321/E299</f>
        <v>1.6923076923076923</v>
      </c>
      <c r="F325" s="161">
        <f t="shared" ref="F325:M325" si="69">F321/F299</f>
        <v>1.9259259259259258</v>
      </c>
      <c r="G325" s="161">
        <f t="shared" si="69"/>
        <v>1.2</v>
      </c>
      <c r="H325" s="161">
        <f t="shared" si="69"/>
        <v>1.59375</v>
      </c>
      <c r="I325" s="161">
        <f t="shared" si="69"/>
        <v>1.3421052631578947</v>
      </c>
      <c r="J325" s="161">
        <f t="shared" si="69"/>
        <v>2.2222222222222223</v>
      </c>
      <c r="K325" s="161">
        <f t="shared" si="69"/>
        <v>2.2962962962962963</v>
      </c>
      <c r="L325" s="161">
        <f t="shared" si="69"/>
        <v>2.5</v>
      </c>
      <c r="M325" s="161">
        <f t="shared" si="69"/>
        <v>2</v>
      </c>
      <c r="N325" s="41"/>
    </row>
    <row r="326" spans="1:16">
      <c r="A326" s="2" t="s">
        <v>314</v>
      </c>
      <c r="B326" s="11">
        <v>27</v>
      </c>
      <c r="C326" s="11">
        <v>32</v>
      </c>
      <c r="D326" s="11">
        <v>36</v>
      </c>
      <c r="E326" s="11">
        <v>62</v>
      </c>
      <c r="F326" s="11">
        <v>54</v>
      </c>
      <c r="G326" s="11">
        <v>47</v>
      </c>
      <c r="H326" s="4">
        <v>42</v>
      </c>
      <c r="I326" s="11">
        <v>42</v>
      </c>
      <c r="J326" s="11">
        <v>41</v>
      </c>
      <c r="K326" s="11">
        <v>36</v>
      </c>
      <c r="L326" s="11">
        <v>27</v>
      </c>
      <c r="M326" s="11">
        <v>23</v>
      </c>
      <c r="N326" s="38"/>
    </row>
    <row r="327" spans="1:16">
      <c r="A327" s="156" t="s">
        <v>315</v>
      </c>
      <c r="B327" s="157">
        <v>31</v>
      </c>
      <c r="C327" s="157">
        <v>29</v>
      </c>
      <c r="D327" s="157">
        <v>28</v>
      </c>
      <c r="E327" s="157">
        <v>44</v>
      </c>
      <c r="F327" s="157">
        <v>43</v>
      </c>
      <c r="G327" s="157">
        <v>36</v>
      </c>
      <c r="H327" s="154">
        <v>36</v>
      </c>
      <c r="I327" s="157">
        <v>37</v>
      </c>
      <c r="J327" s="157">
        <v>24</v>
      </c>
      <c r="K327" s="157">
        <v>34</v>
      </c>
      <c r="L327" s="157">
        <v>22</v>
      </c>
      <c r="M327" s="157">
        <v>20</v>
      </c>
      <c r="N327" s="158">
        <f>SUM(B327:M327)</f>
        <v>384</v>
      </c>
    </row>
    <row r="328" spans="1:16">
      <c r="A328" s="2"/>
      <c r="B328" s="11"/>
      <c r="C328" s="11"/>
      <c r="D328" s="11"/>
      <c r="E328" s="11"/>
      <c r="F328" s="11"/>
      <c r="G328" s="11"/>
      <c r="H328" s="4"/>
      <c r="I328" s="11"/>
      <c r="J328" s="11"/>
      <c r="K328" s="11"/>
      <c r="L328" s="11"/>
      <c r="M328" s="11"/>
      <c r="N328" s="89"/>
    </row>
    <row r="329" spans="1:16">
      <c r="A329" s="2"/>
      <c r="B329" s="8" t="s">
        <v>9</v>
      </c>
      <c r="C329" s="8" t="s">
        <v>10</v>
      </c>
      <c r="D329" s="8" t="s">
        <v>11</v>
      </c>
      <c r="E329" s="8" t="s">
        <v>12</v>
      </c>
      <c r="F329" s="8" t="s">
        <v>13</v>
      </c>
      <c r="G329" s="8" t="s">
        <v>14</v>
      </c>
      <c r="H329" s="8" t="s">
        <v>15</v>
      </c>
      <c r="I329" s="8" t="s">
        <v>16</v>
      </c>
      <c r="J329" s="8" t="s">
        <v>17</v>
      </c>
      <c r="K329" s="8" t="s">
        <v>18</v>
      </c>
      <c r="L329" s="8" t="s">
        <v>19</v>
      </c>
      <c r="M329" s="8" t="s">
        <v>20</v>
      </c>
      <c r="N329" s="109" t="s">
        <v>316</v>
      </c>
    </row>
    <row r="330" spans="1:16" s="60" customFormat="1">
      <c r="A330" s="138" t="s">
        <v>857</v>
      </c>
      <c r="B330" s="139"/>
      <c r="C330" s="139"/>
      <c r="D330" s="139"/>
      <c r="E330" s="139"/>
      <c r="F330" s="139"/>
      <c r="G330" s="139"/>
      <c r="H330" s="139"/>
      <c r="I330" s="139"/>
      <c r="J330" s="139"/>
      <c r="K330" s="139"/>
      <c r="L330" s="139"/>
      <c r="M330" s="139"/>
      <c r="N330" s="140"/>
      <c r="P330"/>
    </row>
    <row r="331" spans="1:16">
      <c r="A331" s="141" t="s">
        <v>318</v>
      </c>
      <c r="B331" s="142">
        <f t="shared" ref="B331:M331" si="70">SUM(B336+B341+B346+B351)</f>
        <v>13</v>
      </c>
      <c r="C331" s="142">
        <f t="shared" si="70"/>
        <v>14</v>
      </c>
      <c r="D331" s="142">
        <f t="shared" si="70"/>
        <v>32</v>
      </c>
      <c r="E331" s="142">
        <f t="shared" si="70"/>
        <v>37</v>
      </c>
      <c r="F331" s="142">
        <f t="shared" si="70"/>
        <v>32</v>
      </c>
      <c r="G331" s="142">
        <f t="shared" si="70"/>
        <v>42</v>
      </c>
      <c r="H331" s="142">
        <f t="shared" si="70"/>
        <v>31</v>
      </c>
      <c r="I331" s="142">
        <f t="shared" si="70"/>
        <v>25</v>
      </c>
      <c r="J331" s="142">
        <f t="shared" si="70"/>
        <v>21</v>
      </c>
      <c r="K331" s="142">
        <f t="shared" si="70"/>
        <v>22</v>
      </c>
      <c r="L331" s="142">
        <f t="shared" si="70"/>
        <v>17</v>
      </c>
      <c r="M331" s="142">
        <f t="shared" si="70"/>
        <v>20</v>
      </c>
      <c r="N331" s="143">
        <v>323</v>
      </c>
    </row>
    <row r="332" spans="1:16">
      <c r="A332" s="2" t="s">
        <v>319</v>
      </c>
      <c r="B332" s="12">
        <v>342127</v>
      </c>
      <c r="C332" s="12">
        <v>483250</v>
      </c>
      <c r="D332" s="12">
        <v>435276</v>
      </c>
      <c r="E332" s="12">
        <v>413990</v>
      </c>
      <c r="F332" s="12">
        <v>544193</v>
      </c>
      <c r="G332" s="12">
        <v>463262</v>
      </c>
      <c r="H332" s="12">
        <v>468418</v>
      </c>
      <c r="I332" s="12">
        <v>481818</v>
      </c>
      <c r="J332" s="12">
        <v>506462</v>
      </c>
      <c r="K332" s="12">
        <v>391311</v>
      </c>
      <c r="L332" s="12">
        <v>378408</v>
      </c>
      <c r="M332" s="12">
        <v>415666</v>
      </c>
      <c r="N332" s="39">
        <v>459847</v>
      </c>
    </row>
    <row r="333" spans="1:16">
      <c r="A333" s="2" t="s">
        <v>320</v>
      </c>
      <c r="B333" s="12">
        <v>346637</v>
      </c>
      <c r="C333" s="12">
        <v>491958</v>
      </c>
      <c r="D333" s="12">
        <v>444381</v>
      </c>
      <c r="E333" s="12">
        <v>419532</v>
      </c>
      <c r="F333" s="12">
        <v>550198</v>
      </c>
      <c r="G333" s="12">
        <v>470224</v>
      </c>
      <c r="H333" s="12">
        <v>475648</v>
      </c>
      <c r="I333" s="12">
        <v>484883</v>
      </c>
      <c r="J333" s="12">
        <v>517370</v>
      </c>
      <c r="K333" s="12">
        <v>399082</v>
      </c>
      <c r="L333" s="12">
        <v>388456</v>
      </c>
      <c r="M333" s="12">
        <v>417213</v>
      </c>
      <c r="N333" s="39">
        <v>466116</v>
      </c>
    </row>
    <row r="334" spans="1:16">
      <c r="A334" s="141" t="s">
        <v>26</v>
      </c>
      <c r="B334" s="144">
        <f t="shared" ref="B334:N334" si="71">B332/B333</f>
        <v>0.98698927119724666</v>
      </c>
      <c r="C334" s="144">
        <f t="shared" si="71"/>
        <v>0.98229930197293269</v>
      </c>
      <c r="D334" s="144">
        <f t="shared" si="71"/>
        <v>0.97951082517029309</v>
      </c>
      <c r="E334" s="144">
        <f t="shared" si="71"/>
        <v>0.98679004223754085</v>
      </c>
      <c r="F334" s="144">
        <f t="shared" si="71"/>
        <v>0.98908574731278553</v>
      </c>
      <c r="G334" s="144">
        <f t="shared" si="71"/>
        <v>0.98519429038075468</v>
      </c>
      <c r="H334" s="144">
        <f t="shared" si="71"/>
        <v>0.98479968379978466</v>
      </c>
      <c r="I334" s="144">
        <f t="shared" si="71"/>
        <v>0.99367888748419719</v>
      </c>
      <c r="J334" s="144">
        <f t="shared" si="71"/>
        <v>0.97891644277789591</v>
      </c>
      <c r="K334" s="144">
        <f t="shared" si="71"/>
        <v>0.9805278113269954</v>
      </c>
      <c r="L334" s="144">
        <f t="shared" si="71"/>
        <v>0.97413349259633009</v>
      </c>
      <c r="M334" s="144">
        <f t="shared" si="71"/>
        <v>0.99629206184850427</v>
      </c>
      <c r="N334" s="145">
        <f t="shared" si="71"/>
        <v>0.98655055823014015</v>
      </c>
    </row>
    <row r="335" spans="1:16">
      <c r="A335" s="2" t="s">
        <v>321</v>
      </c>
      <c r="B335" s="4">
        <v>47</v>
      </c>
      <c r="C335" s="4">
        <v>84</v>
      </c>
      <c r="D335" s="4">
        <v>93</v>
      </c>
      <c r="E335" s="4">
        <v>51</v>
      </c>
      <c r="F335" s="4">
        <v>37</v>
      </c>
      <c r="G335" s="4">
        <v>43</v>
      </c>
      <c r="H335" s="4">
        <v>37</v>
      </c>
      <c r="I335" s="4">
        <v>77</v>
      </c>
      <c r="J335" s="4">
        <v>46</v>
      </c>
      <c r="K335" s="4">
        <v>53</v>
      </c>
      <c r="L335" s="4">
        <v>51</v>
      </c>
      <c r="M335" s="4">
        <v>32</v>
      </c>
      <c r="N335" s="99">
        <v>89</v>
      </c>
    </row>
    <row r="336" spans="1:16">
      <c r="A336" s="141" t="s">
        <v>322</v>
      </c>
      <c r="B336" s="139">
        <f>B337+B339</f>
        <v>1</v>
      </c>
      <c r="C336" s="139">
        <f t="shared" ref="C336:H336" si="72">C337+C339</f>
        <v>1</v>
      </c>
      <c r="D336" s="139">
        <f t="shared" si="72"/>
        <v>2</v>
      </c>
      <c r="E336" s="139">
        <f t="shared" si="72"/>
        <v>2</v>
      </c>
      <c r="F336" s="139">
        <f t="shared" si="72"/>
        <v>0</v>
      </c>
      <c r="G336" s="139">
        <f t="shared" si="72"/>
        <v>1</v>
      </c>
      <c r="H336" s="139">
        <f t="shared" si="72"/>
        <v>0</v>
      </c>
      <c r="I336" s="139">
        <f>I337+I339</f>
        <v>0</v>
      </c>
      <c r="J336" s="139">
        <f>J337+J339</f>
        <v>0</v>
      </c>
      <c r="K336" s="139">
        <f>K337+K339</f>
        <v>0</v>
      </c>
      <c r="L336" s="139">
        <f>L337+L339</f>
        <v>0</v>
      </c>
      <c r="M336" s="139">
        <f>M337+M339</f>
        <v>0</v>
      </c>
      <c r="N336" s="140">
        <v>8</v>
      </c>
    </row>
    <row r="337" spans="1:14">
      <c r="A337" s="2" t="s">
        <v>323</v>
      </c>
      <c r="B337" s="4">
        <v>1</v>
      </c>
      <c r="C337" s="4">
        <v>1</v>
      </c>
      <c r="D337" s="4">
        <v>2</v>
      </c>
      <c r="E337" s="4">
        <v>2</v>
      </c>
      <c r="F337" s="4">
        <v>0</v>
      </c>
      <c r="G337" s="4">
        <v>1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1">
        <f>SUM(B337:M337)</f>
        <v>7</v>
      </c>
    </row>
    <row r="338" spans="1:14">
      <c r="A338" s="2" t="s">
        <v>324</v>
      </c>
      <c r="B338" s="12">
        <v>295000</v>
      </c>
      <c r="C338" s="12">
        <v>273500</v>
      </c>
      <c r="D338" s="12">
        <v>261750</v>
      </c>
      <c r="E338" s="12">
        <v>304944</v>
      </c>
      <c r="F338" s="12">
        <v>0</v>
      </c>
      <c r="G338" s="12">
        <v>285000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12">
        <v>0</v>
      </c>
      <c r="N338" s="39">
        <f>SUM((B337*B338)+(C337*C338)+(D337*D338)+(E337*E338)+(F337*F338)+(G337*G338)+(H337*H338)+(I337*I338)+(J337*J338)+(K337*K338)+(L337*L338)+(M337*M338))/N337</f>
        <v>283841.14285714284</v>
      </c>
    </row>
    <row r="339" spans="1:14">
      <c r="A339" s="2" t="s">
        <v>325</v>
      </c>
      <c r="B339" s="4">
        <v>0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1">
        <v>1</v>
      </c>
    </row>
    <row r="340" spans="1:14">
      <c r="A340" s="2" t="s">
        <v>326</v>
      </c>
      <c r="B340" s="12">
        <v>0</v>
      </c>
      <c r="C340" s="12">
        <v>0</v>
      </c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  <c r="K340" s="12">
        <v>0</v>
      </c>
      <c r="L340" s="12">
        <v>0</v>
      </c>
      <c r="M340" s="12">
        <v>0</v>
      </c>
      <c r="N340" s="39">
        <v>717000</v>
      </c>
    </row>
    <row r="341" spans="1:14">
      <c r="A341" s="141" t="s">
        <v>327</v>
      </c>
      <c r="B341" s="139">
        <f t="shared" ref="B341:M341" si="73">B342+B344</f>
        <v>3</v>
      </c>
      <c r="C341" s="139">
        <f t="shared" si="73"/>
        <v>3</v>
      </c>
      <c r="D341" s="139">
        <f t="shared" si="73"/>
        <v>10</v>
      </c>
      <c r="E341" s="139">
        <f t="shared" si="73"/>
        <v>13</v>
      </c>
      <c r="F341" s="139">
        <f t="shared" si="73"/>
        <v>10</v>
      </c>
      <c r="G341" s="139">
        <f t="shared" si="73"/>
        <v>13</v>
      </c>
      <c r="H341" s="139">
        <f t="shared" si="73"/>
        <v>10</v>
      </c>
      <c r="I341" s="139">
        <f t="shared" si="73"/>
        <v>11</v>
      </c>
      <c r="J341" s="139">
        <f t="shared" si="73"/>
        <v>11</v>
      </c>
      <c r="K341" s="139">
        <f t="shared" si="73"/>
        <v>6</v>
      </c>
      <c r="L341" s="139">
        <f t="shared" si="73"/>
        <v>8</v>
      </c>
      <c r="M341" s="139">
        <f t="shared" si="73"/>
        <v>5</v>
      </c>
      <c r="N341" s="140">
        <v>107</v>
      </c>
    </row>
    <row r="342" spans="1:14">
      <c r="A342" s="2" t="s">
        <v>328</v>
      </c>
      <c r="B342" s="4">
        <v>0</v>
      </c>
      <c r="C342" s="4">
        <v>1</v>
      </c>
      <c r="D342" s="4">
        <v>4</v>
      </c>
      <c r="E342" s="4">
        <v>8</v>
      </c>
      <c r="F342" s="4">
        <v>5</v>
      </c>
      <c r="G342" s="4">
        <v>7</v>
      </c>
      <c r="H342" s="4">
        <v>6</v>
      </c>
      <c r="I342" s="4">
        <v>5</v>
      </c>
      <c r="J342" s="4">
        <v>2</v>
      </c>
      <c r="K342" s="4">
        <v>4</v>
      </c>
      <c r="L342" s="4">
        <v>5</v>
      </c>
      <c r="M342" s="4">
        <v>2</v>
      </c>
      <c r="N342" s="41">
        <v>51</v>
      </c>
    </row>
    <row r="343" spans="1:14">
      <c r="A343" s="2" t="s">
        <v>329</v>
      </c>
      <c r="B343" s="12">
        <v>0</v>
      </c>
      <c r="C343" s="12">
        <v>400000</v>
      </c>
      <c r="D343" s="12">
        <v>324975</v>
      </c>
      <c r="E343" s="12">
        <v>427750</v>
      </c>
      <c r="F343" s="12">
        <v>475380</v>
      </c>
      <c r="G343" s="12">
        <v>420786</v>
      </c>
      <c r="H343" s="12">
        <v>378900</v>
      </c>
      <c r="I343" s="12">
        <v>411500</v>
      </c>
      <c r="J343" s="12">
        <v>342500</v>
      </c>
      <c r="K343" s="12">
        <v>370000</v>
      </c>
      <c r="L343" s="12">
        <v>416600</v>
      </c>
      <c r="M343" s="12">
        <v>379944</v>
      </c>
      <c r="N343" s="39">
        <v>403041</v>
      </c>
    </row>
    <row r="344" spans="1:14">
      <c r="A344" s="2" t="s">
        <v>330</v>
      </c>
      <c r="B344" s="4">
        <v>3</v>
      </c>
      <c r="C344" s="4">
        <v>2</v>
      </c>
      <c r="D344" s="4">
        <v>6</v>
      </c>
      <c r="E344" s="4">
        <v>5</v>
      </c>
      <c r="F344" s="4">
        <v>5</v>
      </c>
      <c r="G344" s="4">
        <v>6</v>
      </c>
      <c r="H344" s="4">
        <v>4</v>
      </c>
      <c r="I344" s="4">
        <v>6</v>
      </c>
      <c r="J344" s="4">
        <v>9</v>
      </c>
      <c r="K344" s="4">
        <v>2</v>
      </c>
      <c r="L344" s="4">
        <v>3</v>
      </c>
      <c r="M344" s="4">
        <v>3</v>
      </c>
      <c r="N344" s="41">
        <v>56</v>
      </c>
    </row>
    <row r="345" spans="1:14">
      <c r="A345" s="2" t="s">
        <v>331</v>
      </c>
      <c r="B345" s="12">
        <v>436667</v>
      </c>
      <c r="C345" s="12">
        <v>447750</v>
      </c>
      <c r="D345" s="12">
        <v>484317</v>
      </c>
      <c r="E345" s="12">
        <v>550560</v>
      </c>
      <c r="F345" s="12">
        <v>628690</v>
      </c>
      <c r="G345" s="12">
        <v>494833</v>
      </c>
      <c r="H345" s="12">
        <v>462998</v>
      </c>
      <c r="I345" s="12">
        <v>465932</v>
      </c>
      <c r="J345" s="12">
        <v>409633</v>
      </c>
      <c r="K345" s="12">
        <v>530000</v>
      </c>
      <c r="L345" s="12">
        <v>387800</v>
      </c>
      <c r="M345" s="12">
        <v>499000</v>
      </c>
      <c r="N345" s="39">
        <v>491041</v>
      </c>
    </row>
    <row r="346" spans="1:14">
      <c r="A346" s="141" t="s">
        <v>332</v>
      </c>
      <c r="B346" s="139">
        <f t="shared" ref="B346:M346" si="74">B347+B349</f>
        <v>4</v>
      </c>
      <c r="C346" s="139">
        <f t="shared" si="74"/>
        <v>7</v>
      </c>
      <c r="D346" s="139">
        <f t="shared" si="74"/>
        <v>16</v>
      </c>
      <c r="E346" s="139">
        <f t="shared" si="74"/>
        <v>15</v>
      </c>
      <c r="F346" s="139">
        <f t="shared" si="74"/>
        <v>20</v>
      </c>
      <c r="G346" s="139">
        <f t="shared" si="74"/>
        <v>19</v>
      </c>
      <c r="H346" s="139">
        <f t="shared" si="74"/>
        <v>16</v>
      </c>
      <c r="I346" s="139">
        <f t="shared" si="74"/>
        <v>10</v>
      </c>
      <c r="J346" s="139">
        <f t="shared" si="74"/>
        <v>9</v>
      </c>
      <c r="K346" s="139">
        <f t="shared" si="74"/>
        <v>9</v>
      </c>
      <c r="L346" s="139">
        <f t="shared" si="74"/>
        <v>4</v>
      </c>
      <c r="M346" s="139">
        <f t="shared" si="74"/>
        <v>8</v>
      </c>
      <c r="N346" s="140">
        <v>149</v>
      </c>
    </row>
    <row r="347" spans="1:14">
      <c r="A347" s="2" t="s">
        <v>333</v>
      </c>
      <c r="B347" s="4">
        <v>4</v>
      </c>
      <c r="C347" s="4">
        <v>4</v>
      </c>
      <c r="D347" s="4">
        <v>14</v>
      </c>
      <c r="E347" s="4">
        <v>14</v>
      </c>
      <c r="F347" s="4">
        <v>18</v>
      </c>
      <c r="G347" s="4">
        <v>17</v>
      </c>
      <c r="H347" s="4">
        <v>14</v>
      </c>
      <c r="I347" s="4">
        <v>9</v>
      </c>
      <c r="J347" s="4">
        <v>7</v>
      </c>
      <c r="K347" s="4">
        <v>9</v>
      </c>
      <c r="L347" s="4">
        <v>3</v>
      </c>
      <c r="M347" s="4">
        <v>8</v>
      </c>
      <c r="N347" s="41">
        <v>129</v>
      </c>
    </row>
    <row r="348" spans="1:14">
      <c r="A348" s="2" t="s">
        <v>334</v>
      </c>
      <c r="B348" s="12">
        <v>539663</v>
      </c>
      <c r="C348" s="12">
        <v>668000</v>
      </c>
      <c r="D348" s="12">
        <v>519187</v>
      </c>
      <c r="E348" s="12">
        <v>470610</v>
      </c>
      <c r="F348" s="12">
        <v>575977</v>
      </c>
      <c r="G348" s="12">
        <v>597100</v>
      </c>
      <c r="H348" s="12">
        <v>605363</v>
      </c>
      <c r="I348" s="12">
        <v>644594</v>
      </c>
      <c r="J348" s="12">
        <v>708714</v>
      </c>
      <c r="K348" s="12">
        <v>541094</v>
      </c>
      <c r="L348" s="12">
        <v>542750</v>
      </c>
      <c r="M348" s="12">
        <v>521430</v>
      </c>
      <c r="N348" s="39">
        <v>576946</v>
      </c>
    </row>
    <row r="349" spans="1:14">
      <c r="A349" s="2" t="s">
        <v>335</v>
      </c>
      <c r="B349" s="4">
        <v>0</v>
      </c>
      <c r="C349" s="4">
        <v>3</v>
      </c>
      <c r="D349" s="4">
        <v>2</v>
      </c>
      <c r="E349" s="4">
        <v>1</v>
      </c>
      <c r="F349" s="4">
        <v>2</v>
      </c>
      <c r="G349" s="4">
        <v>2</v>
      </c>
      <c r="H349" s="4">
        <v>2</v>
      </c>
      <c r="I349" s="4">
        <v>1</v>
      </c>
      <c r="J349" s="4">
        <v>2</v>
      </c>
      <c r="K349" s="4">
        <v>0</v>
      </c>
      <c r="L349" s="4">
        <v>1</v>
      </c>
      <c r="M349" s="4">
        <v>0</v>
      </c>
      <c r="N349" s="41">
        <v>20</v>
      </c>
    </row>
    <row r="350" spans="1:14">
      <c r="A350" s="2" t="s">
        <v>336</v>
      </c>
      <c r="B350" s="12">
        <v>0</v>
      </c>
      <c r="C350" s="12">
        <v>571500</v>
      </c>
      <c r="D350" s="12">
        <v>510000</v>
      </c>
      <c r="E350" s="12">
        <v>427500</v>
      </c>
      <c r="F350" s="12">
        <v>600623</v>
      </c>
      <c r="G350" s="12">
        <v>556500</v>
      </c>
      <c r="H350" s="12">
        <v>552500</v>
      </c>
      <c r="I350" s="12">
        <v>695119</v>
      </c>
      <c r="J350" s="12">
        <v>581500</v>
      </c>
      <c r="K350" s="12">
        <v>0</v>
      </c>
      <c r="L350" s="12">
        <v>670000</v>
      </c>
      <c r="M350" s="12">
        <v>0</v>
      </c>
      <c r="N350" s="39">
        <v>574144</v>
      </c>
    </row>
    <row r="351" spans="1:14">
      <c r="A351" s="141" t="s">
        <v>337</v>
      </c>
      <c r="B351" s="139">
        <v>5</v>
      </c>
      <c r="C351" s="139">
        <v>3</v>
      </c>
      <c r="D351" s="139">
        <v>4</v>
      </c>
      <c r="E351" s="139">
        <v>7</v>
      </c>
      <c r="F351" s="139">
        <v>2</v>
      </c>
      <c r="G351" s="139">
        <v>9</v>
      </c>
      <c r="H351" s="139">
        <v>5</v>
      </c>
      <c r="I351" s="139">
        <v>4</v>
      </c>
      <c r="J351" s="139">
        <v>1</v>
      </c>
      <c r="K351" s="139">
        <v>7</v>
      </c>
      <c r="L351" s="139">
        <v>5</v>
      </c>
      <c r="M351" s="139">
        <v>7</v>
      </c>
      <c r="N351" s="140">
        <f>SUM(B351:M351)</f>
        <v>59</v>
      </c>
    </row>
    <row r="352" spans="1:14">
      <c r="A352" s="2" t="s">
        <v>338</v>
      </c>
      <c r="B352" s="12">
        <v>136800</v>
      </c>
      <c r="C352" s="12">
        <v>270000</v>
      </c>
      <c r="D352" s="12">
        <v>227725</v>
      </c>
      <c r="E352" s="12">
        <v>216700</v>
      </c>
      <c r="F352" s="12">
        <v>162500</v>
      </c>
      <c r="G352" s="12">
        <v>221533</v>
      </c>
      <c r="H352" s="12">
        <v>163100</v>
      </c>
      <c r="I352" s="12">
        <v>173973</v>
      </c>
      <c r="J352" s="12">
        <v>140000</v>
      </c>
      <c r="K352" s="12">
        <v>171286</v>
      </c>
      <c r="L352" s="12">
        <v>177657</v>
      </c>
      <c r="M352" s="12">
        <v>269286</v>
      </c>
      <c r="N352" s="39">
        <f>SUM((B351*B352)+(C351*C352)+(D351*D352)+(E351*E352)+(F351*F352)+(G351*G352)+(H351*H352)+(I351*I352)+(J351*J352)+(K351*K352)+(L351*L352)+(M351*M352))/N351</f>
        <v>201089.45762711865</v>
      </c>
    </row>
    <row r="353" spans="1:14">
      <c r="A353" s="141" t="s">
        <v>339</v>
      </c>
      <c r="B353" s="142">
        <f>SUM(B354:B356)</f>
        <v>64</v>
      </c>
      <c r="C353" s="142">
        <f>SUM(C354:C356)</f>
        <v>52</v>
      </c>
      <c r="D353" s="142">
        <f>SUM(D354:D356)</f>
        <v>54</v>
      </c>
      <c r="E353" s="142">
        <f>SUM(E354:E356)</f>
        <v>61</v>
      </c>
      <c r="F353" s="142">
        <f t="shared" ref="F353:M353" si="75">SUM(F354:F356)</f>
        <v>54</v>
      </c>
      <c r="G353" s="142">
        <f t="shared" si="75"/>
        <v>55</v>
      </c>
      <c r="H353" s="139">
        <f t="shared" si="75"/>
        <v>49</v>
      </c>
      <c r="I353" s="142">
        <f t="shared" si="75"/>
        <v>47</v>
      </c>
      <c r="J353" s="142">
        <f t="shared" si="75"/>
        <v>64</v>
      </c>
      <c r="K353" s="142">
        <f t="shared" si="75"/>
        <v>52</v>
      </c>
      <c r="L353" s="142">
        <f t="shared" si="75"/>
        <v>54</v>
      </c>
      <c r="M353" s="142">
        <f t="shared" si="75"/>
        <v>35</v>
      </c>
      <c r="N353" s="143">
        <f>SUM(B353:M353)</f>
        <v>641</v>
      </c>
    </row>
    <row r="354" spans="1:14">
      <c r="A354" s="2" t="s">
        <v>340</v>
      </c>
      <c r="B354" s="11">
        <v>49</v>
      </c>
      <c r="C354" s="11">
        <v>36</v>
      </c>
      <c r="D354" s="11">
        <v>37</v>
      </c>
      <c r="E354" s="11">
        <v>40</v>
      </c>
      <c r="F354" s="11">
        <v>33</v>
      </c>
      <c r="G354" s="11">
        <v>32</v>
      </c>
      <c r="H354" s="11">
        <v>26</v>
      </c>
      <c r="I354" s="11">
        <v>29</v>
      </c>
      <c r="J354" s="11">
        <v>42</v>
      </c>
      <c r="K354" s="11">
        <v>36</v>
      </c>
      <c r="L354" s="11">
        <v>36</v>
      </c>
      <c r="M354" s="11">
        <v>26</v>
      </c>
      <c r="N354" s="41"/>
    </row>
    <row r="355" spans="1:14">
      <c r="A355" s="2" t="s">
        <v>341</v>
      </c>
      <c r="B355" s="11">
        <v>12</v>
      </c>
      <c r="C355" s="11">
        <v>13</v>
      </c>
      <c r="D355" s="11">
        <v>15</v>
      </c>
      <c r="E355" s="11">
        <v>16</v>
      </c>
      <c r="F355" s="11">
        <v>19</v>
      </c>
      <c r="G355" s="11">
        <v>19</v>
      </c>
      <c r="H355" s="11">
        <v>19</v>
      </c>
      <c r="I355" s="11">
        <v>14</v>
      </c>
      <c r="J355" s="11">
        <v>16</v>
      </c>
      <c r="K355" s="11">
        <v>14</v>
      </c>
      <c r="L355" s="11">
        <v>14</v>
      </c>
      <c r="M355" s="11">
        <v>6</v>
      </c>
      <c r="N355" s="41"/>
    </row>
    <row r="356" spans="1:14">
      <c r="A356" s="2" t="s">
        <v>342</v>
      </c>
      <c r="B356" s="11">
        <v>3</v>
      </c>
      <c r="C356" s="11">
        <v>3</v>
      </c>
      <c r="D356" s="11">
        <v>2</v>
      </c>
      <c r="E356" s="11">
        <v>5</v>
      </c>
      <c r="F356" s="11">
        <v>2</v>
      </c>
      <c r="G356" s="11">
        <v>4</v>
      </c>
      <c r="H356" s="11">
        <v>4</v>
      </c>
      <c r="I356" s="11">
        <v>4</v>
      </c>
      <c r="J356" s="11">
        <v>6</v>
      </c>
      <c r="K356" s="11">
        <v>2</v>
      </c>
      <c r="L356" s="11">
        <v>4</v>
      </c>
      <c r="M356" s="11">
        <v>3</v>
      </c>
      <c r="N356" s="41"/>
    </row>
    <row r="357" spans="1:14">
      <c r="A357" s="141" t="s">
        <v>343</v>
      </c>
      <c r="B357" s="146">
        <f>B353/B331</f>
        <v>4.9230769230769234</v>
      </c>
      <c r="C357" s="146">
        <f>C353/C331</f>
        <v>3.7142857142857144</v>
      </c>
      <c r="D357" s="146">
        <f>D353/D331</f>
        <v>1.6875</v>
      </c>
      <c r="E357" s="146">
        <f>E353/E331</f>
        <v>1.6486486486486487</v>
      </c>
      <c r="F357" s="146">
        <f t="shared" ref="F357:M357" si="76">F353/F331</f>
        <v>1.6875</v>
      </c>
      <c r="G357" s="146">
        <f t="shared" si="76"/>
        <v>1.3095238095238095</v>
      </c>
      <c r="H357" s="146">
        <f t="shared" si="76"/>
        <v>1.5806451612903225</v>
      </c>
      <c r="I357" s="146">
        <f t="shared" si="76"/>
        <v>1.88</v>
      </c>
      <c r="J357" s="146">
        <f t="shared" si="76"/>
        <v>3.0476190476190474</v>
      </c>
      <c r="K357" s="146">
        <f t="shared" si="76"/>
        <v>2.3636363636363638</v>
      </c>
      <c r="L357" s="146">
        <f t="shared" si="76"/>
        <v>3.1764705882352939</v>
      </c>
      <c r="M357" s="146">
        <f t="shared" si="76"/>
        <v>1.75</v>
      </c>
      <c r="N357" s="41"/>
    </row>
    <row r="358" spans="1:14">
      <c r="A358" s="2" t="s">
        <v>344</v>
      </c>
      <c r="B358" s="11">
        <v>33</v>
      </c>
      <c r="C358" s="11">
        <v>30</v>
      </c>
      <c r="D358" s="11">
        <v>50</v>
      </c>
      <c r="E358" s="11">
        <v>54</v>
      </c>
      <c r="F358" s="11">
        <v>43</v>
      </c>
      <c r="G358" s="11">
        <v>41</v>
      </c>
      <c r="H358" s="4">
        <v>33</v>
      </c>
      <c r="I358" s="11">
        <v>36</v>
      </c>
      <c r="J358" s="11">
        <v>36</v>
      </c>
      <c r="K358" s="11">
        <v>24</v>
      </c>
      <c r="L358" s="11">
        <v>27</v>
      </c>
      <c r="M358" s="11">
        <v>17</v>
      </c>
      <c r="N358" s="38">
        <f>SUM(B358:M358)</f>
        <v>424</v>
      </c>
    </row>
    <row r="359" spans="1:14">
      <c r="A359" s="141" t="s">
        <v>345</v>
      </c>
      <c r="B359" s="142">
        <v>24</v>
      </c>
      <c r="C359" s="142">
        <v>40</v>
      </c>
      <c r="D359" s="142">
        <v>38</v>
      </c>
      <c r="E359" s="142">
        <v>42</v>
      </c>
      <c r="F359" s="142">
        <v>44</v>
      </c>
      <c r="G359" s="142">
        <v>34</v>
      </c>
      <c r="H359" s="139">
        <v>29</v>
      </c>
      <c r="I359" s="142">
        <v>27</v>
      </c>
      <c r="J359" s="142">
        <v>20</v>
      </c>
      <c r="K359" s="142">
        <v>30</v>
      </c>
      <c r="L359" s="142">
        <v>19</v>
      </c>
      <c r="M359" s="142">
        <v>23</v>
      </c>
      <c r="N359" s="143">
        <f>SUM(B359:M359)</f>
        <v>370</v>
      </c>
    </row>
    <row r="360" spans="1:14">
      <c r="A360" s="19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34"/>
    </row>
    <row r="361" spans="1:14">
      <c r="A361" s="2"/>
      <c r="B361" s="8" t="s">
        <v>9</v>
      </c>
      <c r="C361" s="8" t="s">
        <v>10</v>
      </c>
      <c r="D361" s="8" t="s">
        <v>11</v>
      </c>
      <c r="E361" s="8" t="s">
        <v>12</v>
      </c>
      <c r="F361" s="8" t="s">
        <v>13</v>
      </c>
      <c r="G361" s="8" t="s">
        <v>14</v>
      </c>
      <c r="H361" s="8" t="s">
        <v>15</v>
      </c>
      <c r="I361" s="8" t="s">
        <v>16</v>
      </c>
      <c r="J361" s="8" t="s">
        <v>17</v>
      </c>
      <c r="K361" s="8" t="s">
        <v>18</v>
      </c>
      <c r="L361" s="8" t="s">
        <v>19</v>
      </c>
      <c r="M361" s="8" t="s">
        <v>20</v>
      </c>
      <c r="N361" s="109" t="s">
        <v>346</v>
      </c>
    </row>
    <row r="362" spans="1:14">
      <c r="A362" s="100" t="s">
        <v>858</v>
      </c>
      <c r="B362" s="101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  <c r="M362" s="101"/>
      <c r="N362" s="102"/>
    </row>
    <row r="363" spans="1:14">
      <c r="A363" s="103" t="s">
        <v>348</v>
      </c>
      <c r="B363" s="104">
        <f t="shared" ref="B363:M363" si="77">SUM(B368+B373+B378+B383)</f>
        <v>19</v>
      </c>
      <c r="C363" s="104">
        <f t="shared" si="77"/>
        <v>16</v>
      </c>
      <c r="D363" s="104">
        <f t="shared" si="77"/>
        <v>30</v>
      </c>
      <c r="E363" s="104">
        <f t="shared" si="77"/>
        <v>21</v>
      </c>
      <c r="F363" s="104">
        <f t="shared" si="77"/>
        <v>26</v>
      </c>
      <c r="G363" s="104">
        <f t="shared" si="77"/>
        <v>32</v>
      </c>
      <c r="H363" s="104">
        <f t="shared" si="77"/>
        <v>30</v>
      </c>
      <c r="I363" s="104">
        <f t="shared" si="77"/>
        <v>31</v>
      </c>
      <c r="J363" s="104">
        <f t="shared" si="77"/>
        <v>13</v>
      </c>
      <c r="K363" s="104">
        <f t="shared" si="77"/>
        <v>18</v>
      </c>
      <c r="L363" s="104">
        <f t="shared" si="77"/>
        <v>17</v>
      </c>
      <c r="M363" s="104">
        <f t="shared" si="77"/>
        <v>20</v>
      </c>
      <c r="N363" s="105">
        <v>283</v>
      </c>
    </row>
    <row r="364" spans="1:14">
      <c r="A364" s="2" t="s">
        <v>349</v>
      </c>
      <c r="B364" s="12">
        <v>363713</v>
      </c>
      <c r="C364" s="12">
        <v>422847</v>
      </c>
      <c r="D364" s="12">
        <v>392363</v>
      </c>
      <c r="E364" s="12">
        <v>409804</v>
      </c>
      <c r="F364" s="12">
        <v>434481</v>
      </c>
      <c r="G364" s="12">
        <v>478534</v>
      </c>
      <c r="H364" s="12">
        <v>470022</v>
      </c>
      <c r="I364" s="12">
        <v>456805</v>
      </c>
      <c r="J364" s="12">
        <v>429754</v>
      </c>
      <c r="K364" s="12">
        <v>346478</v>
      </c>
      <c r="L364" s="12">
        <v>461238</v>
      </c>
      <c r="M364" s="12">
        <v>460351</v>
      </c>
      <c r="N364" s="39">
        <v>425954</v>
      </c>
    </row>
    <row r="365" spans="1:14">
      <c r="A365" s="2" t="s">
        <v>350</v>
      </c>
      <c r="B365" s="12">
        <v>375957</v>
      </c>
      <c r="C365" s="12">
        <v>432365</v>
      </c>
      <c r="D365" s="12">
        <v>400700</v>
      </c>
      <c r="E365" s="12">
        <v>415745</v>
      </c>
      <c r="F365" s="12">
        <v>443813</v>
      </c>
      <c r="G365" s="12">
        <v>477496</v>
      </c>
      <c r="H365" s="12">
        <v>478700</v>
      </c>
      <c r="I365" s="12">
        <v>464823</v>
      </c>
      <c r="J365" s="12">
        <v>449315</v>
      </c>
      <c r="K365" s="12">
        <v>354547</v>
      </c>
      <c r="L365" s="12">
        <v>472229</v>
      </c>
      <c r="M365" s="12">
        <v>466974</v>
      </c>
      <c r="N365" s="39">
        <v>433787</v>
      </c>
    </row>
    <row r="366" spans="1:14" s="4" customFormat="1" ht="12">
      <c r="A366" s="103" t="s">
        <v>26</v>
      </c>
      <c r="B366" s="106">
        <f t="shared" ref="B366:N366" si="78">B364/B365</f>
        <v>0.96743244573182574</v>
      </c>
      <c r="C366" s="106">
        <f t="shared" si="78"/>
        <v>0.97798619222184957</v>
      </c>
      <c r="D366" s="106">
        <f t="shared" si="78"/>
        <v>0.97919391065635142</v>
      </c>
      <c r="E366" s="106">
        <f t="shared" si="78"/>
        <v>0.98570999049898378</v>
      </c>
      <c r="F366" s="106">
        <f t="shared" si="78"/>
        <v>0.97897312606886233</v>
      </c>
      <c r="G366" s="106">
        <f t="shared" si="78"/>
        <v>1.0021738401997085</v>
      </c>
      <c r="H366" s="106">
        <f t="shared" si="78"/>
        <v>0.98187173595153543</v>
      </c>
      <c r="I366" s="106">
        <f t="shared" si="78"/>
        <v>0.98275042327939888</v>
      </c>
      <c r="J366" s="106">
        <f t="shared" si="78"/>
        <v>0.95646484092451844</v>
      </c>
      <c r="K366" s="106">
        <f t="shared" si="78"/>
        <v>0.97724138125551763</v>
      </c>
      <c r="L366" s="106">
        <f t="shared" si="78"/>
        <v>0.97672527523722596</v>
      </c>
      <c r="M366" s="106">
        <f t="shared" si="78"/>
        <v>0.98581719753134012</v>
      </c>
      <c r="N366" s="107">
        <f t="shared" si="78"/>
        <v>0.98194275070483905</v>
      </c>
    </row>
    <row r="367" spans="1:14">
      <c r="A367" s="2" t="s">
        <v>351</v>
      </c>
      <c r="B367" s="4">
        <v>96</v>
      </c>
      <c r="C367" s="4">
        <v>60</v>
      </c>
      <c r="D367" s="4">
        <v>53</v>
      </c>
      <c r="E367" s="4">
        <v>58</v>
      </c>
      <c r="F367" s="4">
        <v>48</v>
      </c>
      <c r="G367" s="4">
        <v>35</v>
      </c>
      <c r="H367" s="4">
        <v>35</v>
      </c>
      <c r="I367" s="4">
        <v>44</v>
      </c>
      <c r="J367" s="4">
        <v>40</v>
      </c>
      <c r="K367" s="4">
        <v>65</v>
      </c>
      <c r="L367" s="4">
        <v>48</v>
      </c>
      <c r="M367" s="4">
        <v>62</v>
      </c>
      <c r="N367" s="99">
        <v>51</v>
      </c>
    </row>
    <row r="368" spans="1:14">
      <c r="A368" s="103" t="s">
        <v>352</v>
      </c>
      <c r="B368" s="101">
        <f>B369+B371</f>
        <v>1</v>
      </c>
      <c r="C368" s="101">
        <f t="shared" ref="C368:H368" si="79">C369+C371</f>
        <v>0</v>
      </c>
      <c r="D368" s="101">
        <f t="shared" si="79"/>
        <v>1</v>
      </c>
      <c r="E368" s="101">
        <f t="shared" si="79"/>
        <v>0</v>
      </c>
      <c r="F368" s="101">
        <f t="shared" si="79"/>
        <v>0</v>
      </c>
      <c r="G368" s="101">
        <f t="shared" si="79"/>
        <v>1</v>
      </c>
      <c r="H368" s="101">
        <f t="shared" si="79"/>
        <v>0</v>
      </c>
      <c r="I368" s="101">
        <f>I369+I371</f>
        <v>0</v>
      </c>
      <c r="J368" s="101">
        <f>J369+J371</f>
        <v>0</v>
      </c>
      <c r="K368" s="101">
        <f>K369+K371</f>
        <v>0</v>
      </c>
      <c r="L368" s="101">
        <f>L369+L371</f>
        <v>0</v>
      </c>
      <c r="M368" s="101">
        <f>M369+M371</f>
        <v>1</v>
      </c>
      <c r="N368" s="102">
        <f>SUM(B368:M368)</f>
        <v>4</v>
      </c>
    </row>
    <row r="369" spans="1:14">
      <c r="A369" s="2" t="s">
        <v>353</v>
      </c>
      <c r="B369" s="4">
        <v>1</v>
      </c>
      <c r="C369" s="4">
        <v>0</v>
      </c>
      <c r="D369" s="4">
        <v>1</v>
      </c>
      <c r="E369" s="4">
        <v>0</v>
      </c>
      <c r="F369" s="4">
        <v>0</v>
      </c>
      <c r="G369" s="4">
        <v>1</v>
      </c>
      <c r="H369" s="4">
        <v>0</v>
      </c>
      <c r="I369" s="4">
        <v>0</v>
      </c>
      <c r="J369" s="4">
        <v>0</v>
      </c>
      <c r="K369" s="4">
        <v>0</v>
      </c>
      <c r="L369" s="4">
        <v>0</v>
      </c>
      <c r="M369" s="4">
        <v>1</v>
      </c>
      <c r="N369" s="41">
        <f>SUM(B369:M369)</f>
        <v>4</v>
      </c>
    </row>
    <row r="370" spans="1:14">
      <c r="A370" s="2" t="s">
        <v>354</v>
      </c>
      <c r="B370" s="12">
        <v>152000</v>
      </c>
      <c r="C370" s="12">
        <v>0</v>
      </c>
      <c r="D370" s="12">
        <v>376000</v>
      </c>
      <c r="E370" s="12">
        <v>0</v>
      </c>
      <c r="F370" s="12">
        <v>0</v>
      </c>
      <c r="G370" s="12">
        <v>1335695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310000</v>
      </c>
      <c r="N370" s="39">
        <v>543424</v>
      </c>
    </row>
    <row r="371" spans="1:14">
      <c r="A371" s="2" t="s">
        <v>355</v>
      </c>
      <c r="B371" s="4">
        <v>0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41">
        <f>SUM(B371:M371)</f>
        <v>0</v>
      </c>
    </row>
    <row r="372" spans="1:14">
      <c r="A372" s="2" t="s">
        <v>356</v>
      </c>
      <c r="B372" s="12">
        <v>0</v>
      </c>
      <c r="C372" s="12">
        <v>0</v>
      </c>
      <c r="D372" s="12">
        <v>0</v>
      </c>
      <c r="E372" s="12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39">
        <v>0</v>
      </c>
    </row>
    <row r="373" spans="1:14">
      <c r="A373" s="103" t="s">
        <v>357</v>
      </c>
      <c r="B373" s="101">
        <f t="shared" ref="B373:M373" si="80">B374+B376</f>
        <v>6</v>
      </c>
      <c r="C373" s="101">
        <f>C374+C376</f>
        <v>4</v>
      </c>
      <c r="D373" s="101">
        <f t="shared" si="80"/>
        <v>12</v>
      </c>
      <c r="E373" s="101">
        <f t="shared" si="80"/>
        <v>12</v>
      </c>
      <c r="F373" s="101">
        <f t="shared" si="80"/>
        <v>12</v>
      </c>
      <c r="G373" s="101">
        <f t="shared" si="80"/>
        <v>9</v>
      </c>
      <c r="H373" s="101">
        <f t="shared" si="80"/>
        <v>12</v>
      </c>
      <c r="I373" s="101">
        <f t="shared" si="80"/>
        <v>8</v>
      </c>
      <c r="J373" s="101">
        <f t="shared" si="80"/>
        <v>4</v>
      </c>
      <c r="K373" s="101">
        <f t="shared" si="80"/>
        <v>2</v>
      </c>
      <c r="L373" s="101">
        <f t="shared" si="80"/>
        <v>6</v>
      </c>
      <c r="M373" s="101">
        <f t="shared" si="80"/>
        <v>5</v>
      </c>
      <c r="N373" s="102">
        <v>96</v>
      </c>
    </row>
    <row r="374" spans="1:14">
      <c r="A374" s="2" t="s">
        <v>358</v>
      </c>
      <c r="B374" s="4">
        <v>1</v>
      </c>
      <c r="C374" s="4">
        <v>1</v>
      </c>
      <c r="D374" s="4">
        <v>2</v>
      </c>
      <c r="E374" s="4">
        <v>6</v>
      </c>
      <c r="F374" s="4">
        <v>5</v>
      </c>
      <c r="G374" s="4">
        <v>6</v>
      </c>
      <c r="H374" s="4">
        <v>5</v>
      </c>
      <c r="I374" s="4">
        <v>1</v>
      </c>
      <c r="J374" s="4">
        <v>2</v>
      </c>
      <c r="K374" s="4">
        <v>2</v>
      </c>
      <c r="L374" s="4">
        <v>3</v>
      </c>
      <c r="M374" s="4">
        <v>2</v>
      </c>
      <c r="N374" s="41">
        <v>39</v>
      </c>
    </row>
    <row r="375" spans="1:14">
      <c r="A375" s="2" t="s">
        <v>359</v>
      </c>
      <c r="B375" s="12">
        <v>312000</v>
      </c>
      <c r="C375" s="12">
        <v>419000</v>
      </c>
      <c r="D375" s="12">
        <v>325500</v>
      </c>
      <c r="E375" s="12">
        <v>405700</v>
      </c>
      <c r="F375" s="12">
        <v>401580</v>
      </c>
      <c r="G375" s="12">
        <v>430833</v>
      </c>
      <c r="H375" s="12">
        <v>414400</v>
      </c>
      <c r="I375" s="12">
        <v>335000</v>
      </c>
      <c r="J375" s="12">
        <v>322500</v>
      </c>
      <c r="K375" s="12">
        <v>457500</v>
      </c>
      <c r="L375" s="12">
        <v>365000</v>
      </c>
      <c r="M375" s="12">
        <v>361750</v>
      </c>
      <c r="N375" s="39">
        <v>388197</v>
      </c>
    </row>
    <row r="376" spans="1:14">
      <c r="A376" s="2" t="s">
        <v>360</v>
      </c>
      <c r="B376" s="4">
        <v>5</v>
      </c>
      <c r="C376" s="4">
        <v>3</v>
      </c>
      <c r="D376" s="4">
        <v>10</v>
      </c>
      <c r="E376" s="4">
        <v>6</v>
      </c>
      <c r="F376" s="4">
        <v>7</v>
      </c>
      <c r="G376" s="4">
        <v>3</v>
      </c>
      <c r="H376" s="4">
        <v>7</v>
      </c>
      <c r="I376" s="4">
        <v>7</v>
      </c>
      <c r="J376" s="4">
        <v>2</v>
      </c>
      <c r="K376" s="4">
        <v>0</v>
      </c>
      <c r="L376" s="4">
        <v>3</v>
      </c>
      <c r="M376" s="4">
        <v>3</v>
      </c>
      <c r="N376" s="41">
        <v>57</v>
      </c>
    </row>
    <row r="377" spans="1:14">
      <c r="A377" s="2" t="s">
        <v>361</v>
      </c>
      <c r="B377" s="12">
        <v>336150</v>
      </c>
      <c r="C377" s="12">
        <v>396000</v>
      </c>
      <c r="D377" s="12">
        <v>425690</v>
      </c>
      <c r="E377" s="12">
        <v>414950</v>
      </c>
      <c r="F377" s="12">
        <v>457279</v>
      </c>
      <c r="G377" s="12">
        <v>414500</v>
      </c>
      <c r="H377" s="12">
        <v>492429</v>
      </c>
      <c r="I377" s="12">
        <v>395429</v>
      </c>
      <c r="J377" s="12">
        <v>423000</v>
      </c>
      <c r="K377" s="12">
        <v>0</v>
      </c>
      <c r="L377" s="12">
        <v>432967</v>
      </c>
      <c r="M377" s="12">
        <v>634578</v>
      </c>
      <c r="N377" s="39">
        <v>430674</v>
      </c>
    </row>
    <row r="378" spans="1:14">
      <c r="A378" s="103" t="s">
        <v>362</v>
      </c>
      <c r="B378" s="101">
        <f t="shared" ref="B378:M378" si="81">B379+B381</f>
        <v>9</v>
      </c>
      <c r="C378" s="101">
        <f t="shared" si="81"/>
        <v>11</v>
      </c>
      <c r="D378" s="101">
        <f t="shared" si="81"/>
        <v>10</v>
      </c>
      <c r="E378" s="101">
        <f t="shared" si="81"/>
        <v>5</v>
      </c>
      <c r="F378" s="101">
        <f t="shared" si="81"/>
        <v>8</v>
      </c>
      <c r="G378" s="101">
        <f t="shared" si="81"/>
        <v>17</v>
      </c>
      <c r="H378" s="101">
        <f t="shared" si="81"/>
        <v>15</v>
      </c>
      <c r="I378" s="101">
        <f t="shared" si="81"/>
        <v>16</v>
      </c>
      <c r="J378" s="101">
        <f t="shared" si="81"/>
        <v>8</v>
      </c>
      <c r="K378" s="101">
        <f t="shared" si="81"/>
        <v>8</v>
      </c>
      <c r="L378" s="101">
        <f t="shared" si="81"/>
        <v>10</v>
      </c>
      <c r="M378" s="101">
        <f t="shared" si="81"/>
        <v>12</v>
      </c>
      <c r="N378" s="102">
        <v>132</v>
      </c>
    </row>
    <row r="379" spans="1:14">
      <c r="A379" s="2" t="s">
        <v>363</v>
      </c>
      <c r="B379" s="4">
        <v>9</v>
      </c>
      <c r="C379" s="4">
        <v>9</v>
      </c>
      <c r="D379" s="4">
        <v>9</v>
      </c>
      <c r="E379" s="4">
        <v>5</v>
      </c>
      <c r="F379" s="4">
        <v>8</v>
      </c>
      <c r="G379" s="4">
        <v>15</v>
      </c>
      <c r="H379" s="4">
        <v>14</v>
      </c>
      <c r="I379" s="4">
        <v>14</v>
      </c>
      <c r="J379" s="4">
        <v>7</v>
      </c>
      <c r="K379" s="4">
        <v>7</v>
      </c>
      <c r="L379" s="4">
        <v>9</v>
      </c>
      <c r="M379" s="4">
        <v>12</v>
      </c>
      <c r="N379" s="41">
        <v>121</v>
      </c>
    </row>
    <row r="380" spans="1:14">
      <c r="A380" s="2" t="s">
        <v>364</v>
      </c>
      <c r="B380" s="12">
        <v>484444</v>
      </c>
      <c r="C380" s="12">
        <v>477517</v>
      </c>
      <c r="D380" s="12">
        <v>508667</v>
      </c>
      <c r="E380" s="12">
        <v>637495</v>
      </c>
      <c r="F380" s="12">
        <v>638519</v>
      </c>
      <c r="G380" s="12">
        <v>490972</v>
      </c>
      <c r="H380" s="12">
        <v>549346</v>
      </c>
      <c r="I380" s="12">
        <v>634857</v>
      </c>
      <c r="J380" s="12">
        <v>482271</v>
      </c>
      <c r="K380" s="12">
        <v>477000</v>
      </c>
      <c r="L380" s="12">
        <v>492461</v>
      </c>
      <c r="M380" s="12">
        <v>498732</v>
      </c>
      <c r="N380" s="39">
        <v>526496</v>
      </c>
    </row>
    <row r="381" spans="1:14">
      <c r="A381" s="2" t="s">
        <v>365</v>
      </c>
      <c r="B381" s="4">
        <v>0</v>
      </c>
      <c r="C381" s="4">
        <v>2</v>
      </c>
      <c r="D381" s="4">
        <v>1</v>
      </c>
      <c r="E381" s="4">
        <v>0</v>
      </c>
      <c r="F381" s="4">
        <v>0</v>
      </c>
      <c r="G381" s="4">
        <v>2</v>
      </c>
      <c r="H381" s="4">
        <v>1</v>
      </c>
      <c r="I381" s="4">
        <v>2</v>
      </c>
      <c r="J381" s="4">
        <v>1</v>
      </c>
      <c r="K381" s="4">
        <v>1</v>
      </c>
      <c r="L381" s="4">
        <v>1</v>
      </c>
      <c r="M381" s="4">
        <v>0</v>
      </c>
      <c r="N381" s="41">
        <f>SUM(B381:M381)</f>
        <v>11</v>
      </c>
    </row>
    <row r="382" spans="1:14">
      <c r="A382" s="2" t="s">
        <v>366</v>
      </c>
      <c r="B382" s="12">
        <v>0</v>
      </c>
      <c r="C382" s="12">
        <v>347450</v>
      </c>
      <c r="D382" s="12">
        <v>810000</v>
      </c>
      <c r="E382" s="12">
        <v>0</v>
      </c>
      <c r="F382" s="12">
        <v>0</v>
      </c>
      <c r="G382" s="12">
        <v>789950</v>
      </c>
      <c r="H382" s="12">
        <v>352900</v>
      </c>
      <c r="I382" s="12">
        <v>395000</v>
      </c>
      <c r="J382" s="12">
        <v>279900</v>
      </c>
      <c r="K382" s="12">
        <v>409000</v>
      </c>
      <c r="L382" s="12">
        <v>890000</v>
      </c>
      <c r="M382" s="12">
        <v>0</v>
      </c>
      <c r="N382" s="39">
        <f>SUM((B381*B382)+(C381*C382)+(D381*D382)+(E381*E382)+(F381*F382)+(G381*G382)+(H381*H382)+(I381*I382)+(J381*J382)+(K381*K382)+(L381*L382))/N381</f>
        <v>527872.72727272729</v>
      </c>
    </row>
    <row r="383" spans="1:14">
      <c r="A383" s="103" t="s">
        <v>367</v>
      </c>
      <c r="B383" s="101">
        <v>3</v>
      </c>
      <c r="C383" s="101">
        <v>1</v>
      </c>
      <c r="D383" s="101">
        <v>7</v>
      </c>
      <c r="E383" s="101">
        <v>4</v>
      </c>
      <c r="F383" s="101">
        <v>6</v>
      </c>
      <c r="G383" s="101">
        <v>5</v>
      </c>
      <c r="H383" s="101">
        <v>3</v>
      </c>
      <c r="I383" s="101">
        <v>7</v>
      </c>
      <c r="J383" s="101">
        <v>1</v>
      </c>
      <c r="K383" s="101">
        <v>8</v>
      </c>
      <c r="L383" s="101">
        <v>1</v>
      </c>
      <c r="M383" s="101">
        <v>2</v>
      </c>
      <c r="N383" s="102">
        <v>51</v>
      </c>
    </row>
    <row r="384" spans="1:14">
      <c r="A384" s="2" t="s">
        <v>368</v>
      </c>
      <c r="B384" s="12">
        <v>135267</v>
      </c>
      <c r="C384" s="12">
        <v>166000</v>
      </c>
      <c r="D384" s="12">
        <v>157000</v>
      </c>
      <c r="E384" s="12">
        <v>123625</v>
      </c>
      <c r="F384" s="12">
        <v>163250</v>
      </c>
      <c r="G384" s="12">
        <v>240880</v>
      </c>
      <c r="H384" s="12">
        <v>179300</v>
      </c>
      <c r="I384" s="12">
        <v>197136</v>
      </c>
      <c r="J384" s="12">
        <v>440000</v>
      </c>
      <c r="K384" s="12">
        <v>196700</v>
      </c>
      <c r="L384" s="12">
        <v>125000</v>
      </c>
      <c r="M384" s="12">
        <v>142500</v>
      </c>
      <c r="N384" s="39">
        <v>179815</v>
      </c>
    </row>
    <row r="385" spans="1:14">
      <c r="A385" s="103" t="s">
        <v>369</v>
      </c>
      <c r="B385" s="104">
        <f>SUM(B386:B388)</f>
        <v>44</v>
      </c>
      <c r="C385" s="104">
        <f>SUM(C386:C388)</f>
        <v>43</v>
      </c>
      <c r="D385" s="104">
        <f>SUM(D386:D388)</f>
        <v>48</v>
      </c>
      <c r="E385" s="104">
        <f>SUM(E386:E388)</f>
        <v>64</v>
      </c>
      <c r="F385" s="104">
        <f t="shared" ref="F385:M385" si="82">SUM(F386:F388)</f>
        <v>68</v>
      </c>
      <c r="G385" s="104">
        <f t="shared" si="82"/>
        <v>82</v>
      </c>
      <c r="H385" s="101">
        <f t="shared" si="82"/>
        <v>76</v>
      </c>
      <c r="I385" s="104">
        <f t="shared" si="82"/>
        <v>78</v>
      </c>
      <c r="J385" s="104">
        <f t="shared" si="82"/>
        <v>84</v>
      </c>
      <c r="K385" s="104">
        <f t="shared" si="82"/>
        <v>71</v>
      </c>
      <c r="L385" s="104">
        <f t="shared" si="82"/>
        <v>68</v>
      </c>
      <c r="M385" s="104">
        <f t="shared" si="82"/>
        <v>60</v>
      </c>
      <c r="N385" s="105">
        <f>SUM(B385:M385)</f>
        <v>786</v>
      </c>
    </row>
    <row r="386" spans="1:14">
      <c r="A386" s="2" t="s">
        <v>370</v>
      </c>
      <c r="B386" s="11">
        <v>23</v>
      </c>
      <c r="C386" s="11">
        <v>28</v>
      </c>
      <c r="D386" s="11">
        <v>30</v>
      </c>
      <c r="E386" s="11">
        <v>39</v>
      </c>
      <c r="F386" s="11">
        <v>45</v>
      </c>
      <c r="G386" s="11">
        <v>51</v>
      </c>
      <c r="H386" s="11">
        <v>50</v>
      </c>
      <c r="I386" s="11">
        <v>51</v>
      </c>
      <c r="J386" s="11">
        <v>56</v>
      </c>
      <c r="K386" s="11">
        <v>49</v>
      </c>
      <c r="L386" s="11">
        <v>44</v>
      </c>
      <c r="M386" s="11">
        <v>39</v>
      </c>
      <c r="N386" s="41"/>
    </row>
    <row r="387" spans="1:14">
      <c r="A387" s="2" t="s">
        <v>371</v>
      </c>
      <c r="B387" s="11">
        <v>13</v>
      </c>
      <c r="C387" s="11">
        <v>13</v>
      </c>
      <c r="D387" s="11">
        <v>13</v>
      </c>
      <c r="E387" s="11">
        <v>18</v>
      </c>
      <c r="F387" s="11">
        <v>16</v>
      </c>
      <c r="G387" s="11">
        <v>18</v>
      </c>
      <c r="H387" s="11">
        <v>18</v>
      </c>
      <c r="I387" s="11">
        <v>20</v>
      </c>
      <c r="J387" s="11">
        <v>22</v>
      </c>
      <c r="K387" s="11">
        <v>17</v>
      </c>
      <c r="L387" s="11">
        <v>18</v>
      </c>
      <c r="M387" s="11">
        <v>14</v>
      </c>
      <c r="N387" s="41"/>
    </row>
    <row r="388" spans="1:14">
      <c r="A388" s="2" t="s">
        <v>372</v>
      </c>
      <c r="B388" s="11">
        <v>8</v>
      </c>
      <c r="C388" s="11">
        <v>2</v>
      </c>
      <c r="D388" s="11">
        <v>5</v>
      </c>
      <c r="E388" s="11">
        <v>7</v>
      </c>
      <c r="F388" s="11">
        <v>7</v>
      </c>
      <c r="G388" s="11">
        <v>13</v>
      </c>
      <c r="H388" s="11">
        <v>8</v>
      </c>
      <c r="I388" s="11">
        <v>7</v>
      </c>
      <c r="J388" s="11">
        <v>6</v>
      </c>
      <c r="K388" s="11">
        <v>5</v>
      </c>
      <c r="L388" s="11">
        <v>6</v>
      </c>
      <c r="M388" s="11">
        <v>7</v>
      </c>
      <c r="N388" s="41"/>
    </row>
    <row r="389" spans="1:14">
      <c r="A389" s="103" t="s">
        <v>373</v>
      </c>
      <c r="B389" s="108">
        <f>B385/B363</f>
        <v>2.3157894736842106</v>
      </c>
      <c r="C389" s="108">
        <f>C385/C363</f>
        <v>2.6875</v>
      </c>
      <c r="D389" s="108">
        <f>D385/D363</f>
        <v>1.6</v>
      </c>
      <c r="E389" s="108">
        <f>E385/E363</f>
        <v>3.0476190476190474</v>
      </c>
      <c r="F389" s="108">
        <f t="shared" ref="F389:M389" si="83">F385/F363</f>
        <v>2.6153846153846154</v>
      </c>
      <c r="G389" s="108">
        <f t="shared" si="83"/>
        <v>2.5625</v>
      </c>
      <c r="H389" s="108">
        <f t="shared" si="83"/>
        <v>2.5333333333333332</v>
      </c>
      <c r="I389" s="108">
        <f t="shared" si="83"/>
        <v>2.5161290322580645</v>
      </c>
      <c r="J389" s="108">
        <f t="shared" si="83"/>
        <v>6.4615384615384617</v>
      </c>
      <c r="K389" s="108">
        <f t="shared" si="83"/>
        <v>3.9444444444444446</v>
      </c>
      <c r="L389" s="108">
        <f t="shared" si="83"/>
        <v>4</v>
      </c>
      <c r="M389" s="108">
        <f t="shared" si="83"/>
        <v>3</v>
      </c>
      <c r="N389" s="41"/>
    </row>
    <row r="390" spans="1:14">
      <c r="A390" s="2" t="s">
        <v>374</v>
      </c>
      <c r="B390" s="11">
        <v>25</v>
      </c>
      <c r="C390" s="11">
        <v>32</v>
      </c>
      <c r="D390" s="11">
        <v>34</v>
      </c>
      <c r="E390" s="11">
        <v>46</v>
      </c>
      <c r="F390" s="11">
        <v>48</v>
      </c>
      <c r="G390" s="11">
        <v>56</v>
      </c>
      <c r="H390" s="4">
        <v>36</v>
      </c>
      <c r="I390" s="11">
        <v>33</v>
      </c>
      <c r="J390" s="11">
        <v>38</v>
      </c>
      <c r="K390" s="11">
        <v>31</v>
      </c>
      <c r="L390" s="11">
        <v>25</v>
      </c>
      <c r="M390" s="11">
        <v>18</v>
      </c>
      <c r="N390" s="38">
        <f>SUM(B390:M390)</f>
        <v>422</v>
      </c>
    </row>
    <row r="391" spans="1:14">
      <c r="A391" s="103" t="s">
        <v>747</v>
      </c>
      <c r="B391" s="104">
        <v>24</v>
      </c>
      <c r="C391" s="104">
        <v>25</v>
      </c>
      <c r="D391" s="104">
        <v>27</v>
      </c>
      <c r="E391" s="104">
        <v>30</v>
      </c>
      <c r="F391" s="104">
        <v>43</v>
      </c>
      <c r="G391" s="104">
        <v>38</v>
      </c>
      <c r="H391" s="101">
        <v>38</v>
      </c>
      <c r="I391" s="104">
        <v>24</v>
      </c>
      <c r="J391" s="104">
        <v>18</v>
      </c>
      <c r="K391" s="104">
        <v>25</v>
      </c>
      <c r="L391" s="104">
        <v>23</v>
      </c>
      <c r="M391" s="104">
        <v>20</v>
      </c>
      <c r="N391" s="105">
        <f>SUM(B391:M391)</f>
        <v>335</v>
      </c>
    </row>
    <row r="392" spans="1:14">
      <c r="A392" s="2"/>
      <c r="B392" s="11"/>
      <c r="C392" s="11"/>
      <c r="D392" s="11"/>
      <c r="E392" s="11"/>
      <c r="F392" s="11"/>
      <c r="G392" s="11"/>
      <c r="H392" s="4"/>
      <c r="I392" s="11"/>
      <c r="J392" s="11"/>
      <c r="K392" s="11"/>
      <c r="L392" s="11"/>
      <c r="M392" s="11"/>
      <c r="N392" s="89"/>
    </row>
    <row r="393" spans="1:14">
      <c r="A393" s="2"/>
      <c r="B393" s="8" t="s">
        <v>9</v>
      </c>
      <c r="C393" s="8" t="s">
        <v>10</v>
      </c>
      <c r="D393" s="8" t="s">
        <v>11</v>
      </c>
      <c r="E393" s="8" t="s">
        <v>12</v>
      </c>
      <c r="F393" s="8" t="s">
        <v>13</v>
      </c>
      <c r="G393" s="8" t="s">
        <v>14</v>
      </c>
      <c r="H393" s="8" t="s">
        <v>15</v>
      </c>
      <c r="I393" s="8" t="s">
        <v>16</v>
      </c>
      <c r="J393" s="8" t="s">
        <v>17</v>
      </c>
      <c r="K393" s="8" t="s">
        <v>18</v>
      </c>
      <c r="L393" s="8" t="s">
        <v>19</v>
      </c>
      <c r="M393" s="8" t="s">
        <v>20</v>
      </c>
      <c r="N393" s="109" t="s">
        <v>859</v>
      </c>
    </row>
    <row r="394" spans="1:14">
      <c r="A394" s="110" t="s">
        <v>860</v>
      </c>
      <c r="B394" s="111"/>
      <c r="C394" s="111"/>
      <c r="D394" s="111"/>
      <c r="E394" s="111"/>
      <c r="F394" s="111"/>
      <c r="G394" s="111"/>
      <c r="H394" s="111"/>
      <c r="I394" s="111"/>
      <c r="J394" s="111"/>
      <c r="K394" s="111"/>
      <c r="L394" s="111"/>
      <c r="M394" s="111"/>
      <c r="N394" s="112"/>
    </row>
    <row r="395" spans="1:14">
      <c r="A395" s="113" t="s">
        <v>378</v>
      </c>
      <c r="B395" s="114">
        <f t="shared" ref="B395:M395" si="84">SUM(B400+B405+B410+B415)</f>
        <v>16</v>
      </c>
      <c r="C395" s="114">
        <f t="shared" si="84"/>
        <v>12</v>
      </c>
      <c r="D395" s="114">
        <f t="shared" si="84"/>
        <v>24</v>
      </c>
      <c r="E395" s="114">
        <f t="shared" si="84"/>
        <v>24</v>
      </c>
      <c r="F395" s="114">
        <f t="shared" si="84"/>
        <v>33</v>
      </c>
      <c r="G395" s="114">
        <f t="shared" si="84"/>
        <v>46</v>
      </c>
      <c r="H395" s="114">
        <f t="shared" si="84"/>
        <v>34</v>
      </c>
      <c r="I395" s="114">
        <f t="shared" si="84"/>
        <v>26</v>
      </c>
      <c r="J395" s="114">
        <f t="shared" si="84"/>
        <v>23</v>
      </c>
      <c r="K395" s="114">
        <f t="shared" si="84"/>
        <v>21</v>
      </c>
      <c r="L395" s="114">
        <f t="shared" si="84"/>
        <v>23</v>
      </c>
      <c r="M395" s="114">
        <f t="shared" si="84"/>
        <v>25</v>
      </c>
      <c r="N395" s="115">
        <v>308</v>
      </c>
    </row>
    <row r="396" spans="1:14">
      <c r="A396" s="2" t="s">
        <v>379</v>
      </c>
      <c r="B396" s="137">
        <v>344163</v>
      </c>
      <c r="C396" s="137">
        <v>384492</v>
      </c>
      <c r="D396" s="137">
        <v>439170</v>
      </c>
      <c r="E396" s="137">
        <v>476073</v>
      </c>
      <c r="F396" s="137">
        <v>376769</v>
      </c>
      <c r="G396" s="137">
        <v>397151</v>
      </c>
      <c r="H396" s="137">
        <v>447274</v>
      </c>
      <c r="I396" s="137">
        <v>534478</v>
      </c>
      <c r="J396" s="137">
        <v>481457</v>
      </c>
      <c r="K396" s="137">
        <v>367333</v>
      </c>
      <c r="L396" s="137">
        <v>394280</v>
      </c>
      <c r="M396" s="137">
        <v>440816</v>
      </c>
      <c r="N396" s="39">
        <v>425937</v>
      </c>
    </row>
    <row r="397" spans="1:14" s="4" customFormat="1">
      <c r="A397" s="2" t="s">
        <v>380</v>
      </c>
      <c r="B397" s="137">
        <v>354169</v>
      </c>
      <c r="C397" s="137">
        <v>391612</v>
      </c>
      <c r="D397" s="137">
        <v>442181</v>
      </c>
      <c r="E397" s="137">
        <v>488641</v>
      </c>
      <c r="F397" s="137">
        <v>384002</v>
      </c>
      <c r="G397" s="137">
        <v>406539</v>
      </c>
      <c r="H397" s="137">
        <v>459393</v>
      </c>
      <c r="I397" s="137">
        <v>542628</v>
      </c>
      <c r="J397" s="137">
        <v>494940</v>
      </c>
      <c r="K397" s="137">
        <v>375990</v>
      </c>
      <c r="L397" s="137">
        <v>407922</v>
      </c>
      <c r="M397" s="137">
        <v>449577</v>
      </c>
      <c r="N397" s="39">
        <v>435503</v>
      </c>
    </row>
    <row r="398" spans="1:14">
      <c r="A398" s="113" t="s">
        <v>798</v>
      </c>
      <c r="B398" s="116">
        <f t="shared" ref="B398:N398" si="85">B396/B397</f>
        <v>0.97174795083702981</v>
      </c>
      <c r="C398" s="116">
        <f t="shared" si="85"/>
        <v>0.98181873895590532</v>
      </c>
      <c r="D398" s="116">
        <f t="shared" si="85"/>
        <v>0.99319057128189592</v>
      </c>
      <c r="E398" s="116">
        <f t="shared" si="85"/>
        <v>0.97427968590437564</v>
      </c>
      <c r="F398" s="116">
        <f t="shared" si="85"/>
        <v>0.98116416060333023</v>
      </c>
      <c r="G398" s="116">
        <f t="shared" si="85"/>
        <v>0.97690750456905728</v>
      </c>
      <c r="H398" s="116">
        <f t="shared" si="85"/>
        <v>0.97361953708480542</v>
      </c>
      <c r="I398" s="116">
        <f t="shared" si="85"/>
        <v>0.98498050229623246</v>
      </c>
      <c r="J398" s="116">
        <f t="shared" si="85"/>
        <v>0.97275831413908753</v>
      </c>
      <c r="K398" s="116">
        <f t="shared" si="85"/>
        <v>0.97697545147477327</v>
      </c>
      <c r="L398" s="116">
        <f t="shared" si="85"/>
        <v>0.96655733203896821</v>
      </c>
      <c r="M398" s="116">
        <f t="shared" si="85"/>
        <v>0.98051279313665962</v>
      </c>
      <c r="N398" s="117">
        <f t="shared" si="85"/>
        <v>0.97803459448040542</v>
      </c>
    </row>
    <row r="399" spans="1:14">
      <c r="A399" s="2" t="s">
        <v>381</v>
      </c>
      <c r="B399">
        <v>53</v>
      </c>
      <c r="C399">
        <v>71</v>
      </c>
      <c r="D399">
        <v>76</v>
      </c>
      <c r="E399">
        <v>53</v>
      </c>
      <c r="F399">
        <v>23</v>
      </c>
      <c r="G399">
        <v>59</v>
      </c>
      <c r="H399">
        <v>38</v>
      </c>
      <c r="I399">
        <v>58</v>
      </c>
      <c r="J399">
        <v>62</v>
      </c>
      <c r="K399">
        <v>53</v>
      </c>
      <c r="L399">
        <v>82</v>
      </c>
      <c r="M399">
        <v>64</v>
      </c>
      <c r="N399" s="99">
        <f>((B399*B395)+(C399*C395)+(D399*D395)+(E399*E395)+(F399*F395)+(G399*G395)+(H399*H395)+(I399*I395)+(J399*J395)+(K399*K395)+(L399*L395)+(M399*M395))/N395</f>
        <v>55.5</v>
      </c>
    </row>
    <row r="400" spans="1:14">
      <c r="A400" s="113" t="s">
        <v>382</v>
      </c>
      <c r="B400" s="111">
        <f>B401+B403</f>
        <v>0</v>
      </c>
      <c r="C400" s="111">
        <f t="shared" ref="C400:H400" si="86">C401+C403</f>
        <v>2</v>
      </c>
      <c r="D400" s="111">
        <f t="shared" si="86"/>
        <v>0</v>
      </c>
      <c r="E400" s="111">
        <f t="shared" si="86"/>
        <v>1</v>
      </c>
      <c r="F400" s="111">
        <f t="shared" si="86"/>
        <v>1</v>
      </c>
      <c r="G400" s="111">
        <f t="shared" si="86"/>
        <v>0</v>
      </c>
      <c r="H400" s="111">
        <f t="shared" si="86"/>
        <v>3</v>
      </c>
      <c r="I400" s="111">
        <f>I401+I403</f>
        <v>0</v>
      </c>
      <c r="J400" s="111">
        <f>J401+J403</f>
        <v>1</v>
      </c>
      <c r="K400" s="111">
        <f>K401+K403</f>
        <v>1</v>
      </c>
      <c r="L400" s="111">
        <f>L401+L403</f>
        <v>0</v>
      </c>
      <c r="M400" s="111">
        <f>M401+M403</f>
        <v>0</v>
      </c>
      <c r="N400" s="112">
        <v>9</v>
      </c>
    </row>
    <row r="401" spans="1:14">
      <c r="A401" s="2" t="s">
        <v>383</v>
      </c>
      <c r="B401" s="34">
        <v>0</v>
      </c>
      <c r="C401" s="34">
        <v>0</v>
      </c>
      <c r="D401" s="34">
        <v>0</v>
      </c>
      <c r="E401" s="34">
        <v>1</v>
      </c>
      <c r="F401" s="34">
        <v>1</v>
      </c>
      <c r="G401" s="34">
        <v>0</v>
      </c>
      <c r="H401" s="34">
        <v>3</v>
      </c>
      <c r="I401" s="34">
        <v>0</v>
      </c>
      <c r="J401" s="34">
        <v>1</v>
      </c>
      <c r="K401" s="34">
        <v>1</v>
      </c>
      <c r="L401" s="34">
        <v>0</v>
      </c>
      <c r="M401" s="34">
        <v>0</v>
      </c>
      <c r="N401" s="41">
        <v>7</v>
      </c>
    </row>
    <row r="402" spans="1:14" s="1" customFormat="1">
      <c r="A402" s="2" t="s">
        <v>384</v>
      </c>
      <c r="B402" s="135">
        <v>0</v>
      </c>
      <c r="C402" s="135">
        <v>0</v>
      </c>
      <c r="D402" s="135">
        <v>0</v>
      </c>
      <c r="E402" s="135">
        <v>312000</v>
      </c>
      <c r="F402" s="135">
        <v>250000</v>
      </c>
      <c r="G402" s="135">
        <v>0</v>
      </c>
      <c r="H402" s="135">
        <v>306667</v>
      </c>
      <c r="I402" s="135">
        <v>0</v>
      </c>
      <c r="J402" s="135">
        <v>120000</v>
      </c>
      <c r="K402" s="135">
        <v>385000</v>
      </c>
      <c r="L402" s="135">
        <v>0</v>
      </c>
      <c r="M402" s="135">
        <v>0</v>
      </c>
      <c r="N402" s="39">
        <f>SUM((B401*B402)+(C401*C402)+(D401*D402)+(E401*E402)+(F401*F402)+(G401*G402)+(H401*H402)+(I401*I402)+(J401*J402)+(K401*K402)+(L401*L402)+(M401*M402))/N401</f>
        <v>283857.28571428574</v>
      </c>
    </row>
    <row r="403" spans="1:14">
      <c r="A403" s="2" t="s">
        <v>385</v>
      </c>
      <c r="B403">
        <v>0</v>
      </c>
      <c r="C403">
        <v>2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 s="41">
        <v>2</v>
      </c>
    </row>
    <row r="404" spans="1:14">
      <c r="A404" s="2" t="s">
        <v>386</v>
      </c>
      <c r="B404" s="12">
        <v>0</v>
      </c>
      <c r="C404" s="12">
        <v>230000</v>
      </c>
      <c r="D404" s="12">
        <v>0</v>
      </c>
      <c r="E404" s="12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39">
        <f>SUM((B403*B404)+(C403*C404)+(D403*D404)+(E403*E404)+(F403*F404)+(G403*G404)+(H403*H404)+(I403*I404)+(J403*J404)+(K403*K404)+(L403*L404)+(M403*M404))/N403</f>
        <v>230000</v>
      </c>
    </row>
    <row r="405" spans="1:14">
      <c r="A405" s="113" t="s">
        <v>357</v>
      </c>
      <c r="B405" s="111">
        <f t="shared" ref="B405:M405" si="87">B406+B408</f>
        <v>4</v>
      </c>
      <c r="C405" s="111">
        <f t="shared" si="87"/>
        <v>4</v>
      </c>
      <c r="D405" s="111">
        <f t="shared" si="87"/>
        <v>7</v>
      </c>
      <c r="E405" s="111">
        <f t="shared" si="87"/>
        <v>5</v>
      </c>
      <c r="F405" s="111">
        <f t="shared" si="87"/>
        <v>13</v>
      </c>
      <c r="G405" s="111">
        <f t="shared" si="87"/>
        <v>13</v>
      </c>
      <c r="H405" s="111">
        <f t="shared" si="87"/>
        <v>13</v>
      </c>
      <c r="I405" s="111">
        <f t="shared" si="87"/>
        <v>6</v>
      </c>
      <c r="J405" s="111">
        <f t="shared" si="87"/>
        <v>5</v>
      </c>
      <c r="K405" s="111">
        <f t="shared" si="87"/>
        <v>9</v>
      </c>
      <c r="L405" s="111">
        <f t="shared" si="87"/>
        <v>6</v>
      </c>
      <c r="M405" s="111">
        <f t="shared" si="87"/>
        <v>6</v>
      </c>
      <c r="N405" s="112">
        <v>91</v>
      </c>
    </row>
    <row r="406" spans="1:14">
      <c r="A406" s="2" t="s">
        <v>387</v>
      </c>
      <c r="B406" s="34">
        <v>2</v>
      </c>
      <c r="C406" s="34">
        <v>1</v>
      </c>
      <c r="D406" s="34">
        <v>1</v>
      </c>
      <c r="E406" s="34">
        <v>1</v>
      </c>
      <c r="F406" s="34">
        <v>7</v>
      </c>
      <c r="G406" s="34">
        <v>3</v>
      </c>
      <c r="H406" s="34">
        <v>8</v>
      </c>
      <c r="I406" s="34">
        <v>5</v>
      </c>
      <c r="J406" s="34">
        <v>3</v>
      </c>
      <c r="K406" s="34">
        <v>5</v>
      </c>
      <c r="L406" s="34">
        <v>3</v>
      </c>
      <c r="M406" s="34">
        <v>3</v>
      </c>
      <c r="N406" s="41">
        <v>42</v>
      </c>
    </row>
    <row r="407" spans="1:14">
      <c r="A407" s="2" t="s">
        <v>388</v>
      </c>
      <c r="B407" s="135">
        <v>258550</v>
      </c>
      <c r="C407" s="135">
        <v>500000</v>
      </c>
      <c r="D407" s="135">
        <v>337000</v>
      </c>
      <c r="E407" s="135">
        <v>416000</v>
      </c>
      <c r="F407" s="135">
        <v>290555</v>
      </c>
      <c r="G407" s="135">
        <v>427667</v>
      </c>
      <c r="H407" s="135">
        <v>365363</v>
      </c>
      <c r="I407" s="135">
        <v>490660</v>
      </c>
      <c r="J407" s="135">
        <v>409967</v>
      </c>
      <c r="K407" s="135">
        <v>366200</v>
      </c>
      <c r="L407" s="135">
        <v>340000</v>
      </c>
      <c r="M407" s="135">
        <v>367333</v>
      </c>
      <c r="N407" s="39">
        <f>SUM((B406*B407)+(C406*C407)+(D406*D407)+(E406*E407)+(F406*F407)+(G406*G407)+(H406*H407)+(I406*I407)+(J406*J407)+(K406*K407)+(L406*L407)+(M406*M407))/N406</f>
        <v>372525.95238095237</v>
      </c>
    </row>
    <row r="408" spans="1:14">
      <c r="A408" s="2" t="s">
        <v>389</v>
      </c>
      <c r="B408">
        <v>2</v>
      </c>
      <c r="C408">
        <v>3</v>
      </c>
      <c r="D408">
        <v>6</v>
      </c>
      <c r="E408">
        <v>4</v>
      </c>
      <c r="F408">
        <v>6</v>
      </c>
      <c r="G408">
        <v>10</v>
      </c>
      <c r="H408">
        <v>5</v>
      </c>
      <c r="I408">
        <v>1</v>
      </c>
      <c r="J408">
        <v>2</v>
      </c>
      <c r="K408">
        <v>4</v>
      </c>
      <c r="L408">
        <v>3</v>
      </c>
      <c r="M408">
        <v>3</v>
      </c>
      <c r="N408" s="41">
        <v>49</v>
      </c>
    </row>
    <row r="409" spans="1:14">
      <c r="A409" s="2" t="s">
        <v>390</v>
      </c>
      <c r="B409" s="135">
        <v>276750</v>
      </c>
      <c r="C409" s="135">
        <v>364333</v>
      </c>
      <c r="D409" s="135">
        <v>525998</v>
      </c>
      <c r="E409" s="135">
        <v>586748</v>
      </c>
      <c r="F409" s="135">
        <v>494083</v>
      </c>
      <c r="G409" s="135">
        <v>439388</v>
      </c>
      <c r="H409" s="135">
        <v>441400</v>
      </c>
      <c r="I409" s="135">
        <v>545000</v>
      </c>
      <c r="J409" s="135">
        <v>475000</v>
      </c>
      <c r="K409" s="135">
        <v>489500</v>
      </c>
      <c r="L409" s="135">
        <v>489333</v>
      </c>
      <c r="M409" s="135">
        <v>313300</v>
      </c>
      <c r="N409" s="39">
        <f>SUM((B408*B409)+(C408*C409)+(D408*D409)+(E408*E409)+(F408*F409)+(G408*G409)+(H408*H409)+(I408*I409)+(J408*J409)+(K408*K409)+(L408*L409)+(M408*M409))/N408</f>
        <v>460729.71428571426</v>
      </c>
    </row>
    <row r="410" spans="1:14">
      <c r="A410" s="113" t="s">
        <v>391</v>
      </c>
      <c r="B410" s="111">
        <f>B411+B413</f>
        <v>7</v>
      </c>
      <c r="C410" s="111">
        <f t="shared" ref="C410:M410" si="88">C411+C413</f>
        <v>4</v>
      </c>
      <c r="D410" s="111">
        <f t="shared" si="88"/>
        <v>12</v>
      </c>
      <c r="E410" s="111">
        <f t="shared" si="88"/>
        <v>15</v>
      </c>
      <c r="F410" s="111">
        <f t="shared" si="88"/>
        <v>9</v>
      </c>
      <c r="G410" s="111">
        <f t="shared" si="88"/>
        <v>25</v>
      </c>
      <c r="H410" s="111">
        <f t="shared" si="88"/>
        <v>14</v>
      </c>
      <c r="I410" s="111">
        <f t="shared" si="88"/>
        <v>19</v>
      </c>
      <c r="J410" s="111">
        <f t="shared" si="88"/>
        <v>13</v>
      </c>
      <c r="K410" s="111">
        <f t="shared" si="88"/>
        <v>8</v>
      </c>
      <c r="L410" s="111">
        <f t="shared" si="88"/>
        <v>13</v>
      </c>
      <c r="M410" s="111">
        <f t="shared" si="88"/>
        <v>14</v>
      </c>
      <c r="N410" s="112">
        <v>154</v>
      </c>
    </row>
    <row r="411" spans="1:14">
      <c r="A411" s="2" t="s">
        <v>392</v>
      </c>
      <c r="B411" s="34">
        <v>7</v>
      </c>
      <c r="C411" s="34">
        <v>3</v>
      </c>
      <c r="D411" s="34">
        <v>11</v>
      </c>
      <c r="E411" s="34">
        <v>14</v>
      </c>
      <c r="F411" s="34">
        <v>8</v>
      </c>
      <c r="G411" s="34">
        <v>21</v>
      </c>
      <c r="H411" s="34">
        <v>13</v>
      </c>
      <c r="I411" s="34">
        <v>18</v>
      </c>
      <c r="J411" s="34">
        <v>11</v>
      </c>
      <c r="K411" s="34">
        <v>7</v>
      </c>
      <c r="L411" s="34">
        <v>13</v>
      </c>
      <c r="M411" s="34">
        <v>14</v>
      </c>
      <c r="N411" s="41">
        <v>141</v>
      </c>
    </row>
    <row r="412" spans="1:14">
      <c r="A412" s="2" t="s">
        <v>393</v>
      </c>
      <c r="B412" s="136">
        <v>492857</v>
      </c>
      <c r="C412" s="136">
        <v>645633</v>
      </c>
      <c r="D412" s="136">
        <v>513099</v>
      </c>
      <c r="E412" s="136">
        <v>511107</v>
      </c>
      <c r="F412" s="136">
        <v>609375</v>
      </c>
      <c r="G412" s="136">
        <v>462503</v>
      </c>
      <c r="H412" s="136">
        <v>603338</v>
      </c>
      <c r="I412" s="136">
        <v>561924</v>
      </c>
      <c r="J412" s="136">
        <v>646960</v>
      </c>
      <c r="K412" s="136">
        <v>393286</v>
      </c>
      <c r="L412" s="136">
        <v>467188</v>
      </c>
      <c r="M412" s="136">
        <v>577107</v>
      </c>
      <c r="N412" s="39">
        <v>533153</v>
      </c>
    </row>
    <row r="413" spans="1:14">
      <c r="A413" s="2" t="s">
        <v>394</v>
      </c>
      <c r="B413">
        <v>0</v>
      </c>
      <c r="C413">
        <v>1</v>
      </c>
      <c r="D413">
        <v>1</v>
      </c>
      <c r="E413">
        <v>1</v>
      </c>
      <c r="F413">
        <v>1</v>
      </c>
      <c r="G413">
        <v>4</v>
      </c>
      <c r="H413">
        <v>1</v>
      </c>
      <c r="I413">
        <v>1</v>
      </c>
      <c r="J413">
        <v>2</v>
      </c>
      <c r="K413">
        <v>1</v>
      </c>
      <c r="L413">
        <v>0</v>
      </c>
      <c r="M413">
        <v>0</v>
      </c>
      <c r="N413" s="41">
        <v>13</v>
      </c>
    </row>
    <row r="414" spans="1:14">
      <c r="A414" s="2" t="s">
        <v>395</v>
      </c>
      <c r="B414" s="136">
        <v>0</v>
      </c>
      <c r="C414" s="136">
        <v>350000</v>
      </c>
      <c r="D414" s="136">
        <v>395000</v>
      </c>
      <c r="E414" s="136">
        <v>753750</v>
      </c>
      <c r="F414" s="136">
        <v>390000</v>
      </c>
      <c r="G414" s="136">
        <v>431750</v>
      </c>
      <c r="H414" s="136">
        <v>219000</v>
      </c>
      <c r="I414" s="136">
        <v>640000</v>
      </c>
      <c r="J414" s="136">
        <v>587500</v>
      </c>
      <c r="K414" s="136">
        <v>375000</v>
      </c>
      <c r="L414" s="136">
        <v>0</v>
      </c>
      <c r="M414" s="136">
        <v>0</v>
      </c>
      <c r="N414" s="39">
        <f>SUM((B413*B414)+(C413*C414)+(D413*D414)+(E413*E414)+(F413*F414)+(G413*G414)+(H413*H414)+(I413*I414)+(J413*J414)+(K413*K414)+(L413*L414)+(M413*M414))/N413</f>
        <v>463442.30769230769</v>
      </c>
    </row>
    <row r="415" spans="1:14">
      <c r="A415" s="113" t="s">
        <v>396</v>
      </c>
      <c r="B415">
        <v>5</v>
      </c>
      <c r="C415">
        <v>2</v>
      </c>
      <c r="D415">
        <v>5</v>
      </c>
      <c r="E415">
        <v>3</v>
      </c>
      <c r="F415">
        <v>10</v>
      </c>
      <c r="G415">
        <v>8</v>
      </c>
      <c r="H415">
        <v>4</v>
      </c>
      <c r="I415">
        <v>1</v>
      </c>
      <c r="J415">
        <v>4</v>
      </c>
      <c r="K415">
        <v>3</v>
      </c>
      <c r="L415">
        <v>4</v>
      </c>
      <c r="M415">
        <v>5</v>
      </c>
      <c r="N415" s="112">
        <v>54</v>
      </c>
    </row>
    <row r="416" spans="1:14">
      <c r="A416" s="2" t="s">
        <v>397</v>
      </c>
      <c r="B416" s="137">
        <v>197200</v>
      </c>
      <c r="C416" s="137">
        <v>137000</v>
      </c>
      <c r="D416" s="137">
        <v>201600</v>
      </c>
      <c r="E416" s="137">
        <v>147167</v>
      </c>
      <c r="F416" s="137">
        <v>192000</v>
      </c>
      <c r="G416" s="137">
        <v>144063</v>
      </c>
      <c r="H416" s="137">
        <v>273750</v>
      </c>
      <c r="I416" s="137">
        <v>143500</v>
      </c>
      <c r="J416" s="137">
        <v>120513</v>
      </c>
      <c r="K416" s="137">
        <v>137333</v>
      </c>
      <c r="L416" s="137">
        <v>126750</v>
      </c>
      <c r="M416" s="137">
        <v>179800</v>
      </c>
      <c r="N416" s="39">
        <f>SUM((B415*B416)+(C415*C416)+(D415*D416)+(E415*E416)+(F415*F416)+(G415*G416)+(H415*H416)+(I415*I416)+(J415*J416)+(K415*K416)+(L415*L416)+(M415*M416))/N415</f>
        <v>172602.88888888888</v>
      </c>
    </row>
    <row r="417" spans="1:14">
      <c r="A417" s="113" t="s">
        <v>398</v>
      </c>
      <c r="B417" s="114">
        <f>SUM(B418:B420)</f>
        <v>61</v>
      </c>
      <c r="C417" s="114">
        <f>SUM(C418:C420)</f>
        <v>61</v>
      </c>
      <c r="D417" s="114">
        <f>SUM(D418:D420)</f>
        <v>67</v>
      </c>
      <c r="E417" s="114">
        <f>SUM(E418:E420)</f>
        <v>90</v>
      </c>
      <c r="F417" s="114">
        <f t="shared" ref="F417:M417" si="89">SUM(F418:F420)</f>
        <v>88</v>
      </c>
      <c r="G417" s="114">
        <f t="shared" si="89"/>
        <v>84</v>
      </c>
      <c r="H417" s="111">
        <f t="shared" si="89"/>
        <v>80</v>
      </c>
      <c r="I417" s="114">
        <f t="shared" si="89"/>
        <v>81</v>
      </c>
      <c r="J417" s="114">
        <f t="shared" si="89"/>
        <v>88</v>
      </c>
      <c r="K417" s="114">
        <f t="shared" si="89"/>
        <v>89</v>
      </c>
      <c r="L417" s="114">
        <f t="shared" si="89"/>
        <v>78</v>
      </c>
      <c r="M417" s="114">
        <f t="shared" si="89"/>
        <v>52</v>
      </c>
      <c r="N417" s="115">
        <f>SUM(B417:M417)</f>
        <v>919</v>
      </c>
    </row>
    <row r="418" spans="1:14">
      <c r="A418" s="2" t="s">
        <v>399</v>
      </c>
      <c r="B418">
        <v>41</v>
      </c>
      <c r="C418">
        <v>45</v>
      </c>
      <c r="D418">
        <v>46</v>
      </c>
      <c r="E418">
        <v>62</v>
      </c>
      <c r="F418">
        <v>60</v>
      </c>
      <c r="G418">
        <v>57</v>
      </c>
      <c r="H418">
        <v>48</v>
      </c>
      <c r="I418">
        <v>52</v>
      </c>
      <c r="J418">
        <v>49</v>
      </c>
      <c r="K418">
        <v>52</v>
      </c>
      <c r="L418">
        <v>44</v>
      </c>
      <c r="M418">
        <v>29</v>
      </c>
      <c r="N418" s="41"/>
    </row>
    <row r="419" spans="1:14">
      <c r="A419" s="2" t="s">
        <v>400</v>
      </c>
      <c r="B419">
        <v>8</v>
      </c>
      <c r="C419">
        <v>6</v>
      </c>
      <c r="D419">
        <v>9</v>
      </c>
      <c r="E419">
        <v>18</v>
      </c>
      <c r="F419">
        <v>20</v>
      </c>
      <c r="G419">
        <v>17</v>
      </c>
      <c r="H419">
        <v>20</v>
      </c>
      <c r="I419">
        <v>20</v>
      </c>
      <c r="J419">
        <v>22</v>
      </c>
      <c r="K419">
        <v>23</v>
      </c>
      <c r="L419">
        <v>20</v>
      </c>
      <c r="M419">
        <v>14</v>
      </c>
      <c r="N419" s="41"/>
    </row>
    <row r="420" spans="1:14">
      <c r="A420" s="2" t="s">
        <v>401</v>
      </c>
      <c r="B420">
        <v>12</v>
      </c>
      <c r="C420">
        <v>10</v>
      </c>
      <c r="D420">
        <v>12</v>
      </c>
      <c r="E420">
        <v>10</v>
      </c>
      <c r="F420">
        <v>8</v>
      </c>
      <c r="G420">
        <v>10</v>
      </c>
      <c r="H420">
        <v>12</v>
      </c>
      <c r="I420">
        <v>9</v>
      </c>
      <c r="J420">
        <v>17</v>
      </c>
      <c r="K420">
        <v>14</v>
      </c>
      <c r="L420">
        <v>14</v>
      </c>
      <c r="M420">
        <v>9</v>
      </c>
      <c r="N420" s="41"/>
    </row>
    <row r="421" spans="1:14">
      <c r="A421" s="113" t="s">
        <v>402</v>
      </c>
      <c r="B421" s="118">
        <f>B417/B395</f>
        <v>3.8125</v>
      </c>
      <c r="C421" s="118">
        <f>C417/C395</f>
        <v>5.083333333333333</v>
      </c>
      <c r="D421" s="118">
        <f>D417/D395</f>
        <v>2.7916666666666665</v>
      </c>
      <c r="E421" s="118">
        <f>E417/E395</f>
        <v>3.75</v>
      </c>
      <c r="F421" s="118">
        <f t="shared" ref="F421:M421" si="90">F417/F395</f>
        <v>2.6666666666666665</v>
      </c>
      <c r="G421" s="118">
        <f t="shared" si="90"/>
        <v>1.826086956521739</v>
      </c>
      <c r="H421" s="118">
        <f t="shared" si="90"/>
        <v>2.3529411764705883</v>
      </c>
      <c r="I421" s="118">
        <f t="shared" si="90"/>
        <v>3.1153846153846154</v>
      </c>
      <c r="J421" s="118">
        <f t="shared" si="90"/>
        <v>3.8260869565217392</v>
      </c>
      <c r="K421" s="118">
        <f t="shared" si="90"/>
        <v>4.2380952380952381</v>
      </c>
      <c r="L421" s="118">
        <f t="shared" si="90"/>
        <v>3.3913043478260869</v>
      </c>
      <c r="M421" s="118">
        <f t="shared" si="90"/>
        <v>2.08</v>
      </c>
      <c r="N421" s="41"/>
    </row>
    <row r="422" spans="1:14">
      <c r="A422" s="2" t="s">
        <v>403</v>
      </c>
      <c r="B422" s="11">
        <v>29</v>
      </c>
      <c r="C422" s="11">
        <v>34</v>
      </c>
      <c r="D422" s="11">
        <v>47</v>
      </c>
      <c r="E422" s="11">
        <v>66</v>
      </c>
      <c r="F422" s="11">
        <v>49</v>
      </c>
      <c r="G422" s="11">
        <v>42</v>
      </c>
      <c r="H422" s="4">
        <v>46</v>
      </c>
      <c r="I422" s="11">
        <v>32</v>
      </c>
      <c r="J422" s="11">
        <v>45</v>
      </c>
      <c r="K422" s="11">
        <v>41</v>
      </c>
      <c r="L422" s="11">
        <v>26</v>
      </c>
      <c r="M422" s="11">
        <v>13</v>
      </c>
      <c r="N422" s="38">
        <f>SUM(B422:M422)</f>
        <v>470</v>
      </c>
    </row>
    <row r="423" spans="1:14">
      <c r="A423" s="113" t="s">
        <v>404</v>
      </c>
      <c r="B423" s="114">
        <v>13</v>
      </c>
      <c r="C423" s="114">
        <v>29</v>
      </c>
      <c r="D423" s="114">
        <v>42</v>
      </c>
      <c r="E423" s="114">
        <v>40</v>
      </c>
      <c r="F423" s="114">
        <v>37</v>
      </c>
      <c r="G423" s="114">
        <v>33</v>
      </c>
      <c r="H423" s="111">
        <v>37</v>
      </c>
      <c r="I423" s="114">
        <v>23</v>
      </c>
      <c r="J423" s="114">
        <v>24</v>
      </c>
      <c r="K423" s="114">
        <v>26</v>
      </c>
      <c r="L423" s="114">
        <v>23</v>
      </c>
      <c r="M423" s="114">
        <v>32</v>
      </c>
      <c r="N423" s="115">
        <f>SUM(B423:M423)</f>
        <v>359</v>
      </c>
    </row>
    <row r="424" spans="1:14">
      <c r="A424" s="19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34"/>
    </row>
    <row r="425" spans="1:14">
      <c r="A425" s="2"/>
      <c r="B425" s="8" t="s">
        <v>9</v>
      </c>
      <c r="C425" s="8" t="s">
        <v>10</v>
      </c>
      <c r="D425" s="8" t="s">
        <v>11</v>
      </c>
      <c r="E425" s="8" t="s">
        <v>12</v>
      </c>
      <c r="F425" s="8" t="s">
        <v>13</v>
      </c>
      <c r="G425" s="8" t="s">
        <v>14</v>
      </c>
      <c r="H425" s="8" t="s">
        <v>15</v>
      </c>
      <c r="I425" s="8" t="s">
        <v>16</v>
      </c>
      <c r="J425" s="8" t="s">
        <v>17</v>
      </c>
      <c r="K425" s="8" t="s">
        <v>18</v>
      </c>
      <c r="L425" s="8" t="s">
        <v>19</v>
      </c>
      <c r="M425" s="8" t="s">
        <v>20</v>
      </c>
      <c r="N425" s="109" t="s">
        <v>861</v>
      </c>
    </row>
    <row r="426" spans="1:14">
      <c r="A426" s="90" t="s">
        <v>862</v>
      </c>
      <c r="B426" s="91"/>
      <c r="C426" s="91"/>
      <c r="D426" s="91"/>
      <c r="E426" s="91"/>
      <c r="F426" s="91"/>
      <c r="G426" s="91"/>
      <c r="H426" s="91"/>
      <c r="I426" s="91"/>
      <c r="J426" s="91"/>
      <c r="K426" s="91"/>
      <c r="L426" s="91"/>
      <c r="M426" s="91"/>
      <c r="N426" s="92"/>
    </row>
    <row r="427" spans="1:14">
      <c r="A427" s="93" t="s">
        <v>407</v>
      </c>
      <c r="B427" s="94">
        <f>SUM(B432+B437+B442+B447)</f>
        <v>15</v>
      </c>
      <c r="C427" s="94">
        <f>SUM(C432+C437+C442+C447)</f>
        <v>8</v>
      </c>
      <c r="D427" s="94">
        <f>SUM(D432+D437+D442+D447)</f>
        <v>17</v>
      </c>
      <c r="E427" s="94">
        <f>SUM(E432+E437+E442+E447)</f>
        <v>26</v>
      </c>
      <c r="F427" s="94">
        <f t="shared" ref="F427:K427" si="91">SUM(F432+F437+F442+F447)</f>
        <v>23</v>
      </c>
      <c r="G427" s="94">
        <f t="shared" si="91"/>
        <v>36</v>
      </c>
      <c r="H427" s="94">
        <f t="shared" si="91"/>
        <v>47</v>
      </c>
      <c r="I427" s="94">
        <f t="shared" si="91"/>
        <v>25</v>
      </c>
      <c r="J427" s="94">
        <f t="shared" si="91"/>
        <v>22</v>
      </c>
      <c r="K427" s="94">
        <f t="shared" si="91"/>
        <v>24</v>
      </c>
      <c r="L427" s="94">
        <f>SUM(L432+L437+L442+L447)</f>
        <v>33</v>
      </c>
      <c r="M427" s="94">
        <f>SUM(M432+M437+M442+M447)</f>
        <v>17</v>
      </c>
      <c r="N427" s="95">
        <v>293</v>
      </c>
    </row>
    <row r="428" spans="1:14" s="4" customFormat="1">
      <c r="A428" s="2" t="s">
        <v>408</v>
      </c>
      <c r="B428" s="137">
        <v>412101</v>
      </c>
      <c r="C428" s="137">
        <v>420774</v>
      </c>
      <c r="D428" s="137">
        <v>375004</v>
      </c>
      <c r="E428" s="137">
        <v>308850</v>
      </c>
      <c r="F428" s="137">
        <v>338726</v>
      </c>
      <c r="G428" s="137">
        <v>334164</v>
      </c>
      <c r="H428" s="137">
        <v>378470</v>
      </c>
      <c r="I428" s="137">
        <v>379049</v>
      </c>
      <c r="J428" s="137">
        <v>428814</v>
      </c>
      <c r="K428" s="137">
        <v>454674</v>
      </c>
      <c r="L428" s="137">
        <v>364324</v>
      </c>
      <c r="M428" s="137">
        <v>347582</v>
      </c>
      <c r="N428" s="39">
        <f>SUM((B427*B428)+(C427*C428)+(D427*D428)+(E427*E428)+(F427*F428)+(G427*G428)+(H427*H428)+(I427*I428)+(J427*J428)+(K427*K428)+(L427*L428)+(M427*M428))/N427</f>
        <v>373090.31399317406</v>
      </c>
    </row>
    <row r="429" spans="1:14">
      <c r="A429" s="2" t="s">
        <v>409</v>
      </c>
      <c r="B429" s="137">
        <v>436893</v>
      </c>
      <c r="C429" s="137">
        <v>437667</v>
      </c>
      <c r="D429" s="137">
        <v>385941</v>
      </c>
      <c r="E429" s="137">
        <v>310319</v>
      </c>
      <c r="F429" s="137">
        <v>342602</v>
      </c>
      <c r="G429" s="137">
        <v>344767</v>
      </c>
      <c r="H429" s="137">
        <v>389404</v>
      </c>
      <c r="I429" s="137">
        <v>394059</v>
      </c>
      <c r="J429" s="137">
        <v>428675</v>
      </c>
      <c r="K429" s="137">
        <v>464005</v>
      </c>
      <c r="L429" s="137">
        <v>375033</v>
      </c>
      <c r="M429" s="137">
        <v>356838</v>
      </c>
      <c r="N429" s="39">
        <f>SUM((B427*B429)+(C427*C429)+(D427*D429)+(E427*E429)+(F427*F429)+(G427*G429)+(H427*H429)+(I427*I429)+(J427*J429)+(K427*K429)+(L427*L429)+(M427*M429))/N427</f>
        <v>382724.39590443688</v>
      </c>
    </row>
    <row r="430" spans="1:14">
      <c r="A430" s="93" t="s">
        <v>750</v>
      </c>
      <c r="B430" s="96">
        <f t="shared" ref="B430:M430" si="92">B428/B429</f>
        <v>0.94325384018512537</v>
      </c>
      <c r="C430" s="96">
        <f t="shared" si="92"/>
        <v>0.96140216191762229</v>
      </c>
      <c r="D430" s="96">
        <f t="shared" si="92"/>
        <v>0.97166147157207972</v>
      </c>
      <c r="E430" s="96">
        <f t="shared" si="92"/>
        <v>0.99526616159500381</v>
      </c>
      <c r="F430" s="96">
        <f t="shared" si="92"/>
        <v>0.98868658093064254</v>
      </c>
      <c r="G430" s="96">
        <f t="shared" si="92"/>
        <v>0.96924589650401571</v>
      </c>
      <c r="H430" s="96">
        <f t="shared" si="92"/>
        <v>0.97192119238631347</v>
      </c>
      <c r="I430" s="96">
        <f t="shared" si="92"/>
        <v>0.96190925724320475</v>
      </c>
      <c r="J430" s="96">
        <f t="shared" si="92"/>
        <v>1.0003242549717151</v>
      </c>
      <c r="K430" s="96">
        <f t="shared" si="92"/>
        <v>0.9798903029062187</v>
      </c>
      <c r="L430" s="96">
        <f t="shared" si="92"/>
        <v>0.9714451794908715</v>
      </c>
      <c r="M430" s="96">
        <f t="shared" si="92"/>
        <v>0.97406105851955227</v>
      </c>
      <c r="N430" s="97">
        <f>N428/N429</f>
        <v>0.97482762527197675</v>
      </c>
    </row>
    <row r="431" spans="1:14">
      <c r="A431" s="2" t="s">
        <v>411</v>
      </c>
      <c r="B431">
        <v>141</v>
      </c>
      <c r="C431">
        <v>106</v>
      </c>
      <c r="D431">
        <v>114</v>
      </c>
      <c r="E431">
        <v>90</v>
      </c>
      <c r="F431">
        <v>85</v>
      </c>
      <c r="G431">
        <v>101</v>
      </c>
      <c r="H431">
        <v>68</v>
      </c>
      <c r="I431">
        <v>47</v>
      </c>
      <c r="J431">
        <v>46</v>
      </c>
      <c r="K431">
        <v>48</v>
      </c>
      <c r="L431">
        <v>67</v>
      </c>
      <c r="M431">
        <v>57</v>
      </c>
      <c r="N431" s="99">
        <v>78</v>
      </c>
    </row>
    <row r="432" spans="1:14">
      <c r="A432" s="93" t="s">
        <v>412</v>
      </c>
      <c r="B432" s="91">
        <f>B433+B435</f>
        <v>1</v>
      </c>
      <c r="C432" s="91">
        <f t="shared" ref="C432:H432" si="93">C433+C435</f>
        <v>0</v>
      </c>
      <c r="D432" s="91">
        <f t="shared" si="93"/>
        <v>0</v>
      </c>
      <c r="E432" s="91">
        <f t="shared" si="93"/>
        <v>0</v>
      </c>
      <c r="F432" s="91">
        <f t="shared" si="93"/>
        <v>1</v>
      </c>
      <c r="G432" s="91">
        <f t="shared" si="93"/>
        <v>0</v>
      </c>
      <c r="H432" s="91">
        <f t="shared" si="93"/>
        <v>0</v>
      </c>
      <c r="I432" s="91">
        <f>I433+I435</f>
        <v>0</v>
      </c>
      <c r="J432" s="91">
        <f>J433+J435</f>
        <v>0</v>
      </c>
      <c r="K432" s="91">
        <f>K433+K435</f>
        <v>0</v>
      </c>
      <c r="L432" s="91">
        <f>L433+L435</f>
        <v>0</v>
      </c>
      <c r="M432" s="91">
        <f>M433+M435</f>
        <v>0</v>
      </c>
      <c r="N432" s="92">
        <v>2</v>
      </c>
    </row>
    <row r="433" spans="1:14">
      <c r="A433" s="2" t="s">
        <v>413</v>
      </c>
      <c r="B433" s="34">
        <v>1</v>
      </c>
      <c r="C433" s="34">
        <v>0</v>
      </c>
      <c r="D433" s="34">
        <v>0</v>
      </c>
      <c r="E433" s="34">
        <v>0</v>
      </c>
      <c r="F433" s="34">
        <v>0</v>
      </c>
      <c r="G433" s="34">
        <v>0</v>
      </c>
      <c r="H433" s="34">
        <v>0</v>
      </c>
      <c r="I433" s="34">
        <v>0</v>
      </c>
      <c r="J433" s="34">
        <v>0</v>
      </c>
      <c r="K433" s="34">
        <v>0</v>
      </c>
      <c r="L433" s="34">
        <v>0</v>
      </c>
      <c r="M433" s="34">
        <v>0</v>
      </c>
      <c r="N433" s="41">
        <v>1</v>
      </c>
    </row>
    <row r="434" spans="1:14">
      <c r="A434" s="2" t="s">
        <v>414</v>
      </c>
      <c r="B434" s="135">
        <v>244900</v>
      </c>
      <c r="C434" s="135">
        <v>0</v>
      </c>
      <c r="D434" s="135">
        <v>0</v>
      </c>
      <c r="E434" s="135">
        <v>0</v>
      </c>
      <c r="F434" s="135">
        <v>0</v>
      </c>
      <c r="G434" s="135">
        <v>0</v>
      </c>
      <c r="H434" s="135">
        <v>0</v>
      </c>
      <c r="I434" s="135">
        <v>0</v>
      </c>
      <c r="J434" s="135">
        <v>0</v>
      </c>
      <c r="K434" s="135">
        <v>0</v>
      </c>
      <c r="L434" s="135">
        <v>0</v>
      </c>
      <c r="M434" s="135">
        <v>0</v>
      </c>
      <c r="N434" s="39">
        <f>SUM((B433*B434)+(C433*C434)+(D433*D434)+(E433*E434)+(F433*F434)+(G433*G434)+(H433*H434)+(I433*I434)+(J433*J434)+(K433*K434)+(L433*L434)+(M433*M434))/N433</f>
        <v>244900</v>
      </c>
    </row>
    <row r="435" spans="1:14">
      <c r="A435" s="2" t="s">
        <v>415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 s="41">
        <v>1</v>
      </c>
    </row>
    <row r="436" spans="1:14">
      <c r="A436" s="2" t="s">
        <v>416</v>
      </c>
      <c r="B436" s="12">
        <v>0</v>
      </c>
      <c r="C436" s="12">
        <v>0</v>
      </c>
      <c r="D436" s="12">
        <v>0</v>
      </c>
      <c r="E436" s="12">
        <v>0</v>
      </c>
      <c r="F436" s="12">
        <v>143000</v>
      </c>
      <c r="G436" s="12">
        <v>0</v>
      </c>
      <c r="H436" s="12">
        <v>0</v>
      </c>
      <c r="I436" s="12">
        <v>0</v>
      </c>
      <c r="J436" s="12">
        <v>0</v>
      </c>
      <c r="K436" s="12">
        <v>0</v>
      </c>
      <c r="L436" s="12">
        <v>0</v>
      </c>
      <c r="M436" s="12">
        <v>0</v>
      </c>
      <c r="N436" s="39">
        <f>SUM((B435*B436)+(C435*C436)+(D435*D436)+(E435*E436)+(F435*F436)+(G435*G436)+(H435*H436)+(I435*I436)+(J435*J436)+(K435*K436)+(L435*L436)+(M435*M436))/N435</f>
        <v>143000</v>
      </c>
    </row>
    <row r="437" spans="1:14">
      <c r="A437" s="93" t="s">
        <v>417</v>
      </c>
      <c r="B437" s="91">
        <f>B438+B440</f>
        <v>2</v>
      </c>
      <c r="C437" s="91">
        <f t="shared" ref="C437:M437" si="94">C438+C440</f>
        <v>1</v>
      </c>
      <c r="D437" s="91">
        <f t="shared" si="94"/>
        <v>5</v>
      </c>
      <c r="E437" s="91">
        <f t="shared" si="94"/>
        <v>7</v>
      </c>
      <c r="F437" s="91">
        <f t="shared" si="94"/>
        <v>9</v>
      </c>
      <c r="G437" s="91">
        <f t="shared" si="94"/>
        <v>16</v>
      </c>
      <c r="H437" s="91">
        <f t="shared" si="94"/>
        <v>24</v>
      </c>
      <c r="I437" s="91">
        <f t="shared" si="94"/>
        <v>6</v>
      </c>
      <c r="J437" s="91">
        <f t="shared" si="94"/>
        <v>5</v>
      </c>
      <c r="K437" s="91">
        <f t="shared" si="94"/>
        <v>7</v>
      </c>
      <c r="L437" s="91">
        <f t="shared" si="94"/>
        <v>11</v>
      </c>
      <c r="M437" s="91">
        <f t="shared" si="94"/>
        <v>10</v>
      </c>
      <c r="N437" s="92">
        <v>103</v>
      </c>
    </row>
    <row r="438" spans="1:14">
      <c r="A438" s="2" t="s">
        <v>418</v>
      </c>
      <c r="B438" s="34">
        <v>1</v>
      </c>
      <c r="C438" s="34">
        <v>0</v>
      </c>
      <c r="D438" s="34">
        <v>4</v>
      </c>
      <c r="E438" s="34">
        <v>3</v>
      </c>
      <c r="F438" s="34">
        <v>4</v>
      </c>
      <c r="G438" s="34">
        <v>13</v>
      </c>
      <c r="H438" s="34">
        <v>16</v>
      </c>
      <c r="I438" s="34">
        <v>4</v>
      </c>
      <c r="J438" s="34">
        <v>4</v>
      </c>
      <c r="K438" s="34">
        <v>2</v>
      </c>
      <c r="L438" s="34">
        <v>5</v>
      </c>
      <c r="M438" s="34">
        <v>7</v>
      </c>
      <c r="N438" s="41">
        <v>63</v>
      </c>
    </row>
    <row r="439" spans="1:14">
      <c r="A439" s="2" t="s">
        <v>419</v>
      </c>
      <c r="B439" s="135">
        <v>316000</v>
      </c>
      <c r="C439" s="135">
        <v>0</v>
      </c>
      <c r="D439" s="135">
        <v>401625</v>
      </c>
      <c r="E439" s="135">
        <v>289567</v>
      </c>
      <c r="F439" s="135">
        <v>289313</v>
      </c>
      <c r="G439" s="135">
        <v>354696</v>
      </c>
      <c r="H439" s="135">
        <v>383211</v>
      </c>
      <c r="I439" s="135">
        <v>240750</v>
      </c>
      <c r="J439" s="135">
        <v>278527</v>
      </c>
      <c r="K439" s="135">
        <v>372000</v>
      </c>
      <c r="L439" s="135">
        <v>315900</v>
      </c>
      <c r="M439" s="135">
        <v>359714</v>
      </c>
      <c r="N439" s="39">
        <f>SUM((B438*B439)+(C438*C439)+(D438*D439)+(E438*E439)+(F438*F439)+(G438*G439)+(H438*H439)+(I438*I439)+(J438*J439)+(K438*K439)+(L438*L439)+(M438*M439))/N438</f>
        <v>343007.66666666669</v>
      </c>
    </row>
    <row r="440" spans="1:14">
      <c r="A440" s="2" t="s">
        <v>420</v>
      </c>
      <c r="B440">
        <v>1</v>
      </c>
      <c r="C440">
        <v>1</v>
      </c>
      <c r="D440">
        <v>1</v>
      </c>
      <c r="E440">
        <v>4</v>
      </c>
      <c r="F440">
        <v>5</v>
      </c>
      <c r="G440">
        <v>3</v>
      </c>
      <c r="H440">
        <v>8</v>
      </c>
      <c r="I440">
        <v>2</v>
      </c>
      <c r="J440">
        <v>1</v>
      </c>
      <c r="K440">
        <v>5</v>
      </c>
      <c r="L440">
        <v>6</v>
      </c>
      <c r="M440">
        <v>3</v>
      </c>
      <c r="N440" s="41">
        <v>40</v>
      </c>
    </row>
    <row r="441" spans="1:14">
      <c r="A441" s="2" t="s">
        <v>421</v>
      </c>
      <c r="B441" s="135">
        <v>375000</v>
      </c>
      <c r="C441" s="135">
        <v>563000</v>
      </c>
      <c r="D441" s="135">
        <v>357000</v>
      </c>
      <c r="E441" s="135">
        <v>343375</v>
      </c>
      <c r="F441" s="135">
        <v>432380</v>
      </c>
      <c r="G441" s="135">
        <v>356000</v>
      </c>
      <c r="H441" s="135">
        <v>373986</v>
      </c>
      <c r="I441" s="135">
        <v>305000</v>
      </c>
      <c r="J441" s="135">
        <v>197000</v>
      </c>
      <c r="K441" s="135">
        <v>333431</v>
      </c>
      <c r="L441" s="135">
        <v>327317</v>
      </c>
      <c r="M441" s="135">
        <v>287333</v>
      </c>
      <c r="N441" s="39">
        <f>SUM((B440*B441)+(C440*C441)+(D440*D441)+(E440*E441)+(F440*F441)+(G440*G441)+(H440*H441)+(I440*I441)+(J440*J441)+(K440*K441)+(L440*L441)+(M440*M441))/N440</f>
        <v>354758.6</v>
      </c>
    </row>
    <row r="442" spans="1:14">
      <c r="A442" s="93" t="s">
        <v>422</v>
      </c>
      <c r="B442" s="91">
        <f>B443+B445</f>
        <v>9</v>
      </c>
      <c r="C442" s="91">
        <f t="shared" ref="C442:M442" si="95">C443+C445</f>
        <v>6</v>
      </c>
      <c r="D442" s="91">
        <f t="shared" si="95"/>
        <v>7</v>
      </c>
      <c r="E442" s="91">
        <f t="shared" si="95"/>
        <v>14</v>
      </c>
      <c r="F442" s="91">
        <f t="shared" si="95"/>
        <v>7</v>
      </c>
      <c r="G442" s="91">
        <f t="shared" si="95"/>
        <v>13</v>
      </c>
      <c r="H442" s="91">
        <f t="shared" si="95"/>
        <v>18</v>
      </c>
      <c r="I442" s="91">
        <f t="shared" si="95"/>
        <v>12</v>
      </c>
      <c r="J442" s="91">
        <f t="shared" si="95"/>
        <v>15</v>
      </c>
      <c r="K442" s="91">
        <f t="shared" si="95"/>
        <v>11</v>
      </c>
      <c r="L442" s="91">
        <f t="shared" si="95"/>
        <v>14</v>
      </c>
      <c r="M442" s="91">
        <f t="shared" si="95"/>
        <v>6</v>
      </c>
      <c r="N442" s="92">
        <v>132</v>
      </c>
    </row>
    <row r="443" spans="1:14">
      <c r="A443" s="2" t="s">
        <v>423</v>
      </c>
      <c r="B443" s="34">
        <v>9</v>
      </c>
      <c r="C443" s="34">
        <v>6</v>
      </c>
      <c r="D443" s="34">
        <v>7</v>
      </c>
      <c r="E443" s="34">
        <v>13</v>
      </c>
      <c r="F443" s="34">
        <v>6</v>
      </c>
      <c r="G443" s="34">
        <v>11</v>
      </c>
      <c r="H443" s="34">
        <v>17</v>
      </c>
      <c r="I443" s="34">
        <v>12</v>
      </c>
      <c r="J443" s="34">
        <v>15</v>
      </c>
      <c r="K443" s="34">
        <v>11</v>
      </c>
      <c r="L443" s="34">
        <v>14</v>
      </c>
      <c r="M443" s="34">
        <v>5</v>
      </c>
      <c r="N443" s="41">
        <v>126</v>
      </c>
    </row>
    <row r="444" spans="1:14">
      <c r="A444" s="2" t="s">
        <v>424</v>
      </c>
      <c r="B444" s="136">
        <v>448123</v>
      </c>
      <c r="C444" s="136">
        <v>444365</v>
      </c>
      <c r="D444" s="136">
        <v>463571</v>
      </c>
      <c r="E444" s="136">
        <v>377615</v>
      </c>
      <c r="F444" s="136">
        <v>541317</v>
      </c>
      <c r="G444" s="136">
        <v>419933</v>
      </c>
      <c r="H444" s="136">
        <v>439229</v>
      </c>
      <c r="I444" s="136">
        <v>545601</v>
      </c>
      <c r="J444" s="136">
        <v>521120</v>
      </c>
      <c r="K444" s="136">
        <v>649957</v>
      </c>
      <c r="L444" s="136">
        <v>505700</v>
      </c>
      <c r="M444" s="136">
        <v>436380</v>
      </c>
      <c r="N444" s="39">
        <f>SUM((B443*B444)+(C443*C444)+(D443*D444)+(E443*E444)+(F443*F444)+(G443*G444)+(H443*H444)+(I443*I444)+(J443*J444)+(K443*K444)+(L443*L444)+(M443*M444))/N443</f>
        <v>483830.04761904763</v>
      </c>
    </row>
    <row r="445" spans="1:14">
      <c r="A445" s="2" t="s">
        <v>425</v>
      </c>
      <c r="B445">
        <v>0</v>
      </c>
      <c r="C445">
        <v>0</v>
      </c>
      <c r="D445">
        <v>0</v>
      </c>
      <c r="E445">
        <v>1</v>
      </c>
      <c r="F445">
        <v>1</v>
      </c>
      <c r="G445">
        <v>2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1</v>
      </c>
      <c r="N445" s="41">
        <v>6</v>
      </c>
    </row>
    <row r="446" spans="1:14">
      <c r="A446" s="2" t="s">
        <v>426</v>
      </c>
      <c r="B446" s="136">
        <v>0</v>
      </c>
      <c r="C446" s="136">
        <v>0</v>
      </c>
      <c r="D446" s="136">
        <v>0</v>
      </c>
      <c r="E446" s="136">
        <v>200000</v>
      </c>
      <c r="F446" s="136">
        <v>319900</v>
      </c>
      <c r="G446" s="136">
        <v>420000</v>
      </c>
      <c r="H446" s="136">
        <v>365000</v>
      </c>
      <c r="I446" s="136">
        <v>0</v>
      </c>
      <c r="J446" s="136">
        <v>0</v>
      </c>
      <c r="K446" s="136">
        <v>0</v>
      </c>
      <c r="L446" s="136">
        <v>0</v>
      </c>
      <c r="M446" s="136">
        <v>235000</v>
      </c>
      <c r="N446" s="39">
        <f>SUM((B445*B446)+(C445*C446)+(D445*D446)+(E445*E446)+(F445*F446)+(G445*G446)+(H445*H446)+(I445*I446)+(J445*J446)+(K445*K446)+(L445*L446)+(M445*M446))/N445</f>
        <v>326650</v>
      </c>
    </row>
    <row r="447" spans="1:14">
      <c r="A447" s="93" t="s">
        <v>427</v>
      </c>
      <c r="B447">
        <v>3</v>
      </c>
      <c r="C447">
        <v>1</v>
      </c>
      <c r="D447">
        <v>5</v>
      </c>
      <c r="E447">
        <v>5</v>
      </c>
      <c r="F447">
        <v>6</v>
      </c>
      <c r="G447">
        <v>7</v>
      </c>
      <c r="H447">
        <v>5</v>
      </c>
      <c r="I447">
        <v>7</v>
      </c>
      <c r="J447">
        <v>2</v>
      </c>
      <c r="K447">
        <v>6</v>
      </c>
      <c r="L447">
        <v>8</v>
      </c>
      <c r="M447">
        <v>1</v>
      </c>
      <c r="N447" s="92">
        <v>56</v>
      </c>
    </row>
    <row r="448" spans="1:14">
      <c r="A448" s="2" t="s">
        <v>428</v>
      </c>
      <c r="B448" s="137">
        <v>404167</v>
      </c>
      <c r="C448" s="137">
        <v>137000</v>
      </c>
      <c r="D448" s="137">
        <v>233312</v>
      </c>
      <c r="E448" s="137">
        <v>135780</v>
      </c>
      <c r="F448" s="137">
        <v>126792</v>
      </c>
      <c r="G448" s="137">
        <v>127371</v>
      </c>
      <c r="H448" s="137">
        <v>166580</v>
      </c>
      <c r="I448" s="137">
        <v>193714</v>
      </c>
      <c r="J448" s="137">
        <v>153000</v>
      </c>
      <c r="K448" s="137">
        <v>225250</v>
      </c>
      <c r="L448" s="137">
        <v>174938</v>
      </c>
      <c r="M448" s="137">
        <v>112000</v>
      </c>
      <c r="N448" s="39">
        <f>SUM((B447*B448)+(C447*C448)+(D447*D448)+(E447*E448)+(F447*F448)+(G447*G448)+(H447*H448)+(I447*I448)+(J447*J448)+(K447*K448)+(L447*L448)+(M447*M448))/N447</f>
        <v>182235.92857142858</v>
      </c>
    </row>
    <row r="449" spans="1:14">
      <c r="A449" s="93" t="s">
        <v>429</v>
      </c>
      <c r="B449" s="94">
        <f>SUM(B450:B452)</f>
        <v>117</v>
      </c>
      <c r="C449" s="94">
        <f>SUM(C450:C452)</f>
        <v>114</v>
      </c>
      <c r="D449" s="94">
        <f>SUM(D450:D452)</f>
        <v>117</v>
      </c>
      <c r="E449" s="94">
        <f>SUM(E450:E452)</f>
        <v>98</v>
      </c>
      <c r="F449" s="94">
        <f t="shared" ref="F449:M449" si="96">SUM(F450:F452)</f>
        <v>96</v>
      </c>
      <c r="G449" s="94">
        <f t="shared" si="96"/>
        <v>77</v>
      </c>
      <c r="H449" s="91">
        <f t="shared" si="96"/>
        <v>69</v>
      </c>
      <c r="I449" s="94">
        <f t="shared" si="96"/>
        <v>68</v>
      </c>
      <c r="J449" s="94">
        <f t="shared" si="96"/>
        <v>64</v>
      </c>
      <c r="K449" s="94">
        <f t="shared" si="96"/>
        <v>60</v>
      </c>
      <c r="L449" s="94">
        <f t="shared" si="96"/>
        <v>57</v>
      </c>
      <c r="M449" s="94">
        <f t="shared" si="96"/>
        <v>51</v>
      </c>
      <c r="N449" s="41"/>
    </row>
    <row r="450" spans="1:14">
      <c r="A450" s="2" t="s">
        <v>430</v>
      </c>
      <c r="B450">
        <v>71</v>
      </c>
      <c r="C450">
        <v>62</v>
      </c>
      <c r="D450">
        <v>66</v>
      </c>
      <c r="E450">
        <v>58</v>
      </c>
      <c r="F450">
        <v>56</v>
      </c>
      <c r="G450">
        <v>44</v>
      </c>
      <c r="H450">
        <v>44</v>
      </c>
      <c r="I450">
        <v>40</v>
      </c>
      <c r="J450">
        <v>42</v>
      </c>
      <c r="K450">
        <v>45</v>
      </c>
      <c r="L450">
        <v>38</v>
      </c>
      <c r="M450">
        <v>34</v>
      </c>
      <c r="N450" s="41"/>
    </row>
    <row r="451" spans="1:14">
      <c r="A451" s="2" t="s">
        <v>431</v>
      </c>
      <c r="B451">
        <v>17</v>
      </c>
      <c r="C451">
        <v>20</v>
      </c>
      <c r="D451">
        <v>18</v>
      </c>
      <c r="E451">
        <v>17</v>
      </c>
      <c r="F451">
        <v>19</v>
      </c>
      <c r="G451">
        <v>14</v>
      </c>
      <c r="H451">
        <v>13</v>
      </c>
      <c r="I451">
        <v>14</v>
      </c>
      <c r="J451">
        <v>14</v>
      </c>
      <c r="K451">
        <v>11</v>
      </c>
      <c r="L451">
        <v>11</v>
      </c>
      <c r="M451">
        <v>9</v>
      </c>
      <c r="N451" s="41"/>
    </row>
    <row r="452" spans="1:14">
      <c r="A452" s="2" t="s">
        <v>432</v>
      </c>
      <c r="B452">
        <v>29</v>
      </c>
      <c r="C452">
        <v>32</v>
      </c>
      <c r="D452">
        <v>33</v>
      </c>
      <c r="E452">
        <v>23</v>
      </c>
      <c r="F452">
        <v>21</v>
      </c>
      <c r="G452">
        <v>19</v>
      </c>
      <c r="H452">
        <v>12</v>
      </c>
      <c r="I452">
        <v>14</v>
      </c>
      <c r="J452">
        <v>8</v>
      </c>
      <c r="K452">
        <v>4</v>
      </c>
      <c r="L452">
        <v>8</v>
      </c>
      <c r="M452">
        <v>8</v>
      </c>
      <c r="N452" s="41"/>
    </row>
    <row r="453" spans="1:14">
      <c r="A453" s="93" t="s">
        <v>433</v>
      </c>
      <c r="B453" s="98">
        <f>B449/B427</f>
        <v>7.8</v>
      </c>
      <c r="C453" s="98">
        <f>C449/C427</f>
        <v>14.25</v>
      </c>
      <c r="D453" s="98">
        <f>D449/D427</f>
        <v>6.882352941176471</v>
      </c>
      <c r="E453" s="98">
        <f>E449/E427</f>
        <v>3.7692307692307692</v>
      </c>
      <c r="F453" s="98">
        <f t="shared" ref="F453:M453" si="97">F449/F427</f>
        <v>4.1739130434782608</v>
      </c>
      <c r="G453" s="98">
        <f t="shared" si="97"/>
        <v>2.1388888888888888</v>
      </c>
      <c r="H453" s="98">
        <f t="shared" si="97"/>
        <v>1.4680851063829787</v>
      </c>
      <c r="I453" s="98">
        <f t="shared" si="97"/>
        <v>2.72</v>
      </c>
      <c r="J453" s="98">
        <f t="shared" si="97"/>
        <v>2.9090909090909092</v>
      </c>
      <c r="K453" s="98">
        <f t="shared" si="97"/>
        <v>2.5</v>
      </c>
      <c r="L453" s="98">
        <f t="shared" si="97"/>
        <v>1.7272727272727273</v>
      </c>
      <c r="M453" s="98">
        <f t="shared" si="97"/>
        <v>3</v>
      </c>
      <c r="N453" s="41"/>
    </row>
    <row r="454" spans="1:14">
      <c r="A454" s="2" t="s">
        <v>434</v>
      </c>
      <c r="B454" s="11">
        <v>42</v>
      </c>
      <c r="C454" s="11">
        <v>34</v>
      </c>
      <c r="D454" s="11">
        <v>47</v>
      </c>
      <c r="E454" s="11">
        <v>39</v>
      </c>
      <c r="F454" s="11">
        <v>53</v>
      </c>
      <c r="G454" s="11">
        <v>42</v>
      </c>
      <c r="H454" s="4">
        <v>32</v>
      </c>
      <c r="I454" s="11">
        <v>35</v>
      </c>
      <c r="J454" s="11">
        <v>31</v>
      </c>
      <c r="K454" s="11">
        <v>40</v>
      </c>
      <c r="L454" s="11">
        <v>24</v>
      </c>
      <c r="M454" s="11">
        <v>23</v>
      </c>
      <c r="N454" s="38">
        <f>SUM(B454:M454)</f>
        <v>442</v>
      </c>
    </row>
    <row r="455" spans="1:14">
      <c r="A455" s="93" t="s">
        <v>435</v>
      </c>
      <c r="B455" s="94">
        <v>18</v>
      </c>
      <c r="C455" s="94">
        <v>26</v>
      </c>
      <c r="D455" s="94">
        <v>29</v>
      </c>
      <c r="E455" s="94">
        <v>49</v>
      </c>
      <c r="F455" s="94">
        <v>41</v>
      </c>
      <c r="G455" s="94">
        <v>50</v>
      </c>
      <c r="H455" s="91">
        <v>34</v>
      </c>
      <c r="I455" s="94">
        <v>29</v>
      </c>
      <c r="J455" s="94">
        <v>31</v>
      </c>
      <c r="K455" s="94">
        <v>31</v>
      </c>
      <c r="L455" s="94">
        <v>21</v>
      </c>
      <c r="M455" s="94">
        <v>15</v>
      </c>
      <c r="N455" s="38">
        <f>SUM(B455:M455)</f>
        <v>374</v>
      </c>
    </row>
    <row r="456" spans="1:14">
      <c r="A456" s="2"/>
      <c r="B456" s="11"/>
      <c r="C456" s="11"/>
      <c r="D456" s="11"/>
      <c r="E456" s="11"/>
      <c r="F456" s="11"/>
      <c r="G456" s="11"/>
      <c r="H456" s="4"/>
      <c r="I456" s="11"/>
      <c r="J456" s="11"/>
      <c r="K456" s="11"/>
      <c r="L456" s="11"/>
      <c r="M456" s="11"/>
      <c r="N456" s="89"/>
    </row>
    <row r="457" spans="1:14">
      <c r="A457" s="2"/>
      <c r="B457" s="8" t="s">
        <v>9</v>
      </c>
      <c r="C457" s="8" t="s">
        <v>10</v>
      </c>
      <c r="D457" s="8" t="s">
        <v>11</v>
      </c>
      <c r="E457" s="8" t="s">
        <v>12</v>
      </c>
      <c r="F457" s="8" t="s">
        <v>13</v>
      </c>
      <c r="G457" s="8" t="s">
        <v>14</v>
      </c>
      <c r="H457" s="8" t="s">
        <v>15</v>
      </c>
      <c r="I457" s="8" t="s">
        <v>16</v>
      </c>
      <c r="J457" s="8" t="s">
        <v>17</v>
      </c>
      <c r="K457" s="8" t="s">
        <v>18</v>
      </c>
      <c r="L457" s="8" t="s">
        <v>19</v>
      </c>
      <c r="M457" s="8" t="s">
        <v>20</v>
      </c>
      <c r="N457" s="85" t="s">
        <v>436</v>
      </c>
    </row>
    <row r="458" spans="1:14">
      <c r="A458" s="79" t="s">
        <v>863</v>
      </c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1"/>
    </row>
    <row r="459" spans="1:14" s="4" customFormat="1" ht="12">
      <c r="A459" s="82" t="s">
        <v>438</v>
      </c>
      <c r="B459" s="83">
        <f>SUM(B464+B469+B474+B479)</f>
        <v>5</v>
      </c>
      <c r="C459" s="83">
        <f>SUM(C464+C469+C474+C479)</f>
        <v>15</v>
      </c>
      <c r="D459" s="83">
        <f>SUM(D464+D469+D474+D479)</f>
        <v>21</v>
      </c>
      <c r="E459" s="83">
        <f>SUM(E464+E469+E474+E479)</f>
        <v>20</v>
      </c>
      <c r="F459" s="83">
        <f t="shared" ref="F459:M459" si="98">SUM(F464+F469+F474+F479)</f>
        <v>23</v>
      </c>
      <c r="G459" s="83">
        <f t="shared" si="98"/>
        <v>25</v>
      </c>
      <c r="H459" s="83">
        <f t="shared" si="98"/>
        <v>31</v>
      </c>
      <c r="I459" s="83">
        <f t="shared" si="98"/>
        <v>39</v>
      </c>
      <c r="J459" s="83">
        <f t="shared" si="98"/>
        <v>31</v>
      </c>
      <c r="K459" s="83">
        <f t="shared" si="98"/>
        <v>20</v>
      </c>
      <c r="L459" s="83">
        <f t="shared" si="98"/>
        <v>14</v>
      </c>
      <c r="M459" s="83">
        <f t="shared" si="98"/>
        <v>27</v>
      </c>
      <c r="N459" s="86">
        <v>271</v>
      </c>
    </row>
    <row r="460" spans="1:14">
      <c r="A460" s="2" t="s">
        <v>439</v>
      </c>
      <c r="B460" s="137">
        <v>417600</v>
      </c>
      <c r="C460" s="137">
        <v>500605</v>
      </c>
      <c r="D460" s="137">
        <v>361794</v>
      </c>
      <c r="E460" s="137">
        <v>397323</v>
      </c>
      <c r="F460" s="137">
        <v>539508</v>
      </c>
      <c r="G460" s="137">
        <v>416565</v>
      </c>
      <c r="H460" s="137">
        <v>451338</v>
      </c>
      <c r="I460" s="137">
        <v>391374</v>
      </c>
      <c r="J460" s="137">
        <v>470514</v>
      </c>
      <c r="K460" s="137">
        <v>369455</v>
      </c>
      <c r="L460" s="137">
        <v>383279</v>
      </c>
      <c r="M460" s="137">
        <v>382130</v>
      </c>
      <c r="N460" s="39">
        <v>423902</v>
      </c>
    </row>
    <row r="461" spans="1:14">
      <c r="A461" s="2" t="s">
        <v>440</v>
      </c>
      <c r="B461" s="137">
        <v>433740</v>
      </c>
      <c r="C461" s="137">
        <v>518219</v>
      </c>
      <c r="D461" s="137">
        <v>378098</v>
      </c>
      <c r="E461" s="137">
        <v>416621</v>
      </c>
      <c r="F461" s="137">
        <v>558788</v>
      </c>
      <c r="G461" s="137">
        <v>432498</v>
      </c>
      <c r="H461" s="137">
        <v>465724</v>
      </c>
      <c r="I461" s="137">
        <v>408731</v>
      </c>
      <c r="J461" s="137">
        <v>479276</v>
      </c>
      <c r="K461" s="137">
        <v>376665</v>
      </c>
      <c r="L461" s="137">
        <v>401136</v>
      </c>
      <c r="M461" s="137">
        <v>389600</v>
      </c>
      <c r="N461" s="39">
        <v>438313</v>
      </c>
    </row>
    <row r="462" spans="1:14">
      <c r="A462" s="82" t="s">
        <v>752</v>
      </c>
      <c r="B462" s="87">
        <f t="shared" ref="B462:M462" si="99">B460/B461</f>
        <v>0.96278876746437958</v>
      </c>
      <c r="C462" s="87">
        <f t="shared" si="99"/>
        <v>0.96601050907048946</v>
      </c>
      <c r="D462" s="87">
        <f t="shared" si="99"/>
        <v>0.95687890441102574</v>
      </c>
      <c r="E462" s="87">
        <f t="shared" si="99"/>
        <v>0.95367972329767348</v>
      </c>
      <c r="F462" s="87">
        <f t="shared" si="99"/>
        <v>0.96549675368833976</v>
      </c>
      <c r="G462" s="87">
        <f t="shared" si="99"/>
        <v>0.96316052328565682</v>
      </c>
      <c r="H462" s="87">
        <f t="shared" si="99"/>
        <v>0.96911046027260783</v>
      </c>
      <c r="I462" s="87">
        <f t="shared" si="99"/>
        <v>0.95753441750197565</v>
      </c>
      <c r="J462" s="87">
        <f t="shared" si="99"/>
        <v>0.98171825837304605</v>
      </c>
      <c r="K462" s="87">
        <f t="shared" si="99"/>
        <v>0.98085832238195747</v>
      </c>
      <c r="L462" s="87">
        <f t="shared" si="99"/>
        <v>0.9554839256511507</v>
      </c>
      <c r="M462" s="87">
        <f t="shared" si="99"/>
        <v>0.98082648870636546</v>
      </c>
      <c r="N462" s="88">
        <v>0.92138787877470552</v>
      </c>
    </row>
    <row r="463" spans="1:14">
      <c r="A463" s="2" t="s">
        <v>441</v>
      </c>
      <c r="B463">
        <v>99</v>
      </c>
      <c r="C463">
        <v>122</v>
      </c>
      <c r="D463">
        <v>127</v>
      </c>
      <c r="E463">
        <v>135</v>
      </c>
      <c r="F463">
        <v>102</v>
      </c>
      <c r="G463">
        <v>63</v>
      </c>
      <c r="H463">
        <v>101</v>
      </c>
      <c r="I463">
        <v>120</v>
      </c>
      <c r="J463">
        <v>98</v>
      </c>
      <c r="K463">
        <v>121</v>
      </c>
      <c r="L463">
        <v>112</v>
      </c>
      <c r="M463">
        <v>96</v>
      </c>
      <c r="N463" s="38">
        <v>107</v>
      </c>
    </row>
    <row r="464" spans="1:14">
      <c r="A464" s="82" t="s">
        <v>442</v>
      </c>
      <c r="B464" s="80">
        <f>B465+B467</f>
        <v>0</v>
      </c>
      <c r="C464" s="80">
        <f t="shared" ref="C464:M464" si="100">C465+C467</f>
        <v>1</v>
      </c>
      <c r="D464" s="80">
        <f t="shared" si="100"/>
        <v>0</v>
      </c>
      <c r="E464" s="80">
        <f t="shared" si="100"/>
        <v>1</v>
      </c>
      <c r="F464" s="80">
        <f t="shared" si="100"/>
        <v>1</v>
      </c>
      <c r="G464" s="80">
        <f t="shared" si="100"/>
        <v>0</v>
      </c>
      <c r="H464" s="80">
        <f t="shared" si="100"/>
        <v>1</v>
      </c>
      <c r="I464" s="80">
        <f t="shared" si="100"/>
        <v>2</v>
      </c>
      <c r="J464" s="80">
        <f t="shared" si="100"/>
        <v>0</v>
      </c>
      <c r="K464" s="80">
        <f t="shared" si="100"/>
        <v>0</v>
      </c>
      <c r="L464" s="80">
        <f t="shared" si="100"/>
        <v>1</v>
      </c>
      <c r="M464" s="80">
        <f t="shared" si="100"/>
        <v>1</v>
      </c>
      <c r="N464" s="81">
        <v>8</v>
      </c>
    </row>
    <row r="465" spans="1:14">
      <c r="A465" s="2" t="s">
        <v>443</v>
      </c>
      <c r="B465" s="34">
        <v>0</v>
      </c>
      <c r="C465" s="34">
        <v>1</v>
      </c>
      <c r="D465" s="34">
        <v>0</v>
      </c>
      <c r="E465" s="34">
        <v>1</v>
      </c>
      <c r="F465" s="34">
        <v>1</v>
      </c>
      <c r="G465" s="34">
        <v>0</v>
      </c>
      <c r="H465" s="34">
        <v>0</v>
      </c>
      <c r="I465" s="34">
        <v>2</v>
      </c>
      <c r="J465" s="34">
        <v>0</v>
      </c>
      <c r="K465" s="34">
        <v>0</v>
      </c>
      <c r="L465" s="34">
        <v>0</v>
      </c>
      <c r="M465" s="34">
        <v>1</v>
      </c>
      <c r="N465" s="41">
        <v>6</v>
      </c>
    </row>
    <row r="466" spans="1:14">
      <c r="A466" s="2" t="s">
        <v>444</v>
      </c>
      <c r="B466" s="135">
        <v>0</v>
      </c>
      <c r="C466" s="135">
        <v>425000</v>
      </c>
      <c r="D466" s="135">
        <v>0</v>
      </c>
      <c r="E466" s="135">
        <v>340000</v>
      </c>
      <c r="F466" s="135">
        <v>432000</v>
      </c>
      <c r="G466" s="135">
        <v>0</v>
      </c>
      <c r="H466" s="135">
        <v>0</v>
      </c>
      <c r="I466" s="135">
        <v>205000</v>
      </c>
      <c r="J466" s="135">
        <v>0</v>
      </c>
      <c r="K466" s="135">
        <v>0</v>
      </c>
      <c r="L466" s="135">
        <v>0</v>
      </c>
      <c r="M466" s="135">
        <v>226000</v>
      </c>
      <c r="N466" s="39">
        <v>305500</v>
      </c>
    </row>
    <row r="467" spans="1:14">
      <c r="A467" s="2" t="s">
        <v>445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1</v>
      </c>
      <c r="I467">
        <v>0</v>
      </c>
      <c r="J467">
        <v>0</v>
      </c>
      <c r="K467">
        <v>0</v>
      </c>
      <c r="L467">
        <v>1</v>
      </c>
      <c r="M467">
        <v>0</v>
      </c>
      <c r="N467" s="41">
        <v>2</v>
      </c>
    </row>
    <row r="468" spans="1:14">
      <c r="A468" s="2" t="s">
        <v>446</v>
      </c>
      <c r="B468" s="135">
        <v>0</v>
      </c>
      <c r="C468" s="135">
        <v>0</v>
      </c>
      <c r="D468" s="135">
        <v>0</v>
      </c>
      <c r="E468" s="135">
        <v>0</v>
      </c>
      <c r="F468" s="135">
        <v>0</v>
      </c>
      <c r="G468" s="135">
        <v>0</v>
      </c>
      <c r="H468" s="135">
        <v>388000</v>
      </c>
      <c r="I468" s="135">
        <v>0</v>
      </c>
      <c r="J468" s="135">
        <v>0</v>
      </c>
      <c r="K468" s="135">
        <v>0</v>
      </c>
      <c r="L468" s="135">
        <v>299000</v>
      </c>
      <c r="M468" s="135">
        <v>0</v>
      </c>
      <c r="N468" s="39">
        <v>343500</v>
      </c>
    </row>
    <row r="469" spans="1:14">
      <c r="A469" s="82" t="s">
        <v>447</v>
      </c>
      <c r="B469" s="80">
        <f>B470+B472</f>
        <v>1</v>
      </c>
      <c r="C469" s="80">
        <f t="shared" ref="C469:M469" si="101">C470+C472</f>
        <v>4</v>
      </c>
      <c r="D469" s="80">
        <f t="shared" si="101"/>
        <v>7</v>
      </c>
      <c r="E469" s="80">
        <f t="shared" si="101"/>
        <v>6</v>
      </c>
      <c r="F469" s="80">
        <f t="shared" si="101"/>
        <v>4</v>
      </c>
      <c r="G469" s="80">
        <f t="shared" si="101"/>
        <v>12</v>
      </c>
      <c r="H469" s="80">
        <f t="shared" si="101"/>
        <v>5</v>
      </c>
      <c r="I469" s="80">
        <f t="shared" si="101"/>
        <v>13</v>
      </c>
      <c r="J469" s="80">
        <f t="shared" si="101"/>
        <v>16</v>
      </c>
      <c r="K469" s="80">
        <f t="shared" si="101"/>
        <v>7</v>
      </c>
      <c r="L469" s="80">
        <f t="shared" si="101"/>
        <v>2</v>
      </c>
      <c r="M469" s="80">
        <f t="shared" si="101"/>
        <v>10</v>
      </c>
      <c r="N469" s="81">
        <v>87</v>
      </c>
    </row>
    <row r="470" spans="1:14">
      <c r="A470" s="2" t="s">
        <v>448</v>
      </c>
      <c r="B470" s="34">
        <v>0</v>
      </c>
      <c r="C470" s="34">
        <v>3</v>
      </c>
      <c r="D470" s="34">
        <v>4</v>
      </c>
      <c r="E470" s="34">
        <v>4</v>
      </c>
      <c r="F470" s="34">
        <v>2</v>
      </c>
      <c r="G470" s="34">
        <v>6</v>
      </c>
      <c r="H470" s="34">
        <v>5</v>
      </c>
      <c r="I470" s="34">
        <v>7</v>
      </c>
      <c r="J470" s="34">
        <v>7</v>
      </c>
      <c r="K470" s="34">
        <v>4</v>
      </c>
      <c r="L470" s="34">
        <v>2</v>
      </c>
      <c r="M470" s="34">
        <v>5</v>
      </c>
      <c r="N470" s="41">
        <v>49</v>
      </c>
    </row>
    <row r="471" spans="1:14">
      <c r="A471" s="2" t="s">
        <v>449</v>
      </c>
      <c r="B471" s="135">
        <v>0</v>
      </c>
      <c r="C471" s="135">
        <v>429933</v>
      </c>
      <c r="D471" s="135">
        <v>373750</v>
      </c>
      <c r="E471" s="135">
        <v>407875</v>
      </c>
      <c r="F471" s="135">
        <v>386500</v>
      </c>
      <c r="G471" s="135">
        <v>350833</v>
      </c>
      <c r="H471" s="135">
        <v>424600</v>
      </c>
      <c r="I471" s="135">
        <v>441429</v>
      </c>
      <c r="J471" s="135">
        <v>411502</v>
      </c>
      <c r="K471" s="135">
        <v>308775</v>
      </c>
      <c r="L471" s="135">
        <v>342000</v>
      </c>
      <c r="M471" s="135">
        <v>338800</v>
      </c>
      <c r="N471" s="39">
        <v>387774</v>
      </c>
    </row>
    <row r="472" spans="1:14">
      <c r="A472" s="2" t="s">
        <v>450</v>
      </c>
      <c r="B472">
        <v>1</v>
      </c>
      <c r="C472">
        <v>1</v>
      </c>
      <c r="D472">
        <v>3</v>
      </c>
      <c r="E472">
        <v>2</v>
      </c>
      <c r="F472">
        <v>2</v>
      </c>
      <c r="G472">
        <v>6</v>
      </c>
      <c r="H472">
        <v>0</v>
      </c>
      <c r="I472">
        <v>6</v>
      </c>
      <c r="J472">
        <v>9</v>
      </c>
      <c r="K472">
        <v>3</v>
      </c>
      <c r="L472">
        <v>0</v>
      </c>
      <c r="M472">
        <v>5</v>
      </c>
      <c r="N472" s="41">
        <v>38</v>
      </c>
    </row>
    <row r="473" spans="1:14">
      <c r="A473" s="2" t="s">
        <v>451</v>
      </c>
      <c r="B473" s="135">
        <v>268000</v>
      </c>
      <c r="C473" s="135">
        <v>385000</v>
      </c>
      <c r="D473" s="135">
        <v>352667</v>
      </c>
      <c r="E473" s="135">
        <v>520000</v>
      </c>
      <c r="F473" s="135">
        <v>598500</v>
      </c>
      <c r="G473" s="135">
        <v>455000</v>
      </c>
      <c r="H473" s="135">
        <v>0</v>
      </c>
      <c r="I473" s="135">
        <v>363817</v>
      </c>
      <c r="J473" s="135">
        <v>389589</v>
      </c>
      <c r="K473" s="135">
        <v>588333</v>
      </c>
      <c r="L473" s="135">
        <v>0</v>
      </c>
      <c r="M473" s="135">
        <v>371900</v>
      </c>
      <c r="N473" s="39">
        <v>420834</v>
      </c>
    </row>
    <row r="474" spans="1:14">
      <c r="A474" s="82" t="s">
        <v>452</v>
      </c>
      <c r="B474" s="80">
        <f>B475+B477</f>
        <v>4</v>
      </c>
      <c r="C474" s="80">
        <f t="shared" ref="C474:M474" si="102">C475+C477</f>
        <v>6</v>
      </c>
      <c r="D474" s="80">
        <f t="shared" si="102"/>
        <v>9</v>
      </c>
      <c r="E474" s="80">
        <f t="shared" si="102"/>
        <v>7</v>
      </c>
      <c r="F474" s="80">
        <f t="shared" si="102"/>
        <v>14</v>
      </c>
      <c r="G474" s="80">
        <f t="shared" si="102"/>
        <v>10</v>
      </c>
      <c r="H474" s="80">
        <f t="shared" si="102"/>
        <v>19</v>
      </c>
      <c r="I474" s="80">
        <f t="shared" si="102"/>
        <v>14</v>
      </c>
      <c r="J474" s="80">
        <f t="shared" si="102"/>
        <v>11</v>
      </c>
      <c r="K474" s="80">
        <f t="shared" si="102"/>
        <v>8</v>
      </c>
      <c r="L474" s="80">
        <f t="shared" si="102"/>
        <v>8</v>
      </c>
      <c r="M474" s="80">
        <f t="shared" si="102"/>
        <v>13</v>
      </c>
      <c r="N474" s="81">
        <v>123</v>
      </c>
    </row>
    <row r="475" spans="1:14">
      <c r="A475" s="2" t="s">
        <v>453</v>
      </c>
      <c r="B475" s="34">
        <v>4</v>
      </c>
      <c r="C475" s="34">
        <v>6</v>
      </c>
      <c r="D475" s="34">
        <v>7</v>
      </c>
      <c r="E475" s="34">
        <v>7</v>
      </c>
      <c r="F475" s="34">
        <v>13</v>
      </c>
      <c r="G475" s="34">
        <v>10</v>
      </c>
      <c r="H475" s="34">
        <v>15</v>
      </c>
      <c r="I475" s="34">
        <v>14</v>
      </c>
      <c r="J475" s="34">
        <v>10</v>
      </c>
      <c r="K475" s="34">
        <v>7</v>
      </c>
      <c r="L475" s="34">
        <v>8</v>
      </c>
      <c r="M475" s="34">
        <v>13</v>
      </c>
      <c r="N475" s="41">
        <v>114</v>
      </c>
    </row>
    <row r="476" spans="1:14">
      <c r="A476" s="2" t="s">
        <v>454</v>
      </c>
      <c r="B476" s="136">
        <v>455000</v>
      </c>
      <c r="C476" s="136">
        <v>703429</v>
      </c>
      <c r="D476" s="136">
        <v>439525</v>
      </c>
      <c r="E476" s="136">
        <v>543993</v>
      </c>
      <c r="F476" s="136">
        <v>636822</v>
      </c>
      <c r="G476" s="136">
        <v>488738</v>
      </c>
      <c r="H476" s="136">
        <v>555753</v>
      </c>
      <c r="I476" s="136">
        <v>524607</v>
      </c>
      <c r="J476" s="136">
        <v>723023</v>
      </c>
      <c r="K476" s="136">
        <v>452857</v>
      </c>
      <c r="L476" s="136">
        <v>481238</v>
      </c>
      <c r="M476" s="136">
        <v>463538</v>
      </c>
      <c r="N476" s="39">
        <v>544282</v>
      </c>
    </row>
    <row r="477" spans="1:14">
      <c r="A477" s="2" t="s">
        <v>455</v>
      </c>
      <c r="B477">
        <v>0</v>
      </c>
      <c r="C477">
        <v>0</v>
      </c>
      <c r="D477">
        <v>2</v>
      </c>
      <c r="E477">
        <v>0</v>
      </c>
      <c r="F477">
        <v>1</v>
      </c>
      <c r="G477">
        <v>0</v>
      </c>
      <c r="H477">
        <v>4</v>
      </c>
      <c r="I477">
        <v>0</v>
      </c>
      <c r="J477">
        <v>1</v>
      </c>
      <c r="K477">
        <v>1</v>
      </c>
      <c r="L477">
        <v>0</v>
      </c>
      <c r="M477">
        <v>0</v>
      </c>
      <c r="N477" s="41">
        <v>9</v>
      </c>
    </row>
    <row r="478" spans="1:14">
      <c r="A478" s="2" t="s">
        <v>456</v>
      </c>
      <c r="B478" s="136">
        <v>0</v>
      </c>
      <c r="C478" s="136">
        <v>0</v>
      </c>
      <c r="D478" s="136">
        <v>545000</v>
      </c>
      <c r="E478" s="136">
        <v>0</v>
      </c>
      <c r="F478" s="136">
        <v>850000</v>
      </c>
      <c r="G478" s="136">
        <v>0</v>
      </c>
      <c r="H478" s="136">
        <v>516875</v>
      </c>
      <c r="I478" s="136">
        <v>0</v>
      </c>
      <c r="J478" s="136">
        <v>415000</v>
      </c>
      <c r="K478" s="136">
        <v>420000</v>
      </c>
      <c r="L478" s="136">
        <v>0</v>
      </c>
      <c r="M478" s="136">
        <v>0</v>
      </c>
      <c r="N478" s="39">
        <v>538056</v>
      </c>
    </row>
    <row r="479" spans="1:14">
      <c r="A479" s="82" t="s">
        <v>457</v>
      </c>
      <c r="B479">
        <v>0</v>
      </c>
      <c r="C479">
        <v>4</v>
      </c>
      <c r="D479">
        <v>5</v>
      </c>
      <c r="E479">
        <v>6</v>
      </c>
      <c r="F479">
        <v>4</v>
      </c>
      <c r="G479">
        <v>3</v>
      </c>
      <c r="H479">
        <v>6</v>
      </c>
      <c r="I479">
        <v>10</v>
      </c>
      <c r="J479">
        <v>4</v>
      </c>
      <c r="K479">
        <v>5</v>
      </c>
      <c r="L479">
        <v>3</v>
      </c>
      <c r="M479">
        <v>3</v>
      </c>
      <c r="N479" s="81">
        <v>53</v>
      </c>
    </row>
    <row r="480" spans="1:14">
      <c r="A480" s="2" t="s">
        <v>458</v>
      </c>
      <c r="B480" s="137">
        <v>0</v>
      </c>
      <c r="C480" s="137">
        <v>297175</v>
      </c>
      <c r="D480" s="137">
        <v>175600</v>
      </c>
      <c r="E480" s="137">
        <v>187833</v>
      </c>
      <c r="F480" s="137">
        <v>219500</v>
      </c>
      <c r="G480" s="137">
        <v>230583</v>
      </c>
      <c r="H480" s="137">
        <v>179450</v>
      </c>
      <c r="I480" s="137">
        <v>223620</v>
      </c>
      <c r="J480" s="137">
        <v>138475</v>
      </c>
      <c r="K480" s="137">
        <v>159800</v>
      </c>
      <c r="L480" s="137">
        <v>177667</v>
      </c>
      <c r="M480" s="137">
        <v>170667</v>
      </c>
      <c r="N480" s="39">
        <v>197627</v>
      </c>
    </row>
    <row r="481" spans="1:14">
      <c r="A481" s="82" t="s">
        <v>459</v>
      </c>
      <c r="B481" s="83">
        <f>SUM(B482:B484)</f>
        <v>161</v>
      </c>
      <c r="C481" s="83">
        <f>SUM(C482:C484)</f>
        <v>164</v>
      </c>
      <c r="D481" s="83">
        <f>SUM(D482:D484)</f>
        <v>166</v>
      </c>
      <c r="E481" s="83">
        <f>SUM(E482:E484)</f>
        <v>167</v>
      </c>
      <c r="F481" s="83">
        <f t="shared" ref="F481:M481" si="103">SUM(F482:F484)</f>
        <v>166</v>
      </c>
      <c r="G481" s="83">
        <f t="shared" si="103"/>
        <v>162</v>
      </c>
      <c r="H481" s="80">
        <f t="shared" si="103"/>
        <v>158</v>
      </c>
      <c r="I481" s="83">
        <f t="shared" si="103"/>
        <v>156</v>
      </c>
      <c r="J481" s="83">
        <f t="shared" si="103"/>
        <v>140</v>
      </c>
      <c r="K481" s="83">
        <f t="shared" si="103"/>
        <v>136</v>
      </c>
      <c r="L481" s="83">
        <f t="shared" si="103"/>
        <v>127</v>
      </c>
      <c r="M481" s="83">
        <f t="shared" si="103"/>
        <v>119</v>
      </c>
      <c r="N481" s="41"/>
    </row>
    <row r="482" spans="1:14">
      <c r="A482" s="2" t="s">
        <v>460</v>
      </c>
      <c r="B482">
        <v>102</v>
      </c>
      <c r="C482">
        <v>96</v>
      </c>
      <c r="D482">
        <v>102</v>
      </c>
      <c r="E482">
        <v>104</v>
      </c>
      <c r="F482">
        <v>98</v>
      </c>
      <c r="G482">
        <v>103</v>
      </c>
      <c r="H482">
        <v>98</v>
      </c>
      <c r="I482">
        <v>96</v>
      </c>
      <c r="J482">
        <v>91</v>
      </c>
      <c r="K482">
        <v>81</v>
      </c>
      <c r="L482">
        <v>80</v>
      </c>
      <c r="M482">
        <v>76</v>
      </c>
      <c r="N482" s="41"/>
    </row>
    <row r="483" spans="1:14">
      <c r="A483" s="2" t="s">
        <v>461</v>
      </c>
      <c r="B483">
        <v>17</v>
      </c>
      <c r="C483">
        <v>19</v>
      </c>
      <c r="D483">
        <v>18</v>
      </c>
      <c r="E483">
        <v>23</v>
      </c>
      <c r="F483">
        <v>25</v>
      </c>
      <c r="G483">
        <v>23</v>
      </c>
      <c r="H483">
        <v>24</v>
      </c>
      <c r="I483">
        <v>27</v>
      </c>
      <c r="J483">
        <v>21</v>
      </c>
      <c r="K483">
        <v>21</v>
      </c>
      <c r="L483">
        <v>15</v>
      </c>
      <c r="M483">
        <v>15</v>
      </c>
      <c r="N483" s="41"/>
    </row>
    <row r="484" spans="1:14">
      <c r="A484" s="2" t="s">
        <v>462</v>
      </c>
      <c r="B484">
        <v>42</v>
      </c>
      <c r="C484">
        <v>49</v>
      </c>
      <c r="D484">
        <v>46</v>
      </c>
      <c r="E484">
        <v>40</v>
      </c>
      <c r="F484">
        <v>43</v>
      </c>
      <c r="G484">
        <v>36</v>
      </c>
      <c r="H484">
        <v>36</v>
      </c>
      <c r="I484">
        <v>33</v>
      </c>
      <c r="J484">
        <v>28</v>
      </c>
      <c r="K484">
        <v>34</v>
      </c>
      <c r="L484">
        <v>32</v>
      </c>
      <c r="M484">
        <v>28</v>
      </c>
      <c r="N484" s="41"/>
    </row>
    <row r="485" spans="1:14">
      <c r="A485" s="82" t="s">
        <v>463</v>
      </c>
      <c r="B485" s="84">
        <f t="shared" ref="B485:M485" si="104">B481/B459</f>
        <v>32.200000000000003</v>
      </c>
      <c r="C485" s="84">
        <f t="shared" si="104"/>
        <v>10.933333333333334</v>
      </c>
      <c r="D485" s="84">
        <f>D481/D459</f>
        <v>7.9047619047619051</v>
      </c>
      <c r="E485" s="84">
        <f>E481/E459</f>
        <v>8.35</v>
      </c>
      <c r="F485" s="84">
        <f t="shared" si="104"/>
        <v>7.2173913043478262</v>
      </c>
      <c r="G485" s="84">
        <f t="shared" si="104"/>
        <v>6.48</v>
      </c>
      <c r="H485" s="84">
        <f t="shared" si="104"/>
        <v>5.096774193548387</v>
      </c>
      <c r="I485" s="84">
        <f t="shared" si="104"/>
        <v>4</v>
      </c>
      <c r="J485" s="84">
        <f t="shared" si="104"/>
        <v>4.5161290322580649</v>
      </c>
      <c r="K485" s="84">
        <f t="shared" si="104"/>
        <v>6.8</v>
      </c>
      <c r="L485" s="84">
        <f t="shared" si="104"/>
        <v>9.0714285714285712</v>
      </c>
      <c r="M485" s="84">
        <f t="shared" si="104"/>
        <v>4.4074074074074074</v>
      </c>
      <c r="N485" s="41"/>
    </row>
    <row r="486" spans="1:14">
      <c r="A486" s="2" t="s">
        <v>464</v>
      </c>
      <c r="B486" s="11">
        <v>40</v>
      </c>
      <c r="C486" s="11">
        <v>60</v>
      </c>
      <c r="D486" s="11">
        <v>52</v>
      </c>
      <c r="E486" s="11">
        <v>49</v>
      </c>
      <c r="F486" s="11">
        <v>61</v>
      </c>
      <c r="G486" s="11">
        <v>48</v>
      </c>
      <c r="H486" s="4">
        <v>54</v>
      </c>
      <c r="I486" s="11">
        <v>54</v>
      </c>
      <c r="J486" s="11">
        <v>28</v>
      </c>
      <c r="K486" s="11">
        <v>46</v>
      </c>
      <c r="L486" s="11">
        <v>26</v>
      </c>
      <c r="M486" s="11">
        <v>26</v>
      </c>
      <c r="N486" s="38"/>
    </row>
    <row r="487" spans="1:14">
      <c r="A487" s="82" t="s">
        <v>465</v>
      </c>
      <c r="B487" s="83">
        <v>9</v>
      </c>
      <c r="C487" s="83">
        <v>25</v>
      </c>
      <c r="D487" s="83">
        <v>21</v>
      </c>
      <c r="E487" s="83">
        <v>23</v>
      </c>
      <c r="F487" s="83">
        <v>27</v>
      </c>
      <c r="G487" s="83">
        <v>35</v>
      </c>
      <c r="H487" s="80">
        <v>31</v>
      </c>
      <c r="I487" s="83">
        <v>34</v>
      </c>
      <c r="J487" s="83">
        <v>27</v>
      </c>
      <c r="K487" s="83">
        <v>23</v>
      </c>
      <c r="L487" s="83">
        <v>22</v>
      </c>
      <c r="M487" s="83">
        <v>16</v>
      </c>
      <c r="N487" s="38"/>
    </row>
    <row r="488" spans="1:14">
      <c r="A488" s="2"/>
      <c r="B488" s="8" t="s">
        <v>9</v>
      </c>
      <c r="C488" s="8" t="s">
        <v>10</v>
      </c>
      <c r="D488" s="8" t="s">
        <v>11</v>
      </c>
      <c r="E488" s="8" t="s">
        <v>12</v>
      </c>
      <c r="F488" s="8" t="s">
        <v>13</v>
      </c>
      <c r="G488" s="8" t="s">
        <v>14</v>
      </c>
      <c r="H488" s="8" t="s">
        <v>15</v>
      </c>
      <c r="I488" s="8" t="s">
        <v>16</v>
      </c>
      <c r="J488" s="8" t="s">
        <v>17</v>
      </c>
      <c r="K488" s="8" t="s">
        <v>18</v>
      </c>
      <c r="L488" s="8" t="s">
        <v>19</v>
      </c>
      <c r="M488" s="8" t="s">
        <v>20</v>
      </c>
      <c r="N488" s="85" t="s">
        <v>466</v>
      </c>
    </row>
    <row r="489" spans="1:14">
      <c r="A489" s="54" t="s">
        <v>864</v>
      </c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6"/>
    </row>
    <row r="490" spans="1:14" s="4" customFormat="1" ht="12">
      <c r="A490" s="2" t="s">
        <v>468</v>
      </c>
      <c r="B490" s="11">
        <f>SUM(B495+B500+B505+B510)</f>
        <v>21</v>
      </c>
      <c r="C490" s="11">
        <f t="shared" ref="C490:M490" si="105">SUM(C495+C500+C505+C510)</f>
        <v>25</v>
      </c>
      <c r="D490" s="11">
        <f t="shared" si="105"/>
        <v>28</v>
      </c>
      <c r="E490" s="11">
        <f t="shared" si="105"/>
        <v>28</v>
      </c>
      <c r="F490" s="11">
        <f t="shared" si="105"/>
        <v>20</v>
      </c>
      <c r="G490" s="11">
        <f t="shared" si="105"/>
        <v>22</v>
      </c>
      <c r="H490" s="11">
        <f t="shared" si="105"/>
        <v>36</v>
      </c>
      <c r="I490" s="11">
        <f t="shared" si="105"/>
        <v>31</v>
      </c>
      <c r="J490" s="11">
        <f t="shared" si="105"/>
        <v>17</v>
      </c>
      <c r="K490" s="11">
        <f t="shared" si="105"/>
        <v>18</v>
      </c>
      <c r="L490" s="11">
        <f t="shared" si="105"/>
        <v>19</v>
      </c>
      <c r="M490" s="11">
        <f t="shared" si="105"/>
        <v>16</v>
      </c>
      <c r="N490" s="38">
        <v>281</v>
      </c>
    </row>
    <row r="491" spans="1:14">
      <c r="A491" s="2" t="s">
        <v>469</v>
      </c>
      <c r="B491" s="137">
        <v>576473</v>
      </c>
      <c r="C491" s="137">
        <v>423228</v>
      </c>
      <c r="D491" s="137">
        <v>550359</v>
      </c>
      <c r="E491" s="137">
        <v>521242</v>
      </c>
      <c r="F491" s="137">
        <v>512737</v>
      </c>
      <c r="G491" s="137">
        <v>540805</v>
      </c>
      <c r="H491" s="137">
        <v>500321</v>
      </c>
      <c r="I491" s="137">
        <v>442835</v>
      </c>
      <c r="J491" s="137">
        <v>505349</v>
      </c>
      <c r="K491" s="137">
        <v>442417</v>
      </c>
      <c r="L491" s="137">
        <v>524760</v>
      </c>
      <c r="M491" s="137">
        <v>612190</v>
      </c>
      <c r="N491" s="39">
        <v>508553</v>
      </c>
    </row>
    <row r="492" spans="1:14">
      <c r="A492" s="2" t="s">
        <v>470</v>
      </c>
      <c r="B492" s="137">
        <v>586459</v>
      </c>
      <c r="C492" s="137">
        <v>431968</v>
      </c>
      <c r="D492" s="137">
        <v>559187</v>
      </c>
      <c r="E492" s="137">
        <v>530514</v>
      </c>
      <c r="F492" s="137">
        <v>527911</v>
      </c>
      <c r="G492" s="137">
        <v>546150</v>
      </c>
      <c r="H492" s="137">
        <v>511917</v>
      </c>
      <c r="I492" s="137">
        <v>459351</v>
      </c>
      <c r="J492" s="137">
        <v>523553</v>
      </c>
      <c r="K492" s="137">
        <v>460622</v>
      </c>
      <c r="L492" s="137">
        <v>528873</v>
      </c>
      <c r="M492" s="137">
        <v>641470</v>
      </c>
      <c r="N492" s="39">
        <v>520899</v>
      </c>
    </row>
    <row r="493" spans="1:14">
      <c r="A493" s="2" t="s">
        <v>754</v>
      </c>
      <c r="B493" s="3">
        <f>B491/B492</f>
        <v>0.98297238170102252</v>
      </c>
      <c r="C493" s="3">
        <f t="shared" ref="C493:N493" si="106">C491/C492</f>
        <v>0.97976701977924285</v>
      </c>
      <c r="D493" s="3">
        <f t="shared" si="106"/>
        <v>0.98421279464651357</v>
      </c>
      <c r="E493" s="3">
        <f t="shared" si="106"/>
        <v>0.98252261014789433</v>
      </c>
      <c r="F493" s="3">
        <f t="shared" si="106"/>
        <v>0.97125651861772155</v>
      </c>
      <c r="G493" s="3">
        <f t="shared" si="106"/>
        <v>0.9902133113613476</v>
      </c>
      <c r="H493" s="3">
        <f t="shared" si="106"/>
        <v>0.97734789038066716</v>
      </c>
      <c r="I493" s="3">
        <f t="shared" si="106"/>
        <v>0.96404492425182486</v>
      </c>
      <c r="J493" s="3">
        <f t="shared" si="106"/>
        <v>0.96522988121546438</v>
      </c>
      <c r="K493" s="3">
        <f t="shared" si="106"/>
        <v>0.96047735453365235</v>
      </c>
      <c r="L493" s="3">
        <f t="shared" si="106"/>
        <v>0.99222308569354079</v>
      </c>
      <c r="M493" s="3">
        <f t="shared" si="106"/>
        <v>0.95435484122406344</v>
      </c>
      <c r="N493" s="40">
        <f t="shared" si="106"/>
        <v>0.97629866826390532</v>
      </c>
    </row>
    <row r="494" spans="1:14">
      <c r="A494" s="2" t="s">
        <v>471</v>
      </c>
      <c r="B494">
        <v>90</v>
      </c>
      <c r="C494">
        <v>79</v>
      </c>
      <c r="D494">
        <v>142</v>
      </c>
      <c r="E494">
        <v>102</v>
      </c>
      <c r="F494">
        <v>94</v>
      </c>
      <c r="G494">
        <v>49</v>
      </c>
      <c r="H494">
        <v>55</v>
      </c>
      <c r="I494">
        <v>81</v>
      </c>
      <c r="J494">
        <v>134</v>
      </c>
      <c r="K494">
        <v>68</v>
      </c>
      <c r="L494">
        <v>107</v>
      </c>
      <c r="M494">
        <v>91</v>
      </c>
      <c r="N494" s="41">
        <v>90</v>
      </c>
    </row>
    <row r="495" spans="1:14">
      <c r="A495" s="57" t="s">
        <v>472</v>
      </c>
      <c r="B495" s="55">
        <f>B496+B498</f>
        <v>0</v>
      </c>
      <c r="C495" s="55">
        <f t="shared" ref="C495:M495" si="107">C496+C498</f>
        <v>3</v>
      </c>
      <c r="D495" s="55">
        <f t="shared" si="107"/>
        <v>1</v>
      </c>
      <c r="E495" s="55">
        <f t="shared" si="107"/>
        <v>1</v>
      </c>
      <c r="F495" s="55">
        <f t="shared" si="107"/>
        <v>0</v>
      </c>
      <c r="G495" s="55">
        <f t="shared" si="107"/>
        <v>0</v>
      </c>
      <c r="H495" s="55">
        <f t="shared" si="107"/>
        <v>1</v>
      </c>
      <c r="I495" s="55">
        <f t="shared" si="107"/>
        <v>2</v>
      </c>
      <c r="J495" s="55">
        <f t="shared" si="107"/>
        <v>0</v>
      </c>
      <c r="K495" s="55">
        <f t="shared" si="107"/>
        <v>0</v>
      </c>
      <c r="L495" s="55">
        <f t="shared" si="107"/>
        <v>0</v>
      </c>
      <c r="M495" s="55">
        <f t="shared" si="107"/>
        <v>1</v>
      </c>
      <c r="N495" s="56">
        <f>N496+N498</f>
        <v>9</v>
      </c>
    </row>
    <row r="496" spans="1:14">
      <c r="A496" s="2" t="s">
        <v>473</v>
      </c>
      <c r="B496" s="34">
        <v>0</v>
      </c>
      <c r="C496" s="34">
        <v>3</v>
      </c>
      <c r="D496" s="34">
        <v>0</v>
      </c>
      <c r="E496" s="34">
        <v>0</v>
      </c>
      <c r="F496" s="34">
        <v>0</v>
      </c>
      <c r="G496" s="34">
        <v>0</v>
      </c>
      <c r="H496" s="34">
        <v>0</v>
      </c>
      <c r="I496" s="34">
        <v>1</v>
      </c>
      <c r="J496" s="34">
        <v>0</v>
      </c>
      <c r="K496" s="34">
        <v>0</v>
      </c>
      <c r="L496" s="34">
        <v>0</v>
      </c>
      <c r="M496" s="34">
        <v>1</v>
      </c>
      <c r="N496" s="41">
        <v>5</v>
      </c>
    </row>
    <row r="497" spans="1:14">
      <c r="A497" s="2" t="s">
        <v>474</v>
      </c>
      <c r="B497" s="135">
        <v>0</v>
      </c>
      <c r="C497" s="135">
        <v>417967</v>
      </c>
      <c r="D497" s="135">
        <v>0</v>
      </c>
      <c r="E497" s="135">
        <v>0</v>
      </c>
      <c r="F497" s="135">
        <v>0</v>
      </c>
      <c r="G497" s="135">
        <v>0</v>
      </c>
      <c r="H497" s="135">
        <v>0</v>
      </c>
      <c r="I497" s="135">
        <v>420000</v>
      </c>
      <c r="J497" s="135">
        <v>0</v>
      </c>
      <c r="K497" s="135">
        <v>0</v>
      </c>
      <c r="L497" s="135">
        <v>0</v>
      </c>
      <c r="M497" s="135">
        <v>310000</v>
      </c>
      <c r="N497" s="39">
        <v>396780</v>
      </c>
    </row>
    <row r="498" spans="1:14">
      <c r="A498" s="2" t="s">
        <v>475</v>
      </c>
      <c r="B498">
        <v>0</v>
      </c>
      <c r="C498">
        <v>0</v>
      </c>
      <c r="D498">
        <v>1</v>
      </c>
      <c r="E498">
        <v>1</v>
      </c>
      <c r="F498">
        <v>0</v>
      </c>
      <c r="G498">
        <v>0</v>
      </c>
      <c r="H498">
        <v>1</v>
      </c>
      <c r="I498">
        <v>1</v>
      </c>
      <c r="J498">
        <v>0</v>
      </c>
      <c r="K498">
        <v>0</v>
      </c>
      <c r="L498">
        <v>0</v>
      </c>
      <c r="M498">
        <v>0</v>
      </c>
      <c r="N498" s="41">
        <v>4</v>
      </c>
    </row>
    <row r="499" spans="1:14">
      <c r="A499" s="2" t="s">
        <v>476</v>
      </c>
      <c r="B499" s="135">
        <v>0</v>
      </c>
      <c r="C499" s="135">
        <v>0</v>
      </c>
      <c r="D499" s="135">
        <v>198000</v>
      </c>
      <c r="E499" s="135">
        <v>250000</v>
      </c>
      <c r="F499" s="135">
        <v>0</v>
      </c>
      <c r="G499" s="135">
        <v>0</v>
      </c>
      <c r="H499" s="135">
        <v>170000</v>
      </c>
      <c r="I499" s="135">
        <v>255000</v>
      </c>
      <c r="J499" s="135">
        <v>0</v>
      </c>
      <c r="K499" s="135">
        <v>0</v>
      </c>
      <c r="L499" s="135">
        <v>0</v>
      </c>
      <c r="M499" s="135">
        <v>0</v>
      </c>
      <c r="N499" s="39">
        <v>218250</v>
      </c>
    </row>
    <row r="500" spans="1:14">
      <c r="A500" s="57" t="s">
        <v>477</v>
      </c>
      <c r="B500" s="55">
        <f>B501+B503</f>
        <v>4</v>
      </c>
      <c r="C500" s="55">
        <f t="shared" ref="C500:M500" si="108">C501+C503</f>
        <v>11</v>
      </c>
      <c r="D500" s="55">
        <f t="shared" si="108"/>
        <v>9</v>
      </c>
      <c r="E500" s="55">
        <f t="shared" si="108"/>
        <v>11</v>
      </c>
      <c r="F500" s="55">
        <f t="shared" si="108"/>
        <v>4</v>
      </c>
      <c r="G500" s="55">
        <f t="shared" si="108"/>
        <v>8</v>
      </c>
      <c r="H500" s="55">
        <f t="shared" si="108"/>
        <v>15</v>
      </c>
      <c r="I500" s="55">
        <f t="shared" si="108"/>
        <v>6</v>
      </c>
      <c r="J500" s="55">
        <f t="shared" si="108"/>
        <v>10</v>
      </c>
      <c r="K500" s="55">
        <f t="shared" si="108"/>
        <v>8</v>
      </c>
      <c r="L500" s="55">
        <f t="shared" si="108"/>
        <v>5</v>
      </c>
      <c r="M500" s="55">
        <f t="shared" si="108"/>
        <v>6</v>
      </c>
      <c r="N500" s="56">
        <f>N501+N503</f>
        <v>97</v>
      </c>
    </row>
    <row r="501" spans="1:14">
      <c r="A501" s="2" t="s">
        <v>478</v>
      </c>
      <c r="B501" s="34">
        <v>2</v>
      </c>
      <c r="C501" s="34">
        <v>6</v>
      </c>
      <c r="D501" s="34">
        <v>5</v>
      </c>
      <c r="E501" s="34">
        <v>7</v>
      </c>
      <c r="F501" s="34">
        <v>3</v>
      </c>
      <c r="G501" s="34">
        <v>4</v>
      </c>
      <c r="H501" s="34">
        <v>6</v>
      </c>
      <c r="I501" s="34">
        <v>2</v>
      </c>
      <c r="J501" s="34">
        <v>6</v>
      </c>
      <c r="K501" s="34">
        <v>3</v>
      </c>
      <c r="L501" s="34">
        <v>3</v>
      </c>
      <c r="M501" s="34">
        <v>3</v>
      </c>
      <c r="N501" s="41">
        <v>50</v>
      </c>
    </row>
    <row r="502" spans="1:14">
      <c r="A502" s="2" t="s">
        <v>479</v>
      </c>
      <c r="B502" s="135">
        <v>435000</v>
      </c>
      <c r="C502" s="135">
        <v>486333</v>
      </c>
      <c r="D502" s="135">
        <v>432180</v>
      </c>
      <c r="E502" s="135">
        <v>443929</v>
      </c>
      <c r="F502" s="135">
        <v>501667</v>
      </c>
      <c r="G502" s="135">
        <v>423000</v>
      </c>
      <c r="H502" s="135">
        <v>516500</v>
      </c>
      <c r="I502" s="135">
        <v>524950</v>
      </c>
      <c r="J502" s="135">
        <v>510333</v>
      </c>
      <c r="K502" s="135">
        <v>545000</v>
      </c>
      <c r="L502" s="135">
        <v>355000</v>
      </c>
      <c r="M502" s="135">
        <v>400000</v>
      </c>
      <c r="N502" s="39">
        <v>467286</v>
      </c>
    </row>
    <row r="503" spans="1:14">
      <c r="A503" s="2" t="s">
        <v>480</v>
      </c>
      <c r="B503">
        <v>2</v>
      </c>
      <c r="C503">
        <v>5</v>
      </c>
      <c r="D503">
        <v>4</v>
      </c>
      <c r="E503">
        <v>4</v>
      </c>
      <c r="F503">
        <v>1</v>
      </c>
      <c r="G503">
        <v>4</v>
      </c>
      <c r="H503">
        <v>9</v>
      </c>
      <c r="I503">
        <v>4</v>
      </c>
      <c r="J503">
        <v>4</v>
      </c>
      <c r="K503">
        <v>5</v>
      </c>
      <c r="L503">
        <v>2</v>
      </c>
      <c r="M503">
        <v>3</v>
      </c>
      <c r="N503" s="41">
        <v>47</v>
      </c>
    </row>
    <row r="504" spans="1:14">
      <c r="A504" s="2" t="s">
        <v>481</v>
      </c>
      <c r="B504" s="135">
        <v>328500</v>
      </c>
      <c r="C504" s="135">
        <v>412100</v>
      </c>
      <c r="D504" s="135">
        <v>463000</v>
      </c>
      <c r="E504" s="135">
        <v>474500</v>
      </c>
      <c r="F504" s="135">
        <v>599000</v>
      </c>
      <c r="G504" s="135">
        <v>501750</v>
      </c>
      <c r="H504" s="135">
        <v>519889</v>
      </c>
      <c r="I504" s="135">
        <v>413950</v>
      </c>
      <c r="J504" s="135">
        <v>470000</v>
      </c>
      <c r="K504" s="135">
        <v>559500</v>
      </c>
      <c r="L504" s="135">
        <v>492000</v>
      </c>
      <c r="M504" s="135">
        <v>743333</v>
      </c>
      <c r="N504" s="39">
        <v>495740</v>
      </c>
    </row>
    <row r="505" spans="1:14">
      <c r="A505" s="57" t="s">
        <v>482</v>
      </c>
      <c r="B505" s="55">
        <f>B506+B508</f>
        <v>15</v>
      </c>
      <c r="C505" s="55">
        <f t="shared" ref="C505:M505" si="109">C506+C508</f>
        <v>5</v>
      </c>
      <c r="D505" s="55">
        <f t="shared" si="109"/>
        <v>12</v>
      </c>
      <c r="E505" s="55">
        <f t="shared" si="109"/>
        <v>13</v>
      </c>
      <c r="F505" s="55">
        <f t="shared" si="109"/>
        <v>11</v>
      </c>
      <c r="G505" s="55">
        <f t="shared" si="109"/>
        <v>8</v>
      </c>
      <c r="H505" s="55">
        <f t="shared" si="109"/>
        <v>14</v>
      </c>
      <c r="I505" s="55">
        <f t="shared" si="109"/>
        <v>13</v>
      </c>
      <c r="J505" s="55">
        <f t="shared" si="109"/>
        <v>5</v>
      </c>
      <c r="K505" s="55">
        <f t="shared" si="109"/>
        <v>4</v>
      </c>
      <c r="L505" s="55">
        <f t="shared" si="109"/>
        <v>11</v>
      </c>
      <c r="M505" s="55">
        <f t="shared" si="109"/>
        <v>9</v>
      </c>
      <c r="N505" s="56">
        <f>N506+N508</f>
        <v>120</v>
      </c>
    </row>
    <row r="506" spans="1:14">
      <c r="A506" s="2" t="s">
        <v>483</v>
      </c>
      <c r="B506" s="34">
        <v>15</v>
      </c>
      <c r="C506" s="34">
        <v>4</v>
      </c>
      <c r="D506" s="34">
        <v>12</v>
      </c>
      <c r="E506" s="34">
        <v>11</v>
      </c>
      <c r="F506" s="34">
        <v>8</v>
      </c>
      <c r="G506" s="34">
        <v>5</v>
      </c>
      <c r="H506" s="34">
        <v>11</v>
      </c>
      <c r="I506" s="34">
        <v>12</v>
      </c>
      <c r="J506" s="34">
        <v>4</v>
      </c>
      <c r="K506" s="34">
        <v>4</v>
      </c>
      <c r="L506" s="34">
        <v>10</v>
      </c>
      <c r="M506" s="34">
        <v>9</v>
      </c>
      <c r="N506" s="41">
        <v>105</v>
      </c>
    </row>
    <row r="507" spans="1:14">
      <c r="A507" s="2" t="s">
        <v>484</v>
      </c>
      <c r="B507" s="136">
        <v>673595</v>
      </c>
      <c r="C507" s="136">
        <v>582100</v>
      </c>
      <c r="D507" s="136">
        <v>770721</v>
      </c>
      <c r="E507" s="136">
        <v>685353</v>
      </c>
      <c r="F507" s="136">
        <v>678875</v>
      </c>
      <c r="G507" s="136">
        <v>901843</v>
      </c>
      <c r="H507" s="136">
        <v>583876</v>
      </c>
      <c r="I507" s="136">
        <v>559075</v>
      </c>
      <c r="J507" s="136">
        <v>672235</v>
      </c>
      <c r="K507" s="136">
        <v>551000</v>
      </c>
      <c r="L507" s="136">
        <v>670644</v>
      </c>
      <c r="M507" s="136">
        <v>672782</v>
      </c>
      <c r="N507" s="39">
        <v>666153</v>
      </c>
    </row>
    <row r="508" spans="1:14">
      <c r="A508" s="2" t="s">
        <v>485</v>
      </c>
      <c r="B508">
        <v>0</v>
      </c>
      <c r="C508">
        <v>1</v>
      </c>
      <c r="D508">
        <v>0</v>
      </c>
      <c r="E508">
        <v>2</v>
      </c>
      <c r="F508">
        <v>3</v>
      </c>
      <c r="G508">
        <v>3</v>
      </c>
      <c r="H508">
        <v>3</v>
      </c>
      <c r="I508">
        <v>1</v>
      </c>
      <c r="J508">
        <v>1</v>
      </c>
      <c r="K508">
        <v>0</v>
      </c>
      <c r="L508">
        <v>1</v>
      </c>
      <c r="M508">
        <v>0</v>
      </c>
      <c r="N508" s="41">
        <v>15</v>
      </c>
    </row>
    <row r="509" spans="1:14">
      <c r="A509" s="2" t="s">
        <v>486</v>
      </c>
      <c r="B509" s="136">
        <v>0</v>
      </c>
      <c r="C509" s="136">
        <v>412000</v>
      </c>
      <c r="D509" s="136">
        <v>0</v>
      </c>
      <c r="E509" s="136">
        <v>448450</v>
      </c>
      <c r="F509" s="136">
        <v>513967</v>
      </c>
      <c r="G509" s="136">
        <v>695500</v>
      </c>
      <c r="H509" s="136">
        <v>580100</v>
      </c>
      <c r="I509" s="136">
        <v>664000</v>
      </c>
      <c r="J509" s="136">
        <v>465000</v>
      </c>
      <c r="K509" s="136">
        <v>0</v>
      </c>
      <c r="L509" s="136">
        <v>380000</v>
      </c>
      <c r="M509" s="136">
        <v>0</v>
      </c>
      <c r="N509" s="39">
        <v>545773</v>
      </c>
    </row>
    <row r="510" spans="1:14">
      <c r="A510" s="57" t="s">
        <v>487</v>
      </c>
      <c r="B510">
        <v>2</v>
      </c>
      <c r="C510">
        <v>6</v>
      </c>
      <c r="D510">
        <v>6</v>
      </c>
      <c r="E510">
        <v>3</v>
      </c>
      <c r="F510">
        <v>5</v>
      </c>
      <c r="G510">
        <v>6</v>
      </c>
      <c r="H510">
        <v>6</v>
      </c>
      <c r="I510">
        <v>10</v>
      </c>
      <c r="J510">
        <v>2</v>
      </c>
      <c r="K510">
        <v>6</v>
      </c>
      <c r="L510">
        <v>3</v>
      </c>
      <c r="M510">
        <v>0</v>
      </c>
      <c r="N510" s="56">
        <v>55</v>
      </c>
    </row>
    <row r="511" spans="1:14">
      <c r="A511" s="2" t="s">
        <v>488</v>
      </c>
      <c r="B511" s="137">
        <v>237500</v>
      </c>
      <c r="C511" s="137">
        <v>267983</v>
      </c>
      <c r="D511" s="137">
        <v>325083</v>
      </c>
      <c r="E511" s="137">
        <v>301167</v>
      </c>
      <c r="F511" s="137">
        <v>235568</v>
      </c>
      <c r="G511" s="137">
        <v>267167</v>
      </c>
      <c r="H511" s="137">
        <v>316768</v>
      </c>
      <c r="I511" s="137">
        <v>297430</v>
      </c>
      <c r="J511" s="137">
        <v>247500</v>
      </c>
      <c r="K511" s="137">
        <v>221167</v>
      </c>
      <c r="L511" s="137">
        <v>278333</v>
      </c>
      <c r="M511" s="137">
        <v>0</v>
      </c>
      <c r="N511" s="39">
        <v>277266</v>
      </c>
    </row>
    <row r="512" spans="1:14">
      <c r="A512" s="57" t="s">
        <v>489</v>
      </c>
      <c r="B512" s="55">
        <f>SUM(B513:B515)</f>
        <v>106</v>
      </c>
      <c r="C512" s="55">
        <f t="shared" ref="C512:M512" si="110">SUM(C513:C515)</f>
        <v>108</v>
      </c>
      <c r="D512" s="55">
        <f t="shared" si="110"/>
        <v>105</v>
      </c>
      <c r="E512" s="55">
        <f t="shared" si="110"/>
        <v>123</v>
      </c>
      <c r="F512" s="55">
        <f t="shared" si="110"/>
        <v>161</v>
      </c>
      <c r="G512" s="55">
        <f t="shared" si="110"/>
        <v>166</v>
      </c>
      <c r="H512" s="55">
        <f t="shared" si="110"/>
        <v>167</v>
      </c>
      <c r="I512" s="55">
        <f t="shared" si="110"/>
        <v>179</v>
      </c>
      <c r="J512" s="55">
        <f t="shared" si="110"/>
        <v>179</v>
      </c>
      <c r="K512" s="55">
        <f t="shared" si="110"/>
        <v>168</v>
      </c>
      <c r="L512" s="55">
        <f t="shared" si="110"/>
        <v>167</v>
      </c>
      <c r="M512" s="55">
        <f t="shared" si="110"/>
        <v>154</v>
      </c>
      <c r="N512" s="41"/>
    </row>
    <row r="513" spans="1:14">
      <c r="A513" s="2" t="s">
        <v>490</v>
      </c>
      <c r="B513">
        <v>61</v>
      </c>
      <c r="C513">
        <v>56</v>
      </c>
      <c r="D513">
        <v>55</v>
      </c>
      <c r="E513">
        <v>67</v>
      </c>
      <c r="F513">
        <v>91</v>
      </c>
      <c r="G513">
        <v>99</v>
      </c>
      <c r="H513">
        <v>104</v>
      </c>
      <c r="I513">
        <v>114</v>
      </c>
      <c r="J513">
        <v>114</v>
      </c>
      <c r="K513">
        <v>113</v>
      </c>
      <c r="L513">
        <v>109</v>
      </c>
      <c r="M513">
        <v>97</v>
      </c>
      <c r="N513" s="41"/>
    </row>
    <row r="514" spans="1:14">
      <c r="A514" s="2" t="s">
        <v>491</v>
      </c>
      <c r="B514">
        <v>18</v>
      </c>
      <c r="C514">
        <v>21</v>
      </c>
      <c r="D514">
        <v>22</v>
      </c>
      <c r="E514">
        <v>26</v>
      </c>
      <c r="F514">
        <v>29</v>
      </c>
      <c r="G514">
        <v>20</v>
      </c>
      <c r="H514">
        <v>22</v>
      </c>
      <c r="I514">
        <v>19</v>
      </c>
      <c r="J514">
        <v>24</v>
      </c>
      <c r="K514">
        <v>19</v>
      </c>
      <c r="L514">
        <v>17</v>
      </c>
      <c r="M514">
        <v>20</v>
      </c>
      <c r="N514" s="41"/>
    </row>
    <row r="515" spans="1:14">
      <c r="A515" s="2" t="s">
        <v>492</v>
      </c>
      <c r="B515">
        <v>27</v>
      </c>
      <c r="C515">
        <v>31</v>
      </c>
      <c r="D515">
        <v>28</v>
      </c>
      <c r="E515">
        <v>30</v>
      </c>
      <c r="F515">
        <v>41</v>
      </c>
      <c r="G515">
        <v>47</v>
      </c>
      <c r="H515">
        <v>41</v>
      </c>
      <c r="I515">
        <v>46</v>
      </c>
      <c r="J515">
        <v>41</v>
      </c>
      <c r="K515">
        <v>36</v>
      </c>
      <c r="L515">
        <v>41</v>
      </c>
      <c r="M515">
        <v>37</v>
      </c>
      <c r="N515" s="41"/>
    </row>
    <row r="516" spans="1:14">
      <c r="A516" s="57" t="s">
        <v>493</v>
      </c>
      <c r="B516" s="69">
        <f t="shared" ref="B516:G516" si="111">B512/B490</f>
        <v>5.0476190476190474</v>
      </c>
      <c r="C516" s="69">
        <f t="shared" si="111"/>
        <v>4.32</v>
      </c>
      <c r="D516" s="69">
        <f t="shared" si="111"/>
        <v>3.75</v>
      </c>
      <c r="E516" s="69">
        <f t="shared" si="111"/>
        <v>4.3928571428571432</v>
      </c>
      <c r="F516" s="55">
        <f t="shared" si="111"/>
        <v>8.0500000000000007</v>
      </c>
      <c r="G516" s="69">
        <f t="shared" si="111"/>
        <v>7.5454545454545459</v>
      </c>
      <c r="H516" s="69">
        <f t="shared" ref="H516:M516" si="112">H512/H490</f>
        <v>4.6388888888888893</v>
      </c>
      <c r="I516" s="69">
        <f t="shared" si="112"/>
        <v>5.774193548387097</v>
      </c>
      <c r="J516" s="69">
        <f t="shared" si="112"/>
        <v>10.529411764705882</v>
      </c>
      <c r="K516" s="69">
        <f t="shared" si="112"/>
        <v>9.3333333333333339</v>
      </c>
      <c r="L516" s="69">
        <f t="shared" si="112"/>
        <v>8.7894736842105257</v>
      </c>
      <c r="M516" s="69">
        <f t="shared" si="112"/>
        <v>9.625</v>
      </c>
      <c r="N516" s="41"/>
    </row>
    <row r="517" spans="1:14">
      <c r="A517" s="2" t="s">
        <v>494</v>
      </c>
      <c r="B517" s="4">
        <v>44</v>
      </c>
      <c r="C517" s="4">
        <v>38</v>
      </c>
      <c r="D517" s="4">
        <v>58</v>
      </c>
      <c r="E517" s="4">
        <v>49</v>
      </c>
      <c r="F517" s="4">
        <v>82</v>
      </c>
      <c r="G517" s="4">
        <v>69</v>
      </c>
      <c r="H517" s="4">
        <v>54</v>
      </c>
      <c r="I517" s="4">
        <v>55</v>
      </c>
      <c r="J517" s="4">
        <v>43</v>
      </c>
      <c r="K517" s="4">
        <v>52</v>
      </c>
      <c r="L517" s="4">
        <v>43</v>
      </c>
      <c r="M517" s="4">
        <v>27</v>
      </c>
      <c r="N517" s="41"/>
    </row>
    <row r="518" spans="1:14">
      <c r="A518" s="57" t="s">
        <v>495</v>
      </c>
      <c r="B518" s="55">
        <v>28</v>
      </c>
      <c r="C518" s="55">
        <v>27</v>
      </c>
      <c r="D518" s="55">
        <v>36</v>
      </c>
      <c r="E518" s="55">
        <v>20</v>
      </c>
      <c r="F518" s="55">
        <v>20</v>
      </c>
      <c r="G518" s="55">
        <v>36</v>
      </c>
      <c r="H518" s="55">
        <v>28</v>
      </c>
      <c r="I518" s="55">
        <v>23</v>
      </c>
      <c r="J518" s="55">
        <v>15</v>
      </c>
      <c r="K518" s="55">
        <v>29</v>
      </c>
      <c r="L518" s="55">
        <v>15</v>
      </c>
      <c r="M518" s="55">
        <v>8</v>
      </c>
      <c r="N518" s="41"/>
    </row>
    <row r="519" spans="1:14">
      <c r="A519" s="2"/>
      <c r="B519" s="8" t="s">
        <v>9</v>
      </c>
      <c r="C519" s="8" t="s">
        <v>10</v>
      </c>
      <c r="D519" s="8" t="s">
        <v>11</v>
      </c>
      <c r="E519" s="8" t="s">
        <v>12</v>
      </c>
      <c r="F519" s="8" t="s">
        <v>13</v>
      </c>
      <c r="G519" s="8" t="s">
        <v>14</v>
      </c>
      <c r="H519" s="8" t="s">
        <v>15</v>
      </c>
      <c r="I519" s="8" t="s">
        <v>16</v>
      </c>
      <c r="J519" s="8" t="s">
        <v>17</v>
      </c>
      <c r="K519" s="8" t="s">
        <v>18</v>
      </c>
      <c r="L519" s="8" t="s">
        <v>19</v>
      </c>
      <c r="M519" s="8" t="s">
        <v>20</v>
      </c>
      <c r="N519" s="36" t="s">
        <v>496</v>
      </c>
    </row>
    <row r="520" spans="1:14">
      <c r="A520" s="9" t="s">
        <v>865</v>
      </c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37"/>
    </row>
    <row r="521" spans="1:14" s="4" customFormat="1" ht="12">
      <c r="A521" s="2" t="s">
        <v>498</v>
      </c>
      <c r="B521" s="11">
        <f>SUM(B526+B531+B536+B541)</f>
        <v>12</v>
      </c>
      <c r="C521" s="11">
        <f t="shared" ref="C521:M521" si="113">SUM(C526+C531+C536+C541)</f>
        <v>18</v>
      </c>
      <c r="D521" s="11">
        <f t="shared" si="113"/>
        <v>18</v>
      </c>
      <c r="E521" s="11">
        <f t="shared" si="113"/>
        <v>31</v>
      </c>
      <c r="F521" s="11">
        <f t="shared" si="113"/>
        <v>37</v>
      </c>
      <c r="G521" s="11">
        <f t="shared" si="113"/>
        <v>23</v>
      </c>
      <c r="H521" s="11">
        <f t="shared" si="113"/>
        <v>20</v>
      </c>
      <c r="I521" s="11">
        <f t="shared" si="113"/>
        <v>35</v>
      </c>
      <c r="J521" s="11">
        <f t="shared" si="113"/>
        <v>23</v>
      </c>
      <c r="K521" s="11">
        <f t="shared" si="113"/>
        <v>21</v>
      </c>
      <c r="L521" s="11">
        <f t="shared" si="113"/>
        <v>27</v>
      </c>
      <c r="M521" s="11">
        <f t="shared" si="113"/>
        <v>26</v>
      </c>
      <c r="N521" s="38">
        <v>291</v>
      </c>
    </row>
    <row r="522" spans="1:14">
      <c r="A522" s="2" t="s">
        <v>499</v>
      </c>
      <c r="B522" s="137">
        <v>418709</v>
      </c>
      <c r="C522" s="137">
        <v>501272</v>
      </c>
      <c r="D522" s="137">
        <v>602272</v>
      </c>
      <c r="E522" s="137">
        <v>451019</v>
      </c>
      <c r="F522" s="137">
        <v>482749</v>
      </c>
      <c r="G522" s="137">
        <v>493117</v>
      </c>
      <c r="H522" s="137">
        <v>519279</v>
      </c>
      <c r="I522" s="137">
        <v>583987</v>
      </c>
      <c r="J522" s="137">
        <v>491291</v>
      </c>
      <c r="K522" s="137">
        <v>447261</v>
      </c>
      <c r="L522" s="137">
        <v>489299</v>
      </c>
      <c r="M522" s="137">
        <v>475973</v>
      </c>
      <c r="N522" s="39">
        <v>498890</v>
      </c>
    </row>
    <row r="523" spans="1:14">
      <c r="A523" s="2" t="s">
        <v>500</v>
      </c>
      <c r="B523" s="137">
        <v>435466</v>
      </c>
      <c r="C523" s="137">
        <v>504738</v>
      </c>
      <c r="D523" s="137">
        <v>611755</v>
      </c>
      <c r="E523" s="137">
        <v>457202</v>
      </c>
      <c r="F523" s="137">
        <v>484324</v>
      </c>
      <c r="G523" s="137">
        <v>498052</v>
      </c>
      <c r="H523" s="137">
        <v>544441</v>
      </c>
      <c r="I523" s="137">
        <v>587344</v>
      </c>
      <c r="J523" s="137">
        <v>498786</v>
      </c>
      <c r="K523" s="137">
        <v>443991</v>
      </c>
      <c r="L523" s="137">
        <v>492886</v>
      </c>
      <c r="M523" s="137">
        <v>484292</v>
      </c>
      <c r="N523" s="39">
        <v>505196</v>
      </c>
    </row>
    <row r="524" spans="1:14">
      <c r="A524" s="2" t="s">
        <v>756</v>
      </c>
      <c r="B524" s="3">
        <f t="shared" ref="B524:N524" si="114">B522/B523</f>
        <v>0.96151938383249214</v>
      </c>
      <c r="C524" s="3">
        <f t="shared" si="114"/>
        <v>0.99313307101902371</v>
      </c>
      <c r="D524" s="3">
        <f t="shared" si="114"/>
        <v>0.98449869637354825</v>
      </c>
      <c r="E524" s="3">
        <f t="shared" si="114"/>
        <v>0.98647643711094879</v>
      </c>
      <c r="F524" s="3">
        <f t="shared" si="114"/>
        <v>0.99674804469735134</v>
      </c>
      <c r="G524" s="3">
        <f t="shared" si="114"/>
        <v>0.99009139607912422</v>
      </c>
      <c r="H524" s="3">
        <f t="shared" si="114"/>
        <v>0.9537837892443809</v>
      </c>
      <c r="I524" s="3">
        <f t="shared" si="114"/>
        <v>0.99428443978315939</v>
      </c>
      <c r="J524" s="3">
        <f t="shared" si="114"/>
        <v>0.98497351569611014</v>
      </c>
      <c r="K524" s="3">
        <f t="shared" si="114"/>
        <v>1.0073650141556922</v>
      </c>
      <c r="L524" s="3">
        <f t="shared" si="114"/>
        <v>0.99272245509103529</v>
      </c>
      <c r="M524" s="3">
        <f t="shared" si="114"/>
        <v>0.98282234684859549</v>
      </c>
      <c r="N524" s="40">
        <f t="shared" si="114"/>
        <v>0.98751771589640458</v>
      </c>
    </row>
    <row r="525" spans="1:14">
      <c r="A525" s="2" t="s">
        <v>501</v>
      </c>
      <c r="B525">
        <v>66</v>
      </c>
      <c r="C525">
        <v>60</v>
      </c>
      <c r="D525">
        <v>54</v>
      </c>
      <c r="E525">
        <v>55</v>
      </c>
      <c r="F525">
        <v>47</v>
      </c>
      <c r="G525">
        <v>38</v>
      </c>
      <c r="H525">
        <v>45</v>
      </c>
      <c r="I525">
        <v>54</v>
      </c>
      <c r="J525">
        <v>93</v>
      </c>
      <c r="K525">
        <v>78</v>
      </c>
      <c r="L525">
        <v>86</v>
      </c>
      <c r="M525">
        <v>100</v>
      </c>
      <c r="N525" s="41">
        <v>64</v>
      </c>
    </row>
    <row r="526" spans="1:14">
      <c r="A526" s="13" t="s">
        <v>502</v>
      </c>
      <c r="B526" s="10">
        <f>SUM(B527+B529)</f>
        <v>0</v>
      </c>
      <c r="C526" s="10">
        <f t="shared" ref="C526:M526" si="115">SUM(C527+C529)</f>
        <v>1</v>
      </c>
      <c r="D526" s="10">
        <f t="shared" si="115"/>
        <v>1</v>
      </c>
      <c r="E526" s="10">
        <f t="shared" si="115"/>
        <v>0</v>
      </c>
      <c r="F526" s="10">
        <f t="shared" si="115"/>
        <v>2</v>
      </c>
      <c r="G526" s="10">
        <f t="shared" si="115"/>
        <v>0</v>
      </c>
      <c r="H526" s="10">
        <f t="shared" si="115"/>
        <v>0</v>
      </c>
      <c r="I526" s="10">
        <f t="shared" si="115"/>
        <v>0</v>
      </c>
      <c r="J526" s="10">
        <f>SUM(J527+J529)</f>
        <v>3</v>
      </c>
      <c r="K526" s="10">
        <f t="shared" si="115"/>
        <v>0</v>
      </c>
      <c r="L526" s="10">
        <f t="shared" si="115"/>
        <v>1</v>
      </c>
      <c r="M526" s="10">
        <f t="shared" si="115"/>
        <v>2</v>
      </c>
      <c r="N526" s="37">
        <f>N527+N529</f>
        <v>10</v>
      </c>
    </row>
    <row r="527" spans="1:14">
      <c r="A527" s="2" t="s">
        <v>503</v>
      </c>
      <c r="B527" s="34">
        <v>0</v>
      </c>
      <c r="C527" s="34">
        <v>1</v>
      </c>
      <c r="D527" s="34">
        <v>1</v>
      </c>
      <c r="E527" s="34">
        <v>0</v>
      </c>
      <c r="F527" s="34">
        <v>2</v>
      </c>
      <c r="G527" s="34">
        <v>0</v>
      </c>
      <c r="H527" s="34">
        <v>0</v>
      </c>
      <c r="I527" s="34">
        <v>0</v>
      </c>
      <c r="J527" s="34">
        <v>1</v>
      </c>
      <c r="K527" s="34">
        <v>0</v>
      </c>
      <c r="L527" s="34">
        <v>0</v>
      </c>
      <c r="M527" s="34">
        <v>2</v>
      </c>
      <c r="N527" s="41">
        <v>7</v>
      </c>
    </row>
    <row r="528" spans="1:14">
      <c r="A528" s="2" t="s">
        <v>504</v>
      </c>
      <c r="B528" s="135">
        <v>0</v>
      </c>
      <c r="C528" s="135">
        <v>400000</v>
      </c>
      <c r="D528" s="135">
        <v>218000</v>
      </c>
      <c r="E528" s="135">
        <v>0</v>
      </c>
      <c r="F528" s="135">
        <v>394500</v>
      </c>
      <c r="G528" s="135">
        <v>0</v>
      </c>
      <c r="H528" s="135">
        <v>0</v>
      </c>
      <c r="I528" s="135">
        <v>0</v>
      </c>
      <c r="J528" s="135">
        <v>364900</v>
      </c>
      <c r="K528" s="135">
        <v>0</v>
      </c>
      <c r="L528" s="135">
        <v>0</v>
      </c>
      <c r="M528" s="135">
        <v>382450</v>
      </c>
      <c r="N528" s="39">
        <v>362400</v>
      </c>
    </row>
    <row r="529" spans="1:14">
      <c r="A529" s="2" t="s">
        <v>505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2</v>
      </c>
      <c r="K529">
        <v>0</v>
      </c>
      <c r="L529">
        <v>1</v>
      </c>
      <c r="M529">
        <v>0</v>
      </c>
      <c r="N529" s="41">
        <v>3</v>
      </c>
    </row>
    <row r="530" spans="1:14">
      <c r="A530" s="2" t="s">
        <v>506</v>
      </c>
      <c r="B530" s="135">
        <v>0</v>
      </c>
      <c r="C530" s="135">
        <v>0</v>
      </c>
      <c r="D530" s="135">
        <v>0</v>
      </c>
      <c r="E530" s="135">
        <v>0</v>
      </c>
      <c r="F530" s="135">
        <v>0</v>
      </c>
      <c r="G530" s="135">
        <v>0</v>
      </c>
      <c r="H530" s="135">
        <v>0</v>
      </c>
      <c r="I530" s="135">
        <v>0</v>
      </c>
      <c r="J530" s="135">
        <v>308700</v>
      </c>
      <c r="K530" s="135">
        <v>0</v>
      </c>
      <c r="L530" s="135">
        <v>170000</v>
      </c>
      <c r="M530" s="135">
        <v>0</v>
      </c>
      <c r="N530" s="39">
        <v>262467</v>
      </c>
    </row>
    <row r="531" spans="1:14">
      <c r="A531" s="13" t="s">
        <v>507</v>
      </c>
      <c r="B531" s="10">
        <f>SUM(B532+B534)</f>
        <v>4</v>
      </c>
      <c r="C531" s="10">
        <f t="shared" ref="C531:M531" si="116">SUM(C532+C534)</f>
        <v>9</v>
      </c>
      <c r="D531" s="10">
        <f t="shared" si="116"/>
        <v>5</v>
      </c>
      <c r="E531" s="10">
        <f t="shared" si="116"/>
        <v>12</v>
      </c>
      <c r="F531" s="10">
        <f t="shared" si="116"/>
        <v>11</v>
      </c>
      <c r="G531" s="10">
        <f t="shared" si="116"/>
        <v>10</v>
      </c>
      <c r="H531" s="10">
        <f t="shared" si="116"/>
        <v>3</v>
      </c>
      <c r="I531" s="10">
        <f t="shared" si="116"/>
        <v>10</v>
      </c>
      <c r="J531" s="10">
        <f>SUM(J532+J534)</f>
        <v>7</v>
      </c>
      <c r="K531" s="10">
        <f t="shared" si="116"/>
        <v>9</v>
      </c>
      <c r="L531" s="10">
        <f t="shared" si="116"/>
        <v>14</v>
      </c>
      <c r="M531" s="10">
        <f t="shared" si="116"/>
        <v>7</v>
      </c>
      <c r="N531" s="37">
        <f>N532+N534</f>
        <v>101</v>
      </c>
    </row>
    <row r="532" spans="1:14">
      <c r="A532" s="2" t="s">
        <v>508</v>
      </c>
      <c r="B532" s="34">
        <v>2</v>
      </c>
      <c r="C532" s="34">
        <v>4</v>
      </c>
      <c r="D532" s="34">
        <v>4</v>
      </c>
      <c r="E532" s="34">
        <v>2</v>
      </c>
      <c r="F532" s="34">
        <v>4</v>
      </c>
      <c r="G532" s="34">
        <v>4</v>
      </c>
      <c r="H532" s="34">
        <v>3</v>
      </c>
      <c r="I532" s="34">
        <v>4</v>
      </c>
      <c r="J532" s="34">
        <v>4</v>
      </c>
      <c r="K532" s="34">
        <v>4</v>
      </c>
      <c r="L532" s="34">
        <v>9</v>
      </c>
      <c r="M532" s="34">
        <v>2</v>
      </c>
      <c r="N532" s="41">
        <v>46</v>
      </c>
    </row>
    <row r="533" spans="1:14">
      <c r="A533" s="2" t="s">
        <v>509</v>
      </c>
      <c r="B533" s="135">
        <v>490000</v>
      </c>
      <c r="C533" s="135">
        <v>512500</v>
      </c>
      <c r="D533" s="135">
        <v>566250</v>
      </c>
      <c r="E533" s="135">
        <v>454000</v>
      </c>
      <c r="F533" s="135">
        <v>502163</v>
      </c>
      <c r="G533" s="135">
        <v>491225</v>
      </c>
      <c r="H533" s="135">
        <v>478333</v>
      </c>
      <c r="I533" s="135">
        <v>456363</v>
      </c>
      <c r="J533" s="135">
        <v>482475</v>
      </c>
      <c r="K533" s="135">
        <v>424750</v>
      </c>
      <c r="L533" s="135">
        <v>463222</v>
      </c>
      <c r="M533" s="135">
        <v>432000</v>
      </c>
      <c r="N533" s="39">
        <v>480411</v>
      </c>
    </row>
    <row r="534" spans="1:14">
      <c r="A534" s="2" t="s">
        <v>510</v>
      </c>
      <c r="B534">
        <v>2</v>
      </c>
      <c r="C534">
        <v>5</v>
      </c>
      <c r="D534">
        <v>1</v>
      </c>
      <c r="E534">
        <v>10</v>
      </c>
      <c r="F534">
        <v>7</v>
      </c>
      <c r="G534">
        <v>6</v>
      </c>
      <c r="H534">
        <v>0</v>
      </c>
      <c r="I534">
        <v>6</v>
      </c>
      <c r="J534">
        <v>3</v>
      </c>
      <c r="K534">
        <v>5</v>
      </c>
      <c r="L534">
        <v>5</v>
      </c>
      <c r="M534">
        <v>5</v>
      </c>
      <c r="N534" s="41">
        <v>55</v>
      </c>
    </row>
    <row r="535" spans="1:14">
      <c r="A535" s="2" t="s">
        <v>511</v>
      </c>
      <c r="B535" s="135">
        <v>510000</v>
      </c>
      <c r="C535" s="135">
        <v>616798</v>
      </c>
      <c r="D535" s="135">
        <v>699000</v>
      </c>
      <c r="E535" s="135">
        <v>556292</v>
      </c>
      <c r="F535" s="135">
        <v>470700</v>
      </c>
      <c r="G535" s="135">
        <v>569167</v>
      </c>
      <c r="H535" s="135">
        <v>0</v>
      </c>
      <c r="I535" s="135">
        <v>546083</v>
      </c>
      <c r="J535" s="135">
        <v>555967</v>
      </c>
      <c r="K535" s="135">
        <v>520120</v>
      </c>
      <c r="L535" s="135">
        <v>494800</v>
      </c>
      <c r="M535" s="135">
        <v>360600</v>
      </c>
      <c r="N535" s="39">
        <v>525415</v>
      </c>
    </row>
    <row r="536" spans="1:14">
      <c r="A536" s="13" t="s">
        <v>512</v>
      </c>
      <c r="B536" s="10">
        <f t="shared" ref="B536:M536" si="117">SUM(B537+B539)</f>
        <v>3</v>
      </c>
      <c r="C536" s="10">
        <f t="shared" si="117"/>
        <v>5</v>
      </c>
      <c r="D536" s="10">
        <f t="shared" si="117"/>
        <v>11</v>
      </c>
      <c r="E536" s="10">
        <f t="shared" si="117"/>
        <v>4</v>
      </c>
      <c r="F536" s="10">
        <f t="shared" si="117"/>
        <v>17</v>
      </c>
      <c r="G536" s="10">
        <f t="shared" si="117"/>
        <v>9</v>
      </c>
      <c r="H536" s="10">
        <f t="shared" si="117"/>
        <v>12</v>
      </c>
      <c r="I536" s="10">
        <f t="shared" si="117"/>
        <v>17</v>
      </c>
      <c r="J536" s="10">
        <f t="shared" si="117"/>
        <v>9</v>
      </c>
      <c r="K536" s="10">
        <f t="shared" si="117"/>
        <v>4</v>
      </c>
      <c r="L536" s="10">
        <f t="shared" si="117"/>
        <v>9</v>
      </c>
      <c r="M536" s="10">
        <f t="shared" si="117"/>
        <v>11</v>
      </c>
      <c r="N536" s="37">
        <f>N537+N539</f>
        <v>111</v>
      </c>
    </row>
    <row r="537" spans="1:14">
      <c r="A537" s="2" t="s">
        <v>513</v>
      </c>
      <c r="B537" s="34">
        <v>2</v>
      </c>
      <c r="C537" s="34">
        <v>4</v>
      </c>
      <c r="D537" s="34">
        <v>9</v>
      </c>
      <c r="E537" s="34">
        <v>3</v>
      </c>
      <c r="F537" s="34">
        <v>16</v>
      </c>
      <c r="G537" s="34">
        <v>8</v>
      </c>
      <c r="H537" s="34">
        <v>9</v>
      </c>
      <c r="I537" s="34">
        <v>16</v>
      </c>
      <c r="J537" s="34">
        <v>8</v>
      </c>
      <c r="K537" s="34">
        <v>3</v>
      </c>
      <c r="L537" s="34">
        <v>8</v>
      </c>
      <c r="M537" s="34">
        <v>10</v>
      </c>
      <c r="N537" s="41">
        <v>96</v>
      </c>
    </row>
    <row r="538" spans="1:14">
      <c r="A538" s="2" t="s">
        <v>514</v>
      </c>
      <c r="B538" s="136">
        <v>530500</v>
      </c>
      <c r="C538" s="136">
        <v>559750</v>
      </c>
      <c r="D538" s="136">
        <v>690432</v>
      </c>
      <c r="E538" s="136">
        <v>965000</v>
      </c>
      <c r="F538" s="136">
        <v>590277</v>
      </c>
      <c r="G538" s="136">
        <v>541488</v>
      </c>
      <c r="H538" s="136">
        <v>638867</v>
      </c>
      <c r="I538" s="136">
        <v>743844</v>
      </c>
      <c r="J538" s="136">
        <v>654213</v>
      </c>
      <c r="K538" s="136">
        <v>728732</v>
      </c>
      <c r="L538" s="136">
        <v>647921</v>
      </c>
      <c r="M538" s="136">
        <v>698259</v>
      </c>
      <c r="N538" s="39">
        <v>660650</v>
      </c>
    </row>
    <row r="539" spans="1:14">
      <c r="A539" s="2" t="s">
        <v>515</v>
      </c>
      <c r="B539">
        <v>1</v>
      </c>
      <c r="C539">
        <v>1</v>
      </c>
      <c r="D539">
        <v>2</v>
      </c>
      <c r="E539">
        <v>1</v>
      </c>
      <c r="F539">
        <v>1</v>
      </c>
      <c r="G539">
        <v>1</v>
      </c>
      <c r="H539">
        <v>3</v>
      </c>
      <c r="I539">
        <v>1</v>
      </c>
      <c r="J539">
        <v>1</v>
      </c>
      <c r="K539">
        <v>1</v>
      </c>
      <c r="L539">
        <v>1</v>
      </c>
      <c r="M539">
        <v>1</v>
      </c>
      <c r="N539" s="41">
        <v>15</v>
      </c>
    </row>
    <row r="540" spans="1:14">
      <c r="A540" s="2" t="s">
        <v>516</v>
      </c>
      <c r="B540" s="136">
        <v>675000</v>
      </c>
      <c r="C540" s="136">
        <v>400000</v>
      </c>
      <c r="D540" s="136">
        <v>585000</v>
      </c>
      <c r="E540" s="136">
        <v>429888</v>
      </c>
      <c r="F540" s="136">
        <v>399900</v>
      </c>
      <c r="G540" s="136">
        <v>370000</v>
      </c>
      <c r="H540" s="136">
        <v>641000</v>
      </c>
      <c r="I540" s="136">
        <v>950000</v>
      </c>
      <c r="J540" s="136">
        <v>399900</v>
      </c>
      <c r="K540" s="136">
        <v>650000</v>
      </c>
      <c r="L540" s="136">
        <v>412000</v>
      </c>
      <c r="M540" s="136">
        <v>400000</v>
      </c>
      <c r="N540" s="39">
        <v>545313</v>
      </c>
    </row>
    <row r="541" spans="1:14">
      <c r="A541" s="13" t="s">
        <v>517</v>
      </c>
      <c r="B541">
        <v>5</v>
      </c>
      <c r="C541">
        <v>3</v>
      </c>
      <c r="D541">
        <v>1</v>
      </c>
      <c r="E541">
        <v>15</v>
      </c>
      <c r="F541">
        <v>7</v>
      </c>
      <c r="G541">
        <v>4</v>
      </c>
      <c r="H541">
        <v>5</v>
      </c>
      <c r="I541">
        <v>8</v>
      </c>
      <c r="J541">
        <v>4</v>
      </c>
      <c r="K541">
        <v>8</v>
      </c>
      <c r="L541">
        <v>3</v>
      </c>
      <c r="M541">
        <v>6</v>
      </c>
      <c r="N541" s="37">
        <v>69</v>
      </c>
    </row>
    <row r="542" spans="1:14">
      <c r="A542" s="2" t="s">
        <v>518</v>
      </c>
      <c r="B542" s="137">
        <v>257702</v>
      </c>
      <c r="C542" s="137">
        <v>283300</v>
      </c>
      <c r="D542" s="137">
        <v>275000</v>
      </c>
      <c r="E542" s="137">
        <v>279052</v>
      </c>
      <c r="F542" s="137">
        <v>274974</v>
      </c>
      <c r="G542" s="137">
        <v>314975</v>
      </c>
      <c r="H542" s="137">
        <v>255555</v>
      </c>
      <c r="I542" s="137">
        <v>310763</v>
      </c>
      <c r="J542" s="137">
        <v>271500</v>
      </c>
      <c r="K542" s="137">
        <v>282085</v>
      </c>
      <c r="L542" s="137">
        <v>267567</v>
      </c>
      <c r="M542" s="137">
        <v>260133</v>
      </c>
      <c r="N542" s="39">
        <v>279043</v>
      </c>
    </row>
    <row r="543" spans="1:14">
      <c r="A543" s="13" t="s">
        <v>519</v>
      </c>
      <c r="B543" s="10">
        <f t="shared" ref="B543:M543" si="118">SUM(B544:B546)</f>
        <v>70</v>
      </c>
      <c r="C543" s="10">
        <f t="shared" si="118"/>
        <v>85</v>
      </c>
      <c r="D543" s="10">
        <f t="shared" si="118"/>
        <v>95</v>
      </c>
      <c r="E543" s="10">
        <f t="shared" si="118"/>
        <v>127</v>
      </c>
      <c r="F543" s="10">
        <f t="shared" si="118"/>
        <v>150</v>
      </c>
      <c r="G543" s="10">
        <f t="shared" si="118"/>
        <v>166</v>
      </c>
      <c r="H543" s="10">
        <f t="shared" si="118"/>
        <v>179</v>
      </c>
      <c r="I543" s="10">
        <f t="shared" si="118"/>
        <v>162</v>
      </c>
      <c r="J543" s="10">
        <f t="shared" si="118"/>
        <v>151</v>
      </c>
      <c r="K543" s="10">
        <f t="shared" si="118"/>
        <v>163</v>
      </c>
      <c r="L543" s="10">
        <f t="shared" si="118"/>
        <v>137</v>
      </c>
      <c r="M543" s="10">
        <f t="shared" si="118"/>
        <v>121</v>
      </c>
      <c r="N543" s="41"/>
    </row>
    <row r="544" spans="1:14">
      <c r="A544" s="2" t="s">
        <v>520</v>
      </c>
      <c r="B544">
        <v>40</v>
      </c>
      <c r="C544">
        <v>48</v>
      </c>
      <c r="D544">
        <v>62</v>
      </c>
      <c r="E544">
        <v>77</v>
      </c>
      <c r="F544">
        <v>88</v>
      </c>
      <c r="G544">
        <v>90</v>
      </c>
      <c r="H544">
        <v>98</v>
      </c>
      <c r="I544">
        <v>88</v>
      </c>
      <c r="J544">
        <v>92</v>
      </c>
      <c r="K544">
        <v>104</v>
      </c>
      <c r="L544">
        <v>87</v>
      </c>
      <c r="M544">
        <v>75</v>
      </c>
      <c r="N544" s="41"/>
    </row>
    <row r="545" spans="1:14">
      <c r="A545" s="2" t="s">
        <v>521</v>
      </c>
      <c r="B545">
        <v>11</v>
      </c>
      <c r="C545">
        <v>11</v>
      </c>
      <c r="D545">
        <v>8</v>
      </c>
      <c r="E545">
        <v>17</v>
      </c>
      <c r="F545">
        <v>21</v>
      </c>
      <c r="G545">
        <v>27</v>
      </c>
      <c r="H545">
        <v>34</v>
      </c>
      <c r="I545">
        <v>32</v>
      </c>
      <c r="J545">
        <v>25</v>
      </c>
      <c r="K545">
        <v>27</v>
      </c>
      <c r="L545">
        <v>22</v>
      </c>
      <c r="M545">
        <v>18</v>
      </c>
      <c r="N545" s="41"/>
    </row>
    <row r="546" spans="1:14">
      <c r="A546" s="2" t="s">
        <v>522</v>
      </c>
      <c r="B546">
        <v>19</v>
      </c>
      <c r="C546">
        <v>26</v>
      </c>
      <c r="D546">
        <v>25</v>
      </c>
      <c r="E546">
        <v>33</v>
      </c>
      <c r="F546">
        <v>41</v>
      </c>
      <c r="G546">
        <v>49</v>
      </c>
      <c r="H546">
        <v>47</v>
      </c>
      <c r="I546">
        <v>42</v>
      </c>
      <c r="J546">
        <v>34</v>
      </c>
      <c r="K546">
        <v>32</v>
      </c>
      <c r="L546">
        <v>28</v>
      </c>
      <c r="M546">
        <v>28</v>
      </c>
      <c r="N546" s="41"/>
    </row>
    <row r="547" spans="1:14">
      <c r="A547" s="13" t="s">
        <v>523</v>
      </c>
      <c r="B547" s="70">
        <f>B543/B521</f>
        <v>5.833333333333333</v>
      </c>
      <c r="C547" s="70">
        <f t="shared" ref="C547:M547" si="119">C543/C521</f>
        <v>4.7222222222222223</v>
      </c>
      <c r="D547" s="70">
        <f t="shared" si="119"/>
        <v>5.2777777777777777</v>
      </c>
      <c r="E547" s="70">
        <f t="shared" si="119"/>
        <v>4.096774193548387</v>
      </c>
      <c r="F547" s="70">
        <f t="shared" si="119"/>
        <v>4.0540540540540544</v>
      </c>
      <c r="G547" s="70">
        <f t="shared" si="119"/>
        <v>7.2173913043478262</v>
      </c>
      <c r="H547" s="70">
        <f t="shared" si="119"/>
        <v>8.9499999999999993</v>
      </c>
      <c r="I547" s="70">
        <f t="shared" si="119"/>
        <v>4.628571428571429</v>
      </c>
      <c r="J547" s="70">
        <f t="shared" si="119"/>
        <v>6.5652173913043477</v>
      </c>
      <c r="K547" s="70">
        <f t="shared" si="119"/>
        <v>7.7619047619047619</v>
      </c>
      <c r="L547" s="70">
        <f t="shared" si="119"/>
        <v>5.0740740740740744</v>
      </c>
      <c r="M547" s="70">
        <f t="shared" si="119"/>
        <v>4.6538461538461542</v>
      </c>
      <c r="N547" s="41"/>
    </row>
    <row r="548" spans="1:14">
      <c r="A548" s="2" t="s">
        <v>524</v>
      </c>
      <c r="B548" s="4">
        <v>36</v>
      </c>
      <c r="C548" s="4">
        <v>45</v>
      </c>
      <c r="D548" s="4">
        <v>66</v>
      </c>
      <c r="E548" s="4">
        <v>84</v>
      </c>
      <c r="F548" s="4">
        <v>82</v>
      </c>
      <c r="G548" s="4">
        <v>66</v>
      </c>
      <c r="H548" s="4">
        <v>79</v>
      </c>
      <c r="I548" s="4">
        <v>54</v>
      </c>
      <c r="J548" s="4">
        <v>54</v>
      </c>
      <c r="K548" s="4">
        <v>56</v>
      </c>
      <c r="L548" s="4">
        <v>29</v>
      </c>
      <c r="M548" s="4">
        <v>28</v>
      </c>
      <c r="N548" s="41"/>
    </row>
    <row r="549" spans="1:14">
      <c r="A549" s="13" t="s">
        <v>757</v>
      </c>
      <c r="B549" s="10">
        <v>25</v>
      </c>
      <c r="C549" s="10">
        <v>18</v>
      </c>
      <c r="D549" s="10">
        <v>32</v>
      </c>
      <c r="E549" s="10">
        <v>34</v>
      </c>
      <c r="F549" s="10">
        <v>25</v>
      </c>
      <c r="G549" s="10">
        <v>25</v>
      </c>
      <c r="H549" s="10">
        <v>15</v>
      </c>
      <c r="I549" s="10">
        <v>25</v>
      </c>
      <c r="J549" s="10">
        <v>32</v>
      </c>
      <c r="K549" s="10">
        <v>20</v>
      </c>
      <c r="L549" s="10">
        <v>23</v>
      </c>
      <c r="M549" s="10">
        <v>25</v>
      </c>
      <c r="N549" s="41"/>
    </row>
    <row r="550" spans="1:14">
      <c r="A550" s="2"/>
      <c r="B550" s="8" t="s">
        <v>9</v>
      </c>
      <c r="C550" s="8" t="s">
        <v>10</v>
      </c>
      <c r="D550" s="8" t="s">
        <v>11</v>
      </c>
      <c r="E550" s="8" t="s">
        <v>12</v>
      </c>
      <c r="F550" s="8" t="s">
        <v>13</v>
      </c>
      <c r="G550" s="8" t="s">
        <v>14</v>
      </c>
      <c r="H550" s="8" t="s">
        <v>15</v>
      </c>
      <c r="I550" s="8" t="s">
        <v>16</v>
      </c>
      <c r="J550" s="8" t="s">
        <v>17</v>
      </c>
      <c r="K550" s="8" t="s">
        <v>18</v>
      </c>
      <c r="L550" s="8" t="s">
        <v>19</v>
      </c>
      <c r="M550" s="8" t="s">
        <v>20</v>
      </c>
      <c r="N550" s="36" t="s">
        <v>526</v>
      </c>
    </row>
    <row r="551" spans="1:14">
      <c r="A551" s="14" t="s">
        <v>866</v>
      </c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42"/>
    </row>
    <row r="552" spans="1:14" s="4" customFormat="1" ht="12">
      <c r="A552" s="2" t="s">
        <v>528</v>
      </c>
      <c r="B552" s="11">
        <f>SUM(B557+B562+B567+B572)</f>
        <v>32</v>
      </c>
      <c r="C552" s="11">
        <f t="shared" ref="C552:N552" si="120">SUM(C557+C562+C567+C572)</f>
        <v>28</v>
      </c>
      <c r="D552" s="11">
        <f t="shared" si="120"/>
        <v>33</v>
      </c>
      <c r="E552" s="11">
        <f t="shared" si="120"/>
        <v>46</v>
      </c>
      <c r="F552" s="11">
        <f t="shared" si="120"/>
        <v>53</v>
      </c>
      <c r="G552" s="11">
        <f t="shared" si="120"/>
        <v>48</v>
      </c>
      <c r="H552" s="11">
        <f t="shared" si="120"/>
        <v>45</v>
      </c>
      <c r="I552" s="11">
        <f t="shared" si="120"/>
        <v>40</v>
      </c>
      <c r="J552" s="11">
        <f t="shared" si="120"/>
        <v>29</v>
      </c>
      <c r="K552" s="11">
        <f t="shared" si="120"/>
        <v>24</v>
      </c>
      <c r="L552" s="11">
        <f t="shared" si="120"/>
        <v>24</v>
      </c>
      <c r="M552" s="11">
        <f t="shared" si="120"/>
        <v>22</v>
      </c>
      <c r="N552" s="38">
        <f t="shared" si="120"/>
        <v>424</v>
      </c>
    </row>
    <row r="553" spans="1:14">
      <c r="A553" s="2" t="s">
        <v>529</v>
      </c>
      <c r="B553" s="137">
        <v>409103</v>
      </c>
      <c r="C553" s="137">
        <v>416802</v>
      </c>
      <c r="D553" s="137">
        <v>472698</v>
      </c>
      <c r="E553" s="137">
        <v>454367</v>
      </c>
      <c r="F553" s="137">
        <v>437178</v>
      </c>
      <c r="G553" s="137">
        <v>509774</v>
      </c>
      <c r="H553" s="137">
        <v>478492</v>
      </c>
      <c r="I553" s="137">
        <v>518364</v>
      </c>
      <c r="J553" s="137">
        <v>534858</v>
      </c>
      <c r="K553" s="137">
        <v>458267</v>
      </c>
      <c r="L553" s="137">
        <v>577081</v>
      </c>
      <c r="M553" s="137">
        <v>526686</v>
      </c>
      <c r="N553" s="39">
        <v>479043</v>
      </c>
    </row>
    <row r="554" spans="1:14">
      <c r="A554" s="2" t="s">
        <v>530</v>
      </c>
      <c r="B554" s="137">
        <v>408091</v>
      </c>
      <c r="C554" s="137">
        <v>412935</v>
      </c>
      <c r="D554" s="137">
        <v>469360</v>
      </c>
      <c r="E554" s="137">
        <v>449853</v>
      </c>
      <c r="F554" s="137">
        <v>426443</v>
      </c>
      <c r="G554" s="137">
        <v>503463</v>
      </c>
      <c r="H554" s="137">
        <v>473971</v>
      </c>
      <c r="I554" s="137">
        <v>515593</v>
      </c>
      <c r="J554" s="137">
        <v>539142</v>
      </c>
      <c r="K554" s="137">
        <v>461212</v>
      </c>
      <c r="L554" s="137">
        <v>591927</v>
      </c>
      <c r="M554" s="137">
        <v>528981</v>
      </c>
      <c r="N554" s="39">
        <v>476583</v>
      </c>
    </row>
    <row r="555" spans="1:14">
      <c r="A555" s="2" t="s">
        <v>804</v>
      </c>
      <c r="B555" s="3">
        <f t="shared" ref="B555:N555" si="121">B553/B554</f>
        <v>1.0024798390555048</v>
      </c>
      <c r="C555" s="3">
        <f t="shared" si="121"/>
        <v>1.0093646699843801</v>
      </c>
      <c r="D555" s="3">
        <f t="shared" si="121"/>
        <v>1.0071118118288733</v>
      </c>
      <c r="E555" s="3">
        <f t="shared" si="121"/>
        <v>1.0100343890115215</v>
      </c>
      <c r="F555" s="3">
        <f t="shared" si="121"/>
        <v>1.0251733525934299</v>
      </c>
      <c r="G555" s="3">
        <f t="shared" si="121"/>
        <v>1.0125351813340802</v>
      </c>
      <c r="H555" s="3">
        <f t="shared" si="121"/>
        <v>1.0095385582662231</v>
      </c>
      <c r="I555" s="3">
        <f t="shared" si="121"/>
        <v>1.0053743941442184</v>
      </c>
      <c r="J555" s="3">
        <f t="shared" si="121"/>
        <v>0.99205404142136955</v>
      </c>
      <c r="K555" s="3">
        <f t="shared" si="121"/>
        <v>0.9936146500958345</v>
      </c>
      <c r="L555" s="3">
        <f t="shared" si="121"/>
        <v>0.97491920456407632</v>
      </c>
      <c r="M555" s="3">
        <f t="shared" si="121"/>
        <v>0.99566146988266124</v>
      </c>
      <c r="N555" s="40">
        <f t="shared" si="121"/>
        <v>1.0051617451734536</v>
      </c>
    </row>
    <row r="556" spans="1:14">
      <c r="A556" s="2" t="s">
        <v>531</v>
      </c>
      <c r="B556">
        <v>22</v>
      </c>
      <c r="C556">
        <v>33</v>
      </c>
      <c r="D556">
        <v>22</v>
      </c>
      <c r="E556">
        <v>15</v>
      </c>
      <c r="F556">
        <v>7</v>
      </c>
      <c r="G556">
        <v>15</v>
      </c>
      <c r="H556">
        <v>13</v>
      </c>
      <c r="I556">
        <v>16</v>
      </c>
      <c r="J556">
        <v>27</v>
      </c>
      <c r="K556">
        <v>44</v>
      </c>
      <c r="L556">
        <v>31</v>
      </c>
      <c r="M556">
        <v>46</v>
      </c>
      <c r="N556" s="41">
        <v>21</v>
      </c>
    </row>
    <row r="557" spans="1:14">
      <c r="A557" s="16" t="s">
        <v>532</v>
      </c>
      <c r="B557" s="15">
        <f t="shared" ref="B557:N557" si="122">SUM(B558+B560)</f>
        <v>4</v>
      </c>
      <c r="C557" s="15">
        <f t="shared" si="122"/>
        <v>2</v>
      </c>
      <c r="D557" s="15">
        <f t="shared" si="122"/>
        <v>2</v>
      </c>
      <c r="E557" s="15">
        <f t="shared" si="122"/>
        <v>1</v>
      </c>
      <c r="F557" s="15">
        <f t="shared" si="122"/>
        <v>2</v>
      </c>
      <c r="G557" s="15">
        <f t="shared" si="122"/>
        <v>2</v>
      </c>
      <c r="H557" s="15">
        <f t="shared" si="122"/>
        <v>1</v>
      </c>
      <c r="I557" s="15">
        <f t="shared" si="122"/>
        <v>1</v>
      </c>
      <c r="J557" s="15">
        <f t="shared" si="122"/>
        <v>1</v>
      </c>
      <c r="K557" s="15">
        <f t="shared" si="122"/>
        <v>2</v>
      </c>
      <c r="L557" s="15">
        <f t="shared" si="122"/>
        <v>1</v>
      </c>
      <c r="M557" s="15">
        <f t="shared" si="122"/>
        <v>1</v>
      </c>
      <c r="N557" s="53">
        <f t="shared" si="122"/>
        <v>20</v>
      </c>
    </row>
    <row r="558" spans="1:14">
      <c r="A558" s="2" t="s">
        <v>533</v>
      </c>
      <c r="B558" s="34">
        <v>4</v>
      </c>
      <c r="C558" s="34">
        <v>2</v>
      </c>
      <c r="D558" s="34">
        <v>1</v>
      </c>
      <c r="E558" s="34">
        <v>0</v>
      </c>
      <c r="F558" s="34">
        <v>2</v>
      </c>
      <c r="G558" s="34">
        <v>1</v>
      </c>
      <c r="H558" s="34">
        <v>1</v>
      </c>
      <c r="I558" s="34">
        <v>1</v>
      </c>
      <c r="J558" s="34">
        <v>1</v>
      </c>
      <c r="K558" s="34">
        <v>2</v>
      </c>
      <c r="L558" s="34">
        <v>1</v>
      </c>
      <c r="M558" s="34">
        <v>1</v>
      </c>
      <c r="N558" s="41">
        <v>17</v>
      </c>
    </row>
    <row r="559" spans="1:14">
      <c r="A559" s="2" t="s">
        <v>534</v>
      </c>
      <c r="B559" s="135">
        <v>302713</v>
      </c>
      <c r="C559" s="135">
        <v>325000</v>
      </c>
      <c r="D559" s="135">
        <v>425000</v>
      </c>
      <c r="E559" s="135">
        <v>0</v>
      </c>
      <c r="F559" s="135">
        <v>309000</v>
      </c>
      <c r="G559" s="135">
        <v>425000</v>
      </c>
      <c r="H559" s="135">
        <v>455000</v>
      </c>
      <c r="I559" s="135">
        <v>283900</v>
      </c>
      <c r="J559" s="135">
        <v>275000</v>
      </c>
      <c r="K559" s="135">
        <v>344500</v>
      </c>
      <c r="L559" s="135">
        <v>465950</v>
      </c>
      <c r="M559" s="135">
        <v>380000</v>
      </c>
      <c r="N559" s="39">
        <v>345747</v>
      </c>
    </row>
    <row r="560" spans="1:14">
      <c r="A560" s="2" t="s">
        <v>535</v>
      </c>
      <c r="B560">
        <v>0</v>
      </c>
      <c r="C560">
        <v>0</v>
      </c>
      <c r="D560">
        <v>1</v>
      </c>
      <c r="E560">
        <v>1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 s="38">
        <v>3</v>
      </c>
    </row>
    <row r="561" spans="1:14">
      <c r="A561" s="2" t="s">
        <v>536</v>
      </c>
      <c r="B561" s="135">
        <v>0</v>
      </c>
      <c r="C561" s="135">
        <v>0</v>
      </c>
      <c r="D561" s="135">
        <v>355000</v>
      </c>
      <c r="E561" s="135">
        <v>177000</v>
      </c>
      <c r="F561" s="135">
        <v>0</v>
      </c>
      <c r="G561" s="135">
        <v>400650</v>
      </c>
      <c r="H561" s="135">
        <v>0</v>
      </c>
      <c r="I561" s="135">
        <v>0</v>
      </c>
      <c r="J561" s="135">
        <v>0</v>
      </c>
      <c r="K561" s="135">
        <v>0</v>
      </c>
      <c r="L561" s="135">
        <v>0</v>
      </c>
      <c r="M561" s="135">
        <v>0</v>
      </c>
      <c r="N561" s="39">
        <v>310883</v>
      </c>
    </row>
    <row r="562" spans="1:14">
      <c r="A562" s="16" t="s">
        <v>537</v>
      </c>
      <c r="B562" s="15">
        <f t="shared" ref="B562:N562" si="123">SUM(B563+B565)</f>
        <v>10</v>
      </c>
      <c r="C562" s="15">
        <f t="shared" si="123"/>
        <v>10</v>
      </c>
      <c r="D562" s="15">
        <f t="shared" si="123"/>
        <v>10</v>
      </c>
      <c r="E562" s="15">
        <f t="shared" si="123"/>
        <v>9</v>
      </c>
      <c r="F562" s="15">
        <f t="shared" si="123"/>
        <v>14</v>
      </c>
      <c r="G562" s="15">
        <f t="shared" si="123"/>
        <v>17</v>
      </c>
      <c r="H562" s="15">
        <f t="shared" si="123"/>
        <v>15</v>
      </c>
      <c r="I562" s="15">
        <f t="shared" si="123"/>
        <v>13</v>
      </c>
      <c r="J562" s="15">
        <f t="shared" si="123"/>
        <v>12</v>
      </c>
      <c r="K562" s="15">
        <f t="shared" si="123"/>
        <v>7</v>
      </c>
      <c r="L562" s="15">
        <f t="shared" si="123"/>
        <v>7</v>
      </c>
      <c r="M562" s="15">
        <f t="shared" si="123"/>
        <v>4</v>
      </c>
      <c r="N562" s="53">
        <f t="shared" si="123"/>
        <v>128</v>
      </c>
    </row>
    <row r="563" spans="1:14">
      <c r="A563" s="2" t="s">
        <v>538</v>
      </c>
      <c r="B563" s="34">
        <v>5</v>
      </c>
      <c r="C563" s="34">
        <v>8</v>
      </c>
      <c r="D563" s="34">
        <v>5</v>
      </c>
      <c r="E563" s="34">
        <v>4</v>
      </c>
      <c r="F563" s="34">
        <v>5</v>
      </c>
      <c r="G563" s="34">
        <v>9</v>
      </c>
      <c r="H563" s="34">
        <v>6</v>
      </c>
      <c r="I563" s="34">
        <v>6</v>
      </c>
      <c r="J563" s="34">
        <v>5</v>
      </c>
      <c r="K563" s="34">
        <v>4</v>
      </c>
      <c r="L563" s="34">
        <v>3</v>
      </c>
      <c r="M563" s="34">
        <v>1</v>
      </c>
      <c r="N563" s="38">
        <v>61</v>
      </c>
    </row>
    <row r="564" spans="1:14">
      <c r="A564" s="2" t="s">
        <v>539</v>
      </c>
      <c r="B564" s="135">
        <v>454480</v>
      </c>
      <c r="C564" s="135">
        <v>423598</v>
      </c>
      <c r="D564" s="135">
        <v>467426</v>
      </c>
      <c r="E564" s="135">
        <v>625561</v>
      </c>
      <c r="F564" s="135">
        <v>577720</v>
      </c>
      <c r="G564" s="135">
        <v>533100</v>
      </c>
      <c r="H564" s="135">
        <v>512033</v>
      </c>
      <c r="I564" s="135">
        <v>492150</v>
      </c>
      <c r="J564" s="135">
        <v>508330</v>
      </c>
      <c r="K564" s="135">
        <v>547250</v>
      </c>
      <c r="L564" s="135">
        <v>455000</v>
      </c>
      <c r="M564" s="135">
        <v>465000</v>
      </c>
      <c r="N564" s="39">
        <v>504472</v>
      </c>
    </row>
    <row r="565" spans="1:14">
      <c r="A565" s="2" t="s">
        <v>540</v>
      </c>
      <c r="B565">
        <v>5</v>
      </c>
      <c r="C565">
        <v>2</v>
      </c>
      <c r="D565">
        <v>5</v>
      </c>
      <c r="E565">
        <v>5</v>
      </c>
      <c r="F565">
        <v>9</v>
      </c>
      <c r="G565">
        <v>8</v>
      </c>
      <c r="H565">
        <v>9</v>
      </c>
      <c r="I565">
        <v>7</v>
      </c>
      <c r="J565">
        <v>7</v>
      </c>
      <c r="K565">
        <v>3</v>
      </c>
      <c r="L565">
        <v>4</v>
      </c>
      <c r="M565">
        <v>3</v>
      </c>
      <c r="N565" s="38">
        <v>67</v>
      </c>
    </row>
    <row r="566" spans="1:14">
      <c r="A566" s="2" t="s">
        <v>541</v>
      </c>
      <c r="B566" s="135">
        <v>461260</v>
      </c>
      <c r="C566" s="135">
        <v>443552</v>
      </c>
      <c r="D566" s="135">
        <v>556300</v>
      </c>
      <c r="E566" s="135">
        <v>557198</v>
      </c>
      <c r="F566" s="135">
        <v>456339</v>
      </c>
      <c r="G566" s="135">
        <v>487188</v>
      </c>
      <c r="H566" s="135">
        <v>449339</v>
      </c>
      <c r="I566" s="135">
        <v>433929</v>
      </c>
      <c r="J566" s="135">
        <v>483714</v>
      </c>
      <c r="K566" s="135">
        <v>452000</v>
      </c>
      <c r="L566" s="135">
        <v>482750</v>
      </c>
      <c r="M566" s="135">
        <v>672787</v>
      </c>
      <c r="N566" s="39">
        <v>485647</v>
      </c>
    </row>
    <row r="567" spans="1:14">
      <c r="A567" s="16" t="s">
        <v>542</v>
      </c>
      <c r="B567" s="15">
        <f t="shared" ref="B567:N567" si="124">SUM(B568+B570)</f>
        <v>7</v>
      </c>
      <c r="C567" s="15">
        <f t="shared" si="124"/>
        <v>10</v>
      </c>
      <c r="D567" s="15">
        <f t="shared" si="124"/>
        <v>10</v>
      </c>
      <c r="E567" s="15">
        <f t="shared" si="124"/>
        <v>19</v>
      </c>
      <c r="F567" s="15">
        <f t="shared" si="124"/>
        <v>17</v>
      </c>
      <c r="G567" s="15">
        <f t="shared" si="124"/>
        <v>18</v>
      </c>
      <c r="H567" s="15">
        <f t="shared" si="124"/>
        <v>15</v>
      </c>
      <c r="I567" s="15">
        <f t="shared" si="124"/>
        <v>17</v>
      </c>
      <c r="J567" s="15">
        <f t="shared" si="124"/>
        <v>10</v>
      </c>
      <c r="K567" s="15">
        <f t="shared" si="124"/>
        <v>7</v>
      </c>
      <c r="L567" s="15">
        <f t="shared" si="124"/>
        <v>11</v>
      </c>
      <c r="M567" s="15">
        <f t="shared" si="124"/>
        <v>9</v>
      </c>
      <c r="N567" s="53">
        <f t="shared" si="124"/>
        <v>150</v>
      </c>
    </row>
    <row r="568" spans="1:14">
      <c r="A568" s="2" t="s">
        <v>543</v>
      </c>
      <c r="B568" s="34">
        <v>7</v>
      </c>
      <c r="C568" s="34">
        <v>7</v>
      </c>
      <c r="D568" s="34">
        <v>10</v>
      </c>
      <c r="E568" s="34">
        <v>19</v>
      </c>
      <c r="F568" s="34">
        <v>16</v>
      </c>
      <c r="G568" s="34">
        <v>18</v>
      </c>
      <c r="H568" s="34">
        <v>15</v>
      </c>
      <c r="I568" s="34">
        <v>16</v>
      </c>
      <c r="J568" s="34">
        <v>9</v>
      </c>
      <c r="K568" s="34">
        <v>6</v>
      </c>
      <c r="L568" s="34">
        <v>9</v>
      </c>
      <c r="M568" s="34">
        <v>8</v>
      </c>
      <c r="N568" s="38">
        <v>140</v>
      </c>
    </row>
    <row r="569" spans="1:14">
      <c r="A569" s="2" t="s">
        <v>544</v>
      </c>
      <c r="B569" s="136">
        <v>663650</v>
      </c>
      <c r="C569" s="136">
        <v>551974</v>
      </c>
      <c r="D569" s="136">
        <v>647551</v>
      </c>
      <c r="E569" s="136">
        <v>573289</v>
      </c>
      <c r="F569" s="136">
        <v>587382</v>
      </c>
      <c r="G569" s="136">
        <v>655467</v>
      </c>
      <c r="H569" s="136">
        <v>672120</v>
      </c>
      <c r="I569" s="136">
        <v>674828</v>
      </c>
      <c r="J569" s="136">
        <v>818161</v>
      </c>
      <c r="K569" s="136">
        <v>695000</v>
      </c>
      <c r="L569" s="136">
        <v>810556</v>
      </c>
      <c r="M569" s="136">
        <v>663222</v>
      </c>
      <c r="N569" s="39">
        <v>657765</v>
      </c>
    </row>
    <row r="570" spans="1:14">
      <c r="A570" s="2" t="s">
        <v>545</v>
      </c>
      <c r="B570">
        <v>0</v>
      </c>
      <c r="C570">
        <v>3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1</v>
      </c>
      <c r="J570">
        <v>1</v>
      </c>
      <c r="K570">
        <v>1</v>
      </c>
      <c r="L570">
        <v>2</v>
      </c>
      <c r="M570">
        <v>1</v>
      </c>
      <c r="N570" s="38">
        <v>10</v>
      </c>
    </row>
    <row r="571" spans="1:14">
      <c r="A571" s="2" t="s">
        <v>546</v>
      </c>
      <c r="B571" s="136">
        <v>0</v>
      </c>
      <c r="C571" s="136">
        <v>530037</v>
      </c>
      <c r="D571" s="136">
        <v>0</v>
      </c>
      <c r="E571" s="136">
        <v>0</v>
      </c>
      <c r="F571" s="136">
        <v>450000</v>
      </c>
      <c r="G571" s="136">
        <v>0</v>
      </c>
      <c r="H571" s="136">
        <v>0</v>
      </c>
      <c r="I571" s="136">
        <v>709000</v>
      </c>
      <c r="J571" s="136">
        <v>417000</v>
      </c>
      <c r="K571" s="136">
        <v>527500</v>
      </c>
      <c r="L571" s="136">
        <v>411750</v>
      </c>
      <c r="M571" s="136">
        <v>709000</v>
      </c>
      <c r="N571" s="39">
        <v>522611</v>
      </c>
    </row>
    <row r="572" spans="1:14">
      <c r="A572" s="16" t="s">
        <v>547</v>
      </c>
      <c r="B572">
        <v>11</v>
      </c>
      <c r="C572">
        <v>6</v>
      </c>
      <c r="D572">
        <v>11</v>
      </c>
      <c r="E572">
        <v>17</v>
      </c>
      <c r="F572">
        <v>20</v>
      </c>
      <c r="G572">
        <v>11</v>
      </c>
      <c r="H572">
        <v>14</v>
      </c>
      <c r="I572">
        <v>9</v>
      </c>
      <c r="J572">
        <v>6</v>
      </c>
      <c r="K572">
        <v>8</v>
      </c>
      <c r="L572">
        <v>5</v>
      </c>
      <c r="M572">
        <v>8</v>
      </c>
      <c r="N572" s="53">
        <v>126</v>
      </c>
    </row>
    <row r="573" spans="1:14">
      <c r="A573" s="2" t="s">
        <v>548</v>
      </c>
      <c r="B573" s="137">
        <v>241473</v>
      </c>
      <c r="C573" s="137">
        <v>215104</v>
      </c>
      <c r="D573" s="137">
        <v>293173</v>
      </c>
      <c r="E573" s="137">
        <v>267245</v>
      </c>
      <c r="F573" s="137">
        <v>285433</v>
      </c>
      <c r="G573" s="137">
        <v>286336</v>
      </c>
      <c r="H573" s="137">
        <v>277079</v>
      </c>
      <c r="I573" s="137">
        <v>328222</v>
      </c>
      <c r="J573" s="137">
        <v>254632</v>
      </c>
      <c r="K573" s="137">
        <v>258363</v>
      </c>
      <c r="L573" s="137">
        <v>393901</v>
      </c>
      <c r="M573" s="137">
        <v>338619</v>
      </c>
      <c r="N573" s="39">
        <v>283171</v>
      </c>
    </row>
    <row r="574" spans="1:14">
      <c r="A574" s="16" t="s">
        <v>549</v>
      </c>
      <c r="B574" s="15">
        <f>SUM(B575:B577)</f>
        <v>20</v>
      </c>
      <c r="C574" s="15">
        <f t="shared" ref="C574:M574" si="125">SUM(C575:C577)</f>
        <v>27</v>
      </c>
      <c r="D574" s="15">
        <f t="shared" si="125"/>
        <v>21</v>
      </c>
      <c r="E574" s="15">
        <f t="shared" si="125"/>
        <v>38</v>
      </c>
      <c r="F574" s="15">
        <f t="shared" si="125"/>
        <v>35</v>
      </c>
      <c r="G574" s="15">
        <f>SUM(G575:G577)</f>
        <v>50</v>
      </c>
      <c r="H574" s="15">
        <f>SUM(H575:H577)</f>
        <v>63</v>
      </c>
      <c r="I574" s="15">
        <f t="shared" si="125"/>
        <v>65</v>
      </c>
      <c r="J574" s="15">
        <f t="shared" si="125"/>
        <v>81</v>
      </c>
      <c r="K574" s="15">
        <f t="shared" si="125"/>
        <v>84</v>
      </c>
      <c r="L574" s="15">
        <f t="shared" si="125"/>
        <v>86</v>
      </c>
      <c r="M574" s="15">
        <f t="shared" si="125"/>
        <v>73</v>
      </c>
      <c r="N574" s="41"/>
    </row>
    <row r="575" spans="1:14">
      <c r="A575" s="2" t="s">
        <v>550</v>
      </c>
      <c r="B575">
        <v>13</v>
      </c>
      <c r="C575">
        <v>16</v>
      </c>
      <c r="D575">
        <v>11</v>
      </c>
      <c r="E575">
        <v>25</v>
      </c>
      <c r="F575">
        <v>24</v>
      </c>
      <c r="G575">
        <v>33</v>
      </c>
      <c r="H575">
        <v>38</v>
      </c>
      <c r="I575">
        <v>36</v>
      </c>
      <c r="J575">
        <v>48</v>
      </c>
      <c r="K575">
        <v>53</v>
      </c>
      <c r="L575">
        <v>53</v>
      </c>
      <c r="M575">
        <v>41</v>
      </c>
      <c r="N575" s="41"/>
    </row>
    <row r="576" spans="1:14">
      <c r="A576" s="2" t="s">
        <v>551</v>
      </c>
      <c r="B576">
        <v>2</v>
      </c>
      <c r="C576">
        <v>2</v>
      </c>
      <c r="D576">
        <v>4</v>
      </c>
      <c r="E576">
        <v>4</v>
      </c>
      <c r="F576">
        <v>4</v>
      </c>
      <c r="G576">
        <v>9</v>
      </c>
      <c r="H576">
        <v>12</v>
      </c>
      <c r="I576">
        <v>9</v>
      </c>
      <c r="J576">
        <v>12</v>
      </c>
      <c r="K576">
        <v>13</v>
      </c>
      <c r="L576">
        <v>12</v>
      </c>
      <c r="M576">
        <v>11</v>
      </c>
      <c r="N576" s="41"/>
    </row>
    <row r="577" spans="1:14">
      <c r="A577" s="2" t="s">
        <v>552</v>
      </c>
      <c r="B577">
        <v>5</v>
      </c>
      <c r="C577">
        <v>9</v>
      </c>
      <c r="D577">
        <v>6</v>
      </c>
      <c r="E577">
        <v>9</v>
      </c>
      <c r="F577">
        <v>7</v>
      </c>
      <c r="G577">
        <v>8</v>
      </c>
      <c r="H577">
        <v>13</v>
      </c>
      <c r="I577">
        <v>20</v>
      </c>
      <c r="J577">
        <v>21</v>
      </c>
      <c r="K577">
        <v>18</v>
      </c>
      <c r="L577">
        <v>21</v>
      </c>
      <c r="M577">
        <v>21</v>
      </c>
      <c r="N577" s="41"/>
    </row>
    <row r="578" spans="1:14">
      <c r="A578" s="16" t="s">
        <v>553</v>
      </c>
      <c r="B578" s="71">
        <f>B574/B552</f>
        <v>0.625</v>
      </c>
      <c r="C578" s="71">
        <f t="shared" ref="C578:M578" si="126">C574/C552</f>
        <v>0.9642857142857143</v>
      </c>
      <c r="D578" s="71">
        <f t="shared" si="126"/>
        <v>0.63636363636363635</v>
      </c>
      <c r="E578" s="71">
        <f t="shared" si="126"/>
        <v>0.82608695652173914</v>
      </c>
      <c r="F578" s="71">
        <f t="shared" si="126"/>
        <v>0.660377358490566</v>
      </c>
      <c r="G578" s="71">
        <f t="shared" si="126"/>
        <v>1.0416666666666667</v>
      </c>
      <c r="H578" s="71">
        <f t="shared" si="126"/>
        <v>1.4</v>
      </c>
      <c r="I578" s="71">
        <f t="shared" si="126"/>
        <v>1.625</v>
      </c>
      <c r="J578" s="71">
        <f t="shared" si="126"/>
        <v>2.7931034482758621</v>
      </c>
      <c r="K578" s="71">
        <f t="shared" si="126"/>
        <v>3.5</v>
      </c>
      <c r="L578" s="71">
        <f t="shared" si="126"/>
        <v>3.5833333333333335</v>
      </c>
      <c r="M578" s="71">
        <f t="shared" si="126"/>
        <v>3.3181818181818183</v>
      </c>
      <c r="N578" s="41"/>
    </row>
    <row r="579" spans="1:14">
      <c r="A579" s="2" t="s">
        <v>554</v>
      </c>
      <c r="B579" s="4">
        <v>25</v>
      </c>
      <c r="C579" s="4">
        <v>40</v>
      </c>
      <c r="D579" s="4">
        <v>54</v>
      </c>
      <c r="E579" s="4">
        <v>74</v>
      </c>
      <c r="F579" s="4">
        <v>58</v>
      </c>
      <c r="G579" s="4">
        <v>71</v>
      </c>
      <c r="H579" s="4">
        <v>66</v>
      </c>
      <c r="I579" s="4">
        <v>56</v>
      </c>
      <c r="J579" s="4">
        <v>59</v>
      </c>
      <c r="K579" s="4">
        <v>57</v>
      </c>
      <c r="L579" s="4">
        <v>41</v>
      </c>
      <c r="M579" s="4">
        <v>22</v>
      </c>
      <c r="N579" s="41"/>
    </row>
    <row r="580" spans="1:14">
      <c r="A580" s="16" t="s">
        <v>759</v>
      </c>
      <c r="B580" s="15">
        <v>31</v>
      </c>
      <c r="C580" s="15">
        <v>34</v>
      </c>
      <c r="D580" s="15">
        <v>51</v>
      </c>
      <c r="E580" s="15">
        <v>48</v>
      </c>
      <c r="F580" s="15">
        <v>48</v>
      </c>
      <c r="G580" s="15">
        <v>45</v>
      </c>
      <c r="H580" s="15">
        <v>38</v>
      </c>
      <c r="I580" s="15">
        <v>28</v>
      </c>
      <c r="J580" s="15">
        <v>27</v>
      </c>
      <c r="K580" s="15">
        <v>24</v>
      </c>
      <c r="L580" s="15">
        <v>17</v>
      </c>
      <c r="M580" s="15">
        <v>15</v>
      </c>
      <c r="N580" s="41"/>
    </row>
    <row r="581" spans="1:14">
      <c r="A581" s="2"/>
      <c r="B581" s="8" t="s">
        <v>9</v>
      </c>
      <c r="C581" s="8" t="s">
        <v>10</v>
      </c>
      <c r="D581" s="8" t="s">
        <v>11</v>
      </c>
      <c r="E581" s="8" t="s">
        <v>12</v>
      </c>
      <c r="F581" s="8" t="s">
        <v>13</v>
      </c>
      <c r="G581" s="8" t="s">
        <v>14</v>
      </c>
      <c r="H581" s="8" t="s">
        <v>15</v>
      </c>
      <c r="I581" s="8" t="s">
        <v>16</v>
      </c>
      <c r="J581" s="8" t="s">
        <v>17</v>
      </c>
      <c r="K581" s="8" t="s">
        <v>18</v>
      </c>
      <c r="L581" s="8" t="s">
        <v>19</v>
      </c>
      <c r="M581" s="8" t="s">
        <v>20</v>
      </c>
      <c r="N581" s="36" t="s">
        <v>556</v>
      </c>
    </row>
    <row r="582" spans="1:14">
      <c r="A582" s="17" t="s">
        <v>867</v>
      </c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43"/>
    </row>
    <row r="583" spans="1:14">
      <c r="A583" s="2" t="s">
        <v>558</v>
      </c>
      <c r="B583" s="4">
        <f>SUM(B588+B593+B598+B603)</f>
        <v>23</v>
      </c>
      <c r="C583" s="4">
        <f t="shared" ref="C583:M583" si="127">SUM(C588+C593+C598+C603)</f>
        <v>28</v>
      </c>
      <c r="D583" s="4">
        <f t="shared" si="127"/>
        <v>36</v>
      </c>
      <c r="E583" s="4">
        <f t="shared" si="127"/>
        <v>37</v>
      </c>
      <c r="F583" s="4">
        <f t="shared" si="127"/>
        <v>36</v>
      </c>
      <c r="G583" s="4">
        <f t="shared" si="127"/>
        <v>46</v>
      </c>
      <c r="H583" s="4">
        <f t="shared" si="127"/>
        <v>38</v>
      </c>
      <c r="I583" s="4">
        <f t="shared" si="127"/>
        <v>52</v>
      </c>
      <c r="J583" s="4">
        <f t="shared" si="127"/>
        <v>39</v>
      </c>
      <c r="K583" s="4">
        <f t="shared" si="127"/>
        <v>44</v>
      </c>
      <c r="L583" s="4">
        <f t="shared" si="127"/>
        <v>43</v>
      </c>
      <c r="M583" s="4">
        <f t="shared" si="127"/>
        <v>55</v>
      </c>
      <c r="N583" s="38">
        <v>477</v>
      </c>
    </row>
    <row r="584" spans="1:14">
      <c r="A584" s="2" t="s">
        <v>559</v>
      </c>
      <c r="B584" s="137">
        <v>346817</v>
      </c>
      <c r="C584" s="137">
        <v>311046</v>
      </c>
      <c r="D584" s="137">
        <v>335603</v>
      </c>
      <c r="E584" s="137">
        <v>362746</v>
      </c>
      <c r="F584" s="137">
        <v>380838</v>
      </c>
      <c r="G584" s="137">
        <v>410564</v>
      </c>
      <c r="H584" s="137">
        <v>404575</v>
      </c>
      <c r="I584" s="137">
        <v>392589</v>
      </c>
      <c r="J584" s="137">
        <v>370415</v>
      </c>
      <c r="K584" s="137">
        <v>380730</v>
      </c>
      <c r="L584" s="137">
        <v>410783</v>
      </c>
      <c r="M584" s="137">
        <v>383898</v>
      </c>
      <c r="N584" s="39">
        <v>378512</v>
      </c>
    </row>
    <row r="585" spans="1:14">
      <c r="A585" s="2" t="s">
        <v>560</v>
      </c>
      <c r="B585" s="137">
        <v>345503</v>
      </c>
      <c r="C585" s="137">
        <v>311346</v>
      </c>
      <c r="D585" s="137">
        <v>332194</v>
      </c>
      <c r="E585" s="137">
        <v>360084</v>
      </c>
      <c r="F585" s="137">
        <v>371258</v>
      </c>
      <c r="G585" s="137">
        <v>406675</v>
      </c>
      <c r="H585" s="137">
        <v>397658</v>
      </c>
      <c r="I585" s="137">
        <v>394670</v>
      </c>
      <c r="J585" s="137">
        <v>367996</v>
      </c>
      <c r="K585" s="137">
        <v>381010</v>
      </c>
      <c r="L585" s="137">
        <v>409745</v>
      </c>
      <c r="M585" s="137">
        <v>386338</v>
      </c>
      <c r="N585" s="39">
        <v>376596</v>
      </c>
    </row>
    <row r="586" spans="1:14">
      <c r="A586" s="2" t="s">
        <v>806</v>
      </c>
      <c r="B586" s="3">
        <f t="shared" ref="B586:N586" si="128">B584/B585</f>
        <v>1.0038031507685896</v>
      </c>
      <c r="C586" s="3">
        <f t="shared" si="128"/>
        <v>0.99903644177217632</v>
      </c>
      <c r="D586" s="3">
        <f t="shared" si="128"/>
        <v>1.0102620757749989</v>
      </c>
      <c r="E586" s="3">
        <f t="shared" si="128"/>
        <v>1.0073927194765666</v>
      </c>
      <c r="F586" s="3">
        <f t="shared" si="128"/>
        <v>1.025804157755523</v>
      </c>
      <c r="G586" s="3">
        <f t="shared" si="128"/>
        <v>1.0095629187926476</v>
      </c>
      <c r="H586" s="3">
        <f t="shared" si="128"/>
        <v>1.0173943438834376</v>
      </c>
      <c r="I586" s="3">
        <f t="shared" si="128"/>
        <v>0.99472724047938788</v>
      </c>
      <c r="J586" s="3">
        <f t="shared" si="128"/>
        <v>1.0065734410156633</v>
      </c>
      <c r="K586" s="3">
        <f t="shared" si="128"/>
        <v>0.99926511115193828</v>
      </c>
      <c r="L586" s="3">
        <f t="shared" si="128"/>
        <v>1.0025332828954594</v>
      </c>
      <c r="M586" s="3">
        <f t="shared" si="128"/>
        <v>0.99368428681620757</v>
      </c>
      <c r="N586" s="40">
        <f t="shared" si="128"/>
        <v>1.0050876801665445</v>
      </c>
    </row>
    <row r="587" spans="1:14">
      <c r="A587" s="2" t="s">
        <v>561</v>
      </c>
      <c r="B587">
        <v>28</v>
      </c>
      <c r="C587">
        <v>14</v>
      </c>
      <c r="D587">
        <v>17</v>
      </c>
      <c r="E587">
        <v>14</v>
      </c>
      <c r="F587">
        <v>13</v>
      </c>
      <c r="G587">
        <v>9</v>
      </c>
      <c r="H587">
        <v>10</v>
      </c>
      <c r="I587">
        <v>14</v>
      </c>
      <c r="J587">
        <v>23</v>
      </c>
      <c r="K587">
        <v>18</v>
      </c>
      <c r="L587">
        <v>25</v>
      </c>
      <c r="M587">
        <v>25</v>
      </c>
      <c r="N587" s="41">
        <v>17</v>
      </c>
    </row>
    <row r="588" spans="1:14">
      <c r="A588" s="19" t="s">
        <v>562</v>
      </c>
      <c r="B588" s="18">
        <f t="shared" ref="B588:N588" si="129">SUM(B589+B591)</f>
        <v>0</v>
      </c>
      <c r="C588" s="18">
        <f t="shared" si="129"/>
        <v>1</v>
      </c>
      <c r="D588" s="18">
        <f t="shared" si="129"/>
        <v>0</v>
      </c>
      <c r="E588" s="18">
        <f t="shared" si="129"/>
        <v>0</v>
      </c>
      <c r="F588" s="18">
        <f t="shared" si="129"/>
        <v>1</v>
      </c>
      <c r="G588" s="18">
        <f t="shared" si="129"/>
        <v>0</v>
      </c>
      <c r="H588" s="18">
        <f t="shared" si="129"/>
        <v>1</v>
      </c>
      <c r="I588" s="18">
        <f t="shared" si="129"/>
        <v>2</v>
      </c>
      <c r="J588" s="18">
        <f t="shared" si="129"/>
        <v>2</v>
      </c>
      <c r="K588" s="18">
        <f t="shared" si="129"/>
        <v>4</v>
      </c>
      <c r="L588" s="18">
        <f t="shared" si="129"/>
        <v>0</v>
      </c>
      <c r="M588" s="18">
        <f t="shared" si="129"/>
        <v>3</v>
      </c>
      <c r="N588" s="52">
        <f t="shared" si="129"/>
        <v>14</v>
      </c>
    </row>
    <row r="589" spans="1:14">
      <c r="A589" s="2" t="s">
        <v>563</v>
      </c>
      <c r="B589" s="34">
        <v>0</v>
      </c>
      <c r="C589" s="34">
        <v>1</v>
      </c>
      <c r="D589" s="34">
        <v>0</v>
      </c>
      <c r="E589" s="34">
        <v>0</v>
      </c>
      <c r="F589" s="34">
        <v>0</v>
      </c>
      <c r="G589" s="34">
        <v>0</v>
      </c>
      <c r="H589" s="34">
        <v>1</v>
      </c>
      <c r="I589" s="34">
        <v>0</v>
      </c>
      <c r="J589" s="34">
        <v>1</v>
      </c>
      <c r="K589" s="34">
        <v>3</v>
      </c>
      <c r="L589" s="34">
        <v>0</v>
      </c>
      <c r="M589" s="34">
        <v>3</v>
      </c>
      <c r="N589" s="41">
        <v>9</v>
      </c>
    </row>
    <row r="590" spans="1:14">
      <c r="A590" s="2" t="s">
        <v>564</v>
      </c>
      <c r="B590" s="135">
        <v>0</v>
      </c>
      <c r="C590" s="135">
        <v>116000</v>
      </c>
      <c r="D590" s="135">
        <v>0</v>
      </c>
      <c r="E590" s="135">
        <v>0</v>
      </c>
      <c r="F590" s="135">
        <v>0</v>
      </c>
      <c r="G590" s="135">
        <v>0</v>
      </c>
      <c r="H590" s="135">
        <v>358500</v>
      </c>
      <c r="I590" s="135">
        <v>0</v>
      </c>
      <c r="J590" s="135">
        <v>580000</v>
      </c>
      <c r="K590" s="135">
        <v>391667</v>
      </c>
      <c r="L590" s="135">
        <v>0</v>
      </c>
      <c r="M590" s="135">
        <v>284600</v>
      </c>
      <c r="N590" s="39">
        <v>342589</v>
      </c>
    </row>
    <row r="591" spans="1:14">
      <c r="A591" s="2" t="s">
        <v>565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2</v>
      </c>
      <c r="J591">
        <v>1</v>
      </c>
      <c r="K591">
        <v>1</v>
      </c>
      <c r="L591">
        <v>0</v>
      </c>
      <c r="M591">
        <v>0</v>
      </c>
      <c r="N591" s="38">
        <v>5</v>
      </c>
    </row>
    <row r="592" spans="1:14">
      <c r="A592" s="2" t="s">
        <v>566</v>
      </c>
      <c r="B592" s="135">
        <v>0</v>
      </c>
      <c r="C592" s="135">
        <v>0</v>
      </c>
      <c r="D592" s="135">
        <v>0</v>
      </c>
      <c r="E592" s="135">
        <v>0</v>
      </c>
      <c r="F592" s="135">
        <v>254900</v>
      </c>
      <c r="G592" s="135">
        <v>0</v>
      </c>
      <c r="H592" s="135">
        <v>0</v>
      </c>
      <c r="I592" s="135">
        <v>261250</v>
      </c>
      <c r="J592" s="135">
        <v>269900</v>
      </c>
      <c r="K592" s="135">
        <v>220000</v>
      </c>
      <c r="L592" s="135">
        <v>0</v>
      </c>
      <c r="M592" s="135">
        <v>0</v>
      </c>
      <c r="N592" s="39">
        <v>253460</v>
      </c>
    </row>
    <row r="593" spans="1:14">
      <c r="A593" s="19" t="s">
        <v>567</v>
      </c>
      <c r="B593" s="18">
        <f t="shared" ref="B593:N593" si="130">SUM(B594+B596)</f>
        <v>9</v>
      </c>
      <c r="C593" s="18">
        <f t="shared" si="130"/>
        <v>10</v>
      </c>
      <c r="D593" s="18">
        <f t="shared" si="130"/>
        <v>16</v>
      </c>
      <c r="E593" s="18">
        <f t="shared" si="130"/>
        <v>18</v>
      </c>
      <c r="F593" s="18">
        <f t="shared" si="130"/>
        <v>14</v>
      </c>
      <c r="G593" s="18">
        <f t="shared" si="130"/>
        <v>17</v>
      </c>
      <c r="H593" s="18">
        <f t="shared" si="130"/>
        <v>10</v>
      </c>
      <c r="I593" s="18">
        <f t="shared" si="130"/>
        <v>15</v>
      </c>
      <c r="J593" s="18">
        <f t="shared" si="130"/>
        <v>12</v>
      </c>
      <c r="K593" s="18">
        <f t="shared" si="130"/>
        <v>14</v>
      </c>
      <c r="L593" s="18">
        <f t="shared" si="130"/>
        <v>17</v>
      </c>
      <c r="M593" s="18">
        <f t="shared" si="130"/>
        <v>15</v>
      </c>
      <c r="N593" s="52">
        <f t="shared" si="130"/>
        <v>167</v>
      </c>
    </row>
    <row r="594" spans="1:14">
      <c r="A594" s="2" t="s">
        <v>568</v>
      </c>
      <c r="B594" s="34">
        <v>2</v>
      </c>
      <c r="C594" s="34">
        <v>5</v>
      </c>
      <c r="D594" s="34">
        <v>6</v>
      </c>
      <c r="E594" s="34">
        <v>9</v>
      </c>
      <c r="F594" s="34">
        <v>4</v>
      </c>
      <c r="G594" s="34">
        <v>12</v>
      </c>
      <c r="H594" s="34">
        <v>4</v>
      </c>
      <c r="I594" s="34">
        <v>7</v>
      </c>
      <c r="J594" s="34">
        <v>2</v>
      </c>
      <c r="K594" s="34">
        <v>6</v>
      </c>
      <c r="L594" s="34">
        <v>9</v>
      </c>
      <c r="M594" s="34">
        <v>8</v>
      </c>
      <c r="N594" s="38">
        <v>74</v>
      </c>
    </row>
    <row r="595" spans="1:14">
      <c r="A595" s="2" t="s">
        <v>569</v>
      </c>
      <c r="B595" s="135">
        <v>279000</v>
      </c>
      <c r="C595" s="135">
        <v>326000</v>
      </c>
      <c r="D595" s="135">
        <v>333200</v>
      </c>
      <c r="E595" s="135">
        <v>393067</v>
      </c>
      <c r="F595" s="135">
        <v>400250</v>
      </c>
      <c r="G595" s="135">
        <v>395311</v>
      </c>
      <c r="H595" s="135">
        <v>454163</v>
      </c>
      <c r="I595" s="135">
        <v>363129</v>
      </c>
      <c r="J595" s="135">
        <v>374200</v>
      </c>
      <c r="K595" s="135">
        <v>418233</v>
      </c>
      <c r="L595" s="135">
        <v>426717</v>
      </c>
      <c r="M595" s="135">
        <v>415625</v>
      </c>
      <c r="N595" s="39">
        <v>389883</v>
      </c>
    </row>
    <row r="596" spans="1:14">
      <c r="A596" s="2" t="s">
        <v>570</v>
      </c>
      <c r="B596">
        <v>7</v>
      </c>
      <c r="C596">
        <v>5</v>
      </c>
      <c r="D596">
        <v>10</v>
      </c>
      <c r="E596">
        <v>9</v>
      </c>
      <c r="F596">
        <v>10</v>
      </c>
      <c r="G596">
        <v>5</v>
      </c>
      <c r="H596">
        <v>6</v>
      </c>
      <c r="I596">
        <v>8</v>
      </c>
      <c r="J596">
        <v>10</v>
      </c>
      <c r="K596">
        <v>8</v>
      </c>
      <c r="L596">
        <v>8</v>
      </c>
      <c r="M596">
        <v>7</v>
      </c>
      <c r="N596" s="38">
        <v>93</v>
      </c>
    </row>
    <row r="597" spans="1:14">
      <c r="A597" s="2" t="s">
        <v>571</v>
      </c>
      <c r="B597" s="135">
        <v>387486</v>
      </c>
      <c r="C597" s="135">
        <v>326280</v>
      </c>
      <c r="D597" s="135">
        <v>302700</v>
      </c>
      <c r="E597" s="135">
        <v>348569</v>
      </c>
      <c r="F597" s="135">
        <v>308240</v>
      </c>
      <c r="G597" s="135">
        <v>475840</v>
      </c>
      <c r="H597" s="135">
        <v>443167</v>
      </c>
      <c r="I597" s="135">
        <v>352220</v>
      </c>
      <c r="J597" s="135">
        <v>395289</v>
      </c>
      <c r="K597" s="135">
        <v>383900</v>
      </c>
      <c r="L597" s="135">
        <v>384988</v>
      </c>
      <c r="M597" s="135">
        <v>415100</v>
      </c>
      <c r="N597" s="39">
        <v>370494</v>
      </c>
    </row>
    <row r="598" spans="1:14">
      <c r="A598" s="19" t="s">
        <v>572</v>
      </c>
      <c r="B598" s="18">
        <f t="shared" ref="B598:N598" si="131">SUM(B599+B601)</f>
        <v>9</v>
      </c>
      <c r="C598" s="18">
        <f t="shared" si="131"/>
        <v>11</v>
      </c>
      <c r="D598" s="18">
        <f t="shared" si="131"/>
        <v>14</v>
      </c>
      <c r="E598" s="18">
        <f t="shared" si="131"/>
        <v>11</v>
      </c>
      <c r="F598" s="18">
        <f t="shared" si="131"/>
        <v>15</v>
      </c>
      <c r="G598" s="18">
        <f t="shared" si="131"/>
        <v>20</v>
      </c>
      <c r="H598" s="18">
        <f t="shared" si="131"/>
        <v>16</v>
      </c>
      <c r="I598" s="18">
        <f t="shared" si="131"/>
        <v>18</v>
      </c>
      <c r="J598" s="18">
        <f t="shared" si="131"/>
        <v>13</v>
      </c>
      <c r="K598" s="18">
        <f t="shared" si="131"/>
        <v>14</v>
      </c>
      <c r="L598" s="18">
        <f t="shared" si="131"/>
        <v>15</v>
      </c>
      <c r="M598" s="18">
        <f t="shared" si="131"/>
        <v>14</v>
      </c>
      <c r="N598" s="52">
        <f t="shared" si="131"/>
        <v>170</v>
      </c>
    </row>
    <row r="599" spans="1:14">
      <c r="A599" s="2" t="s">
        <v>573</v>
      </c>
      <c r="B599" s="34">
        <v>7</v>
      </c>
      <c r="C599" s="34">
        <v>9</v>
      </c>
      <c r="D599" s="34">
        <v>11</v>
      </c>
      <c r="E599" s="34">
        <v>10</v>
      </c>
      <c r="F599" s="34">
        <v>13</v>
      </c>
      <c r="G599" s="34">
        <v>18</v>
      </c>
      <c r="H599" s="34">
        <v>15</v>
      </c>
      <c r="I599" s="34">
        <v>17</v>
      </c>
      <c r="J599" s="34">
        <v>10</v>
      </c>
      <c r="K599" s="34">
        <v>14</v>
      </c>
      <c r="L599" s="34">
        <v>14</v>
      </c>
      <c r="M599" s="34">
        <v>13</v>
      </c>
      <c r="N599" s="38">
        <v>151</v>
      </c>
    </row>
    <row r="600" spans="1:14">
      <c r="A600" s="2" t="s">
        <v>574</v>
      </c>
      <c r="B600" s="136">
        <v>419214</v>
      </c>
      <c r="C600" s="136">
        <v>413667</v>
      </c>
      <c r="D600" s="136">
        <v>467818</v>
      </c>
      <c r="E600" s="136">
        <v>500300</v>
      </c>
      <c r="F600" s="136">
        <v>518297</v>
      </c>
      <c r="G600" s="136">
        <v>508134</v>
      </c>
      <c r="H600" s="136">
        <v>508153</v>
      </c>
      <c r="I600" s="136">
        <v>619349</v>
      </c>
      <c r="J600" s="136">
        <v>508370</v>
      </c>
      <c r="K600" s="136">
        <v>508452</v>
      </c>
      <c r="L600" s="136">
        <v>579770</v>
      </c>
      <c r="M600" s="136">
        <v>556930</v>
      </c>
      <c r="N600" s="39">
        <v>519211</v>
      </c>
    </row>
    <row r="601" spans="1:14">
      <c r="A601" s="2" t="s">
        <v>575</v>
      </c>
      <c r="B601">
        <v>2</v>
      </c>
      <c r="C601">
        <v>2</v>
      </c>
      <c r="D601">
        <v>3</v>
      </c>
      <c r="E601">
        <v>1</v>
      </c>
      <c r="F601">
        <v>2</v>
      </c>
      <c r="G601">
        <v>2</v>
      </c>
      <c r="H601">
        <v>1</v>
      </c>
      <c r="I601">
        <v>1</v>
      </c>
      <c r="J601">
        <v>3</v>
      </c>
      <c r="K601">
        <v>0</v>
      </c>
      <c r="L601">
        <v>1</v>
      </c>
      <c r="M601">
        <v>1</v>
      </c>
      <c r="N601" s="38">
        <v>19</v>
      </c>
    </row>
    <row r="602" spans="1:14">
      <c r="A602" s="2" t="s">
        <v>576</v>
      </c>
      <c r="B602" s="136">
        <v>505250</v>
      </c>
      <c r="C602" s="136">
        <v>338500</v>
      </c>
      <c r="D602" s="136">
        <v>361667</v>
      </c>
      <c r="E602" s="136">
        <v>419000</v>
      </c>
      <c r="F602" s="136">
        <v>305000</v>
      </c>
      <c r="G602" s="136">
        <v>398450</v>
      </c>
      <c r="H602" s="136">
        <v>280000</v>
      </c>
      <c r="I602" s="136">
        <v>425000</v>
      </c>
      <c r="J602" s="136">
        <v>389200</v>
      </c>
      <c r="K602" s="136">
        <v>0</v>
      </c>
      <c r="L602" s="136">
        <v>305000</v>
      </c>
      <c r="M602" s="136">
        <v>854000</v>
      </c>
      <c r="N602" s="39">
        <v>401579</v>
      </c>
    </row>
    <row r="603" spans="1:14">
      <c r="A603" s="19" t="s">
        <v>577</v>
      </c>
      <c r="B603">
        <v>5</v>
      </c>
      <c r="C603">
        <v>6</v>
      </c>
      <c r="D603">
        <v>6</v>
      </c>
      <c r="E603">
        <v>8</v>
      </c>
      <c r="F603">
        <v>6</v>
      </c>
      <c r="G603">
        <v>9</v>
      </c>
      <c r="H603">
        <v>11</v>
      </c>
      <c r="I603">
        <v>17</v>
      </c>
      <c r="J603">
        <v>12</v>
      </c>
      <c r="K603">
        <v>12</v>
      </c>
      <c r="L603">
        <v>11</v>
      </c>
      <c r="M603">
        <v>23</v>
      </c>
      <c r="N603" s="52">
        <v>126</v>
      </c>
    </row>
    <row r="604" spans="1:14">
      <c r="A604" s="2" t="s">
        <v>578</v>
      </c>
      <c r="B604" s="137">
        <v>152280</v>
      </c>
      <c r="C604" s="137">
        <v>155317</v>
      </c>
      <c r="D604" s="137">
        <v>137417</v>
      </c>
      <c r="E604" s="137">
        <v>165613</v>
      </c>
      <c r="F604" s="137">
        <v>237333</v>
      </c>
      <c r="G604" s="137">
        <v>202189</v>
      </c>
      <c r="H604" s="137">
        <v>239764</v>
      </c>
      <c r="I604" s="137">
        <v>210502</v>
      </c>
      <c r="J604" s="137">
        <v>220308</v>
      </c>
      <c r="K604" s="137">
        <v>221515</v>
      </c>
      <c r="L604" s="137">
        <v>211050</v>
      </c>
      <c r="M604" s="137">
        <v>258077</v>
      </c>
      <c r="N604" s="39">
        <v>213187</v>
      </c>
    </row>
    <row r="605" spans="1:14">
      <c r="A605" s="19" t="s">
        <v>579</v>
      </c>
      <c r="B605" s="18">
        <f>SUM(B606:B608)</f>
        <v>15</v>
      </c>
      <c r="C605" s="18">
        <f t="shared" ref="C605:M605" si="132">SUM(C606:C608)</f>
        <v>19</v>
      </c>
      <c r="D605" s="18">
        <f t="shared" si="132"/>
        <v>18</v>
      </c>
      <c r="E605" s="18">
        <f t="shared" si="132"/>
        <v>31</v>
      </c>
      <c r="F605" s="18">
        <f t="shared" si="132"/>
        <v>34</v>
      </c>
      <c r="G605" s="18">
        <f t="shared" si="132"/>
        <v>42</v>
      </c>
      <c r="H605" s="18">
        <f t="shared" si="132"/>
        <v>48</v>
      </c>
      <c r="I605" s="18">
        <f t="shared" si="132"/>
        <v>51</v>
      </c>
      <c r="J605" s="18">
        <f t="shared" si="132"/>
        <v>41</v>
      </c>
      <c r="K605" s="18">
        <f t="shared" si="132"/>
        <v>43</v>
      </c>
      <c r="L605" s="18">
        <f t="shared" si="132"/>
        <v>30</v>
      </c>
      <c r="M605" s="18">
        <f t="shared" si="132"/>
        <v>22</v>
      </c>
      <c r="N605" s="41"/>
    </row>
    <row r="606" spans="1:14">
      <c r="A606" s="2" t="s">
        <v>580</v>
      </c>
      <c r="B606">
        <v>10</v>
      </c>
      <c r="C606">
        <v>11</v>
      </c>
      <c r="D606">
        <v>13</v>
      </c>
      <c r="E606">
        <v>21</v>
      </c>
      <c r="F606">
        <v>23</v>
      </c>
      <c r="G606">
        <v>31</v>
      </c>
      <c r="H606">
        <v>33</v>
      </c>
      <c r="I606">
        <v>39</v>
      </c>
      <c r="J606">
        <v>30</v>
      </c>
      <c r="K606">
        <v>27</v>
      </c>
      <c r="L606">
        <v>22</v>
      </c>
      <c r="M606">
        <v>14</v>
      </c>
      <c r="N606" s="41"/>
    </row>
    <row r="607" spans="1:14">
      <c r="A607" s="2" t="s">
        <v>581</v>
      </c>
      <c r="B607">
        <v>4</v>
      </c>
      <c r="C607">
        <v>7</v>
      </c>
      <c r="D607">
        <v>1</v>
      </c>
      <c r="E607">
        <v>5</v>
      </c>
      <c r="F607">
        <v>4</v>
      </c>
      <c r="G607">
        <v>6</v>
      </c>
      <c r="H607">
        <v>7</v>
      </c>
      <c r="I607">
        <v>5</v>
      </c>
      <c r="J607">
        <v>5</v>
      </c>
      <c r="K607">
        <v>10</v>
      </c>
      <c r="L607">
        <v>2</v>
      </c>
      <c r="M607">
        <v>1</v>
      </c>
      <c r="N607" s="41"/>
    </row>
    <row r="608" spans="1:14">
      <c r="A608" s="2" t="s">
        <v>582</v>
      </c>
      <c r="B608">
        <v>1</v>
      </c>
      <c r="C608">
        <v>1</v>
      </c>
      <c r="D608">
        <v>4</v>
      </c>
      <c r="E608">
        <v>5</v>
      </c>
      <c r="F608">
        <v>7</v>
      </c>
      <c r="G608">
        <v>5</v>
      </c>
      <c r="H608">
        <v>8</v>
      </c>
      <c r="I608">
        <v>7</v>
      </c>
      <c r="J608">
        <v>6</v>
      </c>
      <c r="K608">
        <v>6</v>
      </c>
      <c r="L608">
        <v>6</v>
      </c>
      <c r="M608">
        <v>7</v>
      </c>
      <c r="N608" s="41"/>
    </row>
    <row r="609" spans="1:14">
      <c r="A609" s="19" t="s">
        <v>583</v>
      </c>
      <c r="B609" s="72">
        <f>B605/B583</f>
        <v>0.65217391304347827</v>
      </c>
      <c r="C609" s="72">
        <f t="shared" ref="C609:M609" si="133">C605/C583</f>
        <v>0.6785714285714286</v>
      </c>
      <c r="D609" s="72">
        <f t="shared" si="133"/>
        <v>0.5</v>
      </c>
      <c r="E609" s="72">
        <f t="shared" si="133"/>
        <v>0.83783783783783783</v>
      </c>
      <c r="F609" s="72">
        <f t="shared" si="133"/>
        <v>0.94444444444444442</v>
      </c>
      <c r="G609" s="72">
        <f t="shared" si="133"/>
        <v>0.91304347826086951</v>
      </c>
      <c r="H609" s="72">
        <f t="shared" si="133"/>
        <v>1.263157894736842</v>
      </c>
      <c r="I609" s="72">
        <f t="shared" si="133"/>
        <v>0.98076923076923073</v>
      </c>
      <c r="J609" s="72">
        <f t="shared" si="133"/>
        <v>1.0512820512820513</v>
      </c>
      <c r="K609" s="72">
        <f t="shared" si="133"/>
        <v>0.97727272727272729</v>
      </c>
      <c r="L609" s="72">
        <f t="shared" si="133"/>
        <v>0.69767441860465118</v>
      </c>
      <c r="M609" s="72">
        <f t="shared" si="133"/>
        <v>0.4</v>
      </c>
      <c r="N609" s="41"/>
    </row>
    <row r="610" spans="1:14">
      <c r="A610" s="2" t="s">
        <v>584</v>
      </c>
      <c r="B610" s="4">
        <v>35</v>
      </c>
      <c r="C610" s="4">
        <v>33</v>
      </c>
      <c r="D610" s="4">
        <v>45</v>
      </c>
      <c r="E610" s="4">
        <v>58</v>
      </c>
      <c r="F610" s="4">
        <v>40</v>
      </c>
      <c r="G610" s="4">
        <v>58</v>
      </c>
      <c r="H610" s="4">
        <v>61</v>
      </c>
      <c r="I610" s="4">
        <v>53</v>
      </c>
      <c r="J610" s="4">
        <v>51</v>
      </c>
      <c r="K610" s="4">
        <v>52</v>
      </c>
      <c r="L610" s="4">
        <v>24</v>
      </c>
      <c r="M610" s="4">
        <v>39</v>
      </c>
      <c r="N610" s="41"/>
    </row>
    <row r="611" spans="1:14">
      <c r="A611" s="19" t="s">
        <v>761</v>
      </c>
      <c r="B611" s="18">
        <v>36</v>
      </c>
      <c r="C611" s="18">
        <v>30</v>
      </c>
      <c r="D611" s="18">
        <v>42</v>
      </c>
      <c r="E611" s="18">
        <v>46</v>
      </c>
      <c r="F611" s="18">
        <v>35</v>
      </c>
      <c r="G611" s="18">
        <v>38</v>
      </c>
      <c r="H611" s="18">
        <v>42</v>
      </c>
      <c r="I611" s="18">
        <v>41</v>
      </c>
      <c r="J611" s="18">
        <v>42</v>
      </c>
      <c r="K611" s="18">
        <v>39</v>
      </c>
      <c r="L611" s="18">
        <v>42</v>
      </c>
      <c r="M611" s="18">
        <v>38</v>
      </c>
      <c r="N611" s="41"/>
    </row>
    <row r="612" spans="1:14">
      <c r="A612" s="2"/>
      <c r="B612" s="8" t="s">
        <v>9</v>
      </c>
      <c r="C612" s="8" t="s">
        <v>10</v>
      </c>
      <c r="D612" s="8" t="s">
        <v>11</v>
      </c>
      <c r="E612" s="8" t="s">
        <v>12</v>
      </c>
      <c r="F612" s="8" t="s">
        <v>13</v>
      </c>
      <c r="G612" s="8" t="s">
        <v>14</v>
      </c>
      <c r="H612" s="8" t="s">
        <v>15</v>
      </c>
      <c r="I612" s="8" t="s">
        <v>16</v>
      </c>
      <c r="J612" s="8" t="s">
        <v>17</v>
      </c>
      <c r="K612" s="8" t="s">
        <v>18</v>
      </c>
      <c r="L612" s="8" t="s">
        <v>19</v>
      </c>
      <c r="M612" s="8" t="s">
        <v>20</v>
      </c>
      <c r="N612" s="36" t="s">
        <v>586</v>
      </c>
    </row>
    <row r="613" spans="1:14">
      <c r="A613" s="20" t="s">
        <v>868</v>
      </c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44"/>
    </row>
    <row r="614" spans="1:14">
      <c r="A614" s="2" t="s">
        <v>588</v>
      </c>
      <c r="B614" s="11">
        <f>SUM(B619+B624+B629+B634)</f>
        <v>28</v>
      </c>
      <c r="C614" s="11">
        <f t="shared" ref="C614:M614" si="134">SUM(C619+C624+C629+C634)</f>
        <v>17</v>
      </c>
      <c r="D614" s="11">
        <f t="shared" si="134"/>
        <v>32</v>
      </c>
      <c r="E614" s="11">
        <f t="shared" si="134"/>
        <v>33</v>
      </c>
      <c r="F614" s="11">
        <f t="shared" si="134"/>
        <v>41</v>
      </c>
      <c r="G614" s="11">
        <f t="shared" si="134"/>
        <v>47</v>
      </c>
      <c r="H614" s="11">
        <f t="shared" si="134"/>
        <v>37</v>
      </c>
      <c r="I614" s="11">
        <f t="shared" si="134"/>
        <v>48</v>
      </c>
      <c r="J614" s="4">
        <f t="shared" si="134"/>
        <v>28</v>
      </c>
      <c r="K614" s="4">
        <f t="shared" si="134"/>
        <v>31</v>
      </c>
      <c r="L614" s="4">
        <f t="shared" si="134"/>
        <v>19</v>
      </c>
      <c r="M614" s="4">
        <f t="shared" si="134"/>
        <v>37</v>
      </c>
      <c r="N614" s="38">
        <v>398</v>
      </c>
    </row>
    <row r="615" spans="1:14">
      <c r="A615" s="2" t="s">
        <v>589</v>
      </c>
      <c r="B615" s="137">
        <v>290836</v>
      </c>
      <c r="C615" s="137">
        <v>270211</v>
      </c>
      <c r="D615" s="137">
        <v>313372</v>
      </c>
      <c r="E615" s="137">
        <v>330800</v>
      </c>
      <c r="F615" s="137">
        <v>322785</v>
      </c>
      <c r="G615" s="137">
        <v>333281</v>
      </c>
      <c r="H615" s="137">
        <v>295976</v>
      </c>
      <c r="I615" s="137">
        <v>351280</v>
      </c>
      <c r="J615" s="137">
        <v>307704</v>
      </c>
      <c r="K615" s="137">
        <v>300609</v>
      </c>
      <c r="L615" s="137">
        <v>338589</v>
      </c>
      <c r="M615" s="137">
        <v>307301</v>
      </c>
      <c r="N615" s="39">
        <v>316910</v>
      </c>
    </row>
    <row r="616" spans="1:14">
      <c r="A616" s="2" t="s">
        <v>590</v>
      </c>
      <c r="B616" s="137">
        <v>294818</v>
      </c>
      <c r="C616" s="137">
        <v>271953</v>
      </c>
      <c r="D616" s="137">
        <v>314731</v>
      </c>
      <c r="E616" s="137">
        <v>331733</v>
      </c>
      <c r="F616" s="137">
        <v>324081</v>
      </c>
      <c r="G616" s="137">
        <v>334801</v>
      </c>
      <c r="H616" s="137">
        <v>297237</v>
      </c>
      <c r="I616" s="137">
        <v>353981</v>
      </c>
      <c r="J616" s="137">
        <v>310604</v>
      </c>
      <c r="K616" s="137">
        <v>303208</v>
      </c>
      <c r="L616" s="137">
        <v>339895</v>
      </c>
      <c r="M616" s="137">
        <v>309121</v>
      </c>
      <c r="N616" s="39">
        <v>318845</v>
      </c>
    </row>
    <row r="617" spans="1:14">
      <c r="A617" s="2" t="s">
        <v>808</v>
      </c>
      <c r="B617" s="3">
        <f t="shared" ref="B617:N617" si="135">B615/B616</f>
        <v>0.98649336200639037</v>
      </c>
      <c r="C617" s="3">
        <f t="shared" si="135"/>
        <v>0.99359448139935946</v>
      </c>
      <c r="D617" s="3">
        <f t="shared" si="135"/>
        <v>0.99568202687374296</v>
      </c>
      <c r="E617" s="3">
        <f t="shared" si="135"/>
        <v>0.99718749717393207</v>
      </c>
      <c r="F617" s="3">
        <f t="shared" si="135"/>
        <v>0.99600099975006251</v>
      </c>
      <c r="G617" s="3">
        <f t="shared" si="135"/>
        <v>0.99545998966550275</v>
      </c>
      <c r="H617" s="3">
        <f t="shared" si="135"/>
        <v>0.99575759410840503</v>
      </c>
      <c r="I617" s="3">
        <f t="shared" si="135"/>
        <v>0.99236964695845253</v>
      </c>
      <c r="J617" s="3">
        <f t="shared" si="135"/>
        <v>0.99066335269346173</v>
      </c>
      <c r="K617" s="3">
        <f t="shared" si="135"/>
        <v>0.99142832642938183</v>
      </c>
      <c r="L617" s="3">
        <f t="shared" si="135"/>
        <v>0.99615763691728332</v>
      </c>
      <c r="M617" s="3">
        <f t="shared" si="135"/>
        <v>0.99411233788710573</v>
      </c>
      <c r="N617" s="40">
        <f t="shared" si="135"/>
        <v>0.99393122049898852</v>
      </c>
    </row>
    <row r="618" spans="1:14">
      <c r="A618" s="2" t="s">
        <v>591</v>
      </c>
      <c r="B618">
        <v>39</v>
      </c>
      <c r="C618">
        <v>57</v>
      </c>
      <c r="D618">
        <v>38</v>
      </c>
      <c r="E618">
        <v>31</v>
      </c>
      <c r="F618">
        <v>13</v>
      </c>
      <c r="G618">
        <v>18</v>
      </c>
      <c r="H618">
        <v>20</v>
      </c>
      <c r="I618">
        <v>26</v>
      </c>
      <c r="J618">
        <v>17</v>
      </c>
      <c r="K618">
        <v>26</v>
      </c>
      <c r="L618">
        <v>7</v>
      </c>
      <c r="M618">
        <v>23</v>
      </c>
      <c r="N618" s="41">
        <v>25</v>
      </c>
    </row>
    <row r="619" spans="1:14">
      <c r="A619" s="22" t="s">
        <v>592</v>
      </c>
      <c r="B619" s="21">
        <f t="shared" ref="B619:N619" si="136">SUM(B620+B622)</f>
        <v>0</v>
      </c>
      <c r="C619" s="21">
        <f t="shared" si="136"/>
        <v>1</v>
      </c>
      <c r="D619" s="21">
        <f t="shared" si="136"/>
        <v>3</v>
      </c>
      <c r="E619" s="21">
        <f t="shared" si="136"/>
        <v>0</v>
      </c>
      <c r="F619" s="21">
        <f t="shared" si="136"/>
        <v>2</v>
      </c>
      <c r="G619" s="21">
        <f t="shared" si="136"/>
        <v>1</v>
      </c>
      <c r="H619" s="21">
        <f t="shared" si="136"/>
        <v>1</v>
      </c>
      <c r="I619" s="21">
        <f t="shared" si="136"/>
        <v>0</v>
      </c>
      <c r="J619" s="21">
        <f t="shared" si="136"/>
        <v>0</v>
      </c>
      <c r="K619" s="21">
        <f t="shared" si="136"/>
        <v>1</v>
      </c>
      <c r="L619" s="21">
        <f t="shared" si="136"/>
        <v>2</v>
      </c>
      <c r="M619" s="21">
        <f t="shared" si="136"/>
        <v>0</v>
      </c>
      <c r="N619" s="51">
        <f t="shared" si="136"/>
        <v>11</v>
      </c>
    </row>
    <row r="620" spans="1:14">
      <c r="A620" s="2" t="s">
        <v>593</v>
      </c>
      <c r="B620" s="34">
        <v>0</v>
      </c>
      <c r="C620" s="34">
        <v>1</v>
      </c>
      <c r="D620" s="34">
        <v>3</v>
      </c>
      <c r="E620" s="34">
        <v>0</v>
      </c>
      <c r="F620" s="34">
        <v>1</v>
      </c>
      <c r="G620" s="34">
        <v>1</v>
      </c>
      <c r="H620" s="34">
        <v>1</v>
      </c>
      <c r="I620" s="34">
        <v>0</v>
      </c>
      <c r="J620" s="34">
        <v>0</v>
      </c>
      <c r="K620" s="34">
        <v>1</v>
      </c>
      <c r="L620" s="34">
        <v>2</v>
      </c>
      <c r="M620" s="34">
        <v>0</v>
      </c>
      <c r="N620" s="41">
        <v>10</v>
      </c>
    </row>
    <row r="621" spans="1:14">
      <c r="A621" s="2" t="s">
        <v>594</v>
      </c>
      <c r="B621" s="135">
        <v>0</v>
      </c>
      <c r="C621" s="135">
        <v>242000</v>
      </c>
      <c r="D621" s="135">
        <v>190665</v>
      </c>
      <c r="E621" s="135">
        <v>0</v>
      </c>
      <c r="F621" s="135">
        <v>262500</v>
      </c>
      <c r="G621" s="135">
        <v>232500</v>
      </c>
      <c r="H621" s="135">
        <v>121000</v>
      </c>
      <c r="I621" s="135">
        <v>0</v>
      </c>
      <c r="J621" s="135">
        <v>0</v>
      </c>
      <c r="K621" s="135">
        <v>142000</v>
      </c>
      <c r="L621" s="135">
        <v>160500</v>
      </c>
      <c r="M621" s="135">
        <v>0</v>
      </c>
      <c r="N621" s="39">
        <v>189300</v>
      </c>
    </row>
    <row r="622" spans="1:14">
      <c r="A622" s="2" t="s">
        <v>595</v>
      </c>
      <c r="B622">
        <v>0</v>
      </c>
      <c r="C622">
        <v>0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 s="38">
        <v>1</v>
      </c>
    </row>
    <row r="623" spans="1:14">
      <c r="A623" s="2" t="s">
        <v>596</v>
      </c>
      <c r="B623" s="12">
        <v>0</v>
      </c>
      <c r="C623" s="12">
        <v>0</v>
      </c>
      <c r="D623" s="12">
        <v>0</v>
      </c>
      <c r="E623" s="12">
        <v>0</v>
      </c>
      <c r="F623" s="12">
        <v>230000</v>
      </c>
      <c r="G623" s="12">
        <v>0</v>
      </c>
      <c r="H623" s="12">
        <v>0</v>
      </c>
      <c r="I623" s="12">
        <v>0</v>
      </c>
      <c r="J623" s="12">
        <v>0</v>
      </c>
      <c r="K623" s="12">
        <v>0</v>
      </c>
      <c r="L623" s="12">
        <v>0</v>
      </c>
      <c r="M623" s="12">
        <v>0</v>
      </c>
      <c r="N623" s="39">
        <v>230000</v>
      </c>
    </row>
    <row r="624" spans="1:14">
      <c r="A624" s="22" t="s">
        <v>597</v>
      </c>
      <c r="B624" s="21">
        <f t="shared" ref="B624:N624" si="137">SUM(B625+B627)</f>
        <v>9</v>
      </c>
      <c r="C624" s="21">
        <f t="shared" si="137"/>
        <v>6</v>
      </c>
      <c r="D624" s="21">
        <f t="shared" si="137"/>
        <v>13</v>
      </c>
      <c r="E624" s="21">
        <f t="shared" si="137"/>
        <v>9</v>
      </c>
      <c r="F624" s="21">
        <f t="shared" si="137"/>
        <v>13</v>
      </c>
      <c r="G624" s="21">
        <f t="shared" si="137"/>
        <v>19</v>
      </c>
      <c r="H624" s="21">
        <f t="shared" si="137"/>
        <v>15</v>
      </c>
      <c r="I624" s="21">
        <f t="shared" si="137"/>
        <v>14</v>
      </c>
      <c r="J624" s="21">
        <f t="shared" si="137"/>
        <v>16</v>
      </c>
      <c r="K624" s="21">
        <f t="shared" si="137"/>
        <v>20</v>
      </c>
      <c r="L624" s="21">
        <f t="shared" si="137"/>
        <v>8</v>
      </c>
      <c r="M624" s="21">
        <f t="shared" si="137"/>
        <v>11</v>
      </c>
      <c r="N624" s="51">
        <f t="shared" si="137"/>
        <v>153</v>
      </c>
    </row>
    <row r="625" spans="1:14">
      <c r="A625" s="2" t="s">
        <v>598</v>
      </c>
      <c r="B625" s="34">
        <v>2</v>
      </c>
      <c r="C625" s="34">
        <v>2</v>
      </c>
      <c r="D625" s="34">
        <v>6</v>
      </c>
      <c r="E625" s="34">
        <v>4</v>
      </c>
      <c r="F625" s="34">
        <v>7</v>
      </c>
      <c r="G625" s="34">
        <v>15</v>
      </c>
      <c r="H625" s="34">
        <v>6</v>
      </c>
      <c r="I625" s="34">
        <v>10</v>
      </c>
      <c r="J625" s="34">
        <v>6</v>
      </c>
      <c r="K625" s="34">
        <v>13</v>
      </c>
      <c r="L625" s="34">
        <v>2</v>
      </c>
      <c r="M625" s="34">
        <v>4</v>
      </c>
      <c r="N625" s="38">
        <v>77</v>
      </c>
    </row>
    <row r="626" spans="1:14">
      <c r="A626" s="2" t="s">
        <v>599</v>
      </c>
      <c r="B626" s="135">
        <v>270500</v>
      </c>
      <c r="C626" s="135">
        <v>291000</v>
      </c>
      <c r="D626" s="135">
        <v>324966</v>
      </c>
      <c r="E626" s="135">
        <v>304225</v>
      </c>
      <c r="F626" s="135">
        <v>364971</v>
      </c>
      <c r="G626" s="135">
        <v>326753</v>
      </c>
      <c r="H626" s="135">
        <v>324754</v>
      </c>
      <c r="I626" s="135">
        <v>320555</v>
      </c>
      <c r="J626" s="135">
        <v>333417</v>
      </c>
      <c r="K626" s="135">
        <v>333519</v>
      </c>
      <c r="L626" s="135">
        <v>455000</v>
      </c>
      <c r="M626" s="135">
        <v>368625</v>
      </c>
      <c r="N626" s="39">
        <v>332735</v>
      </c>
    </row>
    <row r="627" spans="1:14">
      <c r="A627" s="2" t="s">
        <v>600</v>
      </c>
      <c r="B627">
        <v>7</v>
      </c>
      <c r="C627">
        <v>4</v>
      </c>
      <c r="D627">
        <v>7</v>
      </c>
      <c r="E627">
        <v>5</v>
      </c>
      <c r="F627">
        <v>6</v>
      </c>
      <c r="G627">
        <v>4</v>
      </c>
      <c r="H627">
        <v>9</v>
      </c>
      <c r="I627">
        <v>4</v>
      </c>
      <c r="J627">
        <v>10</v>
      </c>
      <c r="K627">
        <v>7</v>
      </c>
      <c r="L627">
        <v>6</v>
      </c>
      <c r="M627">
        <v>7</v>
      </c>
      <c r="N627" s="38">
        <v>76</v>
      </c>
    </row>
    <row r="628" spans="1:14">
      <c r="A628" s="2" t="s">
        <v>601</v>
      </c>
      <c r="B628" s="135">
        <v>274286</v>
      </c>
      <c r="C628" s="135">
        <v>232500</v>
      </c>
      <c r="D628" s="135">
        <v>247600</v>
      </c>
      <c r="E628" s="135">
        <v>332580</v>
      </c>
      <c r="F628" s="135">
        <v>329250</v>
      </c>
      <c r="G628" s="135">
        <v>523475</v>
      </c>
      <c r="H628" s="135">
        <v>300167</v>
      </c>
      <c r="I628" s="135">
        <v>245250</v>
      </c>
      <c r="J628" s="135">
        <v>349490</v>
      </c>
      <c r="K628" s="135">
        <v>301557</v>
      </c>
      <c r="L628" s="135">
        <v>334013</v>
      </c>
      <c r="M628" s="135">
        <v>305869</v>
      </c>
      <c r="N628" s="39">
        <v>312486</v>
      </c>
    </row>
    <row r="629" spans="1:14">
      <c r="A629" s="22" t="s">
        <v>602</v>
      </c>
      <c r="B629" s="21">
        <f t="shared" ref="B629:M629" si="138">SUM(B630+B632)</f>
        <v>10</v>
      </c>
      <c r="C629" s="21">
        <f t="shared" si="138"/>
        <v>5</v>
      </c>
      <c r="D629" s="21">
        <f t="shared" si="138"/>
        <v>12</v>
      </c>
      <c r="E629" s="21">
        <f t="shared" si="138"/>
        <v>13</v>
      </c>
      <c r="F629" s="21">
        <f t="shared" si="138"/>
        <v>17</v>
      </c>
      <c r="G629" s="21">
        <f t="shared" si="138"/>
        <v>20</v>
      </c>
      <c r="H629" s="21">
        <f t="shared" si="138"/>
        <v>13</v>
      </c>
      <c r="I629" s="21">
        <f t="shared" si="138"/>
        <v>24</v>
      </c>
      <c r="J629" s="21">
        <f t="shared" si="138"/>
        <v>7</v>
      </c>
      <c r="K629" s="21">
        <f t="shared" si="138"/>
        <v>6</v>
      </c>
      <c r="L629" s="21">
        <f t="shared" si="138"/>
        <v>7</v>
      </c>
      <c r="M629" s="21">
        <f t="shared" si="138"/>
        <v>17</v>
      </c>
      <c r="N629" s="21">
        <f>SUM(N630+N632)</f>
        <v>151</v>
      </c>
    </row>
    <row r="630" spans="1:14">
      <c r="A630" s="2" t="s">
        <v>603</v>
      </c>
      <c r="B630" s="34">
        <v>9</v>
      </c>
      <c r="C630" s="34">
        <v>4</v>
      </c>
      <c r="D630" s="34">
        <v>12</v>
      </c>
      <c r="E630" s="34">
        <v>11</v>
      </c>
      <c r="F630" s="34">
        <v>10</v>
      </c>
      <c r="G630" s="34">
        <v>19</v>
      </c>
      <c r="H630" s="34">
        <v>12</v>
      </c>
      <c r="I630" s="34">
        <v>22</v>
      </c>
      <c r="J630" s="34">
        <v>5</v>
      </c>
      <c r="K630" s="34">
        <v>5</v>
      </c>
      <c r="L630" s="34">
        <v>7</v>
      </c>
      <c r="M630" s="34">
        <v>13</v>
      </c>
      <c r="N630" s="38">
        <v>129</v>
      </c>
    </row>
    <row r="631" spans="1:14">
      <c r="A631" s="2" t="s">
        <v>604</v>
      </c>
      <c r="B631" s="136">
        <v>438989</v>
      </c>
      <c r="C631" s="136">
        <v>384950</v>
      </c>
      <c r="D631" s="136">
        <v>437158</v>
      </c>
      <c r="E631" s="136">
        <v>447755</v>
      </c>
      <c r="F631" s="136">
        <v>344220</v>
      </c>
      <c r="G631" s="136">
        <v>366379</v>
      </c>
      <c r="H631" s="136">
        <v>393000</v>
      </c>
      <c r="I631" s="136">
        <v>466090</v>
      </c>
      <c r="J631" s="136">
        <v>359780</v>
      </c>
      <c r="K631" s="136">
        <v>364380</v>
      </c>
      <c r="L631" s="136">
        <v>422986</v>
      </c>
      <c r="M631" s="136">
        <v>376185</v>
      </c>
      <c r="N631" s="39">
        <v>407034</v>
      </c>
    </row>
    <row r="632" spans="1:14">
      <c r="A632" s="2" t="s">
        <v>605</v>
      </c>
      <c r="B632">
        <v>1</v>
      </c>
      <c r="C632">
        <v>1</v>
      </c>
      <c r="D632">
        <v>0</v>
      </c>
      <c r="E632">
        <v>2</v>
      </c>
      <c r="F632">
        <v>7</v>
      </c>
      <c r="G632">
        <v>1</v>
      </c>
      <c r="H632">
        <v>1</v>
      </c>
      <c r="I632">
        <v>2</v>
      </c>
      <c r="J632">
        <v>2</v>
      </c>
      <c r="K632">
        <v>1</v>
      </c>
      <c r="L632">
        <v>0</v>
      </c>
      <c r="M632">
        <v>4</v>
      </c>
      <c r="N632" s="38">
        <v>22</v>
      </c>
    </row>
    <row r="633" spans="1:14">
      <c r="A633" s="2" t="s">
        <v>606</v>
      </c>
      <c r="B633" s="136">
        <v>605000</v>
      </c>
      <c r="C633" s="136">
        <v>295000</v>
      </c>
      <c r="D633" s="136">
        <v>0</v>
      </c>
      <c r="E633" s="136">
        <v>257500</v>
      </c>
      <c r="F633" s="136">
        <v>484914</v>
      </c>
      <c r="G633" s="136">
        <v>307555</v>
      </c>
      <c r="H633" s="136">
        <v>235000</v>
      </c>
      <c r="I633" s="136">
        <v>561500</v>
      </c>
      <c r="J633" s="136">
        <v>305000</v>
      </c>
      <c r="K633" s="136">
        <v>317025</v>
      </c>
      <c r="L633" s="136">
        <v>0</v>
      </c>
      <c r="M633" s="136">
        <v>386725</v>
      </c>
      <c r="N633" s="39">
        <v>406767</v>
      </c>
    </row>
    <row r="634" spans="1:14">
      <c r="A634" s="22" t="s">
        <v>607</v>
      </c>
      <c r="B634">
        <v>9</v>
      </c>
      <c r="C634">
        <v>5</v>
      </c>
      <c r="D634">
        <v>4</v>
      </c>
      <c r="E634">
        <v>11</v>
      </c>
      <c r="F634">
        <v>9</v>
      </c>
      <c r="G634">
        <v>7</v>
      </c>
      <c r="H634">
        <v>8</v>
      </c>
      <c r="I634">
        <v>10</v>
      </c>
      <c r="J634">
        <v>5</v>
      </c>
      <c r="K634">
        <v>4</v>
      </c>
      <c r="L634">
        <v>2</v>
      </c>
      <c r="M634">
        <v>9</v>
      </c>
      <c r="N634" s="51">
        <v>83</v>
      </c>
    </row>
    <row r="635" spans="1:14">
      <c r="A635" s="2" t="s">
        <v>608</v>
      </c>
      <c r="B635" s="137">
        <v>125167</v>
      </c>
      <c r="C635" s="137">
        <v>200958</v>
      </c>
      <c r="D635" s="137">
        <v>131750</v>
      </c>
      <c r="E635" s="137">
        <v>236028</v>
      </c>
      <c r="F635" s="137">
        <v>152756</v>
      </c>
      <c r="G635" s="137">
        <v>166824</v>
      </c>
      <c r="H635" s="137">
        <v>153638</v>
      </c>
      <c r="I635" s="137">
        <v>129790</v>
      </c>
      <c r="J635" s="137">
        <v>142285</v>
      </c>
      <c r="K635" s="137">
        <v>147825</v>
      </c>
      <c r="L635" s="137">
        <v>118605</v>
      </c>
      <c r="M635" s="137">
        <v>146364</v>
      </c>
      <c r="N635" s="39">
        <v>158812</v>
      </c>
    </row>
    <row r="636" spans="1:14">
      <c r="A636" s="22" t="s">
        <v>609</v>
      </c>
      <c r="B636" s="21">
        <f>SUM(B637:B639)</f>
        <v>34</v>
      </c>
      <c r="C636" s="21">
        <f t="shared" ref="C636:M636" si="139">SUM(C637:C639)</f>
        <v>33</v>
      </c>
      <c r="D636" s="21">
        <f t="shared" si="139"/>
        <v>20</v>
      </c>
      <c r="E636" s="21">
        <f t="shared" si="139"/>
        <v>31</v>
      </c>
      <c r="F636" s="21">
        <f t="shared" si="139"/>
        <v>27</v>
      </c>
      <c r="G636" s="21">
        <f t="shared" si="139"/>
        <v>31</v>
      </c>
      <c r="H636" s="21">
        <f t="shared" si="139"/>
        <v>35</v>
      </c>
      <c r="I636" s="21">
        <f t="shared" si="139"/>
        <v>29</v>
      </c>
      <c r="J636" s="21">
        <f t="shared" si="139"/>
        <v>26</v>
      </c>
      <c r="K636" s="21">
        <f t="shared" si="139"/>
        <v>34</v>
      </c>
      <c r="L636" s="21">
        <f t="shared" si="139"/>
        <v>30</v>
      </c>
      <c r="M636" s="21">
        <f t="shared" si="139"/>
        <v>22</v>
      </c>
      <c r="N636" s="41"/>
    </row>
    <row r="637" spans="1:14">
      <c r="A637" s="2" t="s">
        <v>610</v>
      </c>
      <c r="B637">
        <v>23</v>
      </c>
      <c r="C637">
        <v>20</v>
      </c>
      <c r="D637">
        <v>15</v>
      </c>
      <c r="E637">
        <v>30</v>
      </c>
      <c r="F637">
        <v>24</v>
      </c>
      <c r="G637">
        <v>24</v>
      </c>
      <c r="H637">
        <v>24</v>
      </c>
      <c r="I637">
        <v>24</v>
      </c>
      <c r="J637">
        <v>23</v>
      </c>
      <c r="K637">
        <v>21</v>
      </c>
      <c r="L637">
        <v>19</v>
      </c>
      <c r="M637">
        <v>14</v>
      </c>
      <c r="N637" s="41"/>
    </row>
    <row r="638" spans="1:14">
      <c r="A638" s="2" t="s">
        <v>611</v>
      </c>
      <c r="B638">
        <v>7</v>
      </c>
      <c r="C638">
        <v>8</v>
      </c>
      <c r="D638">
        <v>2</v>
      </c>
      <c r="E638">
        <v>0</v>
      </c>
      <c r="F638">
        <v>3</v>
      </c>
      <c r="G638">
        <v>5</v>
      </c>
      <c r="H638">
        <v>10</v>
      </c>
      <c r="I638">
        <v>4</v>
      </c>
      <c r="J638">
        <v>1</v>
      </c>
      <c r="K638">
        <v>10</v>
      </c>
      <c r="L638">
        <v>10</v>
      </c>
      <c r="M638">
        <v>6</v>
      </c>
      <c r="N638" s="41"/>
    </row>
    <row r="639" spans="1:14">
      <c r="A639" s="2" t="s">
        <v>612</v>
      </c>
      <c r="B639">
        <v>4</v>
      </c>
      <c r="C639">
        <v>5</v>
      </c>
      <c r="D639">
        <v>3</v>
      </c>
      <c r="E639">
        <v>1</v>
      </c>
      <c r="F639">
        <v>0</v>
      </c>
      <c r="G639">
        <v>2</v>
      </c>
      <c r="H639">
        <v>1</v>
      </c>
      <c r="I639">
        <v>1</v>
      </c>
      <c r="J639">
        <v>2</v>
      </c>
      <c r="K639">
        <v>3</v>
      </c>
      <c r="L639">
        <v>1</v>
      </c>
      <c r="M639">
        <v>2</v>
      </c>
      <c r="N639" s="41"/>
    </row>
    <row r="640" spans="1:14">
      <c r="A640" s="22" t="s">
        <v>613</v>
      </c>
      <c r="B640" s="73">
        <f>B636/B614</f>
        <v>1.2142857142857142</v>
      </c>
      <c r="C640" s="73">
        <f t="shared" ref="C640:M640" si="140">C636/C614</f>
        <v>1.9411764705882353</v>
      </c>
      <c r="D640" s="73">
        <f t="shared" si="140"/>
        <v>0.625</v>
      </c>
      <c r="E640" s="73">
        <f t="shared" si="140"/>
        <v>0.93939393939393945</v>
      </c>
      <c r="F640" s="73">
        <f t="shared" si="140"/>
        <v>0.65853658536585369</v>
      </c>
      <c r="G640" s="73">
        <f t="shared" si="140"/>
        <v>0.65957446808510634</v>
      </c>
      <c r="H640" s="73">
        <f t="shared" si="140"/>
        <v>0.94594594594594594</v>
      </c>
      <c r="I640" s="73">
        <f t="shared" si="140"/>
        <v>0.60416666666666663</v>
      </c>
      <c r="J640" s="73">
        <f t="shared" si="140"/>
        <v>0.9285714285714286</v>
      </c>
      <c r="K640" s="73">
        <f t="shared" si="140"/>
        <v>1.096774193548387</v>
      </c>
      <c r="L640" s="73">
        <f t="shared" si="140"/>
        <v>1.5789473684210527</v>
      </c>
      <c r="M640" s="73">
        <f t="shared" si="140"/>
        <v>0.59459459459459463</v>
      </c>
      <c r="N640" s="41"/>
    </row>
    <row r="641" spans="1:14">
      <c r="A641" s="2" t="s">
        <v>614</v>
      </c>
      <c r="B641" s="4">
        <v>45</v>
      </c>
      <c r="C641" s="4">
        <v>23</v>
      </c>
      <c r="D641" s="4">
        <v>38</v>
      </c>
      <c r="E641" s="4">
        <v>54</v>
      </c>
      <c r="F641" s="4">
        <v>49</v>
      </c>
      <c r="G641" s="4">
        <v>54</v>
      </c>
      <c r="H641" s="4">
        <v>49</v>
      </c>
      <c r="I641" s="4">
        <v>33</v>
      </c>
      <c r="J641" s="4">
        <v>29</v>
      </c>
      <c r="K641" s="4">
        <v>37</v>
      </c>
      <c r="L641" s="4">
        <v>37</v>
      </c>
      <c r="M641" s="4">
        <v>22</v>
      </c>
      <c r="N641" s="41"/>
    </row>
    <row r="642" spans="1:14">
      <c r="A642" s="22" t="s">
        <v>763</v>
      </c>
      <c r="B642" s="21">
        <v>37</v>
      </c>
      <c r="C642" s="21">
        <v>23</v>
      </c>
      <c r="D642" s="21">
        <v>37</v>
      </c>
      <c r="E642" s="21">
        <v>44</v>
      </c>
      <c r="F642" s="21">
        <v>40</v>
      </c>
      <c r="G642" s="21">
        <v>43</v>
      </c>
      <c r="H642" s="21">
        <v>37</v>
      </c>
      <c r="I642" s="21">
        <v>35</v>
      </c>
      <c r="J642" s="21">
        <v>29</v>
      </c>
      <c r="K642" s="21">
        <v>17</v>
      </c>
      <c r="L642" s="21">
        <v>32</v>
      </c>
      <c r="M642" s="21">
        <v>28</v>
      </c>
      <c r="N642" s="41"/>
    </row>
    <row r="643" spans="1:14">
      <c r="A643" s="2"/>
      <c r="B643" s="8" t="s">
        <v>9</v>
      </c>
      <c r="C643" s="8" t="s">
        <v>10</v>
      </c>
      <c r="D643" s="8" t="s">
        <v>11</v>
      </c>
      <c r="E643" s="8" t="s">
        <v>12</v>
      </c>
      <c r="F643" s="8" t="s">
        <v>13</v>
      </c>
      <c r="G643" s="8" t="s">
        <v>14</v>
      </c>
      <c r="H643" s="8" t="s">
        <v>15</v>
      </c>
      <c r="I643" s="8" t="s">
        <v>16</v>
      </c>
      <c r="J643" s="8" t="s">
        <v>17</v>
      </c>
      <c r="K643" s="8" t="s">
        <v>18</v>
      </c>
      <c r="L643" s="8" t="s">
        <v>19</v>
      </c>
      <c r="M643" s="8" t="s">
        <v>20</v>
      </c>
      <c r="N643" s="36" t="s">
        <v>616</v>
      </c>
    </row>
    <row r="644" spans="1:14">
      <c r="A644" s="23" t="s">
        <v>869</v>
      </c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45"/>
    </row>
    <row r="645" spans="1:14">
      <c r="A645" s="2" t="s">
        <v>618</v>
      </c>
      <c r="B645" s="4">
        <f t="shared" ref="B645:M645" si="141">SUM(B650+B655+B660+B665)</f>
        <v>22</v>
      </c>
      <c r="C645" s="4">
        <f t="shared" si="141"/>
        <v>18</v>
      </c>
      <c r="D645" s="4">
        <f t="shared" si="141"/>
        <v>19</v>
      </c>
      <c r="E645" s="4">
        <f t="shared" si="141"/>
        <v>29</v>
      </c>
      <c r="F645" s="4">
        <f t="shared" si="141"/>
        <v>29</v>
      </c>
      <c r="G645" s="4">
        <f t="shared" si="141"/>
        <v>32</v>
      </c>
      <c r="H645" s="4">
        <f t="shared" si="141"/>
        <v>39</v>
      </c>
      <c r="I645" s="4">
        <f t="shared" si="141"/>
        <v>33</v>
      </c>
      <c r="J645" s="4">
        <f t="shared" si="141"/>
        <v>35</v>
      </c>
      <c r="K645" s="4">
        <f t="shared" si="141"/>
        <v>29</v>
      </c>
      <c r="L645" s="4">
        <f t="shared" si="141"/>
        <v>27</v>
      </c>
      <c r="M645" s="4">
        <f t="shared" si="141"/>
        <v>32</v>
      </c>
      <c r="N645" s="38">
        <v>344</v>
      </c>
    </row>
    <row r="646" spans="1:14">
      <c r="A646" s="2" t="s">
        <v>619</v>
      </c>
      <c r="B646" s="137">
        <v>265215</v>
      </c>
      <c r="C646" s="137">
        <v>299357</v>
      </c>
      <c r="D646" s="137">
        <v>303952</v>
      </c>
      <c r="E646" s="137">
        <v>273424</v>
      </c>
      <c r="F646" s="137">
        <v>233178</v>
      </c>
      <c r="G646" s="137">
        <v>287335</v>
      </c>
      <c r="H646" s="137">
        <v>266773</v>
      </c>
      <c r="I646" s="137">
        <v>302745</v>
      </c>
      <c r="J646" s="137">
        <v>258326</v>
      </c>
      <c r="K646" s="137">
        <v>321260</v>
      </c>
      <c r="L646" s="137">
        <v>318326</v>
      </c>
      <c r="M646" s="137">
        <v>338616</v>
      </c>
      <c r="N646" s="39">
        <v>287987</v>
      </c>
    </row>
    <row r="647" spans="1:14">
      <c r="A647" s="25" t="s">
        <v>620</v>
      </c>
      <c r="B647" s="137">
        <v>267336</v>
      </c>
      <c r="C647" s="137">
        <v>302196</v>
      </c>
      <c r="D647" s="137">
        <v>302276</v>
      </c>
      <c r="E647" s="137">
        <v>272382</v>
      </c>
      <c r="F647" s="137">
        <v>231291</v>
      </c>
      <c r="G647" s="137">
        <v>286416</v>
      </c>
      <c r="H647" s="137">
        <v>269248</v>
      </c>
      <c r="I647" s="137">
        <v>303160</v>
      </c>
      <c r="J647" s="137">
        <v>258753</v>
      </c>
      <c r="K647" s="137">
        <v>324417</v>
      </c>
      <c r="L647" s="137">
        <v>323161</v>
      </c>
      <c r="M647" s="137">
        <v>343291</v>
      </c>
      <c r="N647" s="39">
        <v>289291</v>
      </c>
    </row>
    <row r="648" spans="1:14">
      <c r="A648" s="2" t="s">
        <v>810</v>
      </c>
      <c r="B648" s="3">
        <f t="shared" ref="B648:N648" si="142">B646/B647</f>
        <v>0.99206616392853941</v>
      </c>
      <c r="C648" s="3">
        <f t="shared" si="142"/>
        <v>0.99060543488332076</v>
      </c>
      <c r="D648" s="3">
        <f t="shared" si="142"/>
        <v>1.0055446016223584</v>
      </c>
      <c r="E648" s="3">
        <f t="shared" si="142"/>
        <v>1.0038255097620254</v>
      </c>
      <c r="F648" s="3">
        <f t="shared" si="142"/>
        <v>1.0081585535105126</v>
      </c>
      <c r="G648" s="3">
        <f t="shared" si="142"/>
        <v>1.0032086196301881</v>
      </c>
      <c r="H648" s="3">
        <f t="shared" si="142"/>
        <v>0.99080773116234844</v>
      </c>
      <c r="I648" s="3">
        <f t="shared" si="142"/>
        <v>0.99863108589523686</v>
      </c>
      <c r="J648" s="3">
        <f t="shared" si="142"/>
        <v>0.99834977758711974</v>
      </c>
      <c r="K648" s="3">
        <f t="shared" si="142"/>
        <v>0.99026869738638845</v>
      </c>
      <c r="L648" s="3">
        <f t="shared" si="142"/>
        <v>0.98503841738328568</v>
      </c>
      <c r="M648" s="3">
        <f t="shared" si="142"/>
        <v>0.9863818160103236</v>
      </c>
      <c r="N648" s="40">
        <f t="shared" si="142"/>
        <v>0.99549242803958649</v>
      </c>
    </row>
    <row r="649" spans="1:14">
      <c r="A649" s="2" t="s">
        <v>621</v>
      </c>
      <c r="B649">
        <v>49</v>
      </c>
      <c r="C649">
        <v>27</v>
      </c>
      <c r="D649">
        <v>14</v>
      </c>
      <c r="E649">
        <v>16</v>
      </c>
      <c r="F649">
        <v>15</v>
      </c>
      <c r="G649">
        <v>26</v>
      </c>
      <c r="H649">
        <v>20</v>
      </c>
      <c r="I649">
        <v>15</v>
      </c>
      <c r="J649">
        <v>27</v>
      </c>
      <c r="K649">
        <v>20</v>
      </c>
      <c r="L649">
        <v>22</v>
      </c>
      <c r="M649">
        <v>23</v>
      </c>
      <c r="N649" s="41">
        <v>22</v>
      </c>
    </row>
    <row r="650" spans="1:14">
      <c r="A650" s="26" t="s">
        <v>622</v>
      </c>
      <c r="B650" s="24">
        <f>SUM(B651+B653)</f>
        <v>0</v>
      </c>
      <c r="C650" s="24">
        <f>SUM(C651+C653)</f>
        <v>2</v>
      </c>
      <c r="D650" s="24">
        <f>SUM(D651+D653)</f>
        <v>1</v>
      </c>
      <c r="E650" s="24">
        <f>SUM(E651+E653)</f>
        <v>2</v>
      </c>
      <c r="F650" s="24">
        <f t="shared" ref="F650:N650" si="143">SUM(F651+F653)</f>
        <v>1</v>
      </c>
      <c r="G650" s="24">
        <f t="shared" si="143"/>
        <v>1</v>
      </c>
      <c r="H650" s="24">
        <f t="shared" si="143"/>
        <v>0</v>
      </c>
      <c r="I650" s="24">
        <f t="shared" si="143"/>
        <v>1</v>
      </c>
      <c r="J650" s="24">
        <f t="shared" si="143"/>
        <v>0</v>
      </c>
      <c r="K650" s="24">
        <f t="shared" si="143"/>
        <v>1</v>
      </c>
      <c r="L650" s="24">
        <f t="shared" si="143"/>
        <v>1</v>
      </c>
      <c r="M650" s="24">
        <f t="shared" si="143"/>
        <v>2</v>
      </c>
      <c r="N650" s="50">
        <f t="shared" si="143"/>
        <v>12</v>
      </c>
    </row>
    <row r="651" spans="1:14">
      <c r="A651" s="2" t="s">
        <v>623</v>
      </c>
      <c r="B651" s="34">
        <v>0</v>
      </c>
      <c r="C651" s="34">
        <v>2</v>
      </c>
      <c r="D651" s="34">
        <v>1</v>
      </c>
      <c r="E651" s="34">
        <v>2</v>
      </c>
      <c r="F651" s="34">
        <v>1</v>
      </c>
      <c r="G651" s="34">
        <v>1</v>
      </c>
      <c r="H651" s="34">
        <v>0</v>
      </c>
      <c r="I651" s="34">
        <v>1</v>
      </c>
      <c r="J651" s="34">
        <v>0</v>
      </c>
      <c r="K651" s="34">
        <v>1</v>
      </c>
      <c r="L651" s="34">
        <v>1</v>
      </c>
      <c r="M651" s="34">
        <v>2</v>
      </c>
      <c r="N651" s="41">
        <v>12</v>
      </c>
    </row>
    <row r="652" spans="1:14">
      <c r="A652" s="2" t="s">
        <v>624</v>
      </c>
      <c r="B652" s="135">
        <v>0</v>
      </c>
      <c r="C652" s="135">
        <v>280000</v>
      </c>
      <c r="D652" s="135">
        <v>206000</v>
      </c>
      <c r="E652" s="135">
        <v>183750</v>
      </c>
      <c r="F652" s="135">
        <v>78870</v>
      </c>
      <c r="G652" s="135">
        <v>195000</v>
      </c>
      <c r="H652" s="135">
        <v>0</v>
      </c>
      <c r="I652" s="135">
        <v>467000</v>
      </c>
      <c r="J652" s="135">
        <v>0</v>
      </c>
      <c r="K652" s="135">
        <v>123000</v>
      </c>
      <c r="L652" s="135">
        <v>239000</v>
      </c>
      <c r="M652" s="135">
        <v>177500</v>
      </c>
      <c r="N652" s="39">
        <v>215948</v>
      </c>
    </row>
    <row r="653" spans="1:14">
      <c r="A653" s="2" t="s">
        <v>625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 s="38">
        <v>0</v>
      </c>
    </row>
    <row r="654" spans="1:14">
      <c r="A654" s="2" t="s">
        <v>626</v>
      </c>
      <c r="B654" s="135">
        <v>0</v>
      </c>
      <c r="C654" s="135">
        <v>0</v>
      </c>
      <c r="D654" s="135">
        <v>0</v>
      </c>
      <c r="E654" s="135">
        <v>0</v>
      </c>
      <c r="F654" s="135">
        <v>0</v>
      </c>
      <c r="G654" s="135">
        <v>0</v>
      </c>
      <c r="H654" s="135">
        <v>0</v>
      </c>
      <c r="I654" s="135">
        <v>0</v>
      </c>
      <c r="J654" s="135">
        <v>0</v>
      </c>
      <c r="K654" s="135">
        <v>0</v>
      </c>
      <c r="L654" s="135">
        <v>0</v>
      </c>
      <c r="M654" s="135">
        <v>0</v>
      </c>
      <c r="N654" s="39">
        <v>0</v>
      </c>
    </row>
    <row r="655" spans="1:14">
      <c r="A655" s="26" t="s">
        <v>627</v>
      </c>
      <c r="B655" s="24">
        <f>SUM(B656+B658)</f>
        <v>10</v>
      </c>
      <c r="C655" s="24">
        <f>SUM(C656+C658)</f>
        <v>7</v>
      </c>
      <c r="D655" s="24">
        <f>SUM(D656+D658)</f>
        <v>10</v>
      </c>
      <c r="E655" s="24">
        <f>SUM(E656+E658)</f>
        <v>14</v>
      </c>
      <c r="F655" s="24">
        <f t="shared" ref="F655:N655" si="144">SUM(F656+F658)</f>
        <v>11</v>
      </c>
      <c r="G655" s="24">
        <f t="shared" si="144"/>
        <v>11</v>
      </c>
      <c r="H655" s="24">
        <f t="shared" si="144"/>
        <v>14</v>
      </c>
      <c r="I655" s="24">
        <f t="shared" si="144"/>
        <v>9</v>
      </c>
      <c r="J655" s="24">
        <f t="shared" si="144"/>
        <v>12</v>
      </c>
      <c r="K655" s="24">
        <f t="shared" si="144"/>
        <v>14</v>
      </c>
      <c r="L655" s="24">
        <f t="shared" si="144"/>
        <v>10</v>
      </c>
      <c r="M655" s="24">
        <f t="shared" si="144"/>
        <v>12</v>
      </c>
      <c r="N655" s="50">
        <f t="shared" si="144"/>
        <v>134</v>
      </c>
    </row>
    <row r="656" spans="1:14">
      <c r="A656" s="2" t="s">
        <v>628</v>
      </c>
      <c r="B656" s="34">
        <v>4</v>
      </c>
      <c r="C656" s="34">
        <v>4</v>
      </c>
      <c r="D656" s="34">
        <v>6</v>
      </c>
      <c r="E656" s="34">
        <v>6</v>
      </c>
      <c r="F656" s="34">
        <v>10</v>
      </c>
      <c r="G656" s="34">
        <v>2</v>
      </c>
      <c r="H656" s="34">
        <v>5</v>
      </c>
      <c r="I656" s="34">
        <v>5</v>
      </c>
      <c r="J656" s="34">
        <v>4</v>
      </c>
      <c r="K656" s="34">
        <v>7</v>
      </c>
      <c r="L656" s="34">
        <v>5</v>
      </c>
      <c r="M656" s="34">
        <v>8</v>
      </c>
      <c r="N656" s="38">
        <v>66</v>
      </c>
    </row>
    <row r="657" spans="1:14">
      <c r="A657" s="2" t="s">
        <v>629</v>
      </c>
      <c r="B657" s="135">
        <v>310450</v>
      </c>
      <c r="C657" s="135">
        <v>365759</v>
      </c>
      <c r="D657" s="135">
        <v>295767</v>
      </c>
      <c r="E657" s="135">
        <v>272547</v>
      </c>
      <c r="F657" s="135">
        <v>277190</v>
      </c>
      <c r="G657" s="135">
        <v>266750</v>
      </c>
      <c r="H657" s="135">
        <v>312310</v>
      </c>
      <c r="I657" s="135">
        <v>295400</v>
      </c>
      <c r="J657" s="135">
        <v>321750</v>
      </c>
      <c r="K657" s="135">
        <v>329356</v>
      </c>
      <c r="L657" s="135">
        <v>285110</v>
      </c>
      <c r="M657" s="135">
        <v>298988</v>
      </c>
      <c r="N657" s="39">
        <v>301040</v>
      </c>
    </row>
    <row r="658" spans="1:14">
      <c r="A658" s="2" t="s">
        <v>630</v>
      </c>
      <c r="B658">
        <v>6</v>
      </c>
      <c r="C658">
        <v>3</v>
      </c>
      <c r="D658">
        <v>4</v>
      </c>
      <c r="E658">
        <v>8</v>
      </c>
      <c r="F658">
        <v>1</v>
      </c>
      <c r="G658">
        <v>9</v>
      </c>
      <c r="H658">
        <v>9</v>
      </c>
      <c r="I658">
        <v>4</v>
      </c>
      <c r="J658">
        <v>8</v>
      </c>
      <c r="K658">
        <v>7</v>
      </c>
      <c r="L658">
        <v>5</v>
      </c>
      <c r="M658">
        <v>4</v>
      </c>
      <c r="N658" s="38">
        <v>68</v>
      </c>
    </row>
    <row r="659" spans="1:14">
      <c r="A659" s="2" t="s">
        <v>631</v>
      </c>
      <c r="B659" s="135">
        <v>255483</v>
      </c>
      <c r="C659" s="135">
        <v>337300</v>
      </c>
      <c r="D659" s="135">
        <v>302250</v>
      </c>
      <c r="E659" s="135">
        <v>372263</v>
      </c>
      <c r="F659" s="135">
        <v>395000</v>
      </c>
      <c r="G659" s="135">
        <v>330468</v>
      </c>
      <c r="H659" s="135">
        <v>326767</v>
      </c>
      <c r="I659" s="135">
        <v>425145</v>
      </c>
      <c r="J659" s="135">
        <v>305600</v>
      </c>
      <c r="K659" s="135">
        <v>298000</v>
      </c>
      <c r="L659" s="135">
        <v>313800</v>
      </c>
      <c r="M659" s="135">
        <v>301000</v>
      </c>
      <c r="N659" s="39">
        <v>324212</v>
      </c>
    </row>
    <row r="660" spans="1:14">
      <c r="A660" s="26" t="s">
        <v>632</v>
      </c>
      <c r="B660" s="24">
        <f>SUM(B661+B663)</f>
        <v>9</v>
      </c>
      <c r="C660" s="24">
        <f>SUM(C661+C663)</f>
        <v>5</v>
      </c>
      <c r="D660" s="24">
        <f>SUM(D661+D663)</f>
        <v>6</v>
      </c>
      <c r="E660" s="24">
        <f>SUM(E661+E663)</f>
        <v>6</v>
      </c>
      <c r="F660" s="24">
        <f t="shared" ref="F660:N660" si="145">SUM(F661+F663)</f>
        <v>7</v>
      </c>
      <c r="G660" s="24">
        <f t="shared" si="145"/>
        <v>15</v>
      </c>
      <c r="H660" s="24">
        <f t="shared" si="145"/>
        <v>12</v>
      </c>
      <c r="I660" s="24">
        <f t="shared" si="145"/>
        <v>13</v>
      </c>
      <c r="J660" s="24">
        <f t="shared" si="145"/>
        <v>10</v>
      </c>
      <c r="K660" s="24">
        <f t="shared" si="145"/>
        <v>12</v>
      </c>
      <c r="L660" s="24">
        <f t="shared" si="145"/>
        <v>10</v>
      </c>
      <c r="M660" s="24">
        <f t="shared" si="145"/>
        <v>13</v>
      </c>
      <c r="N660" s="50">
        <f t="shared" si="145"/>
        <v>118</v>
      </c>
    </row>
    <row r="661" spans="1:14">
      <c r="A661" s="2" t="s">
        <v>765</v>
      </c>
      <c r="B661" s="34">
        <v>7</v>
      </c>
      <c r="C661" s="34">
        <v>5</v>
      </c>
      <c r="D661" s="34">
        <v>5</v>
      </c>
      <c r="E661" s="34">
        <v>6</v>
      </c>
      <c r="F661" s="34">
        <v>7</v>
      </c>
      <c r="G661" s="34">
        <v>13</v>
      </c>
      <c r="H661" s="34">
        <v>11</v>
      </c>
      <c r="I661" s="34">
        <v>12</v>
      </c>
      <c r="J661" s="34">
        <v>8</v>
      </c>
      <c r="K661" s="34">
        <v>11</v>
      </c>
      <c r="L661" s="34">
        <v>10</v>
      </c>
      <c r="M661" s="34">
        <v>12</v>
      </c>
      <c r="N661" s="38">
        <v>107</v>
      </c>
    </row>
    <row r="662" spans="1:14">
      <c r="A662" s="2" t="s">
        <v>766</v>
      </c>
      <c r="B662" s="136">
        <v>332219</v>
      </c>
      <c r="C662" s="136">
        <v>365899</v>
      </c>
      <c r="D662" s="136">
        <v>421298</v>
      </c>
      <c r="E662" s="136">
        <v>364418</v>
      </c>
      <c r="F662" s="136">
        <v>337071</v>
      </c>
      <c r="G662" s="136">
        <v>335386</v>
      </c>
      <c r="H662" s="136">
        <v>360237</v>
      </c>
      <c r="I662" s="136">
        <v>396796</v>
      </c>
      <c r="J662" s="136">
        <v>365951</v>
      </c>
      <c r="K662" s="136">
        <v>364675</v>
      </c>
      <c r="L662" s="136">
        <v>443025</v>
      </c>
      <c r="M662" s="136">
        <v>501985</v>
      </c>
      <c r="N662" s="39">
        <v>385839</v>
      </c>
    </row>
    <row r="663" spans="1:14">
      <c r="A663" s="2" t="s">
        <v>767</v>
      </c>
      <c r="B663">
        <v>2</v>
      </c>
      <c r="C663">
        <v>0</v>
      </c>
      <c r="D663">
        <v>1</v>
      </c>
      <c r="E663">
        <v>0</v>
      </c>
      <c r="F663">
        <v>0</v>
      </c>
      <c r="G663">
        <v>2</v>
      </c>
      <c r="H663">
        <v>1</v>
      </c>
      <c r="I663">
        <v>1</v>
      </c>
      <c r="J663">
        <v>2</v>
      </c>
      <c r="K663">
        <v>1</v>
      </c>
      <c r="L663">
        <v>0</v>
      </c>
      <c r="M663">
        <v>1</v>
      </c>
      <c r="N663" s="38">
        <v>11</v>
      </c>
    </row>
    <row r="664" spans="1:14">
      <c r="A664" s="2" t="s">
        <v>768</v>
      </c>
      <c r="B664" s="136">
        <v>253500</v>
      </c>
      <c r="C664" s="136">
        <v>0</v>
      </c>
      <c r="D664" s="136">
        <v>245000</v>
      </c>
      <c r="E664" s="136">
        <v>0</v>
      </c>
      <c r="F664" s="136">
        <v>0</v>
      </c>
      <c r="G664" s="136">
        <v>279250</v>
      </c>
      <c r="H664" s="136">
        <v>362000</v>
      </c>
      <c r="I664" s="136">
        <v>299950</v>
      </c>
      <c r="J664" s="136">
        <v>415000</v>
      </c>
      <c r="K664" s="136">
        <v>606327</v>
      </c>
      <c r="L664" s="136">
        <v>0</v>
      </c>
      <c r="M664" s="136">
        <v>275000</v>
      </c>
      <c r="N664" s="39">
        <v>334889</v>
      </c>
    </row>
    <row r="665" spans="1:14">
      <c r="A665" s="26" t="s">
        <v>637</v>
      </c>
      <c r="B665">
        <v>3</v>
      </c>
      <c r="C665">
        <v>4</v>
      </c>
      <c r="D665">
        <v>2</v>
      </c>
      <c r="E665">
        <v>7</v>
      </c>
      <c r="F665">
        <v>10</v>
      </c>
      <c r="G665">
        <v>5</v>
      </c>
      <c r="H665">
        <v>13</v>
      </c>
      <c r="I665">
        <v>10</v>
      </c>
      <c r="J665">
        <v>13</v>
      </c>
      <c r="K665">
        <v>2</v>
      </c>
      <c r="L665">
        <v>6</v>
      </c>
      <c r="M665">
        <v>5</v>
      </c>
      <c r="N665" s="50">
        <v>80</v>
      </c>
    </row>
    <row r="666" spans="1:14">
      <c r="A666" s="2" t="s">
        <v>638</v>
      </c>
      <c r="B666" s="137">
        <v>75833</v>
      </c>
      <c r="C666" s="137">
        <v>131000</v>
      </c>
      <c r="D666" s="137">
        <v>117000</v>
      </c>
      <c r="E666" s="137">
        <v>108843</v>
      </c>
      <c r="F666" s="137">
        <v>115690</v>
      </c>
      <c r="G666" s="137">
        <v>114696</v>
      </c>
      <c r="H666" s="137">
        <v>121315</v>
      </c>
      <c r="I666" s="137">
        <v>128450</v>
      </c>
      <c r="J666" s="137">
        <v>119385</v>
      </c>
      <c r="K666" s="137">
        <v>92150</v>
      </c>
      <c r="L666" s="137">
        <v>155167</v>
      </c>
      <c r="M666" s="137">
        <v>117200</v>
      </c>
      <c r="N666" s="39">
        <v>119908</v>
      </c>
    </row>
    <row r="667" spans="1:14">
      <c r="A667" s="26" t="s">
        <v>639</v>
      </c>
      <c r="B667" s="24">
        <f t="shared" ref="B667:M667" si="146">SUM(B668:B670)</f>
        <v>22</v>
      </c>
      <c r="C667" s="24">
        <f t="shared" si="146"/>
        <v>25</v>
      </c>
      <c r="D667" s="24">
        <f t="shared" si="146"/>
        <v>18</v>
      </c>
      <c r="E667" s="24">
        <f t="shared" si="146"/>
        <v>25</v>
      </c>
      <c r="F667" s="24">
        <f t="shared" si="146"/>
        <v>33</v>
      </c>
      <c r="G667" s="24">
        <f t="shared" si="146"/>
        <v>30</v>
      </c>
      <c r="H667" s="24">
        <f t="shared" si="146"/>
        <v>27</v>
      </c>
      <c r="I667" s="24">
        <f t="shared" si="146"/>
        <v>45</v>
      </c>
      <c r="J667" s="24">
        <f t="shared" si="146"/>
        <v>43</v>
      </c>
      <c r="K667" s="24">
        <f t="shared" si="146"/>
        <v>36</v>
      </c>
      <c r="L667" s="24">
        <f t="shared" si="146"/>
        <v>36</v>
      </c>
      <c r="M667" s="24">
        <f t="shared" si="146"/>
        <v>31</v>
      </c>
      <c r="N667" s="41"/>
    </row>
    <row r="668" spans="1:14">
      <c r="A668" s="2" t="s">
        <v>640</v>
      </c>
      <c r="B668">
        <v>15</v>
      </c>
      <c r="C668">
        <v>18</v>
      </c>
      <c r="D668">
        <v>14</v>
      </c>
      <c r="E668">
        <v>16</v>
      </c>
      <c r="F668">
        <v>21</v>
      </c>
      <c r="G668">
        <v>16</v>
      </c>
      <c r="H668">
        <v>19</v>
      </c>
      <c r="I668">
        <v>29</v>
      </c>
      <c r="J668">
        <v>32</v>
      </c>
      <c r="K668">
        <v>29</v>
      </c>
      <c r="L668">
        <v>22</v>
      </c>
      <c r="M668">
        <v>15</v>
      </c>
      <c r="N668" s="41"/>
    </row>
    <row r="669" spans="1:14">
      <c r="A669" s="2" t="s">
        <v>641</v>
      </c>
      <c r="B669">
        <v>5</v>
      </c>
      <c r="C669">
        <v>4</v>
      </c>
      <c r="D669">
        <v>1</v>
      </c>
      <c r="E669">
        <v>8</v>
      </c>
      <c r="F669">
        <v>8</v>
      </c>
      <c r="G669">
        <v>4</v>
      </c>
      <c r="H669">
        <v>5</v>
      </c>
      <c r="I669">
        <v>9</v>
      </c>
      <c r="J669">
        <v>8</v>
      </c>
      <c r="K669">
        <v>4</v>
      </c>
      <c r="L669">
        <v>7</v>
      </c>
      <c r="M669">
        <v>9</v>
      </c>
      <c r="N669" s="41"/>
    </row>
    <row r="670" spans="1:14">
      <c r="A670" s="2" t="s">
        <v>642</v>
      </c>
      <c r="B670">
        <v>2</v>
      </c>
      <c r="C670">
        <v>3</v>
      </c>
      <c r="D670">
        <v>3</v>
      </c>
      <c r="E670">
        <v>1</v>
      </c>
      <c r="F670">
        <v>4</v>
      </c>
      <c r="G670">
        <v>10</v>
      </c>
      <c r="H670">
        <v>3</v>
      </c>
      <c r="I670">
        <v>7</v>
      </c>
      <c r="J670">
        <v>3</v>
      </c>
      <c r="K670">
        <v>3</v>
      </c>
      <c r="L670">
        <v>7</v>
      </c>
      <c r="M670">
        <v>7</v>
      </c>
      <c r="N670" s="41"/>
    </row>
    <row r="671" spans="1:14">
      <c r="A671" s="26" t="s">
        <v>643</v>
      </c>
      <c r="B671" s="74">
        <f>B667/B645</f>
        <v>1</v>
      </c>
      <c r="C671" s="74">
        <f t="shared" ref="C671:M671" si="147">C667/C645</f>
        <v>1.3888888888888888</v>
      </c>
      <c r="D671" s="74">
        <f t="shared" si="147"/>
        <v>0.94736842105263153</v>
      </c>
      <c r="E671" s="74">
        <f t="shared" si="147"/>
        <v>0.86206896551724133</v>
      </c>
      <c r="F671" s="74">
        <f t="shared" si="147"/>
        <v>1.1379310344827587</v>
      </c>
      <c r="G671" s="74">
        <f t="shared" si="147"/>
        <v>0.9375</v>
      </c>
      <c r="H671" s="74">
        <f t="shared" si="147"/>
        <v>0.69230769230769229</v>
      </c>
      <c r="I671" s="74">
        <f t="shared" si="147"/>
        <v>1.3636363636363635</v>
      </c>
      <c r="J671" s="74">
        <f t="shared" si="147"/>
        <v>1.2285714285714286</v>
      </c>
      <c r="K671" s="74">
        <f t="shared" si="147"/>
        <v>1.2413793103448276</v>
      </c>
      <c r="L671" s="74">
        <f t="shared" si="147"/>
        <v>1.3333333333333333</v>
      </c>
      <c r="M671" s="74">
        <f t="shared" si="147"/>
        <v>0.96875</v>
      </c>
      <c r="N671" s="41"/>
    </row>
    <row r="672" spans="1:14">
      <c r="A672" s="2" t="s">
        <v>644</v>
      </c>
      <c r="B672" s="4">
        <v>20</v>
      </c>
      <c r="C672" s="4">
        <v>28</v>
      </c>
      <c r="D672" s="4">
        <v>29</v>
      </c>
      <c r="E672" s="4">
        <v>50</v>
      </c>
      <c r="F672" s="4">
        <v>44</v>
      </c>
      <c r="G672" s="4">
        <v>44</v>
      </c>
      <c r="H672" s="4">
        <v>34</v>
      </c>
      <c r="I672" s="4">
        <v>60</v>
      </c>
      <c r="J672" s="4">
        <v>45</v>
      </c>
      <c r="K672" s="4">
        <v>41</v>
      </c>
      <c r="L672" s="4">
        <v>35</v>
      </c>
      <c r="M672" s="4">
        <v>20</v>
      </c>
      <c r="N672" s="41"/>
    </row>
    <row r="673" spans="1:14">
      <c r="A673" s="26" t="s">
        <v>769</v>
      </c>
      <c r="B673" s="24">
        <v>19</v>
      </c>
      <c r="C673" s="24">
        <v>21</v>
      </c>
      <c r="D673" s="24">
        <v>30</v>
      </c>
      <c r="E673" s="24">
        <v>36</v>
      </c>
      <c r="F673" s="24">
        <v>30</v>
      </c>
      <c r="G673" s="24">
        <v>37</v>
      </c>
      <c r="H673" s="24">
        <v>34</v>
      </c>
      <c r="I673" s="24">
        <v>34</v>
      </c>
      <c r="J673" s="24">
        <v>33</v>
      </c>
      <c r="K673" s="24">
        <v>31</v>
      </c>
      <c r="L673" s="24">
        <v>30</v>
      </c>
      <c r="M673" s="24">
        <v>15</v>
      </c>
      <c r="N673" s="41"/>
    </row>
    <row r="674" spans="1:14">
      <c r="A674" s="2"/>
      <c r="B674" s="8" t="s">
        <v>9</v>
      </c>
      <c r="C674" s="8" t="s">
        <v>10</v>
      </c>
      <c r="D674" s="8" t="s">
        <v>11</v>
      </c>
      <c r="E674" s="8" t="s">
        <v>12</v>
      </c>
      <c r="F674" s="8" t="s">
        <v>13</v>
      </c>
      <c r="G674" s="8" t="s">
        <v>14</v>
      </c>
      <c r="H674" s="8" t="s">
        <v>15</v>
      </c>
      <c r="I674" s="8" t="s">
        <v>16</v>
      </c>
      <c r="J674" s="8" t="s">
        <v>17</v>
      </c>
      <c r="K674" s="8" t="s">
        <v>18</v>
      </c>
      <c r="L674" s="8" t="s">
        <v>19</v>
      </c>
      <c r="M674" s="8" t="s">
        <v>20</v>
      </c>
      <c r="N674" s="36" t="s">
        <v>646</v>
      </c>
    </row>
    <row r="675" spans="1:14">
      <c r="A675" s="27" t="s">
        <v>870</v>
      </c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46"/>
    </row>
    <row r="676" spans="1:14">
      <c r="A676" s="2" t="s">
        <v>648</v>
      </c>
      <c r="B676" s="11">
        <f>SUM(B681+B686+B691+B696)</f>
        <v>28</v>
      </c>
      <c r="C676" s="11">
        <f t="shared" ref="C676:M676" si="148">SUM(C681+C686+C691+C696)</f>
        <v>14</v>
      </c>
      <c r="D676" s="11">
        <f t="shared" si="148"/>
        <v>25</v>
      </c>
      <c r="E676" s="11">
        <f t="shared" si="148"/>
        <v>20</v>
      </c>
      <c r="F676" s="11">
        <f t="shared" si="148"/>
        <v>34</v>
      </c>
      <c r="G676" s="11">
        <f t="shared" si="148"/>
        <v>29</v>
      </c>
      <c r="H676" s="11">
        <f t="shared" si="148"/>
        <v>35</v>
      </c>
      <c r="I676" s="11">
        <f t="shared" si="148"/>
        <v>34</v>
      </c>
      <c r="J676" s="11">
        <f t="shared" si="148"/>
        <v>33</v>
      </c>
      <c r="K676" s="11">
        <f t="shared" si="148"/>
        <v>30</v>
      </c>
      <c r="L676" s="11">
        <f t="shared" si="148"/>
        <v>23</v>
      </c>
      <c r="M676" s="11">
        <f t="shared" si="148"/>
        <v>28</v>
      </c>
      <c r="N676" s="38">
        <v>333</v>
      </c>
    </row>
    <row r="677" spans="1:14">
      <c r="A677" s="2" t="s">
        <v>649</v>
      </c>
      <c r="B677" s="137">
        <v>284434</v>
      </c>
      <c r="C677" s="137">
        <v>247754</v>
      </c>
      <c r="D677" s="137">
        <v>210094</v>
      </c>
      <c r="E677" s="137">
        <v>284114</v>
      </c>
      <c r="F677" s="137">
        <v>255182</v>
      </c>
      <c r="G677" s="137">
        <v>250952</v>
      </c>
      <c r="H677" s="137">
        <v>272926</v>
      </c>
      <c r="I677" s="137">
        <v>252986</v>
      </c>
      <c r="J677" s="137">
        <v>253499</v>
      </c>
      <c r="K677" s="137">
        <v>290627</v>
      </c>
      <c r="L677" s="137">
        <v>230002</v>
      </c>
      <c r="M677" s="137">
        <v>281902</v>
      </c>
      <c r="N677" s="39">
        <v>260488</v>
      </c>
    </row>
    <row r="678" spans="1:14">
      <c r="A678" s="2" t="s">
        <v>650</v>
      </c>
      <c r="B678" s="137">
        <v>287493</v>
      </c>
      <c r="C678" s="137">
        <v>246738</v>
      </c>
      <c r="D678" s="137">
        <v>207799</v>
      </c>
      <c r="E678" s="137">
        <v>280951</v>
      </c>
      <c r="F678" s="137">
        <v>255261</v>
      </c>
      <c r="G678" s="137">
        <v>250532</v>
      </c>
      <c r="H678" s="137">
        <v>271814</v>
      </c>
      <c r="I678" s="137">
        <v>253781</v>
      </c>
      <c r="J678" s="137">
        <v>253622</v>
      </c>
      <c r="K678" s="137">
        <v>290320</v>
      </c>
      <c r="L678" s="137">
        <v>232650</v>
      </c>
      <c r="M678" s="137">
        <v>284403</v>
      </c>
      <c r="N678" s="39">
        <v>260654</v>
      </c>
    </row>
    <row r="679" spans="1:14">
      <c r="A679" s="2" t="s">
        <v>812</v>
      </c>
      <c r="B679" s="3">
        <f t="shared" ref="B679:N679" si="149">B677/B678</f>
        <v>0.98935974093282275</v>
      </c>
      <c r="C679" s="3">
        <f t="shared" si="149"/>
        <v>1.0041177281164637</v>
      </c>
      <c r="D679" s="3">
        <f t="shared" si="149"/>
        <v>1.011044326488578</v>
      </c>
      <c r="E679" s="3">
        <f t="shared" si="149"/>
        <v>1.0112581909300911</v>
      </c>
      <c r="F679" s="3">
        <f t="shared" si="149"/>
        <v>0.99969051284763433</v>
      </c>
      <c r="G679" s="3">
        <f t="shared" si="149"/>
        <v>1.0016764325515304</v>
      </c>
      <c r="H679" s="3">
        <f t="shared" si="149"/>
        <v>1.0040910328386323</v>
      </c>
      <c r="I679" s="3">
        <f t="shared" si="149"/>
        <v>0.99686737777847834</v>
      </c>
      <c r="J679" s="3">
        <f t="shared" si="149"/>
        <v>0.99951502629898037</v>
      </c>
      <c r="K679" s="3">
        <f t="shared" si="149"/>
        <v>1.0010574538440342</v>
      </c>
      <c r="L679" s="3">
        <f t="shared" si="149"/>
        <v>0.98861809585213845</v>
      </c>
      <c r="M679" s="3">
        <f t="shared" si="149"/>
        <v>0.99120614058220202</v>
      </c>
      <c r="N679" s="40">
        <f t="shared" si="149"/>
        <v>0.99936314040835739</v>
      </c>
    </row>
    <row r="680" spans="1:14">
      <c r="A680" s="2" t="s">
        <v>651</v>
      </c>
      <c r="B680">
        <v>29</v>
      </c>
      <c r="C680">
        <v>31</v>
      </c>
      <c r="D680">
        <v>45</v>
      </c>
      <c r="E680">
        <v>36</v>
      </c>
      <c r="F680">
        <v>31</v>
      </c>
      <c r="G680">
        <v>26</v>
      </c>
      <c r="H680">
        <v>17</v>
      </c>
      <c r="I680">
        <v>27</v>
      </c>
      <c r="J680">
        <v>27</v>
      </c>
      <c r="K680">
        <v>20</v>
      </c>
      <c r="L680">
        <v>22</v>
      </c>
      <c r="M680">
        <v>26</v>
      </c>
      <c r="N680" s="41">
        <v>27</v>
      </c>
    </row>
    <row r="681" spans="1:14">
      <c r="A681" s="29" t="s">
        <v>652</v>
      </c>
      <c r="B681" s="28">
        <f t="shared" ref="B681:N681" si="150">SUM(B682+B684)</f>
        <v>0</v>
      </c>
      <c r="C681" s="28">
        <f t="shared" si="150"/>
        <v>0</v>
      </c>
      <c r="D681" s="28">
        <f t="shared" si="150"/>
        <v>1</v>
      </c>
      <c r="E681" s="28">
        <f t="shared" si="150"/>
        <v>1</v>
      </c>
      <c r="F681" s="28">
        <f t="shared" si="150"/>
        <v>2</v>
      </c>
      <c r="G681" s="28">
        <f t="shared" si="150"/>
        <v>0</v>
      </c>
      <c r="H681" s="28">
        <f t="shared" si="150"/>
        <v>0</v>
      </c>
      <c r="I681" s="28">
        <f t="shared" si="150"/>
        <v>0</v>
      </c>
      <c r="J681" s="28">
        <f t="shared" si="150"/>
        <v>2</v>
      </c>
      <c r="K681" s="28">
        <f t="shared" si="150"/>
        <v>1</v>
      </c>
      <c r="L681" s="28">
        <f t="shared" si="150"/>
        <v>1</v>
      </c>
      <c r="M681" s="28">
        <f t="shared" si="150"/>
        <v>0</v>
      </c>
      <c r="N681" s="49">
        <f t="shared" si="150"/>
        <v>8</v>
      </c>
    </row>
    <row r="682" spans="1:14">
      <c r="A682" s="2" t="s">
        <v>653</v>
      </c>
      <c r="B682" s="34">
        <v>0</v>
      </c>
      <c r="C682" s="34">
        <v>0</v>
      </c>
      <c r="D682" s="34">
        <v>1</v>
      </c>
      <c r="E682" s="34">
        <v>1</v>
      </c>
      <c r="F682" s="34">
        <v>2</v>
      </c>
      <c r="G682" s="34">
        <v>0</v>
      </c>
      <c r="H682" s="34">
        <v>0</v>
      </c>
      <c r="I682" s="34">
        <v>0</v>
      </c>
      <c r="J682" s="34">
        <v>1</v>
      </c>
      <c r="K682" s="34">
        <v>1</v>
      </c>
      <c r="L682" s="34">
        <v>1</v>
      </c>
      <c r="M682" s="34">
        <v>0</v>
      </c>
      <c r="N682" s="41">
        <v>7</v>
      </c>
    </row>
    <row r="683" spans="1:14">
      <c r="A683" s="2" t="s">
        <v>654</v>
      </c>
      <c r="B683" s="135">
        <v>0</v>
      </c>
      <c r="C683" s="135">
        <v>0</v>
      </c>
      <c r="D683" s="135">
        <v>165000</v>
      </c>
      <c r="E683" s="135">
        <v>176000</v>
      </c>
      <c r="F683" s="135">
        <v>182000</v>
      </c>
      <c r="G683" s="135">
        <v>0</v>
      </c>
      <c r="H683" s="135">
        <v>0</v>
      </c>
      <c r="I683" s="135">
        <v>0</v>
      </c>
      <c r="J683" s="135">
        <v>181900</v>
      </c>
      <c r="K683" s="135">
        <v>191000</v>
      </c>
      <c r="L683" s="135">
        <v>145000</v>
      </c>
      <c r="M683" s="135">
        <v>0</v>
      </c>
      <c r="N683" s="39">
        <v>174700</v>
      </c>
    </row>
    <row r="684" spans="1:14">
      <c r="A684" s="2" t="s">
        <v>655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1</v>
      </c>
      <c r="K684">
        <v>0</v>
      </c>
      <c r="L684">
        <v>0</v>
      </c>
      <c r="M684">
        <v>0</v>
      </c>
      <c r="N684" s="38">
        <v>1</v>
      </c>
    </row>
    <row r="685" spans="1:14">
      <c r="A685" s="2" t="s">
        <v>656</v>
      </c>
      <c r="B685" s="12">
        <v>0</v>
      </c>
      <c r="C685" s="12">
        <v>0</v>
      </c>
      <c r="D685" s="12">
        <v>0</v>
      </c>
      <c r="E685" s="12">
        <v>0</v>
      </c>
      <c r="F685" s="12">
        <v>0</v>
      </c>
      <c r="G685" s="12">
        <v>0</v>
      </c>
      <c r="H685" s="12">
        <v>0</v>
      </c>
      <c r="I685" s="12">
        <v>0</v>
      </c>
      <c r="J685" s="12">
        <v>145000</v>
      </c>
      <c r="K685" s="12">
        <v>0</v>
      </c>
      <c r="L685" s="12">
        <v>0</v>
      </c>
      <c r="M685" s="12">
        <v>0</v>
      </c>
      <c r="N685" s="39">
        <v>145000</v>
      </c>
    </row>
    <row r="686" spans="1:14">
      <c r="A686" s="29" t="s">
        <v>657</v>
      </c>
      <c r="B686" s="28">
        <f t="shared" ref="B686:N686" si="151">SUM(B687+B689)</f>
        <v>13</v>
      </c>
      <c r="C686" s="28">
        <f t="shared" si="151"/>
        <v>4</v>
      </c>
      <c r="D686" s="28">
        <f t="shared" si="151"/>
        <v>8</v>
      </c>
      <c r="E686" s="28">
        <f t="shared" si="151"/>
        <v>6</v>
      </c>
      <c r="F686" s="28">
        <f t="shared" si="151"/>
        <v>15</v>
      </c>
      <c r="G686" s="28">
        <f t="shared" si="151"/>
        <v>11</v>
      </c>
      <c r="H686" s="28">
        <f t="shared" si="151"/>
        <v>15</v>
      </c>
      <c r="I686" s="28">
        <f t="shared" si="151"/>
        <v>10</v>
      </c>
      <c r="J686" s="28">
        <f t="shared" si="151"/>
        <v>12</v>
      </c>
      <c r="K686" s="28">
        <f t="shared" si="151"/>
        <v>11</v>
      </c>
      <c r="L686" s="28">
        <f t="shared" si="151"/>
        <v>15</v>
      </c>
      <c r="M686" s="28">
        <f t="shared" si="151"/>
        <v>14</v>
      </c>
      <c r="N686" s="49">
        <f t="shared" si="151"/>
        <v>134</v>
      </c>
    </row>
    <row r="687" spans="1:14">
      <c r="A687" s="2" t="s">
        <v>658</v>
      </c>
      <c r="B687" s="34">
        <v>6</v>
      </c>
      <c r="C687" s="34">
        <v>1</v>
      </c>
      <c r="D687" s="34">
        <v>6</v>
      </c>
      <c r="E687" s="34">
        <v>5</v>
      </c>
      <c r="F687" s="34">
        <v>6</v>
      </c>
      <c r="G687" s="34">
        <v>5</v>
      </c>
      <c r="H687" s="34">
        <v>6</v>
      </c>
      <c r="I687" s="34">
        <v>6</v>
      </c>
      <c r="J687" s="34">
        <v>5</v>
      </c>
      <c r="K687" s="34">
        <v>5</v>
      </c>
      <c r="L687" s="34">
        <v>7</v>
      </c>
      <c r="M687" s="34">
        <v>4</v>
      </c>
      <c r="N687" s="38">
        <v>62</v>
      </c>
    </row>
    <row r="688" spans="1:14">
      <c r="A688" s="2" t="s">
        <v>659</v>
      </c>
      <c r="B688" s="135">
        <v>219983</v>
      </c>
      <c r="C688" s="135">
        <v>215000</v>
      </c>
      <c r="D688" s="135">
        <v>224800</v>
      </c>
      <c r="E688" s="135">
        <v>315500</v>
      </c>
      <c r="F688" s="135">
        <v>231950</v>
      </c>
      <c r="G688" s="135">
        <v>275600</v>
      </c>
      <c r="H688" s="135">
        <v>304333</v>
      </c>
      <c r="I688" s="135">
        <v>277800</v>
      </c>
      <c r="J688" s="135">
        <v>254800</v>
      </c>
      <c r="K688" s="135">
        <v>261200</v>
      </c>
      <c r="L688" s="135">
        <v>244500</v>
      </c>
      <c r="M688" s="135">
        <v>287450</v>
      </c>
      <c r="N688" s="39">
        <v>260726</v>
      </c>
    </row>
    <row r="689" spans="1:14">
      <c r="A689" s="2" t="s">
        <v>660</v>
      </c>
      <c r="B689">
        <v>7</v>
      </c>
      <c r="C689">
        <v>3</v>
      </c>
      <c r="D689">
        <v>2</v>
      </c>
      <c r="E689">
        <v>1</v>
      </c>
      <c r="F689">
        <v>9</v>
      </c>
      <c r="G689">
        <v>6</v>
      </c>
      <c r="H689">
        <v>9</v>
      </c>
      <c r="I689">
        <v>4</v>
      </c>
      <c r="J689">
        <v>7</v>
      </c>
      <c r="K689">
        <v>6</v>
      </c>
      <c r="L689">
        <v>8</v>
      </c>
      <c r="M689">
        <v>10</v>
      </c>
      <c r="N689" s="38">
        <v>72</v>
      </c>
    </row>
    <row r="690" spans="1:14">
      <c r="A690" s="2" t="s">
        <v>661</v>
      </c>
      <c r="B690" s="135">
        <v>298914</v>
      </c>
      <c r="C690" s="135">
        <v>303805</v>
      </c>
      <c r="D690" s="135">
        <v>160500</v>
      </c>
      <c r="E690" s="135">
        <v>212000</v>
      </c>
      <c r="F690" s="135">
        <v>302569</v>
      </c>
      <c r="G690" s="135">
        <v>246500</v>
      </c>
      <c r="H690" s="135">
        <v>270786</v>
      </c>
      <c r="I690" s="135">
        <v>222600</v>
      </c>
      <c r="J690" s="135">
        <v>286114</v>
      </c>
      <c r="K690" s="135">
        <v>228000</v>
      </c>
      <c r="L690" s="135">
        <v>252225</v>
      </c>
      <c r="M690" s="135">
        <v>308920</v>
      </c>
      <c r="N690" s="39">
        <v>271447</v>
      </c>
    </row>
    <row r="691" spans="1:14">
      <c r="A691" s="29" t="s">
        <v>662</v>
      </c>
      <c r="B691" s="28">
        <f t="shared" ref="B691:N691" si="152">SUM(B692+B694)</f>
        <v>10</v>
      </c>
      <c r="C691" s="28">
        <f t="shared" si="152"/>
        <v>6</v>
      </c>
      <c r="D691" s="28">
        <f t="shared" si="152"/>
        <v>10</v>
      </c>
      <c r="E691" s="28">
        <f t="shared" si="152"/>
        <v>10</v>
      </c>
      <c r="F691" s="28">
        <f t="shared" si="152"/>
        <v>11</v>
      </c>
      <c r="G691" s="28">
        <f t="shared" si="152"/>
        <v>13</v>
      </c>
      <c r="H691" s="28">
        <f t="shared" si="152"/>
        <v>15</v>
      </c>
      <c r="I691" s="28">
        <f t="shared" si="152"/>
        <v>13</v>
      </c>
      <c r="J691" s="28">
        <f t="shared" si="152"/>
        <v>12</v>
      </c>
      <c r="K691" s="28">
        <f t="shared" si="152"/>
        <v>14</v>
      </c>
      <c r="L691" s="28">
        <f t="shared" si="152"/>
        <v>2</v>
      </c>
      <c r="M691" s="28">
        <f t="shared" si="152"/>
        <v>7</v>
      </c>
      <c r="N691" s="49">
        <f t="shared" si="152"/>
        <v>123</v>
      </c>
    </row>
    <row r="692" spans="1:14">
      <c r="A692" s="2" t="s">
        <v>663</v>
      </c>
      <c r="B692" s="34">
        <v>9</v>
      </c>
      <c r="C692" s="34">
        <v>5</v>
      </c>
      <c r="D692" s="34">
        <v>10</v>
      </c>
      <c r="E692" s="34">
        <v>10</v>
      </c>
      <c r="F692" s="34">
        <v>9</v>
      </c>
      <c r="G692" s="34">
        <v>12</v>
      </c>
      <c r="H692" s="34">
        <v>15</v>
      </c>
      <c r="I692" s="34">
        <v>13</v>
      </c>
      <c r="J692" s="34">
        <v>10</v>
      </c>
      <c r="K692" s="34">
        <v>13</v>
      </c>
      <c r="L692" s="34">
        <v>2</v>
      </c>
      <c r="M692" s="34">
        <v>7</v>
      </c>
      <c r="N692" s="38">
        <v>115</v>
      </c>
    </row>
    <row r="693" spans="1:14">
      <c r="A693" s="2" t="s">
        <v>664</v>
      </c>
      <c r="B693" s="136">
        <v>396923</v>
      </c>
      <c r="C693" s="136">
        <v>353187</v>
      </c>
      <c r="D693" s="136">
        <v>261604</v>
      </c>
      <c r="E693" s="136">
        <v>347128</v>
      </c>
      <c r="F693" s="136">
        <v>343797</v>
      </c>
      <c r="G693" s="136">
        <v>304092</v>
      </c>
      <c r="H693" s="136">
        <v>317262</v>
      </c>
      <c r="I693" s="136">
        <v>386790</v>
      </c>
      <c r="J693" s="136">
        <v>349247</v>
      </c>
      <c r="K693" s="136">
        <v>397725</v>
      </c>
      <c r="L693" s="136">
        <v>274000</v>
      </c>
      <c r="M693" s="136">
        <v>385693</v>
      </c>
      <c r="N693" s="39">
        <v>346668</v>
      </c>
    </row>
    <row r="694" spans="1:14">
      <c r="A694" s="2" t="s">
        <v>665</v>
      </c>
      <c r="B694">
        <v>1</v>
      </c>
      <c r="C694">
        <v>1</v>
      </c>
      <c r="D694">
        <v>0</v>
      </c>
      <c r="E694">
        <v>0</v>
      </c>
      <c r="F694">
        <v>2</v>
      </c>
      <c r="G694">
        <v>1</v>
      </c>
      <c r="H694">
        <v>0</v>
      </c>
      <c r="I694">
        <v>0</v>
      </c>
      <c r="J694">
        <v>2</v>
      </c>
      <c r="K694">
        <v>1</v>
      </c>
      <c r="L694">
        <v>0</v>
      </c>
      <c r="M694">
        <v>0</v>
      </c>
      <c r="N694" s="38">
        <v>8</v>
      </c>
    </row>
    <row r="695" spans="1:14">
      <c r="A695" s="2" t="s">
        <v>666</v>
      </c>
      <c r="B695" s="136">
        <v>386950</v>
      </c>
      <c r="C695" s="136">
        <v>207500</v>
      </c>
      <c r="D695" s="136">
        <v>0</v>
      </c>
      <c r="E695" s="136">
        <v>0</v>
      </c>
      <c r="F695" s="136">
        <v>309000</v>
      </c>
      <c r="G695" s="136">
        <v>269000</v>
      </c>
      <c r="H695" s="136">
        <v>0</v>
      </c>
      <c r="I695" s="136">
        <v>0</v>
      </c>
      <c r="J695" s="136">
        <v>295250</v>
      </c>
      <c r="K695" s="136">
        <v>240000</v>
      </c>
      <c r="L695" s="136">
        <v>0</v>
      </c>
      <c r="M695" s="136">
        <v>0</v>
      </c>
      <c r="N695" s="39">
        <v>288994</v>
      </c>
    </row>
    <row r="696" spans="1:14">
      <c r="A696" s="29" t="s">
        <v>667</v>
      </c>
      <c r="B696">
        <v>5</v>
      </c>
      <c r="C696">
        <v>4</v>
      </c>
      <c r="D696">
        <v>6</v>
      </c>
      <c r="E696">
        <v>3</v>
      </c>
      <c r="F696">
        <v>6</v>
      </c>
      <c r="G696">
        <v>5</v>
      </c>
      <c r="H696">
        <v>5</v>
      </c>
      <c r="I696">
        <v>11</v>
      </c>
      <c r="J696">
        <v>7</v>
      </c>
      <c r="K696">
        <v>4</v>
      </c>
      <c r="L696">
        <v>5</v>
      </c>
      <c r="M696">
        <v>7</v>
      </c>
      <c r="N696" s="49">
        <v>68</v>
      </c>
    </row>
    <row r="697" spans="1:14">
      <c r="A697" s="2" t="s">
        <v>668</v>
      </c>
      <c r="B697" s="137">
        <v>118520</v>
      </c>
      <c r="C697" s="137">
        <v>92175</v>
      </c>
      <c r="D697" s="137">
        <v>133583</v>
      </c>
      <c r="E697" s="137">
        <v>81833</v>
      </c>
      <c r="F697" s="137">
        <v>80867</v>
      </c>
      <c r="G697" s="137">
        <v>100500</v>
      </c>
      <c r="H697" s="137">
        <v>106080</v>
      </c>
      <c r="I697" s="137">
        <v>92368</v>
      </c>
      <c r="J697" s="137">
        <v>96971</v>
      </c>
      <c r="K697" s="137">
        <v>110850</v>
      </c>
      <c r="L697" s="137">
        <v>173549</v>
      </c>
      <c r="M697" s="137">
        <v>136343</v>
      </c>
      <c r="N697" s="39">
        <v>110100</v>
      </c>
    </row>
    <row r="698" spans="1:14">
      <c r="A698" s="29" t="s">
        <v>669</v>
      </c>
      <c r="B698" s="28">
        <f>SUM(B699:B701)</f>
        <v>31</v>
      </c>
      <c r="C698" s="28">
        <f t="shared" ref="C698:M698" si="153">SUM(C699:C701)</f>
        <v>23</v>
      </c>
      <c r="D698" s="28">
        <f t="shared" si="153"/>
        <v>19</v>
      </c>
      <c r="E698" s="28">
        <f t="shared" si="153"/>
        <v>19</v>
      </c>
      <c r="F698" s="28">
        <f t="shared" si="153"/>
        <v>23</v>
      </c>
      <c r="G698" s="28">
        <f t="shared" si="153"/>
        <v>32</v>
      </c>
      <c r="H698" s="28">
        <f t="shared" si="153"/>
        <v>38</v>
      </c>
      <c r="I698" s="28">
        <f t="shared" si="153"/>
        <v>32</v>
      </c>
      <c r="J698" s="28">
        <f t="shared" si="153"/>
        <v>35</v>
      </c>
      <c r="K698" s="28">
        <f t="shared" si="153"/>
        <v>33</v>
      </c>
      <c r="L698" s="28">
        <f t="shared" si="153"/>
        <v>39</v>
      </c>
      <c r="M698" s="28">
        <f t="shared" si="153"/>
        <v>22</v>
      </c>
      <c r="N698" s="41"/>
    </row>
    <row r="699" spans="1:14">
      <c r="A699" s="2" t="s">
        <v>670</v>
      </c>
      <c r="B699">
        <v>26</v>
      </c>
      <c r="C699">
        <v>17</v>
      </c>
      <c r="D699">
        <v>12</v>
      </c>
      <c r="E699">
        <v>13</v>
      </c>
      <c r="F699">
        <v>19</v>
      </c>
      <c r="G699">
        <v>24</v>
      </c>
      <c r="H699">
        <v>25</v>
      </c>
      <c r="I699">
        <v>23</v>
      </c>
      <c r="J699">
        <v>22</v>
      </c>
      <c r="K699">
        <v>21</v>
      </c>
      <c r="L699">
        <v>21</v>
      </c>
      <c r="M699">
        <v>13</v>
      </c>
      <c r="N699" s="41"/>
    </row>
    <row r="700" spans="1:14">
      <c r="A700" s="2" t="s">
        <v>671</v>
      </c>
      <c r="B700">
        <v>2</v>
      </c>
      <c r="C700">
        <v>4</v>
      </c>
      <c r="D700">
        <v>5</v>
      </c>
      <c r="E700">
        <v>6</v>
      </c>
      <c r="F700">
        <v>4</v>
      </c>
      <c r="G700">
        <v>4</v>
      </c>
      <c r="H700">
        <v>5</v>
      </c>
      <c r="I700">
        <v>7</v>
      </c>
      <c r="J700">
        <v>7</v>
      </c>
      <c r="K700">
        <v>4</v>
      </c>
      <c r="L700">
        <v>13</v>
      </c>
      <c r="M700">
        <v>5</v>
      </c>
      <c r="N700" s="41"/>
    </row>
    <row r="701" spans="1:14">
      <c r="A701" s="2" t="s">
        <v>672</v>
      </c>
      <c r="B701">
        <v>3</v>
      </c>
      <c r="C701">
        <v>2</v>
      </c>
      <c r="D701">
        <v>2</v>
      </c>
      <c r="E701">
        <v>0</v>
      </c>
      <c r="F701">
        <v>0</v>
      </c>
      <c r="G701">
        <v>4</v>
      </c>
      <c r="H701">
        <v>8</v>
      </c>
      <c r="I701">
        <v>2</v>
      </c>
      <c r="J701">
        <v>6</v>
      </c>
      <c r="K701">
        <v>8</v>
      </c>
      <c r="L701">
        <v>5</v>
      </c>
      <c r="M701">
        <v>4</v>
      </c>
      <c r="N701" s="41"/>
    </row>
    <row r="702" spans="1:14">
      <c r="A702" s="29" t="s">
        <v>673</v>
      </c>
      <c r="B702" s="75">
        <f>B698/B676</f>
        <v>1.1071428571428572</v>
      </c>
      <c r="C702" s="75">
        <f t="shared" ref="C702:M702" si="154">C698/C676</f>
        <v>1.6428571428571428</v>
      </c>
      <c r="D702" s="75">
        <f t="shared" si="154"/>
        <v>0.76</v>
      </c>
      <c r="E702" s="75">
        <f t="shared" si="154"/>
        <v>0.95</v>
      </c>
      <c r="F702" s="75">
        <f t="shared" si="154"/>
        <v>0.67647058823529416</v>
      </c>
      <c r="G702" s="75">
        <f t="shared" si="154"/>
        <v>1.103448275862069</v>
      </c>
      <c r="H702" s="75">
        <f t="shared" si="154"/>
        <v>1.0857142857142856</v>
      </c>
      <c r="I702" s="75">
        <f t="shared" si="154"/>
        <v>0.94117647058823528</v>
      </c>
      <c r="J702" s="75">
        <f t="shared" si="154"/>
        <v>1.0606060606060606</v>
      </c>
      <c r="K702" s="75">
        <f t="shared" si="154"/>
        <v>1.1000000000000001</v>
      </c>
      <c r="L702" s="75">
        <f t="shared" si="154"/>
        <v>1.6956521739130435</v>
      </c>
      <c r="M702" s="75">
        <f t="shared" si="154"/>
        <v>0.7857142857142857</v>
      </c>
      <c r="N702" s="41"/>
    </row>
    <row r="703" spans="1:14">
      <c r="A703" s="2" t="s">
        <v>674</v>
      </c>
      <c r="B703" s="4">
        <v>16</v>
      </c>
      <c r="C703" s="4">
        <v>17</v>
      </c>
      <c r="D703" s="4">
        <v>30</v>
      </c>
      <c r="E703" s="4">
        <v>40</v>
      </c>
      <c r="F703" s="4">
        <v>37</v>
      </c>
      <c r="G703" s="4">
        <v>33</v>
      </c>
      <c r="H703" s="4">
        <v>33</v>
      </c>
      <c r="I703" s="4">
        <v>36</v>
      </c>
      <c r="J703" s="4">
        <v>37</v>
      </c>
      <c r="K703" s="4">
        <v>26</v>
      </c>
      <c r="L703" s="4">
        <v>34</v>
      </c>
      <c r="M703" s="4">
        <v>14</v>
      </c>
      <c r="N703" s="41"/>
    </row>
    <row r="704" spans="1:14">
      <c r="A704" s="29" t="s">
        <v>771</v>
      </c>
      <c r="B704" s="28">
        <v>17</v>
      </c>
      <c r="C704" s="28">
        <v>19</v>
      </c>
      <c r="D704" s="28">
        <v>27</v>
      </c>
      <c r="E704" s="28">
        <v>35</v>
      </c>
      <c r="F704" s="28">
        <v>31</v>
      </c>
      <c r="G704" s="28">
        <v>29</v>
      </c>
      <c r="H704" s="28">
        <v>19</v>
      </c>
      <c r="I704" s="28">
        <v>39</v>
      </c>
      <c r="J704" s="28">
        <v>30</v>
      </c>
      <c r="K704" s="28">
        <v>23</v>
      </c>
      <c r="L704" s="28">
        <v>26</v>
      </c>
      <c r="M704" s="28">
        <v>26</v>
      </c>
      <c r="N704" s="41"/>
    </row>
    <row r="705" spans="1:14">
      <c r="A705" s="2"/>
      <c r="B705" s="8" t="s">
        <v>9</v>
      </c>
      <c r="C705" s="8" t="s">
        <v>10</v>
      </c>
      <c r="D705" s="8" t="s">
        <v>11</v>
      </c>
      <c r="E705" s="8" t="s">
        <v>12</v>
      </c>
      <c r="F705" s="8" t="s">
        <v>13</v>
      </c>
      <c r="G705" s="8" t="s">
        <v>14</v>
      </c>
      <c r="H705" s="8" t="s">
        <v>15</v>
      </c>
      <c r="I705" s="8" t="s">
        <v>16</v>
      </c>
      <c r="J705" s="8" t="s">
        <v>17</v>
      </c>
      <c r="K705" s="8" t="s">
        <v>18</v>
      </c>
      <c r="L705" s="8" t="s">
        <v>19</v>
      </c>
      <c r="M705" s="8" t="s">
        <v>20</v>
      </c>
      <c r="N705" s="36" t="s">
        <v>676</v>
      </c>
    </row>
    <row r="706" spans="1:14">
      <c r="A706" s="30" t="s">
        <v>871</v>
      </c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47"/>
    </row>
    <row r="707" spans="1:14">
      <c r="A707" s="2" t="s">
        <v>678</v>
      </c>
      <c r="B707" s="4">
        <f t="shared" ref="B707:M707" si="155">SUM(B712+B717+B722+B727)</f>
        <v>14</v>
      </c>
      <c r="C707" s="4">
        <f t="shared" si="155"/>
        <v>10</v>
      </c>
      <c r="D707" s="4">
        <f t="shared" si="155"/>
        <v>25</v>
      </c>
      <c r="E707" s="4">
        <f t="shared" si="155"/>
        <v>18</v>
      </c>
      <c r="F707" s="4">
        <f t="shared" si="155"/>
        <v>35</v>
      </c>
      <c r="G707" s="4">
        <f t="shared" si="155"/>
        <v>32</v>
      </c>
      <c r="H707" s="4">
        <f t="shared" si="155"/>
        <v>22</v>
      </c>
      <c r="I707" s="4">
        <f t="shared" si="155"/>
        <v>35</v>
      </c>
      <c r="J707" s="4">
        <f t="shared" si="155"/>
        <v>28</v>
      </c>
      <c r="K707" s="4">
        <f t="shared" si="155"/>
        <v>26</v>
      </c>
      <c r="L707" s="4">
        <f t="shared" si="155"/>
        <v>30</v>
      </c>
      <c r="M707" s="4">
        <f t="shared" si="155"/>
        <v>18</v>
      </c>
      <c r="N707" s="38">
        <v>293</v>
      </c>
    </row>
    <row r="708" spans="1:14">
      <c r="A708" s="2" t="s">
        <v>679</v>
      </c>
      <c r="B708" s="137">
        <v>179243</v>
      </c>
      <c r="C708" s="137">
        <v>160285</v>
      </c>
      <c r="D708" s="137">
        <v>202130</v>
      </c>
      <c r="E708" s="137">
        <v>189881</v>
      </c>
      <c r="F708" s="137">
        <v>237815</v>
      </c>
      <c r="G708" s="137">
        <v>214134</v>
      </c>
      <c r="H708" s="137">
        <v>214345</v>
      </c>
      <c r="I708" s="137">
        <v>221914</v>
      </c>
      <c r="J708" s="137">
        <v>228544</v>
      </c>
      <c r="K708" s="137">
        <v>215646</v>
      </c>
      <c r="L708" s="137">
        <v>202006</v>
      </c>
      <c r="M708" s="137">
        <v>269304</v>
      </c>
      <c r="N708" s="39">
        <v>215548</v>
      </c>
    </row>
    <row r="709" spans="1:14">
      <c r="A709" s="25" t="s">
        <v>680</v>
      </c>
      <c r="B709" s="137">
        <v>178571</v>
      </c>
      <c r="C709" s="137">
        <v>163190</v>
      </c>
      <c r="D709" s="137">
        <v>202303</v>
      </c>
      <c r="E709" s="137">
        <v>196608</v>
      </c>
      <c r="F709" s="137">
        <v>238011</v>
      </c>
      <c r="G709" s="137">
        <v>214052</v>
      </c>
      <c r="H709" s="137">
        <v>215091</v>
      </c>
      <c r="I709" s="137">
        <v>224077</v>
      </c>
      <c r="J709" s="137">
        <v>233044</v>
      </c>
      <c r="K709" s="137">
        <v>216951</v>
      </c>
      <c r="L709" s="137">
        <v>202437</v>
      </c>
      <c r="M709" s="137">
        <v>272253</v>
      </c>
      <c r="N709" s="39">
        <v>217142</v>
      </c>
    </row>
    <row r="710" spans="1:14">
      <c r="A710" s="2" t="s">
        <v>814</v>
      </c>
      <c r="B710" s="3">
        <f>B708/B709</f>
        <v>1.0037632090317017</v>
      </c>
      <c r="C710" s="3">
        <f t="shared" ref="C710:N710" si="156">C708/C709</f>
        <v>0.98219866413383172</v>
      </c>
      <c r="D710" s="3">
        <f t="shared" si="156"/>
        <v>0.99914484708580698</v>
      </c>
      <c r="E710" s="3">
        <f t="shared" si="156"/>
        <v>0.96578470865885413</v>
      </c>
      <c r="F710" s="3">
        <f t="shared" si="156"/>
        <v>0.99917650864875995</v>
      </c>
      <c r="G710" s="3">
        <f t="shared" si="156"/>
        <v>1.0003830844841441</v>
      </c>
      <c r="H710" s="3">
        <f t="shared" si="156"/>
        <v>0.99653170053605222</v>
      </c>
      <c r="I710" s="3">
        <f t="shared" si="156"/>
        <v>0.99034706819530782</v>
      </c>
      <c r="J710" s="3">
        <f t="shared" si="156"/>
        <v>0.98069034173804093</v>
      </c>
      <c r="K710" s="3">
        <f t="shared" si="156"/>
        <v>0.99398481684804407</v>
      </c>
      <c r="L710" s="3">
        <f t="shared" si="156"/>
        <v>0.99787094256484732</v>
      </c>
      <c r="M710" s="3">
        <f t="shared" si="156"/>
        <v>0.98916816343621561</v>
      </c>
      <c r="N710" s="40">
        <f t="shared" si="156"/>
        <v>0.9926591815494008</v>
      </c>
    </row>
    <row r="711" spans="1:14">
      <c r="A711" s="2" t="s">
        <v>681</v>
      </c>
      <c r="B711">
        <v>87</v>
      </c>
      <c r="C711">
        <v>50</v>
      </c>
      <c r="D711">
        <v>43</v>
      </c>
      <c r="E711">
        <v>91</v>
      </c>
      <c r="F711">
        <v>11</v>
      </c>
      <c r="G711">
        <v>49</v>
      </c>
      <c r="H711">
        <v>31</v>
      </c>
      <c r="I711">
        <v>32</v>
      </c>
      <c r="J711">
        <v>27</v>
      </c>
      <c r="K711">
        <v>52</v>
      </c>
      <c r="L711">
        <v>40</v>
      </c>
      <c r="M711">
        <v>50</v>
      </c>
      <c r="N711" s="41">
        <v>42</v>
      </c>
    </row>
    <row r="712" spans="1:14">
      <c r="A712" s="32" t="s">
        <v>682</v>
      </c>
      <c r="B712" s="31">
        <f>SUM(B713+B715)</f>
        <v>0</v>
      </c>
      <c r="C712" s="31">
        <f>SUM(C713+C715)</f>
        <v>2</v>
      </c>
      <c r="D712" s="31">
        <f>SUM(D713+D715)</f>
        <v>1</v>
      </c>
      <c r="E712" s="31">
        <f>SUM(E713+E715)</f>
        <v>1</v>
      </c>
      <c r="F712" s="31">
        <f t="shared" ref="F712:N712" si="157">SUM(F713+F715)</f>
        <v>0</v>
      </c>
      <c r="G712" s="31">
        <f t="shared" si="157"/>
        <v>1</v>
      </c>
      <c r="H712" s="31">
        <f t="shared" si="157"/>
        <v>0</v>
      </c>
      <c r="I712" s="31">
        <f t="shared" si="157"/>
        <v>2</v>
      </c>
      <c r="J712" s="31">
        <f t="shared" si="157"/>
        <v>3</v>
      </c>
      <c r="K712" s="31">
        <f t="shared" si="157"/>
        <v>0</v>
      </c>
      <c r="L712" s="31">
        <f t="shared" si="157"/>
        <v>0</v>
      </c>
      <c r="M712" s="31">
        <f t="shared" si="157"/>
        <v>1</v>
      </c>
      <c r="N712" s="48">
        <f t="shared" si="157"/>
        <v>11</v>
      </c>
    </row>
    <row r="713" spans="1:14">
      <c r="A713" s="2" t="s">
        <v>683</v>
      </c>
      <c r="B713" s="34">
        <v>0</v>
      </c>
      <c r="C713" s="34">
        <v>2</v>
      </c>
      <c r="D713" s="34">
        <v>1</v>
      </c>
      <c r="E713" s="34">
        <v>1</v>
      </c>
      <c r="F713" s="34">
        <v>0</v>
      </c>
      <c r="G713" s="34">
        <v>1</v>
      </c>
      <c r="H713" s="34">
        <v>0</v>
      </c>
      <c r="I713" s="34">
        <v>2</v>
      </c>
      <c r="J713" s="34">
        <v>3</v>
      </c>
      <c r="K713" s="34">
        <v>0</v>
      </c>
      <c r="L713" s="34">
        <v>0</v>
      </c>
      <c r="M713" s="34">
        <v>1</v>
      </c>
      <c r="N713" s="41">
        <v>11</v>
      </c>
    </row>
    <row r="714" spans="1:14">
      <c r="A714" s="2" t="s">
        <v>684</v>
      </c>
      <c r="B714" s="135">
        <v>0</v>
      </c>
      <c r="C714" s="135">
        <v>103250</v>
      </c>
      <c r="D714" s="135">
        <v>554548</v>
      </c>
      <c r="E714" s="135">
        <v>175000</v>
      </c>
      <c r="F714" s="135">
        <v>0</v>
      </c>
      <c r="G714" s="135">
        <v>153000</v>
      </c>
      <c r="H714" s="135">
        <v>0</v>
      </c>
      <c r="I714" s="135">
        <v>177250</v>
      </c>
      <c r="J714" s="135">
        <v>189333</v>
      </c>
      <c r="K714" s="135">
        <v>0</v>
      </c>
      <c r="L714" s="135">
        <v>0</v>
      </c>
      <c r="M714" s="135">
        <v>172000</v>
      </c>
      <c r="N714" s="39">
        <v>198504</v>
      </c>
    </row>
    <row r="715" spans="1:14">
      <c r="A715" s="2" t="s">
        <v>685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 s="38">
        <v>0</v>
      </c>
    </row>
    <row r="716" spans="1:14">
      <c r="A716" s="2" t="s">
        <v>686</v>
      </c>
      <c r="B716" s="12">
        <v>0</v>
      </c>
      <c r="C716" s="12">
        <v>0</v>
      </c>
      <c r="D716" s="12">
        <v>0</v>
      </c>
      <c r="E716" s="12">
        <v>0</v>
      </c>
      <c r="F716" s="12">
        <v>0</v>
      </c>
      <c r="G716" s="12">
        <v>0</v>
      </c>
      <c r="H716" s="12">
        <v>0</v>
      </c>
      <c r="I716" s="12">
        <v>0</v>
      </c>
      <c r="J716" s="12">
        <v>0</v>
      </c>
      <c r="K716" s="12">
        <v>0</v>
      </c>
      <c r="L716" s="12">
        <v>0</v>
      </c>
      <c r="M716" s="12">
        <v>0</v>
      </c>
      <c r="N716" s="39">
        <v>0</v>
      </c>
    </row>
    <row r="717" spans="1:14">
      <c r="A717" s="32" t="s">
        <v>687</v>
      </c>
      <c r="B717" s="31">
        <f>SUM(B718+B720)</f>
        <v>6</v>
      </c>
      <c r="C717" s="31">
        <f>SUM(C718+C720)</f>
        <v>4</v>
      </c>
      <c r="D717" s="31">
        <f>SUM(D718+D720)</f>
        <v>9</v>
      </c>
      <c r="E717" s="31">
        <f>SUM(E718+E720)</f>
        <v>7</v>
      </c>
      <c r="F717" s="31">
        <f t="shared" ref="F717:N717" si="158">SUM(F718+F720)</f>
        <v>17</v>
      </c>
      <c r="G717" s="31">
        <f t="shared" si="158"/>
        <v>9</v>
      </c>
      <c r="H717" s="31">
        <f t="shared" si="158"/>
        <v>9</v>
      </c>
      <c r="I717" s="31">
        <f t="shared" si="158"/>
        <v>22</v>
      </c>
      <c r="J717" s="31">
        <f t="shared" si="158"/>
        <v>5</v>
      </c>
      <c r="K717" s="31">
        <f t="shared" si="158"/>
        <v>12</v>
      </c>
      <c r="L717" s="31">
        <f t="shared" si="158"/>
        <v>7</v>
      </c>
      <c r="M717" s="31">
        <f t="shared" si="158"/>
        <v>8</v>
      </c>
      <c r="N717" s="48">
        <f t="shared" si="158"/>
        <v>115</v>
      </c>
    </row>
    <row r="718" spans="1:14">
      <c r="A718" s="2" t="s">
        <v>688</v>
      </c>
      <c r="B718" s="34">
        <v>3</v>
      </c>
      <c r="C718" s="34">
        <v>0</v>
      </c>
      <c r="D718" s="34">
        <v>5</v>
      </c>
      <c r="E718" s="34">
        <v>5</v>
      </c>
      <c r="F718" s="34">
        <v>10</v>
      </c>
      <c r="G718" s="34">
        <v>4</v>
      </c>
      <c r="H718" s="34">
        <v>5</v>
      </c>
      <c r="I718" s="34">
        <v>15</v>
      </c>
      <c r="J718" s="34">
        <v>2</v>
      </c>
      <c r="K718" s="34">
        <v>9</v>
      </c>
      <c r="L718" s="34">
        <v>5</v>
      </c>
      <c r="M718" s="34">
        <v>5</v>
      </c>
      <c r="N718" s="38">
        <v>68</v>
      </c>
    </row>
    <row r="719" spans="1:14">
      <c r="A719" s="2" t="s">
        <v>689</v>
      </c>
      <c r="B719" s="135">
        <v>221333</v>
      </c>
      <c r="C719" s="135">
        <v>0</v>
      </c>
      <c r="D719" s="135">
        <v>185980</v>
      </c>
      <c r="E719" s="135">
        <v>232960</v>
      </c>
      <c r="F719" s="135">
        <v>222934</v>
      </c>
      <c r="G719" s="135">
        <v>213975</v>
      </c>
      <c r="H719" s="135">
        <v>194300</v>
      </c>
      <c r="I719" s="135">
        <v>222463</v>
      </c>
      <c r="J719" s="135">
        <v>247950</v>
      </c>
      <c r="K719" s="135">
        <v>223878</v>
      </c>
      <c r="L719" s="135">
        <v>198000</v>
      </c>
      <c r="M719" s="135">
        <v>229000</v>
      </c>
      <c r="N719" s="39">
        <v>217620</v>
      </c>
    </row>
    <row r="720" spans="1:14">
      <c r="A720" s="2" t="s">
        <v>690</v>
      </c>
      <c r="B720">
        <v>3</v>
      </c>
      <c r="C720">
        <v>4</v>
      </c>
      <c r="D720">
        <v>4</v>
      </c>
      <c r="E720">
        <v>2</v>
      </c>
      <c r="F720">
        <v>7</v>
      </c>
      <c r="G720">
        <v>5</v>
      </c>
      <c r="H720">
        <v>4</v>
      </c>
      <c r="I720">
        <v>7</v>
      </c>
      <c r="J720">
        <v>3</v>
      </c>
      <c r="K720">
        <v>3</v>
      </c>
      <c r="L720">
        <v>2</v>
      </c>
      <c r="M720">
        <v>3</v>
      </c>
      <c r="N720" s="38">
        <v>47</v>
      </c>
    </row>
    <row r="721" spans="1:14">
      <c r="A721" s="2" t="s">
        <v>691</v>
      </c>
      <c r="B721" s="135">
        <v>214333</v>
      </c>
      <c r="C721" s="135">
        <v>200000</v>
      </c>
      <c r="D721" s="135">
        <v>221600</v>
      </c>
      <c r="E721" s="135">
        <v>129625</v>
      </c>
      <c r="F721" s="135">
        <v>227429</v>
      </c>
      <c r="G721" s="135">
        <v>221800</v>
      </c>
      <c r="H721" s="135">
        <v>212625</v>
      </c>
      <c r="I721" s="135">
        <v>239419</v>
      </c>
      <c r="J721" s="135">
        <v>294333</v>
      </c>
      <c r="K721" s="135">
        <v>287167</v>
      </c>
      <c r="L721" s="135">
        <v>333500</v>
      </c>
      <c r="M721" s="135">
        <v>274154</v>
      </c>
      <c r="N721" s="39">
        <v>235107</v>
      </c>
    </row>
    <row r="722" spans="1:14">
      <c r="A722" s="32" t="s">
        <v>692</v>
      </c>
      <c r="B722" s="31">
        <f>SUM(B723+B725)</f>
        <v>3</v>
      </c>
      <c r="C722" s="31">
        <f>SUM(C723+C725)</f>
        <v>2</v>
      </c>
      <c r="D722" s="31">
        <f>SUM(D723+D725)</f>
        <v>11</v>
      </c>
      <c r="E722" s="31">
        <f>SUM(E723+E725)</f>
        <v>5</v>
      </c>
      <c r="F722" s="31">
        <f t="shared" ref="F722:N722" si="159">SUM(F723+F725)</f>
        <v>16</v>
      </c>
      <c r="G722" s="31">
        <f t="shared" si="159"/>
        <v>15</v>
      </c>
      <c r="H722" s="31">
        <f t="shared" si="159"/>
        <v>9</v>
      </c>
      <c r="I722" s="31">
        <f t="shared" si="159"/>
        <v>7</v>
      </c>
      <c r="J722" s="31">
        <f t="shared" si="159"/>
        <v>15</v>
      </c>
      <c r="K722" s="31">
        <f t="shared" si="159"/>
        <v>7</v>
      </c>
      <c r="L722" s="31">
        <f t="shared" si="159"/>
        <v>13</v>
      </c>
      <c r="M722" s="31">
        <f t="shared" si="159"/>
        <v>9</v>
      </c>
      <c r="N722" s="48">
        <f t="shared" si="159"/>
        <v>112</v>
      </c>
    </row>
    <row r="723" spans="1:14">
      <c r="A723" s="2" t="s">
        <v>773</v>
      </c>
      <c r="B723" s="34">
        <v>3</v>
      </c>
      <c r="C723" s="34">
        <v>1</v>
      </c>
      <c r="D723" s="34">
        <v>9</v>
      </c>
      <c r="E723" s="34">
        <v>5</v>
      </c>
      <c r="F723" s="34">
        <v>13</v>
      </c>
      <c r="G723" s="34">
        <v>13</v>
      </c>
      <c r="H723" s="34">
        <v>9</v>
      </c>
      <c r="I723" s="34">
        <v>7</v>
      </c>
      <c r="J723" s="34">
        <v>14</v>
      </c>
      <c r="K723" s="34">
        <v>7</v>
      </c>
      <c r="L723" s="34">
        <v>10</v>
      </c>
      <c r="M723" s="34">
        <v>7</v>
      </c>
      <c r="N723" s="38">
        <v>98</v>
      </c>
    </row>
    <row r="724" spans="1:14">
      <c r="A724" s="2" t="s">
        <v>774</v>
      </c>
      <c r="B724" s="136">
        <v>264133</v>
      </c>
      <c r="C724" s="136">
        <v>209950</v>
      </c>
      <c r="D724" s="136">
        <v>226944</v>
      </c>
      <c r="E724" s="136">
        <v>301200</v>
      </c>
      <c r="F724" s="136">
        <v>277962</v>
      </c>
      <c r="G724" s="136">
        <v>280208</v>
      </c>
      <c r="H724" s="136">
        <v>281744</v>
      </c>
      <c r="I724" s="136">
        <v>283603</v>
      </c>
      <c r="J724" s="136">
        <v>279781</v>
      </c>
      <c r="K724" s="136">
        <v>281000</v>
      </c>
      <c r="L724" s="136">
        <v>285677</v>
      </c>
      <c r="M724" s="136">
        <v>288714</v>
      </c>
      <c r="N724" s="39">
        <v>276425</v>
      </c>
    </row>
    <row r="725" spans="1:14">
      <c r="A725" s="2" t="s">
        <v>775</v>
      </c>
      <c r="B725">
        <v>0</v>
      </c>
      <c r="C725">
        <v>1</v>
      </c>
      <c r="D725">
        <v>2</v>
      </c>
      <c r="E725">
        <v>0</v>
      </c>
      <c r="F725">
        <v>3</v>
      </c>
      <c r="G725">
        <v>2</v>
      </c>
      <c r="H725">
        <v>0</v>
      </c>
      <c r="I725">
        <v>0</v>
      </c>
      <c r="J725">
        <v>1</v>
      </c>
      <c r="K725">
        <v>0</v>
      </c>
      <c r="L725">
        <v>3</v>
      </c>
      <c r="M725">
        <v>2</v>
      </c>
      <c r="N725" s="38">
        <v>14</v>
      </c>
    </row>
    <row r="726" spans="1:14">
      <c r="A726" s="2" t="s">
        <v>776</v>
      </c>
      <c r="B726" s="136">
        <v>0</v>
      </c>
      <c r="C726" s="136">
        <v>169900</v>
      </c>
      <c r="D726" s="136">
        <v>164500</v>
      </c>
      <c r="E726" s="136">
        <v>0</v>
      </c>
      <c r="F726" s="136">
        <v>239267</v>
      </c>
      <c r="G726" s="136">
        <v>209950</v>
      </c>
      <c r="H726" s="136">
        <v>0</v>
      </c>
      <c r="I726" s="136">
        <v>0</v>
      </c>
      <c r="J726" s="136">
        <v>179900</v>
      </c>
      <c r="K726" s="136">
        <v>0</v>
      </c>
      <c r="L726" s="136">
        <v>191300</v>
      </c>
      <c r="M726" s="136">
        <v>343500</v>
      </c>
      <c r="N726" s="39">
        <v>219814</v>
      </c>
    </row>
    <row r="727" spans="1:14">
      <c r="A727" s="32" t="s">
        <v>697</v>
      </c>
      <c r="B727">
        <v>5</v>
      </c>
      <c r="C727">
        <v>2</v>
      </c>
      <c r="D727">
        <v>4</v>
      </c>
      <c r="E727">
        <v>5</v>
      </c>
      <c r="F727">
        <v>2</v>
      </c>
      <c r="G727">
        <v>7</v>
      </c>
      <c r="H727">
        <v>4</v>
      </c>
      <c r="I727">
        <v>4</v>
      </c>
      <c r="J727">
        <v>5</v>
      </c>
      <c r="K727">
        <v>7</v>
      </c>
      <c r="L727">
        <v>10</v>
      </c>
      <c r="M727">
        <v>0</v>
      </c>
      <c r="N727" s="47">
        <v>55</v>
      </c>
    </row>
    <row r="728" spans="1:14">
      <c r="A728" s="2" t="s">
        <v>698</v>
      </c>
      <c r="B728" s="137">
        <v>82000</v>
      </c>
      <c r="C728" s="137">
        <v>108250</v>
      </c>
      <c r="D728" s="137">
        <v>77723</v>
      </c>
      <c r="E728" s="137">
        <v>62562</v>
      </c>
      <c r="F728" s="137">
        <v>85450</v>
      </c>
      <c r="G728" s="137">
        <v>95971</v>
      </c>
      <c r="H728" s="137">
        <v>89475</v>
      </c>
      <c r="I728" s="137">
        <v>103600</v>
      </c>
      <c r="J728" s="137">
        <v>71100</v>
      </c>
      <c r="K728" s="137">
        <v>109057</v>
      </c>
      <c r="L728" s="137">
        <v>97250</v>
      </c>
      <c r="M728" s="137">
        <v>0</v>
      </c>
      <c r="N728" s="39">
        <v>90120</v>
      </c>
    </row>
    <row r="729" spans="1:14">
      <c r="A729" s="32" t="s">
        <v>699</v>
      </c>
      <c r="B729" s="31">
        <f t="shared" ref="B729:M729" si="160">SUM(B730:B732)</f>
        <v>27</v>
      </c>
      <c r="C729" s="31">
        <f t="shared" si="160"/>
        <v>26</v>
      </c>
      <c r="D729" s="31">
        <f t="shared" si="160"/>
        <v>28</v>
      </c>
      <c r="E729" s="31">
        <f t="shared" si="160"/>
        <v>34</v>
      </c>
      <c r="F729" s="31">
        <f t="shared" si="160"/>
        <v>40</v>
      </c>
      <c r="G729" s="31">
        <f t="shared" si="160"/>
        <v>39</v>
      </c>
      <c r="H729" s="31">
        <f t="shared" si="160"/>
        <v>48</v>
      </c>
      <c r="I729" s="31">
        <f t="shared" si="160"/>
        <v>50</v>
      </c>
      <c r="J729" s="31">
        <f t="shared" si="160"/>
        <v>48</v>
      </c>
      <c r="K729" s="31">
        <f t="shared" si="160"/>
        <v>46</v>
      </c>
      <c r="L729" s="31">
        <f t="shared" si="160"/>
        <v>33</v>
      </c>
      <c r="M729" s="31">
        <f t="shared" si="160"/>
        <v>28</v>
      </c>
      <c r="N729" s="41"/>
    </row>
    <row r="730" spans="1:14">
      <c r="A730" s="2" t="s">
        <v>700</v>
      </c>
      <c r="B730">
        <v>12</v>
      </c>
      <c r="C730">
        <v>14</v>
      </c>
      <c r="D730">
        <v>16</v>
      </c>
      <c r="E730">
        <v>20</v>
      </c>
      <c r="F730">
        <v>26</v>
      </c>
      <c r="G730">
        <v>26</v>
      </c>
      <c r="H730">
        <v>33</v>
      </c>
      <c r="I730">
        <v>31</v>
      </c>
      <c r="J730">
        <v>33</v>
      </c>
      <c r="K730">
        <v>35</v>
      </c>
      <c r="L730">
        <v>26</v>
      </c>
      <c r="M730">
        <v>21</v>
      </c>
      <c r="N730" s="41"/>
    </row>
    <row r="731" spans="1:14">
      <c r="A731" s="2" t="s">
        <v>701</v>
      </c>
      <c r="B731">
        <v>4</v>
      </c>
      <c r="C731">
        <v>4</v>
      </c>
      <c r="D731">
        <v>3</v>
      </c>
      <c r="E731">
        <v>4</v>
      </c>
      <c r="F731">
        <v>4</v>
      </c>
      <c r="G731">
        <v>7</v>
      </c>
      <c r="H731">
        <v>8</v>
      </c>
      <c r="I731">
        <v>12</v>
      </c>
      <c r="J731">
        <v>11</v>
      </c>
      <c r="K731">
        <v>7</v>
      </c>
      <c r="L731">
        <v>6</v>
      </c>
      <c r="M731">
        <v>4</v>
      </c>
      <c r="N731" s="41"/>
    </row>
    <row r="732" spans="1:14">
      <c r="A732" s="2" t="s">
        <v>702</v>
      </c>
      <c r="B732">
        <v>11</v>
      </c>
      <c r="C732">
        <v>8</v>
      </c>
      <c r="D732">
        <v>9</v>
      </c>
      <c r="E732">
        <v>10</v>
      </c>
      <c r="F732">
        <v>10</v>
      </c>
      <c r="G732">
        <v>6</v>
      </c>
      <c r="H732">
        <v>7</v>
      </c>
      <c r="I732">
        <v>7</v>
      </c>
      <c r="J732">
        <v>4</v>
      </c>
      <c r="K732">
        <v>4</v>
      </c>
      <c r="L732">
        <v>1</v>
      </c>
      <c r="M732">
        <v>3</v>
      </c>
      <c r="N732" s="41"/>
    </row>
    <row r="733" spans="1:14">
      <c r="A733" s="32" t="s">
        <v>703</v>
      </c>
      <c r="B733" s="76">
        <f>B729/B707</f>
        <v>1.9285714285714286</v>
      </c>
      <c r="C733" s="76">
        <f t="shared" ref="C733:M733" si="161">C729/C707</f>
        <v>2.6</v>
      </c>
      <c r="D733" s="76">
        <f t="shared" si="161"/>
        <v>1.1200000000000001</v>
      </c>
      <c r="E733" s="76">
        <f t="shared" si="161"/>
        <v>1.8888888888888888</v>
      </c>
      <c r="F733" s="76">
        <f t="shared" si="161"/>
        <v>1.1428571428571428</v>
      </c>
      <c r="G733" s="76">
        <f t="shared" si="161"/>
        <v>1.21875</v>
      </c>
      <c r="H733" s="76">
        <f t="shared" si="161"/>
        <v>2.1818181818181817</v>
      </c>
      <c r="I733" s="76">
        <f t="shared" si="161"/>
        <v>1.4285714285714286</v>
      </c>
      <c r="J733" s="76">
        <f t="shared" si="161"/>
        <v>1.7142857142857142</v>
      </c>
      <c r="K733" s="76">
        <f t="shared" si="161"/>
        <v>1.7692307692307692</v>
      </c>
      <c r="L733" s="76">
        <f t="shared" si="161"/>
        <v>1.1000000000000001</v>
      </c>
      <c r="M733" s="76">
        <f t="shared" si="161"/>
        <v>1.5555555555555556</v>
      </c>
      <c r="N733" s="41"/>
    </row>
    <row r="734" spans="1:14">
      <c r="A734" s="2" t="s">
        <v>704</v>
      </c>
      <c r="B734" s="4">
        <v>17</v>
      </c>
      <c r="C734" s="4">
        <v>26</v>
      </c>
      <c r="D734" s="4">
        <v>38</v>
      </c>
      <c r="E734" s="4">
        <v>39</v>
      </c>
      <c r="F734" s="4">
        <v>40</v>
      </c>
      <c r="G734" s="4">
        <v>29</v>
      </c>
      <c r="H734" s="4">
        <v>34</v>
      </c>
      <c r="I734" s="4">
        <v>28</v>
      </c>
      <c r="J734" s="4">
        <v>29</v>
      </c>
      <c r="K734" s="4">
        <v>30</v>
      </c>
      <c r="L734" s="4">
        <v>15</v>
      </c>
      <c r="M734" s="4">
        <v>13</v>
      </c>
      <c r="N734" s="41"/>
    </row>
    <row r="735" spans="1:14">
      <c r="A735" s="32" t="s">
        <v>777</v>
      </c>
      <c r="B735" s="31">
        <v>9</v>
      </c>
      <c r="C735" s="31">
        <v>24</v>
      </c>
      <c r="D735" s="31">
        <v>31</v>
      </c>
      <c r="E735" s="31">
        <v>34</v>
      </c>
      <c r="F735" s="31">
        <v>27</v>
      </c>
      <c r="G735" s="31">
        <v>26</v>
      </c>
      <c r="H735" s="31">
        <v>27</v>
      </c>
      <c r="I735" s="31">
        <v>30</v>
      </c>
      <c r="J735" s="31">
        <v>25</v>
      </c>
      <c r="K735" s="31">
        <v>25</v>
      </c>
      <c r="L735" s="31">
        <v>28</v>
      </c>
      <c r="M735" s="31">
        <v>13</v>
      </c>
      <c r="N735" s="41"/>
    </row>
  </sheetData>
  <customSheetViews>
    <customSheetView guid="{07A9B6E3-045C-40BE-9B9B-E2D28D0DDB65}" showRuler="0" topLeftCell="A4">
      <pane xSplit="1" topLeftCell="B1" activePane="topRight" state="frozen"/>
      <selection pane="topRight" activeCell="A13" sqref="A13"/>
      <rowBreaks count="7" manualBreakCount="7">
        <brk id="132" max="16383" man="1"/>
        <brk id="163" max="16383" man="1"/>
        <brk id="194" max="16383" man="1"/>
        <brk id="225" max="16383" man="1"/>
        <brk id="256" max="16383" man="1"/>
        <brk id="287" max="16383" man="1"/>
        <brk id="318" max="16383" man="1"/>
      </rowBreaks>
      <pageMargins left="0" right="0" top="0" bottom="0" header="0" footer="0"/>
      <pageSetup scale="73" orientation="landscape" horizontalDpi="300" verticalDpi="300" r:id="rId1"/>
      <headerFooter alignWithMargins="0"/>
    </customSheetView>
  </customSheetViews>
  <phoneticPr fontId="0" type="noConversion"/>
  <pageMargins left="0.75" right="0.75" top="1" bottom="1" header="0.5" footer="0.5"/>
  <pageSetup scale="73" orientation="landscape" horizontalDpi="300" verticalDpi="300" r:id="rId2"/>
  <headerFooter alignWithMargins="0"/>
  <rowBreaks count="7" manualBreakCount="7">
    <brk id="391" max="16383" man="1"/>
    <brk id="422" max="16383" man="1"/>
    <brk id="453" max="16383" man="1"/>
    <brk id="484" max="16383" man="1"/>
    <brk id="515" max="16383" man="1"/>
    <brk id="546" max="16383" man="1"/>
    <brk id="577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735"/>
  <sheetViews>
    <sheetView zoomScaleNormal="100" workbookViewId="0">
      <pane xSplit="1" topLeftCell="B6" activePane="topRight" state="frozen"/>
      <selection pane="topRight" activeCell="E39" sqref="E39"/>
      <selection activeCell="A7" sqref="A7"/>
    </sheetView>
  </sheetViews>
  <sheetFormatPr defaultRowHeight="12"/>
  <cols>
    <col min="1" max="1" width="36.140625" style="2" customWidth="1"/>
    <col min="2" max="2" width="12.42578125" style="4" customWidth="1"/>
    <col min="3" max="3" width="11.140625" style="4" customWidth="1"/>
    <col min="4" max="4" width="13.140625" style="4" customWidth="1"/>
    <col min="5" max="5" width="11.28515625" style="4" customWidth="1"/>
    <col min="6" max="6" width="11.42578125" style="4" customWidth="1"/>
    <col min="7" max="7" width="11.28515625" style="4" customWidth="1"/>
    <col min="8" max="8" width="11.140625" style="4" customWidth="1"/>
    <col min="9" max="9" width="11.85546875" style="4" customWidth="1"/>
    <col min="10" max="10" width="11.140625" style="4" customWidth="1"/>
    <col min="11" max="11" width="12.140625" style="4" customWidth="1"/>
    <col min="12" max="12" width="11.7109375" style="4" customWidth="1"/>
    <col min="13" max="13" width="10.140625" style="4" customWidth="1"/>
    <col min="14" max="14" width="19.7109375" style="4" customWidth="1"/>
    <col min="15" max="16384" width="9.140625" style="4"/>
  </cols>
  <sheetData>
    <row r="1" spans="1:16" customFormat="1" ht="18">
      <c r="A1" s="33" t="s">
        <v>872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6" customFormat="1" ht="12.75">
      <c r="A2" s="2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35"/>
    </row>
    <row r="3" spans="1:16" customFormat="1" ht="12.75">
      <c r="A3" s="2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35"/>
    </row>
    <row r="4" spans="1:16">
      <c r="A4" s="2" t="s">
        <v>5</v>
      </c>
    </row>
    <row r="5" spans="1:16" customFormat="1" ht="12.75">
      <c r="A5" s="2" t="s">
        <v>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35"/>
    </row>
    <row r="6" spans="1:16" customFormat="1" ht="12.75">
      <c r="A6" s="194" t="s">
        <v>707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35"/>
    </row>
    <row r="7" spans="1:16" customFormat="1" ht="12.75">
      <c r="A7" s="192" t="s">
        <v>8</v>
      </c>
      <c r="B7" s="193"/>
      <c r="C7" s="193"/>
      <c r="D7" s="193"/>
      <c r="E7" s="193"/>
      <c r="F7" s="4"/>
      <c r="G7" s="4"/>
      <c r="H7" s="4"/>
      <c r="I7" s="4"/>
      <c r="J7" s="4"/>
      <c r="K7" s="4"/>
      <c r="L7" s="4"/>
      <c r="M7" s="4"/>
      <c r="N7" s="34"/>
    </row>
    <row r="9" spans="1:16" customFormat="1" ht="12.75">
      <c r="A9" s="2"/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8" t="s">
        <v>17</v>
      </c>
      <c r="K9" s="8" t="s">
        <v>18</v>
      </c>
      <c r="L9" s="8" t="s">
        <v>19</v>
      </c>
      <c r="M9" s="8" t="s">
        <v>20</v>
      </c>
      <c r="N9" s="109" t="s">
        <v>21</v>
      </c>
    </row>
    <row r="10" spans="1:16" s="60" customFormat="1" ht="12.75">
      <c r="A10" s="204" t="s">
        <v>873</v>
      </c>
      <c r="B10" s="205"/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6"/>
      <c r="P10"/>
    </row>
    <row r="11" spans="1:16" customFormat="1" ht="12.75">
      <c r="A11" s="207" t="s">
        <v>23</v>
      </c>
      <c r="B11" s="208">
        <f t="shared" ref="B11:M11" si="0">SUM(B16+B21+B26+B31)</f>
        <v>4</v>
      </c>
      <c r="C11" s="208">
        <f t="shared" si="0"/>
        <v>10</v>
      </c>
      <c r="D11" s="208">
        <f t="shared" si="0"/>
        <v>9</v>
      </c>
      <c r="E11" s="208">
        <f t="shared" si="0"/>
        <v>0</v>
      </c>
      <c r="F11" s="208">
        <f t="shared" si="0"/>
        <v>0</v>
      </c>
      <c r="G11" s="208">
        <f t="shared" si="0"/>
        <v>0</v>
      </c>
      <c r="H11" s="208">
        <f t="shared" si="0"/>
        <v>0</v>
      </c>
      <c r="I11" s="208">
        <f t="shared" si="0"/>
        <v>0</v>
      </c>
      <c r="J11" s="208">
        <f t="shared" si="0"/>
        <v>0</v>
      </c>
      <c r="K11" s="208">
        <f t="shared" si="0"/>
        <v>0</v>
      </c>
      <c r="L11" s="208">
        <f t="shared" si="0"/>
        <v>0</v>
      </c>
      <c r="M11" s="208">
        <f t="shared" si="0"/>
        <v>0</v>
      </c>
      <c r="N11" s="209">
        <f>SUM(B11:M11)</f>
        <v>23</v>
      </c>
    </row>
    <row r="12" spans="1:16" customFormat="1" ht="12.75">
      <c r="A12" s="2" t="s">
        <v>24</v>
      </c>
      <c r="B12" s="12">
        <v>1009000</v>
      </c>
      <c r="C12" s="12">
        <v>760380</v>
      </c>
      <c r="D12" s="12">
        <v>1126146</v>
      </c>
      <c r="E12" s="12"/>
      <c r="F12" s="12"/>
      <c r="G12" s="12"/>
      <c r="H12" s="12"/>
      <c r="I12" s="12"/>
      <c r="J12" s="12"/>
      <c r="K12" s="12"/>
      <c r="L12" s="12"/>
      <c r="M12" s="12"/>
      <c r="N12" s="39">
        <f>SUM((B11*B12)+(C11*C12)+(D11*D12)+(E11*E12)+(F11*F12)+(G11*G12)+(H11*H12)+(I11*I12)+(J11*J12)+(K11*K12)+(L11*L12)+(M11*M12))/N11</f>
        <v>946744.08695652173</v>
      </c>
    </row>
    <row r="13" spans="1:16" customFormat="1" ht="12.75">
      <c r="A13" s="2" t="s">
        <v>25</v>
      </c>
      <c r="B13" s="12">
        <v>997222</v>
      </c>
      <c r="C13" s="12">
        <v>769609</v>
      </c>
      <c r="D13" s="12">
        <v>1095822</v>
      </c>
      <c r="E13" s="12"/>
      <c r="F13" s="12"/>
      <c r="G13" s="12"/>
      <c r="H13" s="12"/>
      <c r="I13" s="12"/>
      <c r="J13" s="12"/>
      <c r="K13" s="12"/>
      <c r="L13" s="12"/>
      <c r="M13" s="12"/>
      <c r="N13" s="39">
        <f>SUM((B11*B13)+(C11*C13)+(D11*D13)+(E11*E13)+(F11*F13)+(G11*G13)+(H11*H13)+(I11*I13)+(J11*J13)+(K11*K13)+(L11*L13)+(M11*M13))/N11</f>
        <v>936842.43478260865</v>
      </c>
    </row>
    <row r="14" spans="1:16" customFormat="1" ht="12.75">
      <c r="A14" s="207" t="s">
        <v>26</v>
      </c>
      <c r="B14" s="210">
        <f>B12/B13</f>
        <v>1.0118108104313783</v>
      </c>
      <c r="C14" s="210">
        <f>C12/C13</f>
        <v>0.98800819636984494</v>
      </c>
      <c r="D14" s="210">
        <f>D12/D13</f>
        <v>1.0276723774481622</v>
      </c>
      <c r="E14" s="210" t="e">
        <f t="shared" ref="E14:N14" si="1">E12/E13</f>
        <v>#DIV/0!</v>
      </c>
      <c r="F14" s="210" t="e">
        <f t="shared" si="1"/>
        <v>#DIV/0!</v>
      </c>
      <c r="G14" s="210" t="e">
        <f t="shared" si="1"/>
        <v>#DIV/0!</v>
      </c>
      <c r="H14" s="210" t="e">
        <f t="shared" si="1"/>
        <v>#DIV/0!</v>
      </c>
      <c r="I14" s="210" t="e">
        <f t="shared" si="1"/>
        <v>#DIV/0!</v>
      </c>
      <c r="J14" s="210" t="e">
        <f t="shared" si="1"/>
        <v>#DIV/0!</v>
      </c>
      <c r="K14" s="210" t="e">
        <f t="shared" si="1"/>
        <v>#DIV/0!</v>
      </c>
      <c r="L14" s="210" t="e">
        <f t="shared" si="1"/>
        <v>#DIV/0!</v>
      </c>
      <c r="M14" s="210" t="e">
        <f t="shared" si="1"/>
        <v>#DIV/0!</v>
      </c>
      <c r="N14" s="211">
        <f t="shared" si="1"/>
        <v>1.0105691755692201</v>
      </c>
    </row>
    <row r="15" spans="1:16" customFormat="1" ht="12.75">
      <c r="A15" s="2" t="s">
        <v>27</v>
      </c>
      <c r="B15" s="4">
        <v>21</v>
      </c>
      <c r="C15" s="4">
        <v>35</v>
      </c>
      <c r="D15" s="4">
        <v>16</v>
      </c>
      <c r="E15" s="4"/>
      <c r="F15" s="4"/>
      <c r="G15" s="4"/>
      <c r="H15" s="4"/>
      <c r="I15" s="4"/>
      <c r="J15" s="4"/>
      <c r="K15" s="4"/>
      <c r="L15" s="4"/>
      <c r="M15" s="4"/>
      <c r="N15" s="99">
        <f>((B15*B11)+(C15*C11)+(D15*D11)+(E15*E11)+(F15*F11)+(G15*G11)+(H15*H11)+(I15*I11)+(J15*J11)+(K15*K11)+(L15*L11)+(M15*M11))/N11</f>
        <v>25.130434782608695</v>
      </c>
    </row>
    <row r="16" spans="1:16" customFormat="1" ht="12.75">
      <c r="A16" s="207" t="s">
        <v>28</v>
      </c>
      <c r="B16" s="205">
        <f>B17+B19</f>
        <v>0</v>
      </c>
      <c r="C16" s="205">
        <f t="shared" ref="C16:H16" si="2">C17+C19</f>
        <v>0</v>
      </c>
      <c r="D16" s="205">
        <f t="shared" si="2"/>
        <v>0</v>
      </c>
      <c r="E16" s="205">
        <f t="shared" si="2"/>
        <v>0</v>
      </c>
      <c r="F16" s="205">
        <f t="shared" si="2"/>
        <v>0</v>
      </c>
      <c r="G16" s="205">
        <f t="shared" si="2"/>
        <v>0</v>
      </c>
      <c r="H16" s="205">
        <f t="shared" si="2"/>
        <v>0</v>
      </c>
      <c r="I16" s="205">
        <f>I17+I19</f>
        <v>0</v>
      </c>
      <c r="J16" s="205">
        <f>J17+J19</f>
        <v>0</v>
      </c>
      <c r="K16" s="205">
        <f>K17+K19</f>
        <v>0</v>
      </c>
      <c r="L16" s="205">
        <f>L17+L19</f>
        <v>0</v>
      </c>
      <c r="M16" s="205">
        <f>M17+M19</f>
        <v>0</v>
      </c>
      <c r="N16" s="206">
        <f>SUM(B16:M16)</f>
        <v>0</v>
      </c>
    </row>
    <row r="17" spans="1:14" customFormat="1" ht="12.75">
      <c r="A17" s="2" t="s">
        <v>29</v>
      </c>
      <c r="B17" s="4">
        <v>0</v>
      </c>
      <c r="C17" s="4">
        <v>0</v>
      </c>
      <c r="D17" s="4">
        <v>0</v>
      </c>
      <c r="E17" s="4"/>
      <c r="F17" s="4"/>
      <c r="G17" s="4"/>
      <c r="H17" s="4"/>
      <c r="I17" s="4"/>
      <c r="J17" s="4"/>
      <c r="K17" s="4"/>
      <c r="L17" s="4"/>
      <c r="M17" s="4"/>
      <c r="N17" s="41">
        <f>SUM(B17:M17)</f>
        <v>0</v>
      </c>
    </row>
    <row r="18" spans="1:14" customFormat="1" ht="12.75">
      <c r="A18" s="2" t="s">
        <v>30</v>
      </c>
      <c r="B18" s="12">
        <v>0</v>
      </c>
      <c r="C18" s="12">
        <v>0</v>
      </c>
      <c r="D18" s="12">
        <v>0</v>
      </c>
      <c r="E18" s="12"/>
      <c r="F18" s="12"/>
      <c r="G18" s="12"/>
      <c r="H18" s="12"/>
      <c r="I18" s="12"/>
      <c r="J18" s="12"/>
      <c r="K18" s="12"/>
      <c r="L18" s="12"/>
      <c r="M18" s="12"/>
      <c r="N18" s="39" t="e">
        <f>SUM((B17*B18)+(C17*C18)+(D17*D18)+(E17*E18)+(F17*F18)+(G17*G18)+(H17*H18)+(I17*I18)+(J17*J18)+(K17*K18)+(L17*L18)+(M17*M18))/N17</f>
        <v>#DIV/0!</v>
      </c>
    </row>
    <row r="19" spans="1:14" customFormat="1" ht="12.75">
      <c r="A19" s="2" t="s">
        <v>31</v>
      </c>
      <c r="B19" s="4">
        <v>0</v>
      </c>
      <c r="C19" s="4">
        <v>0</v>
      </c>
      <c r="D19" s="4">
        <v>0</v>
      </c>
      <c r="E19" s="4"/>
      <c r="F19" s="4"/>
      <c r="G19" s="4"/>
      <c r="H19" s="4"/>
      <c r="I19" s="4"/>
      <c r="J19" s="4"/>
      <c r="K19" s="4"/>
      <c r="L19" s="4"/>
      <c r="M19" s="4"/>
      <c r="N19" s="41">
        <f>SUM(B19:M19)</f>
        <v>0</v>
      </c>
    </row>
    <row r="20" spans="1:14" customFormat="1" ht="12.75">
      <c r="A20" s="2" t="s">
        <v>32</v>
      </c>
      <c r="B20" s="12">
        <v>0</v>
      </c>
      <c r="C20" s="12">
        <v>0</v>
      </c>
      <c r="D20" s="12">
        <v>0</v>
      </c>
      <c r="E20" s="12"/>
      <c r="F20" s="12"/>
      <c r="G20" s="12"/>
      <c r="H20" s="12"/>
      <c r="I20" s="12"/>
      <c r="J20" s="12"/>
      <c r="K20" s="12"/>
      <c r="L20" s="12"/>
      <c r="M20" s="12"/>
      <c r="N20" s="39" t="e">
        <f>SUM((B19*B20)+(C19*C20)+(D19*D20)+(E19*E20)+(F19*F20)+(G19*G20)+(H19*H20)+(I19*I20)+(J19*J20)+(K19*K20)+(L19*L20)+(M19*M20))/N19</f>
        <v>#DIV/0!</v>
      </c>
    </row>
    <row r="21" spans="1:14" customFormat="1" ht="12.75">
      <c r="A21" s="207" t="s">
        <v>33</v>
      </c>
      <c r="B21" s="205">
        <f t="shared" ref="B21:M21" si="3">B22+B24</f>
        <v>1</v>
      </c>
      <c r="C21" s="205">
        <f t="shared" si="3"/>
        <v>1</v>
      </c>
      <c r="D21" s="205">
        <f t="shared" si="3"/>
        <v>3</v>
      </c>
      <c r="E21" s="205">
        <f t="shared" si="3"/>
        <v>0</v>
      </c>
      <c r="F21" s="205">
        <f t="shared" si="3"/>
        <v>0</v>
      </c>
      <c r="G21" s="205">
        <f t="shared" si="3"/>
        <v>0</v>
      </c>
      <c r="H21" s="205">
        <f t="shared" si="3"/>
        <v>0</v>
      </c>
      <c r="I21" s="205">
        <f t="shared" si="3"/>
        <v>0</v>
      </c>
      <c r="J21" s="205">
        <f t="shared" si="3"/>
        <v>0</v>
      </c>
      <c r="K21" s="205">
        <f t="shared" si="3"/>
        <v>0</v>
      </c>
      <c r="L21" s="205">
        <f t="shared" si="3"/>
        <v>0</v>
      </c>
      <c r="M21" s="205">
        <f t="shared" si="3"/>
        <v>0</v>
      </c>
      <c r="N21" s="206">
        <f>SUM(B21:M21)</f>
        <v>5</v>
      </c>
    </row>
    <row r="22" spans="1:14" customFormat="1" ht="12.75">
      <c r="A22" s="2" t="s">
        <v>34</v>
      </c>
      <c r="B22" s="4">
        <v>1</v>
      </c>
      <c r="C22" s="4">
        <v>0</v>
      </c>
      <c r="D22" s="4">
        <v>1</v>
      </c>
      <c r="E22" s="4"/>
      <c r="F22" s="4"/>
      <c r="G22" s="4"/>
      <c r="H22" s="4"/>
      <c r="I22" s="4"/>
      <c r="J22" s="4"/>
      <c r="K22" s="4"/>
      <c r="L22" s="4"/>
      <c r="M22" s="4"/>
      <c r="N22" s="41">
        <f>SUM(B22:M22)</f>
        <v>2</v>
      </c>
    </row>
    <row r="23" spans="1:14" customFormat="1" ht="12.75">
      <c r="A23" s="2" t="s">
        <v>35</v>
      </c>
      <c r="B23" s="12">
        <v>725000</v>
      </c>
      <c r="C23" s="12">
        <v>0</v>
      </c>
      <c r="D23" s="12">
        <v>1115000</v>
      </c>
      <c r="E23" s="12"/>
      <c r="F23" s="12"/>
      <c r="G23" s="12"/>
      <c r="H23" s="12"/>
      <c r="I23" s="12"/>
      <c r="J23" s="12"/>
      <c r="K23" s="12"/>
      <c r="L23" s="12"/>
      <c r="M23" s="12"/>
      <c r="N23" s="39">
        <f>SUM((B22*B23)+(C22*C23)+(D22*D23)+(E22*E23)+(F22*F23)+(G22*G23)+(H22*H23)+(I22*I23)+(J22*J23)+(K22*K23)+(L22*L23)+(M22*M23))/N22</f>
        <v>920000</v>
      </c>
    </row>
    <row r="24" spans="1:14" customFormat="1" ht="12.75">
      <c r="A24" s="2" t="s">
        <v>36</v>
      </c>
      <c r="B24" s="4">
        <v>0</v>
      </c>
      <c r="C24" s="4">
        <v>1</v>
      </c>
      <c r="D24" s="4">
        <v>2</v>
      </c>
      <c r="E24" s="4"/>
      <c r="F24" s="4"/>
      <c r="G24" s="4"/>
      <c r="H24" s="4"/>
      <c r="I24" s="4"/>
      <c r="J24" s="4"/>
      <c r="K24" s="4"/>
      <c r="L24" s="4"/>
      <c r="M24" s="4"/>
      <c r="N24" s="41">
        <f>SUM(B24:M24)</f>
        <v>3</v>
      </c>
    </row>
    <row r="25" spans="1:14" customFormat="1" ht="12.75">
      <c r="A25" s="2" t="s">
        <v>37</v>
      </c>
      <c r="B25" s="12">
        <v>0</v>
      </c>
      <c r="C25" s="12">
        <v>838000</v>
      </c>
      <c r="D25" s="12">
        <v>1047500</v>
      </c>
      <c r="E25" s="12"/>
      <c r="F25" s="12"/>
      <c r="G25" s="12"/>
      <c r="H25" s="12"/>
      <c r="I25" s="12"/>
      <c r="J25" s="12"/>
      <c r="K25" s="12"/>
      <c r="L25" s="12"/>
      <c r="M25" s="12"/>
      <c r="N25" s="39">
        <f>SUM((B24*B25)+(C24*C25)+(D24*D25)+(E24*E25)+(F24*F25)+(G24*G25)+(H24*H25)+(I24*I25)+(J24*J25)+(K24*K25)+(L24*L25)+(M24*M25))/N24</f>
        <v>977666.66666666663</v>
      </c>
    </row>
    <row r="26" spans="1:14" customFormat="1" ht="12.75">
      <c r="A26" s="207" t="s">
        <v>38</v>
      </c>
      <c r="B26" s="205">
        <f t="shared" ref="B26:M26" si="4">B27+B29</f>
        <v>2</v>
      </c>
      <c r="C26" s="205">
        <f t="shared" si="4"/>
        <v>3</v>
      </c>
      <c r="D26" s="205">
        <f t="shared" si="4"/>
        <v>4</v>
      </c>
      <c r="E26" s="205">
        <f t="shared" si="4"/>
        <v>0</v>
      </c>
      <c r="F26" s="205">
        <f t="shared" si="4"/>
        <v>0</v>
      </c>
      <c r="G26" s="205">
        <f t="shared" si="4"/>
        <v>0</v>
      </c>
      <c r="H26" s="205">
        <f t="shared" si="4"/>
        <v>0</v>
      </c>
      <c r="I26" s="205">
        <f t="shared" si="4"/>
        <v>0</v>
      </c>
      <c r="J26" s="205">
        <f t="shared" si="4"/>
        <v>0</v>
      </c>
      <c r="K26" s="205">
        <f t="shared" si="4"/>
        <v>0</v>
      </c>
      <c r="L26" s="205">
        <f t="shared" si="4"/>
        <v>0</v>
      </c>
      <c r="M26" s="205">
        <f t="shared" si="4"/>
        <v>0</v>
      </c>
      <c r="N26" s="206">
        <f>SUM(B26:M26)</f>
        <v>9</v>
      </c>
    </row>
    <row r="27" spans="1:14" customFormat="1" ht="12.75">
      <c r="A27" s="2" t="s">
        <v>39</v>
      </c>
      <c r="B27" s="4">
        <v>2</v>
      </c>
      <c r="C27" s="4">
        <v>3</v>
      </c>
      <c r="D27" s="4">
        <v>4</v>
      </c>
      <c r="E27" s="4"/>
      <c r="F27" s="4"/>
      <c r="G27" s="4"/>
      <c r="H27" s="4"/>
      <c r="I27" s="4"/>
      <c r="J27" s="4"/>
      <c r="K27" s="4"/>
      <c r="L27" s="4"/>
      <c r="M27" s="4"/>
      <c r="N27" s="41">
        <f>SUM(B27:M27)</f>
        <v>9</v>
      </c>
    </row>
    <row r="28" spans="1:14" customFormat="1" ht="12.75">
      <c r="A28" s="2" t="s">
        <v>40</v>
      </c>
      <c r="B28" s="12">
        <v>1452500</v>
      </c>
      <c r="C28" s="12">
        <v>1294269</v>
      </c>
      <c r="D28" s="12">
        <v>1477580</v>
      </c>
      <c r="E28" s="12"/>
      <c r="F28" s="12"/>
      <c r="G28" s="12"/>
      <c r="H28" s="12"/>
      <c r="I28" s="12"/>
      <c r="J28" s="12"/>
      <c r="K28" s="12"/>
      <c r="L28" s="12"/>
      <c r="M28" s="12"/>
      <c r="N28" s="39">
        <f>SUM((B27*B28)+(C27*C28)+(D27*D28)+(E27*E28)+(F27*F28)+(G27*G28)+(H27*H28)+(I27*I28)+(J27*J28)+(K27*K28)+(L27*L28)+(M27*M28))/N27</f>
        <v>1410903</v>
      </c>
    </row>
    <row r="29" spans="1:14" customFormat="1" ht="12.75">
      <c r="A29" s="2" t="s">
        <v>41</v>
      </c>
      <c r="B29" s="4">
        <v>0</v>
      </c>
      <c r="C29" s="4">
        <v>0</v>
      </c>
      <c r="D29" s="4">
        <v>0</v>
      </c>
      <c r="E29" s="4"/>
      <c r="F29" s="4"/>
      <c r="G29" s="4"/>
      <c r="H29" s="4"/>
      <c r="I29" s="4"/>
      <c r="J29" s="4"/>
      <c r="K29" s="4"/>
      <c r="L29" s="4"/>
      <c r="M29" s="4"/>
      <c r="N29" s="41">
        <f>SUM(B29:M29)</f>
        <v>0</v>
      </c>
    </row>
    <row r="30" spans="1:14" customFormat="1" ht="12.75">
      <c r="A30" s="2" t="s">
        <v>42</v>
      </c>
      <c r="B30" s="12">
        <v>0</v>
      </c>
      <c r="C30" s="12">
        <v>0</v>
      </c>
      <c r="D30" s="12">
        <v>0</v>
      </c>
      <c r="E30" s="12"/>
      <c r="F30" s="12"/>
      <c r="G30" s="12"/>
      <c r="H30" s="12"/>
      <c r="I30" s="12"/>
      <c r="J30" s="12"/>
      <c r="K30" s="12"/>
      <c r="L30" s="12"/>
      <c r="M30" s="12"/>
      <c r="N30" s="39" t="e">
        <f>SUM((B29*B30)+(C29*C30)+(D29*D30)+(E29*E30)+(F29*F30)+(G29*G30)+(H29*H30)+(I29*I30)+(J29*J30)+(K29*K30)+(L29*L30)+(M29*M30))/N29</f>
        <v>#DIV/0!</v>
      </c>
    </row>
    <row r="31" spans="1:14" customFormat="1" ht="12.75">
      <c r="A31" s="207" t="s">
        <v>43</v>
      </c>
      <c r="B31" s="205">
        <v>1</v>
      </c>
      <c r="C31" s="205">
        <v>6</v>
      </c>
      <c r="D31" s="205">
        <v>2</v>
      </c>
      <c r="E31" s="205"/>
      <c r="F31" s="205"/>
      <c r="G31" s="205"/>
      <c r="H31" s="205"/>
      <c r="I31" s="205"/>
      <c r="J31" s="205"/>
      <c r="K31" s="205"/>
      <c r="L31" s="205"/>
      <c r="M31" s="205"/>
      <c r="N31" s="206">
        <f>SUM(B31:M31)</f>
        <v>9</v>
      </c>
    </row>
    <row r="32" spans="1:14" customFormat="1" ht="12.75">
      <c r="A32" s="2" t="s">
        <v>44</v>
      </c>
      <c r="B32" s="12">
        <v>406000</v>
      </c>
      <c r="C32" s="12">
        <v>480500</v>
      </c>
      <c r="D32" s="12">
        <v>507500</v>
      </c>
      <c r="E32" s="12"/>
      <c r="F32" s="12"/>
      <c r="G32" s="12"/>
      <c r="H32" s="12"/>
      <c r="I32" s="12"/>
      <c r="J32" s="12"/>
      <c r="K32" s="12"/>
      <c r="L32" s="12"/>
      <c r="M32" s="12"/>
      <c r="N32" s="39">
        <f>SUM((B31*B32)+(C31*C32)+(D31*D32)+(E31*E32)+(F31*F32)+(G31*G32)+(H31*H32)+(I31*I32)+(J31*J32)+(K31*K32)+(L31*L32)+(M31*M32))/N31</f>
        <v>478222.22222222225</v>
      </c>
    </row>
    <row r="33" spans="1:16" customFormat="1" ht="12.75">
      <c r="A33" s="207" t="s">
        <v>45</v>
      </c>
      <c r="B33" s="208">
        <f>SUM(B34:B36)</f>
        <v>4</v>
      </c>
      <c r="C33" s="208">
        <f>SUM(C34:C36)</f>
        <v>5</v>
      </c>
      <c r="D33" s="208">
        <f>SUM(D34:D36)</f>
        <v>2</v>
      </c>
      <c r="E33" s="208">
        <f>SUM(E34:E36)</f>
        <v>0</v>
      </c>
      <c r="F33" s="208">
        <f t="shared" ref="F33:M33" si="5">SUM(F34:F36)</f>
        <v>0</v>
      </c>
      <c r="G33" s="208">
        <f t="shared" si="5"/>
        <v>0</v>
      </c>
      <c r="H33" s="205">
        <f t="shared" si="5"/>
        <v>0</v>
      </c>
      <c r="I33" s="208">
        <f t="shared" si="5"/>
        <v>0</v>
      </c>
      <c r="J33" s="208">
        <f t="shared" si="5"/>
        <v>0</v>
      </c>
      <c r="K33" s="208">
        <f t="shared" si="5"/>
        <v>0</v>
      </c>
      <c r="L33" s="208">
        <f t="shared" si="5"/>
        <v>0</v>
      </c>
      <c r="M33" s="208">
        <f t="shared" si="5"/>
        <v>0</v>
      </c>
      <c r="N33" s="209">
        <f>SUM(B33:M33)</f>
        <v>11</v>
      </c>
    </row>
    <row r="34" spans="1:16" customFormat="1" ht="12.75">
      <c r="A34" s="2" t="s">
        <v>46</v>
      </c>
      <c r="B34" s="11">
        <v>3</v>
      </c>
      <c r="C34" s="11">
        <v>4</v>
      </c>
      <c r="D34" s="11">
        <v>2</v>
      </c>
      <c r="E34" s="11"/>
      <c r="F34" s="11"/>
      <c r="G34" s="11"/>
      <c r="H34" s="11"/>
      <c r="I34" s="11"/>
      <c r="J34" s="11"/>
      <c r="K34" s="11"/>
      <c r="L34" s="11"/>
      <c r="M34" s="11"/>
      <c r="N34" s="41"/>
    </row>
    <row r="35" spans="1:16" customFormat="1" ht="12.75">
      <c r="A35" s="2" t="s">
        <v>47</v>
      </c>
      <c r="B35" s="11">
        <v>0</v>
      </c>
      <c r="C35" s="11">
        <v>0</v>
      </c>
      <c r="D35" s="11">
        <v>0</v>
      </c>
      <c r="E35" s="11"/>
      <c r="F35" s="11"/>
      <c r="G35" s="11"/>
      <c r="H35" s="11"/>
      <c r="I35" s="11"/>
      <c r="J35" s="11"/>
      <c r="K35" s="11"/>
      <c r="L35" s="11"/>
      <c r="M35" s="11"/>
      <c r="N35" s="41"/>
    </row>
    <row r="36" spans="1:16" customFormat="1" ht="12.75">
      <c r="A36" s="2" t="s">
        <v>48</v>
      </c>
      <c r="B36" s="11">
        <v>1</v>
      </c>
      <c r="C36" s="11">
        <v>1</v>
      </c>
      <c r="D36" s="11">
        <v>0</v>
      </c>
      <c r="E36" s="11"/>
      <c r="F36" s="11"/>
      <c r="G36" s="11"/>
      <c r="H36" s="11"/>
      <c r="I36" s="11"/>
      <c r="J36" s="11"/>
      <c r="K36" s="11"/>
      <c r="L36" s="11"/>
      <c r="M36" s="11"/>
      <c r="N36" s="41"/>
    </row>
    <row r="37" spans="1:16" customFormat="1" ht="12.75">
      <c r="A37" s="207" t="s">
        <v>49</v>
      </c>
      <c r="B37" s="212">
        <f>B33/B11</f>
        <v>1</v>
      </c>
      <c r="C37" s="212">
        <f>C33/C11</f>
        <v>0.5</v>
      </c>
      <c r="D37" s="212">
        <f>D33/D11</f>
        <v>0.22222222222222221</v>
      </c>
      <c r="E37" s="212" t="e">
        <f>E33/E11</f>
        <v>#DIV/0!</v>
      </c>
      <c r="F37" s="212" t="e">
        <f t="shared" ref="F37:M37" si="6">F33/F11</f>
        <v>#DIV/0!</v>
      </c>
      <c r="G37" s="212" t="e">
        <f t="shared" si="6"/>
        <v>#DIV/0!</v>
      </c>
      <c r="H37" s="212" t="e">
        <f t="shared" si="6"/>
        <v>#DIV/0!</v>
      </c>
      <c r="I37" s="212" t="e">
        <f t="shared" si="6"/>
        <v>#DIV/0!</v>
      </c>
      <c r="J37" s="212" t="e">
        <f t="shared" si="6"/>
        <v>#DIV/0!</v>
      </c>
      <c r="K37" s="212" t="e">
        <f t="shared" si="6"/>
        <v>#DIV/0!</v>
      </c>
      <c r="L37" s="212" t="e">
        <f t="shared" si="6"/>
        <v>#DIV/0!</v>
      </c>
      <c r="M37" s="212" t="e">
        <f t="shared" si="6"/>
        <v>#DIV/0!</v>
      </c>
      <c r="N37" s="41"/>
    </row>
    <row r="38" spans="1:16" customFormat="1" ht="12.75">
      <c r="A38" s="2" t="s">
        <v>50</v>
      </c>
      <c r="B38" s="11">
        <v>8</v>
      </c>
      <c r="C38" s="11">
        <v>9</v>
      </c>
      <c r="D38" s="11">
        <v>16</v>
      </c>
      <c r="E38" s="11"/>
      <c r="F38" s="11"/>
      <c r="G38" s="11"/>
      <c r="H38" s="11"/>
      <c r="I38" s="11"/>
      <c r="J38" s="11"/>
      <c r="K38" s="11"/>
      <c r="L38" s="11"/>
      <c r="M38" s="11"/>
      <c r="N38" s="38">
        <f>SUM(B38:M38)</f>
        <v>33</v>
      </c>
    </row>
    <row r="39" spans="1:16" customFormat="1" ht="12.75">
      <c r="A39" s="207"/>
      <c r="B39" s="208"/>
      <c r="C39" s="208"/>
      <c r="D39" s="208"/>
      <c r="E39" s="208"/>
      <c r="F39" s="208"/>
      <c r="G39" s="208"/>
      <c r="H39" s="208"/>
      <c r="I39" s="208"/>
      <c r="J39" s="208"/>
      <c r="K39" s="208"/>
      <c r="L39" s="208"/>
      <c r="M39" s="208"/>
      <c r="N39" s="209"/>
    </row>
    <row r="40" spans="1:16" customFormat="1" ht="12.75">
      <c r="A40" s="19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34"/>
    </row>
    <row r="41" spans="1:16" customFormat="1" ht="12.75">
      <c r="A41" s="2"/>
      <c r="B41" s="8" t="s">
        <v>9</v>
      </c>
      <c r="C41" s="8" t="s">
        <v>10</v>
      </c>
      <c r="D41" s="8" t="s">
        <v>11</v>
      </c>
      <c r="E41" s="8" t="s">
        <v>12</v>
      </c>
      <c r="F41" s="8" t="s">
        <v>13</v>
      </c>
      <c r="G41" s="8" t="s">
        <v>14</v>
      </c>
      <c r="H41" s="8" t="s">
        <v>15</v>
      </c>
      <c r="I41" s="8" t="s">
        <v>16</v>
      </c>
      <c r="J41" s="8" t="s">
        <v>17</v>
      </c>
      <c r="K41" s="8" t="s">
        <v>18</v>
      </c>
      <c r="L41" s="8" t="s">
        <v>19</v>
      </c>
      <c r="M41" s="8" t="s">
        <v>20</v>
      </c>
      <c r="N41" s="109" t="s">
        <v>51</v>
      </c>
    </row>
    <row r="42" spans="1:16" s="60" customFormat="1" ht="12.75">
      <c r="A42" s="195" t="s">
        <v>874</v>
      </c>
      <c r="B42" s="196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  <c r="N42" s="197"/>
      <c r="P42"/>
    </row>
    <row r="43" spans="1:16" customFormat="1" ht="12.75">
      <c r="A43" s="198" t="s">
        <v>53</v>
      </c>
      <c r="B43" s="199">
        <f t="shared" ref="B43:M43" si="7">SUM(B48+B53+B58+B63)</f>
        <v>9</v>
      </c>
      <c r="C43" s="199">
        <f t="shared" si="7"/>
        <v>8</v>
      </c>
      <c r="D43" s="199">
        <f t="shared" si="7"/>
        <v>16</v>
      </c>
      <c r="E43" s="199">
        <f t="shared" si="7"/>
        <v>16</v>
      </c>
      <c r="F43" s="199">
        <f t="shared" si="7"/>
        <v>16</v>
      </c>
      <c r="G43" s="199">
        <f t="shared" si="7"/>
        <v>25</v>
      </c>
      <c r="H43" s="199">
        <f t="shared" si="7"/>
        <v>19</v>
      </c>
      <c r="I43" s="199">
        <f t="shared" si="7"/>
        <v>17</v>
      </c>
      <c r="J43" s="199">
        <f t="shared" si="7"/>
        <v>20</v>
      </c>
      <c r="K43" s="199">
        <f t="shared" si="7"/>
        <v>17</v>
      </c>
      <c r="L43" s="199">
        <f t="shared" si="7"/>
        <v>11</v>
      </c>
      <c r="M43" s="199">
        <f t="shared" si="7"/>
        <v>11</v>
      </c>
      <c r="N43" s="200">
        <v>193</v>
      </c>
    </row>
    <row r="44" spans="1:16" customFormat="1" ht="12.75">
      <c r="A44" s="2" t="s">
        <v>54</v>
      </c>
      <c r="B44" s="12">
        <v>831422</v>
      </c>
      <c r="C44" s="12">
        <v>843128</v>
      </c>
      <c r="D44" s="12">
        <v>779531</v>
      </c>
      <c r="E44" s="12">
        <v>997718</v>
      </c>
      <c r="F44" s="12">
        <v>964968</v>
      </c>
      <c r="G44" s="12">
        <v>947385</v>
      </c>
      <c r="H44" s="12">
        <v>948699</v>
      </c>
      <c r="I44" s="12">
        <v>916997</v>
      </c>
      <c r="J44" s="12">
        <v>872173</v>
      </c>
      <c r="K44" s="12">
        <v>987824</v>
      </c>
      <c r="L44" s="12">
        <v>736000</v>
      </c>
      <c r="M44" s="12">
        <v>740727</v>
      </c>
      <c r="N44" s="39">
        <v>887951</v>
      </c>
    </row>
    <row r="45" spans="1:16" customFormat="1" ht="12.75">
      <c r="A45" s="2" t="s">
        <v>55</v>
      </c>
      <c r="B45" s="12">
        <v>835000</v>
      </c>
      <c r="C45" s="12">
        <v>833287</v>
      </c>
      <c r="D45" s="12">
        <v>749737</v>
      </c>
      <c r="E45" s="12">
        <v>1001262</v>
      </c>
      <c r="F45" s="12">
        <v>942881</v>
      </c>
      <c r="G45" s="12">
        <v>923164</v>
      </c>
      <c r="H45" s="12">
        <v>928499</v>
      </c>
      <c r="I45" s="12">
        <v>832500</v>
      </c>
      <c r="J45" s="12">
        <v>872489</v>
      </c>
      <c r="K45" s="12">
        <v>983105</v>
      </c>
      <c r="L45" s="12">
        <v>734445</v>
      </c>
      <c r="M45" s="12">
        <v>746809</v>
      </c>
      <c r="N45" s="39">
        <v>879817</v>
      </c>
    </row>
    <row r="46" spans="1:16" customFormat="1" ht="12.75">
      <c r="A46" s="198" t="s">
        <v>26</v>
      </c>
      <c r="B46" s="201">
        <f>B44/B45</f>
        <v>0.99571497005988019</v>
      </c>
      <c r="C46" s="201">
        <f>C44/C45</f>
        <v>1.0118098566280285</v>
      </c>
      <c r="D46" s="201">
        <f>D44/D45</f>
        <v>1.0397392685701785</v>
      </c>
      <c r="E46" s="201">
        <f t="shared" ref="E46:N46" si="8">E44/E45</f>
        <v>0.99646046689078382</v>
      </c>
      <c r="F46" s="201">
        <f t="shared" si="8"/>
        <v>1.0234250133367837</v>
      </c>
      <c r="G46" s="201">
        <f t="shared" si="8"/>
        <v>1.0262369416485044</v>
      </c>
      <c r="H46" s="201">
        <f t="shared" si="8"/>
        <v>1.0217555430862069</v>
      </c>
      <c r="I46" s="201">
        <f t="shared" si="8"/>
        <v>1.101497897897898</v>
      </c>
      <c r="J46" s="201">
        <f t="shared" si="8"/>
        <v>0.99963781778337601</v>
      </c>
      <c r="K46" s="201">
        <f t="shared" si="8"/>
        <v>1.0048000976497933</v>
      </c>
      <c r="L46" s="201">
        <f t="shared" si="8"/>
        <v>1.0021172449945197</v>
      </c>
      <c r="M46" s="201">
        <f t="shared" si="8"/>
        <v>0.99185601673252466</v>
      </c>
      <c r="N46" s="202">
        <f t="shared" si="8"/>
        <v>1.0092451043796609</v>
      </c>
    </row>
    <row r="47" spans="1:16" customFormat="1" ht="12.75">
      <c r="A47" s="2" t="s">
        <v>56</v>
      </c>
      <c r="B47" s="4">
        <v>23</v>
      </c>
      <c r="C47" s="4">
        <v>9</v>
      </c>
      <c r="D47" s="4">
        <v>7</v>
      </c>
      <c r="E47" s="4">
        <v>19</v>
      </c>
      <c r="F47" s="4">
        <v>11</v>
      </c>
      <c r="G47" s="4">
        <v>13</v>
      </c>
      <c r="H47" s="4">
        <v>14</v>
      </c>
      <c r="I47" s="4">
        <v>20</v>
      </c>
      <c r="J47" s="4">
        <v>33</v>
      </c>
      <c r="K47" s="4">
        <v>23</v>
      </c>
      <c r="L47" s="4">
        <v>17</v>
      </c>
      <c r="M47" s="4">
        <v>24</v>
      </c>
      <c r="N47" s="99">
        <v>18</v>
      </c>
    </row>
    <row r="48" spans="1:16" customFormat="1" ht="12.75">
      <c r="A48" s="198" t="s">
        <v>57</v>
      </c>
      <c r="B48" s="196">
        <f>B49+B51</f>
        <v>0</v>
      </c>
      <c r="C48" s="196">
        <f t="shared" ref="C48:H48" si="9">C49+C51</f>
        <v>0</v>
      </c>
      <c r="D48" s="196">
        <f t="shared" si="9"/>
        <v>0</v>
      </c>
      <c r="E48" s="196">
        <f t="shared" si="9"/>
        <v>1</v>
      </c>
      <c r="F48" s="196">
        <f t="shared" si="9"/>
        <v>0</v>
      </c>
      <c r="G48" s="196">
        <f t="shared" si="9"/>
        <v>0</v>
      </c>
      <c r="H48" s="196">
        <f t="shared" si="9"/>
        <v>0</v>
      </c>
      <c r="I48" s="196">
        <f>I49+I51</f>
        <v>0</v>
      </c>
      <c r="J48" s="196">
        <f>J49+J51</f>
        <v>0</v>
      </c>
      <c r="K48" s="196">
        <f>K49+K51</f>
        <v>1</v>
      </c>
      <c r="L48" s="196">
        <f>L49+L51</f>
        <v>0</v>
      </c>
      <c r="M48" s="196">
        <f>M49+M51</f>
        <v>0</v>
      </c>
      <c r="N48" s="197">
        <f>SUM(B48:M48)</f>
        <v>2</v>
      </c>
    </row>
    <row r="49" spans="1:14" customFormat="1" ht="12.75">
      <c r="A49" s="2" t="s">
        <v>58</v>
      </c>
      <c r="B49" s="4">
        <v>0</v>
      </c>
      <c r="C49" s="4">
        <v>0</v>
      </c>
      <c r="D49" s="4">
        <v>0</v>
      </c>
      <c r="E49" s="4">
        <v>1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1</v>
      </c>
      <c r="L49" s="4">
        <v>0</v>
      </c>
      <c r="M49" s="4">
        <v>0</v>
      </c>
      <c r="N49" s="41">
        <f>SUM(B49:M49)</f>
        <v>2</v>
      </c>
    </row>
    <row r="50" spans="1:14" customFormat="1" ht="12.75">
      <c r="A50" s="2" t="s">
        <v>59</v>
      </c>
      <c r="B50" s="12">
        <v>0</v>
      </c>
      <c r="C50" s="12">
        <v>0</v>
      </c>
      <c r="D50" s="12">
        <v>0</v>
      </c>
      <c r="E50" s="12">
        <v>1300000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750000</v>
      </c>
      <c r="L50" s="12">
        <v>0</v>
      </c>
      <c r="M50" s="12">
        <v>0</v>
      </c>
      <c r="N50" s="39">
        <f>SUM((B49*B50)+(C49*C50)+(D49*D50)+(E49*E50)+(F49*F50)+(G49*G50)+(H49*H50)+(I49*I50)+(J49*J50)+(K49*K50)+(L49*L50)+(M49*M50))/N49</f>
        <v>1025000</v>
      </c>
    </row>
    <row r="51" spans="1:14" customFormat="1" ht="12.75">
      <c r="A51" s="2" t="s">
        <v>60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1">
        <f>SUM(B51:M51)</f>
        <v>0</v>
      </c>
    </row>
    <row r="52" spans="1:14" customFormat="1" ht="12.75">
      <c r="A52" s="2" t="s">
        <v>61</v>
      </c>
      <c r="B52" s="12">
        <v>0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39">
        <v>0</v>
      </c>
    </row>
    <row r="53" spans="1:14" customFormat="1" ht="12.75">
      <c r="A53" s="198" t="s">
        <v>62</v>
      </c>
      <c r="B53" s="196">
        <f t="shared" ref="B53:M53" si="10">B54+B56</f>
        <v>1</v>
      </c>
      <c r="C53" s="196">
        <f t="shared" si="10"/>
        <v>1</v>
      </c>
      <c r="D53" s="196">
        <f t="shared" si="10"/>
        <v>5</v>
      </c>
      <c r="E53" s="196">
        <f t="shared" si="10"/>
        <v>1</v>
      </c>
      <c r="F53" s="196">
        <f t="shared" si="10"/>
        <v>2</v>
      </c>
      <c r="G53" s="196">
        <f t="shared" si="10"/>
        <v>8</v>
      </c>
      <c r="H53" s="196">
        <f t="shared" si="10"/>
        <v>3</v>
      </c>
      <c r="I53" s="196">
        <f t="shared" si="10"/>
        <v>3</v>
      </c>
      <c r="J53" s="196">
        <f t="shared" si="10"/>
        <v>5</v>
      </c>
      <c r="K53" s="196">
        <f t="shared" si="10"/>
        <v>4</v>
      </c>
      <c r="L53" s="196">
        <f t="shared" si="10"/>
        <v>3</v>
      </c>
      <c r="M53" s="196">
        <f t="shared" si="10"/>
        <v>3</v>
      </c>
      <c r="N53" s="197">
        <v>42</v>
      </c>
    </row>
    <row r="54" spans="1:14" customFormat="1" ht="12.75">
      <c r="A54" s="2" t="s">
        <v>63</v>
      </c>
      <c r="B54" s="4">
        <v>0</v>
      </c>
      <c r="C54" s="4">
        <v>0</v>
      </c>
      <c r="D54" s="4">
        <v>3</v>
      </c>
      <c r="E54" s="4">
        <v>1</v>
      </c>
      <c r="F54" s="4">
        <v>1</v>
      </c>
      <c r="G54" s="4">
        <v>4</v>
      </c>
      <c r="H54" s="4">
        <v>1</v>
      </c>
      <c r="I54" s="4">
        <v>1</v>
      </c>
      <c r="J54" s="4">
        <v>3</v>
      </c>
      <c r="K54" s="4">
        <v>2</v>
      </c>
      <c r="L54" s="4">
        <v>1</v>
      </c>
      <c r="M54" s="4">
        <v>1</v>
      </c>
      <c r="N54" s="41">
        <v>20</v>
      </c>
    </row>
    <row r="55" spans="1:14" customFormat="1" ht="12.75">
      <c r="A55" s="2" t="s">
        <v>64</v>
      </c>
      <c r="B55" s="12">
        <v>0</v>
      </c>
      <c r="C55" s="12">
        <v>0</v>
      </c>
      <c r="D55" s="12">
        <v>940333</v>
      </c>
      <c r="E55" s="12">
        <v>975000</v>
      </c>
      <c r="F55" s="12">
        <v>775000</v>
      </c>
      <c r="G55" s="12">
        <v>1071135</v>
      </c>
      <c r="H55" s="12">
        <v>645000</v>
      </c>
      <c r="I55" s="12">
        <v>792000</v>
      </c>
      <c r="J55" s="12">
        <v>844339</v>
      </c>
      <c r="K55" s="12">
        <v>792500</v>
      </c>
      <c r="L55" s="12">
        <v>855000</v>
      </c>
      <c r="M55" s="12">
        <v>1005000</v>
      </c>
      <c r="N55" s="39">
        <v>896277</v>
      </c>
    </row>
    <row r="56" spans="1:14" customFormat="1" ht="12.75">
      <c r="A56" s="2" t="s">
        <v>65</v>
      </c>
      <c r="B56" s="4">
        <v>1</v>
      </c>
      <c r="C56" s="4">
        <v>1</v>
      </c>
      <c r="D56" s="4">
        <v>2</v>
      </c>
      <c r="E56" s="4">
        <v>0</v>
      </c>
      <c r="F56" s="4">
        <v>1</v>
      </c>
      <c r="G56" s="4">
        <v>4</v>
      </c>
      <c r="H56" s="4">
        <v>2</v>
      </c>
      <c r="I56" s="4">
        <v>2</v>
      </c>
      <c r="J56" s="4">
        <v>2</v>
      </c>
      <c r="K56" s="4">
        <v>2</v>
      </c>
      <c r="L56" s="4">
        <v>2</v>
      </c>
      <c r="M56" s="4">
        <v>2</v>
      </c>
      <c r="N56" s="41">
        <v>22</v>
      </c>
    </row>
    <row r="57" spans="1:14" customFormat="1" ht="12.75">
      <c r="A57" s="2" t="s">
        <v>66</v>
      </c>
      <c r="B57" s="12">
        <v>670000</v>
      </c>
      <c r="C57" s="12">
        <v>690000</v>
      </c>
      <c r="D57" s="12">
        <v>958750</v>
      </c>
      <c r="E57" s="12">
        <v>0</v>
      </c>
      <c r="F57" s="12">
        <v>767000</v>
      </c>
      <c r="G57" s="12">
        <v>887681</v>
      </c>
      <c r="H57" s="12">
        <v>1046500</v>
      </c>
      <c r="I57" s="12">
        <v>744500</v>
      </c>
      <c r="J57" s="12">
        <v>994975</v>
      </c>
      <c r="K57" s="12">
        <v>902000</v>
      </c>
      <c r="L57" s="12">
        <v>925500</v>
      </c>
      <c r="M57" s="12">
        <v>768000</v>
      </c>
      <c r="N57" s="39">
        <v>869235</v>
      </c>
    </row>
    <row r="58" spans="1:14" customFormat="1" ht="12.75">
      <c r="A58" s="198" t="s">
        <v>67</v>
      </c>
      <c r="B58" s="196">
        <f t="shared" ref="B58:M58" si="11">B59+B61</f>
        <v>5</v>
      </c>
      <c r="C58" s="196">
        <f t="shared" si="11"/>
        <v>4</v>
      </c>
      <c r="D58" s="196">
        <f t="shared" si="11"/>
        <v>4</v>
      </c>
      <c r="E58" s="196">
        <f t="shared" si="11"/>
        <v>6</v>
      </c>
      <c r="F58" s="196">
        <f t="shared" si="11"/>
        <v>10</v>
      </c>
      <c r="G58" s="196">
        <f t="shared" si="11"/>
        <v>11</v>
      </c>
      <c r="H58" s="196">
        <f t="shared" si="11"/>
        <v>8</v>
      </c>
      <c r="I58" s="196">
        <f t="shared" si="11"/>
        <v>9</v>
      </c>
      <c r="J58" s="196">
        <f t="shared" si="11"/>
        <v>6</v>
      </c>
      <c r="K58" s="196">
        <f t="shared" si="11"/>
        <v>7</v>
      </c>
      <c r="L58" s="196">
        <f t="shared" si="11"/>
        <v>4</v>
      </c>
      <c r="M58" s="196">
        <f t="shared" si="11"/>
        <v>3</v>
      </c>
      <c r="N58" s="197">
        <v>79</v>
      </c>
    </row>
    <row r="59" spans="1:14" customFormat="1" ht="12.75">
      <c r="A59" s="2" t="s">
        <v>68</v>
      </c>
      <c r="B59" s="4">
        <v>5</v>
      </c>
      <c r="C59" s="4">
        <v>3</v>
      </c>
      <c r="D59" s="4">
        <v>3</v>
      </c>
      <c r="E59" s="4">
        <v>5</v>
      </c>
      <c r="F59" s="4">
        <v>10</v>
      </c>
      <c r="G59" s="4">
        <v>9</v>
      </c>
      <c r="H59" s="4">
        <v>8</v>
      </c>
      <c r="I59" s="4">
        <v>5</v>
      </c>
      <c r="J59" s="4">
        <v>6</v>
      </c>
      <c r="K59" s="4">
        <v>6</v>
      </c>
      <c r="L59" s="4">
        <v>4</v>
      </c>
      <c r="M59" s="4">
        <v>3</v>
      </c>
      <c r="N59" s="41">
        <v>69</v>
      </c>
    </row>
    <row r="60" spans="1:14" customFormat="1" ht="12.75">
      <c r="A60" s="2" t="s">
        <v>69</v>
      </c>
      <c r="B60" s="12">
        <v>1165000</v>
      </c>
      <c r="C60" s="12">
        <v>1243341</v>
      </c>
      <c r="D60" s="12">
        <v>1116666</v>
      </c>
      <c r="E60" s="12">
        <v>1577700</v>
      </c>
      <c r="F60" s="12">
        <v>1209000</v>
      </c>
      <c r="G60" s="12">
        <v>1293708</v>
      </c>
      <c r="H60" s="12">
        <v>1460724</v>
      </c>
      <c r="I60" s="12">
        <v>1450000</v>
      </c>
      <c r="J60" s="12">
        <v>1370150</v>
      </c>
      <c r="K60" s="12">
        <v>1552203</v>
      </c>
      <c r="L60" s="12">
        <v>941250</v>
      </c>
      <c r="M60" s="12">
        <v>1103000</v>
      </c>
      <c r="N60" s="39">
        <v>1299750</v>
      </c>
    </row>
    <row r="61" spans="1:14" customFormat="1" ht="12.75">
      <c r="A61" s="2" t="s">
        <v>70</v>
      </c>
      <c r="B61" s="4">
        <v>0</v>
      </c>
      <c r="C61" s="4">
        <v>1</v>
      </c>
      <c r="D61" s="4">
        <v>1</v>
      </c>
      <c r="E61" s="4">
        <v>1</v>
      </c>
      <c r="F61" s="4">
        <v>0</v>
      </c>
      <c r="G61" s="4">
        <v>2</v>
      </c>
      <c r="H61" s="4">
        <v>0</v>
      </c>
      <c r="I61" s="4">
        <v>4</v>
      </c>
      <c r="J61" s="4">
        <v>0</v>
      </c>
      <c r="K61" s="4">
        <v>1</v>
      </c>
      <c r="L61" s="4">
        <v>0</v>
      </c>
      <c r="M61" s="4">
        <v>0</v>
      </c>
      <c r="N61" s="41">
        <v>10</v>
      </c>
    </row>
    <row r="62" spans="1:14" customFormat="1" ht="12.75">
      <c r="A62" s="2" t="s">
        <v>71</v>
      </c>
      <c r="B62" s="12">
        <v>0</v>
      </c>
      <c r="C62" s="12">
        <v>910000</v>
      </c>
      <c r="D62" s="12">
        <v>1350000</v>
      </c>
      <c r="E62" s="12">
        <v>1265000</v>
      </c>
      <c r="F62" s="12">
        <v>0</v>
      </c>
      <c r="G62" s="12">
        <v>979500</v>
      </c>
      <c r="H62" s="12">
        <v>0</v>
      </c>
      <c r="I62" s="12">
        <v>1008112</v>
      </c>
      <c r="J62" s="12">
        <v>0</v>
      </c>
      <c r="K62" s="12">
        <v>930000</v>
      </c>
      <c r="L62" s="12">
        <v>0</v>
      </c>
      <c r="M62" s="12">
        <v>0</v>
      </c>
      <c r="N62" s="39">
        <f>SUM((B61*B62)+(C61*C62)+(D61*D62)+(E61*E62)+(F61*F62)+(G61*G62)+(H61*H62)+(I61*I62)+(J61*J62)+(K61*K62)+(L61*L62)+(M61*M62))/N61</f>
        <v>1044644.8</v>
      </c>
    </row>
    <row r="63" spans="1:14" customFormat="1" ht="12.75">
      <c r="A63" s="198" t="s">
        <v>72</v>
      </c>
      <c r="B63" s="196">
        <v>3</v>
      </c>
      <c r="C63" s="196">
        <v>3</v>
      </c>
      <c r="D63" s="196">
        <v>7</v>
      </c>
      <c r="E63" s="196">
        <v>8</v>
      </c>
      <c r="F63" s="196">
        <v>4</v>
      </c>
      <c r="G63" s="196">
        <v>6</v>
      </c>
      <c r="H63" s="196">
        <v>8</v>
      </c>
      <c r="I63" s="196">
        <v>5</v>
      </c>
      <c r="J63" s="196">
        <v>9</v>
      </c>
      <c r="K63" s="196">
        <v>5</v>
      </c>
      <c r="L63" s="196">
        <v>4</v>
      </c>
      <c r="M63" s="196">
        <v>5</v>
      </c>
      <c r="N63" s="197">
        <v>70</v>
      </c>
    </row>
    <row r="64" spans="1:14" customFormat="1" ht="12.75">
      <c r="A64" s="2" t="s">
        <v>73</v>
      </c>
      <c r="B64" s="12">
        <v>329266</v>
      </c>
      <c r="C64" s="12">
        <v>471666</v>
      </c>
      <c r="D64" s="12">
        <v>433428</v>
      </c>
      <c r="E64" s="12">
        <v>566875</v>
      </c>
      <c r="F64" s="12">
        <v>451875</v>
      </c>
      <c r="G64" s="12">
        <v>374500</v>
      </c>
      <c r="H64" s="12">
        <v>450187</v>
      </c>
      <c r="I64" s="12">
        <v>405100</v>
      </c>
      <c r="J64" s="12">
        <v>522178</v>
      </c>
      <c r="K64" s="12">
        <v>482157</v>
      </c>
      <c r="L64" s="12">
        <v>406250</v>
      </c>
      <c r="M64" s="12">
        <v>459600</v>
      </c>
      <c r="N64" s="39">
        <v>459238</v>
      </c>
    </row>
    <row r="65" spans="1:16" customFormat="1" ht="12.75">
      <c r="A65" s="198" t="s">
        <v>74</v>
      </c>
      <c r="B65" s="199">
        <f>SUM(B66:B68)</f>
        <v>5</v>
      </c>
      <c r="C65" s="199">
        <f>SUM(C66:C68)</f>
        <v>8</v>
      </c>
      <c r="D65" s="199">
        <f>SUM(D66:D68)</f>
        <v>12</v>
      </c>
      <c r="E65" s="199">
        <f>SUM(E66:E68)</f>
        <v>17</v>
      </c>
      <c r="F65" s="199">
        <f t="shared" ref="F65:M65" si="12">SUM(F66:F68)</f>
        <v>18</v>
      </c>
      <c r="G65" s="199">
        <f t="shared" si="12"/>
        <v>27</v>
      </c>
      <c r="H65" s="196">
        <f t="shared" si="12"/>
        <v>24</v>
      </c>
      <c r="I65" s="199">
        <f t="shared" si="12"/>
        <v>22</v>
      </c>
      <c r="J65" s="199">
        <f t="shared" si="12"/>
        <v>19</v>
      </c>
      <c r="K65" s="199">
        <f t="shared" si="12"/>
        <v>20</v>
      </c>
      <c r="L65" s="199">
        <f t="shared" si="12"/>
        <v>11</v>
      </c>
      <c r="M65" s="199">
        <f t="shared" si="12"/>
        <v>6</v>
      </c>
      <c r="N65" s="200">
        <f>SUM(B65:M65)</f>
        <v>189</v>
      </c>
    </row>
    <row r="66" spans="1:16" customFormat="1" ht="12.75">
      <c r="A66" s="2" t="s">
        <v>75</v>
      </c>
      <c r="B66" s="11">
        <v>2</v>
      </c>
      <c r="C66" s="11">
        <v>4</v>
      </c>
      <c r="D66" s="11">
        <v>4</v>
      </c>
      <c r="E66" s="11">
        <v>7</v>
      </c>
      <c r="F66" s="11">
        <v>6</v>
      </c>
      <c r="G66" s="11">
        <v>11</v>
      </c>
      <c r="H66" s="11">
        <v>10</v>
      </c>
      <c r="I66" s="11">
        <v>9</v>
      </c>
      <c r="J66" s="11">
        <v>9</v>
      </c>
      <c r="K66" s="11">
        <v>10</v>
      </c>
      <c r="L66" s="11">
        <v>6</v>
      </c>
      <c r="M66" s="11">
        <v>4</v>
      </c>
      <c r="N66" s="41"/>
    </row>
    <row r="67" spans="1:16" customFormat="1" ht="12.75">
      <c r="A67" s="2" t="s">
        <v>76</v>
      </c>
      <c r="B67" s="11">
        <v>0</v>
      </c>
      <c r="C67" s="11">
        <v>0</v>
      </c>
      <c r="D67" s="11">
        <v>0</v>
      </c>
      <c r="E67" s="11">
        <v>1</v>
      </c>
      <c r="F67" s="11">
        <v>0</v>
      </c>
      <c r="G67" s="11">
        <v>6</v>
      </c>
      <c r="H67" s="11">
        <v>6</v>
      </c>
      <c r="I67" s="11">
        <v>2</v>
      </c>
      <c r="J67" s="11">
        <v>3</v>
      </c>
      <c r="K67" s="11">
        <v>0</v>
      </c>
      <c r="L67" s="11">
        <v>0</v>
      </c>
      <c r="M67" s="11">
        <v>0</v>
      </c>
      <c r="N67" s="41"/>
    </row>
    <row r="68" spans="1:16" customFormat="1" ht="12.75">
      <c r="A68" s="2" t="s">
        <v>77</v>
      </c>
      <c r="B68" s="11">
        <v>3</v>
      </c>
      <c r="C68" s="11">
        <v>4</v>
      </c>
      <c r="D68" s="11">
        <v>8</v>
      </c>
      <c r="E68" s="11">
        <v>9</v>
      </c>
      <c r="F68" s="11">
        <v>12</v>
      </c>
      <c r="G68" s="11">
        <v>10</v>
      </c>
      <c r="H68" s="11">
        <v>8</v>
      </c>
      <c r="I68" s="11">
        <v>11</v>
      </c>
      <c r="J68" s="11">
        <v>7</v>
      </c>
      <c r="K68" s="11">
        <v>10</v>
      </c>
      <c r="L68" s="11">
        <v>5</v>
      </c>
      <c r="M68" s="11">
        <v>2</v>
      </c>
      <c r="N68" s="41"/>
    </row>
    <row r="69" spans="1:16" customFormat="1" ht="12.75">
      <c r="A69" s="198" t="s">
        <v>78</v>
      </c>
      <c r="B69" s="203">
        <f>B65/B43</f>
        <v>0.55555555555555558</v>
      </c>
      <c r="C69" s="203">
        <f>C65/C43</f>
        <v>1</v>
      </c>
      <c r="D69" s="203">
        <f>D65/D43</f>
        <v>0.75</v>
      </c>
      <c r="E69" s="203">
        <f>E65/E43</f>
        <v>1.0625</v>
      </c>
      <c r="F69" s="203">
        <f t="shared" ref="F69:M69" si="13">F65/F43</f>
        <v>1.125</v>
      </c>
      <c r="G69" s="203">
        <f t="shared" si="13"/>
        <v>1.08</v>
      </c>
      <c r="H69" s="203">
        <f t="shared" si="13"/>
        <v>1.263157894736842</v>
      </c>
      <c r="I69" s="203">
        <f t="shared" si="13"/>
        <v>1.2941176470588236</v>
      </c>
      <c r="J69" s="203">
        <f t="shared" si="13"/>
        <v>0.95</v>
      </c>
      <c r="K69" s="203">
        <f t="shared" si="13"/>
        <v>1.1764705882352942</v>
      </c>
      <c r="L69" s="203">
        <f t="shared" si="13"/>
        <v>1</v>
      </c>
      <c r="M69" s="203">
        <f t="shared" si="13"/>
        <v>0.54545454545454541</v>
      </c>
      <c r="N69" s="41"/>
    </row>
    <row r="70" spans="1:16" customFormat="1" ht="12.75">
      <c r="A70" s="2" t="s">
        <v>79</v>
      </c>
      <c r="B70" s="11">
        <v>8</v>
      </c>
      <c r="C70" s="11">
        <v>19</v>
      </c>
      <c r="D70" s="11">
        <v>19</v>
      </c>
      <c r="E70" s="11">
        <v>29</v>
      </c>
      <c r="F70" s="11">
        <v>23</v>
      </c>
      <c r="G70" s="11">
        <v>36</v>
      </c>
      <c r="H70" s="11">
        <v>23</v>
      </c>
      <c r="I70" s="11">
        <v>22</v>
      </c>
      <c r="J70" s="11">
        <v>19</v>
      </c>
      <c r="K70" s="11">
        <v>17</v>
      </c>
      <c r="L70" s="11">
        <v>10</v>
      </c>
      <c r="M70" s="11">
        <v>8</v>
      </c>
      <c r="N70" s="38">
        <f>SUM(B70:M70)</f>
        <v>233</v>
      </c>
    </row>
    <row r="71" spans="1:16" customFormat="1" ht="12.75">
      <c r="A71" s="198"/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200"/>
    </row>
    <row r="72" spans="1:16" customFormat="1" ht="12.75">
      <c r="A72" s="2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89"/>
    </row>
    <row r="73" spans="1:16" customFormat="1" ht="12.75">
      <c r="A73" s="2"/>
      <c r="B73" s="8" t="s">
        <v>9</v>
      </c>
      <c r="C73" s="8" t="s">
        <v>10</v>
      </c>
      <c r="D73" s="8" t="s">
        <v>11</v>
      </c>
      <c r="E73" s="8" t="s">
        <v>12</v>
      </c>
      <c r="F73" s="8" t="s">
        <v>13</v>
      </c>
      <c r="G73" s="8" t="s">
        <v>14</v>
      </c>
      <c r="H73" s="8" t="s">
        <v>15</v>
      </c>
      <c r="I73" s="8" t="s">
        <v>16</v>
      </c>
      <c r="J73" s="8" t="s">
        <v>17</v>
      </c>
      <c r="K73" s="8" t="s">
        <v>18</v>
      </c>
      <c r="L73" s="8" t="s">
        <v>19</v>
      </c>
      <c r="M73" s="8" t="s">
        <v>20</v>
      </c>
      <c r="N73" s="109" t="s">
        <v>80</v>
      </c>
    </row>
    <row r="74" spans="1:16" s="60" customFormat="1" ht="12.75">
      <c r="A74" s="100" t="s">
        <v>875</v>
      </c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2"/>
      <c r="P74"/>
    </row>
    <row r="75" spans="1:16" customFormat="1" ht="12.75">
      <c r="A75" s="103" t="s">
        <v>782</v>
      </c>
      <c r="B75" s="104">
        <f t="shared" ref="B75:M75" si="14">SUM(B80+B85+B90+B95)</f>
        <v>4</v>
      </c>
      <c r="C75" s="104">
        <f t="shared" si="14"/>
        <v>7</v>
      </c>
      <c r="D75" s="104">
        <f t="shared" si="14"/>
        <v>9</v>
      </c>
      <c r="E75" s="104">
        <f t="shared" si="14"/>
        <v>19</v>
      </c>
      <c r="F75" s="104">
        <f t="shared" si="14"/>
        <v>16</v>
      </c>
      <c r="G75" s="104">
        <f t="shared" si="14"/>
        <v>11</v>
      </c>
      <c r="H75" s="104">
        <f t="shared" si="14"/>
        <v>28</v>
      </c>
      <c r="I75" s="104">
        <f t="shared" si="14"/>
        <v>26</v>
      </c>
      <c r="J75" s="104">
        <f t="shared" si="14"/>
        <v>16</v>
      </c>
      <c r="K75" s="104">
        <f t="shared" si="14"/>
        <v>18</v>
      </c>
      <c r="L75" s="104">
        <f t="shared" si="14"/>
        <v>11</v>
      </c>
      <c r="M75" s="104">
        <f t="shared" si="14"/>
        <v>12</v>
      </c>
      <c r="N75" s="105">
        <v>182</v>
      </c>
    </row>
    <row r="76" spans="1:16" customFormat="1" ht="12.75">
      <c r="A76" s="2" t="s">
        <v>712</v>
      </c>
      <c r="B76" s="12">
        <v>715500</v>
      </c>
      <c r="C76" s="12">
        <v>666908</v>
      </c>
      <c r="D76" s="12">
        <v>748112</v>
      </c>
      <c r="E76" s="12">
        <v>1023607</v>
      </c>
      <c r="F76" s="12">
        <v>850656</v>
      </c>
      <c r="G76" s="12">
        <v>934894</v>
      </c>
      <c r="H76" s="12">
        <v>980963</v>
      </c>
      <c r="I76" s="12">
        <v>685387</v>
      </c>
      <c r="J76" s="12">
        <v>868180</v>
      </c>
      <c r="K76" s="12">
        <v>679052</v>
      </c>
      <c r="L76" s="12">
        <v>803990</v>
      </c>
      <c r="M76" s="12">
        <v>746508</v>
      </c>
      <c r="N76" s="39">
        <v>829859</v>
      </c>
    </row>
    <row r="77" spans="1:16" customFormat="1" ht="12.75">
      <c r="A77" s="2" t="s">
        <v>713</v>
      </c>
      <c r="B77" s="12">
        <v>724225</v>
      </c>
      <c r="C77" s="12">
        <v>655414</v>
      </c>
      <c r="D77" s="12">
        <v>750977</v>
      </c>
      <c r="E77" s="12">
        <v>997236</v>
      </c>
      <c r="F77" s="12">
        <v>842543</v>
      </c>
      <c r="G77" s="12">
        <v>931485</v>
      </c>
      <c r="H77" s="12">
        <v>980378</v>
      </c>
      <c r="I77" s="12">
        <v>685328</v>
      </c>
      <c r="J77" s="12">
        <v>855249</v>
      </c>
      <c r="K77" s="12">
        <v>673805</v>
      </c>
      <c r="L77" s="12">
        <v>815681</v>
      </c>
      <c r="M77" s="12">
        <v>751541</v>
      </c>
      <c r="N77" s="39">
        <v>825390</v>
      </c>
    </row>
    <row r="78" spans="1:16" customFormat="1" ht="12.75">
      <c r="A78" s="103" t="s">
        <v>26</v>
      </c>
      <c r="B78" s="106">
        <f>B76/B77</f>
        <v>0.9879526390279264</v>
      </c>
      <c r="C78" s="106">
        <f>C76/C77</f>
        <v>1.0175370071435765</v>
      </c>
      <c r="D78" s="106">
        <f>D76/D77</f>
        <v>0.99618496971278747</v>
      </c>
      <c r="E78" s="106">
        <f t="shared" ref="E78:N78" si="15">E76/E77</f>
        <v>1.0264440914688198</v>
      </c>
      <c r="F78" s="106">
        <f t="shared" si="15"/>
        <v>1.0096291821307637</v>
      </c>
      <c r="G78" s="106">
        <f t="shared" si="15"/>
        <v>1.0036597476073152</v>
      </c>
      <c r="H78" s="106">
        <f t="shared" si="15"/>
        <v>1.0005967086164724</v>
      </c>
      <c r="I78" s="106">
        <f t="shared" si="15"/>
        <v>1.0000860901641258</v>
      </c>
      <c r="J78" s="106">
        <f t="shared" si="15"/>
        <v>1.0151195733640144</v>
      </c>
      <c r="K78" s="106">
        <f t="shared" si="15"/>
        <v>1.007787119418823</v>
      </c>
      <c r="L78" s="106">
        <f t="shared" si="15"/>
        <v>0.98566719097294164</v>
      </c>
      <c r="M78" s="106">
        <f t="shared" si="15"/>
        <v>0.99330309324441379</v>
      </c>
      <c r="N78" s="107">
        <f t="shared" si="15"/>
        <v>1.0054144101576226</v>
      </c>
    </row>
    <row r="79" spans="1:16" customFormat="1" ht="12.75">
      <c r="A79" s="2" t="s">
        <v>819</v>
      </c>
      <c r="B79" s="4">
        <v>17</v>
      </c>
      <c r="C79" s="4">
        <v>7</v>
      </c>
      <c r="D79" s="4">
        <v>13</v>
      </c>
      <c r="E79" s="4">
        <v>22</v>
      </c>
      <c r="F79" s="4">
        <v>6</v>
      </c>
      <c r="G79" s="4">
        <v>17</v>
      </c>
      <c r="H79" s="4">
        <v>13</v>
      </c>
      <c r="I79" s="4">
        <v>17</v>
      </c>
      <c r="J79" s="4">
        <v>17</v>
      </c>
      <c r="K79" s="4">
        <v>12</v>
      </c>
      <c r="L79" s="4">
        <v>12</v>
      </c>
      <c r="M79" s="4">
        <v>29</v>
      </c>
      <c r="N79" s="99">
        <f>((B79*B75)+(C79*C75)+(D79*D75)+(E79*E75)+(F79*F75)+(G79*G75)+(H79*H75)+(I79*I75)+(J79*J75)+(K79*K75)+(L79*L75)+(M79*M75))/N75</f>
        <v>14.884615384615385</v>
      </c>
    </row>
    <row r="80" spans="1:16" customFormat="1" ht="12.75">
      <c r="A80" s="103" t="s">
        <v>820</v>
      </c>
      <c r="B80" s="101">
        <f>B81+B83</f>
        <v>0</v>
      </c>
      <c r="C80" s="101">
        <f t="shared" ref="C80:H80" si="16">C81+C83</f>
        <v>0</v>
      </c>
      <c r="D80" s="101">
        <f t="shared" si="16"/>
        <v>0</v>
      </c>
      <c r="E80" s="101">
        <f t="shared" si="16"/>
        <v>0</v>
      </c>
      <c r="F80" s="101">
        <f t="shared" si="16"/>
        <v>0</v>
      </c>
      <c r="G80" s="101">
        <f t="shared" si="16"/>
        <v>0</v>
      </c>
      <c r="H80" s="101">
        <f t="shared" si="16"/>
        <v>0</v>
      </c>
      <c r="I80" s="101">
        <f>I81+I83</f>
        <v>2</v>
      </c>
      <c r="J80" s="101">
        <f>J81+J83</f>
        <v>0</v>
      </c>
      <c r="K80" s="101">
        <f>K81+K83</f>
        <v>0</v>
      </c>
      <c r="L80" s="101">
        <f>L81+L83</f>
        <v>0</v>
      </c>
      <c r="M80" s="101">
        <f>M81+M83</f>
        <v>1</v>
      </c>
      <c r="N80" s="102">
        <v>4</v>
      </c>
    </row>
    <row r="81" spans="1:14" customFormat="1" ht="12.75">
      <c r="A81" s="2" t="s">
        <v>783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1</v>
      </c>
      <c r="J81" s="4">
        <v>0</v>
      </c>
      <c r="K81" s="4">
        <v>0</v>
      </c>
      <c r="L81" s="4">
        <v>0</v>
      </c>
      <c r="M81" s="4">
        <v>1</v>
      </c>
      <c r="N81" s="41">
        <v>3</v>
      </c>
    </row>
    <row r="82" spans="1:14" customFormat="1" ht="12.75">
      <c r="A82" s="2" t="s">
        <v>717</v>
      </c>
      <c r="B82" s="12">
        <v>0</v>
      </c>
      <c r="C82" s="12">
        <v>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672500</v>
      </c>
      <c r="J82" s="12">
        <v>0</v>
      </c>
      <c r="K82" s="12">
        <v>0</v>
      </c>
      <c r="L82" s="12">
        <v>0</v>
      </c>
      <c r="M82" s="12">
        <v>850000</v>
      </c>
      <c r="N82" s="39">
        <v>790833</v>
      </c>
    </row>
    <row r="83" spans="1:14" customFormat="1" ht="12.75">
      <c r="A83" s="2" t="s">
        <v>718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1</v>
      </c>
      <c r="J83" s="4">
        <v>0</v>
      </c>
      <c r="K83" s="4">
        <v>0</v>
      </c>
      <c r="L83" s="4">
        <v>0</v>
      </c>
      <c r="M83" s="4">
        <v>0</v>
      </c>
      <c r="N83" s="41">
        <f>SUM(B83:M83)</f>
        <v>1</v>
      </c>
    </row>
    <row r="84" spans="1:14" customFormat="1" ht="12.75">
      <c r="A84" s="2" t="s">
        <v>719</v>
      </c>
      <c r="B84" s="12">
        <v>0</v>
      </c>
      <c r="C84" s="12">
        <v>0</v>
      </c>
      <c r="D84" s="12">
        <v>0</v>
      </c>
      <c r="E84" s="12">
        <v>0</v>
      </c>
      <c r="F84" s="12">
        <v>0</v>
      </c>
      <c r="G84" s="12">
        <v>0</v>
      </c>
      <c r="H84" s="12">
        <v>0</v>
      </c>
      <c r="I84" s="12">
        <v>650000</v>
      </c>
      <c r="J84" s="12">
        <v>0</v>
      </c>
      <c r="K84" s="12">
        <v>0</v>
      </c>
      <c r="L84" s="12">
        <v>0</v>
      </c>
      <c r="M84" s="12">
        <v>0</v>
      </c>
      <c r="N84" s="39">
        <f>SUM((B83*B84)+(C83*C84)+(D83*D84)+(E83*E84)+(F83*F84)+(G83*G84)+(H83*H84)+(I83*I84)+(J83*J84)+(K83*K84)+(L83*L84)+(M83*M84))/N83</f>
        <v>650000</v>
      </c>
    </row>
    <row r="85" spans="1:14" customFormat="1" ht="12.75">
      <c r="A85" s="103" t="s">
        <v>720</v>
      </c>
      <c r="B85" s="101">
        <f t="shared" ref="B85:M85" si="17">B86+B88</f>
        <v>0</v>
      </c>
      <c r="C85" s="101">
        <f t="shared" si="17"/>
        <v>2</v>
      </c>
      <c r="D85" s="101">
        <f t="shared" si="17"/>
        <v>2</v>
      </c>
      <c r="E85" s="101">
        <f t="shared" si="17"/>
        <v>4</v>
      </c>
      <c r="F85" s="101">
        <f t="shared" si="17"/>
        <v>2</v>
      </c>
      <c r="G85" s="101">
        <f t="shared" si="17"/>
        <v>3</v>
      </c>
      <c r="H85" s="101">
        <f t="shared" si="17"/>
        <v>10</v>
      </c>
      <c r="I85" s="101">
        <f t="shared" si="17"/>
        <v>5</v>
      </c>
      <c r="J85" s="101">
        <f t="shared" si="17"/>
        <v>3</v>
      </c>
      <c r="K85" s="101">
        <f t="shared" si="17"/>
        <v>3</v>
      </c>
      <c r="L85" s="101">
        <f t="shared" si="17"/>
        <v>1</v>
      </c>
      <c r="M85" s="101">
        <f t="shared" si="17"/>
        <v>3</v>
      </c>
      <c r="N85" s="102">
        <v>39</v>
      </c>
    </row>
    <row r="86" spans="1:14" customFormat="1" ht="12.75">
      <c r="A86" s="2" t="s">
        <v>721</v>
      </c>
      <c r="B86" s="4">
        <v>0</v>
      </c>
      <c r="C86" s="4">
        <v>2</v>
      </c>
      <c r="D86" s="4">
        <v>2</v>
      </c>
      <c r="E86" s="4">
        <v>2</v>
      </c>
      <c r="F86" s="4">
        <v>2</v>
      </c>
      <c r="G86" s="4">
        <v>3</v>
      </c>
      <c r="H86" s="4">
        <v>6</v>
      </c>
      <c r="I86" s="4">
        <v>2</v>
      </c>
      <c r="J86" s="4">
        <v>2</v>
      </c>
      <c r="K86" s="4">
        <v>1</v>
      </c>
      <c r="L86" s="4">
        <v>0</v>
      </c>
      <c r="M86" s="4">
        <v>1</v>
      </c>
      <c r="N86" s="41">
        <f>SUM(B86:M86)</f>
        <v>23</v>
      </c>
    </row>
    <row r="87" spans="1:14" customFormat="1" ht="12.75">
      <c r="A87" s="2" t="s">
        <v>722</v>
      </c>
      <c r="B87" s="12">
        <v>0</v>
      </c>
      <c r="C87" s="12">
        <v>672500</v>
      </c>
      <c r="D87" s="12">
        <v>1005000</v>
      </c>
      <c r="E87" s="12">
        <v>951000</v>
      </c>
      <c r="F87" s="12">
        <v>810500</v>
      </c>
      <c r="G87" s="12">
        <v>1172134</v>
      </c>
      <c r="H87" s="12">
        <v>810000</v>
      </c>
      <c r="I87" s="12">
        <v>642500</v>
      </c>
      <c r="J87" s="12">
        <v>795500</v>
      </c>
      <c r="K87" s="12">
        <v>1034150</v>
      </c>
      <c r="L87" s="12">
        <v>0</v>
      </c>
      <c r="M87" s="12">
        <v>1700000</v>
      </c>
      <c r="N87" s="39">
        <f>SUM((B86*B87)+(C86*C87)+(D86*D87)+(E86*E87)+(F86*F87)+(G86*G87)+(H86*H87)+(I86*I87)+(J86*J87)+(K86*K87)+(L86*L87)+(M86*M87))/N86</f>
        <v>907154.43478260865</v>
      </c>
    </row>
    <row r="88" spans="1:14" customFormat="1" ht="12.75">
      <c r="A88" s="2" t="s">
        <v>723</v>
      </c>
      <c r="B88" s="4">
        <v>0</v>
      </c>
      <c r="C88" s="4">
        <v>0</v>
      </c>
      <c r="D88" s="4">
        <v>0</v>
      </c>
      <c r="E88" s="4">
        <v>2</v>
      </c>
      <c r="F88" s="4">
        <v>0</v>
      </c>
      <c r="G88" s="4">
        <v>0</v>
      </c>
      <c r="H88" s="4">
        <v>4</v>
      </c>
      <c r="I88" s="4">
        <v>3</v>
      </c>
      <c r="J88" s="4">
        <v>1</v>
      </c>
      <c r="K88" s="4">
        <v>2</v>
      </c>
      <c r="L88" s="4">
        <v>1</v>
      </c>
      <c r="M88" s="4">
        <v>2</v>
      </c>
      <c r="N88" s="41">
        <v>16</v>
      </c>
    </row>
    <row r="89" spans="1:14" customFormat="1" ht="12.75">
      <c r="A89" s="2" t="s">
        <v>724</v>
      </c>
      <c r="B89" s="12">
        <v>0</v>
      </c>
      <c r="C89" s="12">
        <v>0</v>
      </c>
      <c r="D89" s="12">
        <v>0</v>
      </c>
      <c r="E89" s="12">
        <v>1091453</v>
      </c>
      <c r="F89" s="12">
        <v>0</v>
      </c>
      <c r="G89" s="12">
        <v>0</v>
      </c>
      <c r="H89" s="12">
        <v>759087</v>
      </c>
      <c r="I89" s="12">
        <v>783333</v>
      </c>
      <c r="J89" s="12">
        <v>695000</v>
      </c>
      <c r="K89" s="12">
        <v>800000</v>
      </c>
      <c r="L89" s="12">
        <v>850000</v>
      </c>
      <c r="M89" s="12">
        <v>757050</v>
      </c>
      <c r="N89" s="39">
        <v>820522</v>
      </c>
    </row>
    <row r="90" spans="1:14" customFormat="1" ht="12.75">
      <c r="A90" s="103" t="s">
        <v>725</v>
      </c>
      <c r="B90" s="101">
        <f t="shared" ref="B90:M90" si="18">B91+B93</f>
        <v>1</v>
      </c>
      <c r="C90" s="101">
        <f t="shared" si="18"/>
        <v>3</v>
      </c>
      <c r="D90" s="101">
        <f t="shared" si="18"/>
        <v>2</v>
      </c>
      <c r="E90" s="101">
        <f t="shared" si="18"/>
        <v>10</v>
      </c>
      <c r="F90" s="101">
        <f t="shared" si="18"/>
        <v>9</v>
      </c>
      <c r="G90" s="101">
        <f t="shared" si="18"/>
        <v>5</v>
      </c>
      <c r="H90" s="101">
        <f t="shared" si="18"/>
        <v>14</v>
      </c>
      <c r="I90" s="101">
        <f t="shared" si="18"/>
        <v>6</v>
      </c>
      <c r="J90" s="101">
        <f t="shared" si="18"/>
        <v>7</v>
      </c>
      <c r="K90" s="101">
        <f t="shared" si="18"/>
        <v>5</v>
      </c>
      <c r="L90" s="101">
        <f t="shared" si="18"/>
        <v>5</v>
      </c>
      <c r="M90" s="101">
        <f t="shared" si="18"/>
        <v>2</v>
      </c>
      <c r="N90" s="102">
        <v>70</v>
      </c>
    </row>
    <row r="91" spans="1:14" customFormat="1" ht="12.75">
      <c r="A91" s="2" t="s">
        <v>876</v>
      </c>
      <c r="B91" s="4">
        <v>1</v>
      </c>
      <c r="C91" s="4">
        <v>2</v>
      </c>
      <c r="D91" s="4">
        <v>2</v>
      </c>
      <c r="E91" s="4">
        <v>10</v>
      </c>
      <c r="F91" s="4">
        <v>8</v>
      </c>
      <c r="G91" s="4">
        <v>5</v>
      </c>
      <c r="H91" s="4">
        <v>12</v>
      </c>
      <c r="I91" s="4">
        <v>6</v>
      </c>
      <c r="J91" s="4">
        <v>7</v>
      </c>
      <c r="K91" s="4">
        <v>5</v>
      </c>
      <c r="L91" s="4">
        <v>4</v>
      </c>
      <c r="M91" s="4">
        <v>2</v>
      </c>
      <c r="N91" s="41">
        <v>65</v>
      </c>
    </row>
    <row r="92" spans="1:14" customFormat="1" ht="12.75">
      <c r="A92" s="2" t="s">
        <v>877</v>
      </c>
      <c r="B92" s="12">
        <v>15000000</v>
      </c>
      <c r="C92" s="12">
        <v>802763</v>
      </c>
      <c r="D92" s="12">
        <v>1261250</v>
      </c>
      <c r="E92" s="12">
        <v>1362063</v>
      </c>
      <c r="F92" s="12">
        <v>1133562</v>
      </c>
      <c r="G92" s="12">
        <v>1034487</v>
      </c>
      <c r="H92" s="12">
        <v>1335152</v>
      </c>
      <c r="I92" s="12">
        <v>1148476</v>
      </c>
      <c r="J92" s="12">
        <v>1338571</v>
      </c>
      <c r="K92" s="12">
        <v>1054400</v>
      </c>
      <c r="L92" s="12">
        <v>1209500</v>
      </c>
      <c r="M92" s="12">
        <v>1353250</v>
      </c>
      <c r="N92" s="39">
        <v>1227288</v>
      </c>
    </row>
    <row r="93" spans="1:14" customFormat="1" ht="12.75">
      <c r="A93" s="2" t="s">
        <v>728</v>
      </c>
      <c r="B93" s="4">
        <v>0</v>
      </c>
      <c r="C93" s="4">
        <v>1</v>
      </c>
      <c r="D93" s="4">
        <v>0</v>
      </c>
      <c r="E93" s="4">
        <v>0</v>
      </c>
      <c r="F93" s="4">
        <v>1</v>
      </c>
      <c r="G93" s="4">
        <v>0</v>
      </c>
      <c r="H93" s="4">
        <v>2</v>
      </c>
      <c r="I93" s="4">
        <v>0</v>
      </c>
      <c r="J93" s="4">
        <v>0</v>
      </c>
      <c r="K93" s="4">
        <v>0</v>
      </c>
      <c r="L93" s="4">
        <v>1</v>
      </c>
      <c r="M93" s="4">
        <v>0</v>
      </c>
      <c r="N93" s="41">
        <f>SUM(B93:M93)</f>
        <v>5</v>
      </c>
    </row>
    <row r="94" spans="1:14" customFormat="1" ht="12.75">
      <c r="A94" s="2" t="s">
        <v>729</v>
      </c>
      <c r="B94" s="12">
        <v>0</v>
      </c>
      <c r="C94" s="12">
        <v>895000</v>
      </c>
      <c r="D94" s="12">
        <v>0</v>
      </c>
      <c r="E94" s="12">
        <v>0</v>
      </c>
      <c r="F94" s="12">
        <v>935000</v>
      </c>
      <c r="G94" s="12">
        <v>0</v>
      </c>
      <c r="H94" s="12">
        <v>965000</v>
      </c>
      <c r="I94" s="12">
        <v>0</v>
      </c>
      <c r="J94" s="12">
        <v>0</v>
      </c>
      <c r="K94" s="12">
        <v>0</v>
      </c>
      <c r="L94" s="12">
        <v>1100000</v>
      </c>
      <c r="M94" s="12">
        <v>0</v>
      </c>
      <c r="N94" s="39">
        <f>SUM((B93*B94)+(C93*C94)+(D93*D94)+(E93*E94)+(F93*F94)+(G93*G94)+(H93*H94)+(I93*I94)+(J93*J94)+(K93*K94)+(L93*L94)+(M93*M94))/N93</f>
        <v>972000</v>
      </c>
    </row>
    <row r="95" spans="1:14" customFormat="1" ht="12.75">
      <c r="A95" s="103" t="s">
        <v>730</v>
      </c>
      <c r="B95" s="101">
        <v>3</v>
      </c>
      <c r="C95" s="101">
        <v>2</v>
      </c>
      <c r="D95" s="101">
        <v>5</v>
      </c>
      <c r="E95" s="101">
        <v>5</v>
      </c>
      <c r="F95" s="101">
        <v>5</v>
      </c>
      <c r="G95" s="101">
        <v>3</v>
      </c>
      <c r="H95" s="101">
        <v>4</v>
      </c>
      <c r="I95" s="101">
        <v>13</v>
      </c>
      <c r="J95" s="101">
        <v>6</v>
      </c>
      <c r="K95" s="101">
        <v>10</v>
      </c>
      <c r="L95" s="101">
        <v>5</v>
      </c>
      <c r="M95" s="101">
        <v>6</v>
      </c>
      <c r="N95" s="102">
        <v>69</v>
      </c>
    </row>
    <row r="96" spans="1:14" customFormat="1" ht="12.75">
      <c r="A96" s="2" t="s">
        <v>731</v>
      </c>
      <c r="B96" s="12">
        <v>454000</v>
      </c>
      <c r="C96" s="12">
        <v>411414</v>
      </c>
      <c r="D96" s="12">
        <v>440103</v>
      </c>
      <c r="E96" s="12">
        <v>348600</v>
      </c>
      <c r="F96" s="12">
        <v>397200</v>
      </c>
      <c r="G96" s="12">
        <v>531666</v>
      </c>
      <c r="H96" s="12">
        <v>404700</v>
      </c>
      <c r="I96" s="12">
        <v>459363</v>
      </c>
      <c r="J96" s="12">
        <v>372481</v>
      </c>
      <c r="K96" s="12">
        <v>431680</v>
      </c>
      <c r="L96" s="12">
        <v>411180</v>
      </c>
      <c r="M96" s="12">
        <v>364583</v>
      </c>
      <c r="N96" s="39">
        <v>425874</v>
      </c>
    </row>
    <row r="97" spans="1:16" customFormat="1" ht="12.75">
      <c r="A97" s="103" t="s">
        <v>732</v>
      </c>
      <c r="B97" s="104">
        <f>SUM(B98:B100)</f>
        <v>5</v>
      </c>
      <c r="C97" s="104">
        <f>SUM(C98:C100)</f>
        <v>8</v>
      </c>
      <c r="D97" s="104">
        <f>SUM(D98:D100)</f>
        <v>12</v>
      </c>
      <c r="E97" s="104">
        <f>SUM(E98:E100)</f>
        <v>16</v>
      </c>
      <c r="F97" s="104">
        <f t="shared" ref="F97:M97" si="19">SUM(F98:F100)</f>
        <v>16</v>
      </c>
      <c r="G97" s="104">
        <f t="shared" si="19"/>
        <v>15</v>
      </c>
      <c r="H97" s="101">
        <f t="shared" si="19"/>
        <v>18</v>
      </c>
      <c r="I97" s="104">
        <f t="shared" si="19"/>
        <v>13</v>
      </c>
      <c r="J97" s="104">
        <f t="shared" si="19"/>
        <v>18</v>
      </c>
      <c r="K97" s="104">
        <f t="shared" si="19"/>
        <v>16</v>
      </c>
      <c r="L97" s="104">
        <f t="shared" si="19"/>
        <v>9</v>
      </c>
      <c r="M97" s="104">
        <f t="shared" si="19"/>
        <v>8</v>
      </c>
      <c r="N97" s="105">
        <f>SUM(B97:M97)</f>
        <v>154</v>
      </c>
    </row>
    <row r="98" spans="1:16" customFormat="1" ht="12.75">
      <c r="A98" s="2" t="s">
        <v>733</v>
      </c>
      <c r="B98" s="11">
        <v>3</v>
      </c>
      <c r="C98" s="11">
        <v>6</v>
      </c>
      <c r="D98" s="11">
        <v>10</v>
      </c>
      <c r="E98" s="11">
        <v>14</v>
      </c>
      <c r="F98" s="11">
        <v>10</v>
      </c>
      <c r="G98" s="11">
        <v>8</v>
      </c>
      <c r="H98" s="11">
        <v>12</v>
      </c>
      <c r="I98" s="11">
        <v>8</v>
      </c>
      <c r="J98" s="11">
        <v>11</v>
      </c>
      <c r="K98" s="11">
        <v>6</v>
      </c>
      <c r="L98" s="11">
        <v>3</v>
      </c>
      <c r="M98" s="11">
        <v>4</v>
      </c>
      <c r="N98" s="41"/>
    </row>
    <row r="99" spans="1:16" customFormat="1" ht="12.75">
      <c r="A99" s="2" t="s">
        <v>878</v>
      </c>
      <c r="B99" s="11">
        <v>0</v>
      </c>
      <c r="C99" s="11">
        <v>0</v>
      </c>
      <c r="D99" s="11">
        <v>0</v>
      </c>
      <c r="E99" s="11">
        <v>0</v>
      </c>
      <c r="F99" s="11">
        <v>1</v>
      </c>
      <c r="G99" s="11">
        <v>2</v>
      </c>
      <c r="H99" s="11">
        <v>1</v>
      </c>
      <c r="I99" s="11">
        <v>1</v>
      </c>
      <c r="J99" s="11">
        <v>1</v>
      </c>
      <c r="K99" s="11">
        <v>1</v>
      </c>
      <c r="L99" s="11">
        <v>1</v>
      </c>
      <c r="M99" s="11">
        <v>0</v>
      </c>
      <c r="N99" s="41"/>
    </row>
    <row r="100" spans="1:16" customFormat="1" ht="12.75">
      <c r="A100" s="2" t="s">
        <v>879</v>
      </c>
      <c r="B100" s="11">
        <v>2</v>
      </c>
      <c r="C100" s="11">
        <v>2</v>
      </c>
      <c r="D100" s="11">
        <v>2</v>
      </c>
      <c r="E100" s="11">
        <v>2</v>
      </c>
      <c r="F100" s="11">
        <v>5</v>
      </c>
      <c r="G100" s="11">
        <v>5</v>
      </c>
      <c r="H100" s="11">
        <v>5</v>
      </c>
      <c r="I100" s="11">
        <v>4</v>
      </c>
      <c r="J100" s="11">
        <v>6</v>
      </c>
      <c r="K100" s="11">
        <v>9</v>
      </c>
      <c r="L100" s="11">
        <v>5</v>
      </c>
      <c r="M100" s="11">
        <v>4</v>
      </c>
      <c r="N100" s="41"/>
    </row>
    <row r="101" spans="1:16" customFormat="1" ht="12.75">
      <c r="A101" s="103" t="s">
        <v>736</v>
      </c>
      <c r="B101" s="108">
        <f>B97/B75</f>
        <v>1.25</v>
      </c>
      <c r="C101" s="108">
        <f>C97/C75</f>
        <v>1.1428571428571428</v>
      </c>
      <c r="D101" s="108">
        <f>D97/D75</f>
        <v>1.3333333333333333</v>
      </c>
      <c r="E101" s="108">
        <f>E97/E75</f>
        <v>0.84210526315789469</v>
      </c>
      <c r="F101" s="108">
        <f t="shared" ref="F101:M101" si="20">F97/F75</f>
        <v>1</v>
      </c>
      <c r="G101" s="108">
        <f t="shared" si="20"/>
        <v>1.3636363636363635</v>
      </c>
      <c r="H101" s="108">
        <f t="shared" si="20"/>
        <v>0.6428571428571429</v>
      </c>
      <c r="I101" s="108">
        <f t="shared" si="20"/>
        <v>0.5</v>
      </c>
      <c r="J101" s="108">
        <f t="shared" si="20"/>
        <v>1.125</v>
      </c>
      <c r="K101" s="108">
        <f t="shared" si="20"/>
        <v>0.88888888888888884</v>
      </c>
      <c r="L101" s="108">
        <f t="shared" si="20"/>
        <v>0.81818181818181823</v>
      </c>
      <c r="M101" s="108">
        <f t="shared" si="20"/>
        <v>0.66666666666666663</v>
      </c>
      <c r="N101" s="41"/>
    </row>
    <row r="102" spans="1:16" customFormat="1" ht="12.75">
      <c r="A102" s="2" t="s">
        <v>786</v>
      </c>
      <c r="B102" s="11">
        <v>7</v>
      </c>
      <c r="C102" s="11">
        <v>13</v>
      </c>
      <c r="D102" s="11">
        <v>29</v>
      </c>
      <c r="E102" s="11">
        <v>22</v>
      </c>
      <c r="F102" s="11">
        <v>16</v>
      </c>
      <c r="G102" s="11">
        <v>29</v>
      </c>
      <c r="H102" s="11">
        <v>26</v>
      </c>
      <c r="I102" s="11">
        <v>23</v>
      </c>
      <c r="J102" s="11">
        <v>30</v>
      </c>
      <c r="K102" s="11">
        <v>10</v>
      </c>
      <c r="L102" s="11">
        <v>10</v>
      </c>
      <c r="M102" s="11">
        <v>10</v>
      </c>
      <c r="N102" s="38">
        <f>SUM(B102:M102)</f>
        <v>225</v>
      </c>
    </row>
    <row r="103" spans="1:16" customFormat="1" ht="12.75">
      <c r="A103" s="103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5">
        <f>SUM(B103:M103)</f>
        <v>0</v>
      </c>
    </row>
    <row r="104" spans="1:16" customFormat="1" ht="12.75">
      <c r="A104" s="2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89"/>
    </row>
    <row r="105" spans="1:16" customFormat="1" ht="12.75">
      <c r="A105" s="2"/>
      <c r="B105" s="8" t="s">
        <v>9</v>
      </c>
      <c r="C105" s="8" t="s">
        <v>10</v>
      </c>
      <c r="D105" s="8" t="s">
        <v>11</v>
      </c>
      <c r="E105" s="8" t="s">
        <v>12</v>
      </c>
      <c r="F105" s="8" t="s">
        <v>13</v>
      </c>
      <c r="G105" s="8" t="s">
        <v>14</v>
      </c>
      <c r="H105" s="8" t="s">
        <v>15</v>
      </c>
      <c r="I105" s="8" t="s">
        <v>16</v>
      </c>
      <c r="J105" s="8" t="s">
        <v>17</v>
      </c>
      <c r="K105" s="8" t="s">
        <v>18</v>
      </c>
      <c r="L105" s="8" t="s">
        <v>19</v>
      </c>
      <c r="M105" s="8" t="s">
        <v>20</v>
      </c>
      <c r="N105" s="109" t="s">
        <v>109</v>
      </c>
    </row>
    <row r="106" spans="1:16" s="60" customFormat="1" ht="12.75">
      <c r="A106" s="100" t="s">
        <v>880</v>
      </c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2"/>
      <c r="P106"/>
    </row>
    <row r="107" spans="1:16" customFormat="1" ht="12.75">
      <c r="A107" s="103" t="s">
        <v>782</v>
      </c>
      <c r="B107" s="104">
        <f t="shared" ref="B107:M107" si="21">SUM(B112+B117+B122+B127)</f>
        <v>8</v>
      </c>
      <c r="C107" s="104">
        <f t="shared" si="21"/>
        <v>4</v>
      </c>
      <c r="D107" s="104">
        <f t="shared" si="21"/>
        <v>14</v>
      </c>
      <c r="E107" s="104">
        <f t="shared" si="21"/>
        <v>24</v>
      </c>
      <c r="F107" s="104">
        <f t="shared" si="21"/>
        <v>31</v>
      </c>
      <c r="G107" s="104">
        <f t="shared" si="21"/>
        <v>15</v>
      </c>
      <c r="H107" s="104">
        <f t="shared" si="21"/>
        <v>21</v>
      </c>
      <c r="I107" s="104">
        <f t="shared" si="21"/>
        <v>16</v>
      </c>
      <c r="J107" s="104">
        <f t="shared" si="21"/>
        <v>13</v>
      </c>
      <c r="K107" s="104">
        <f t="shared" si="21"/>
        <v>15</v>
      </c>
      <c r="L107" s="104">
        <f t="shared" si="21"/>
        <v>10</v>
      </c>
      <c r="M107" s="104">
        <f t="shared" si="21"/>
        <v>10</v>
      </c>
      <c r="N107" s="105">
        <v>190</v>
      </c>
    </row>
    <row r="108" spans="1:16" customFormat="1" ht="12.75">
      <c r="A108" s="2" t="s">
        <v>712</v>
      </c>
      <c r="B108" s="12">
        <v>731705</v>
      </c>
      <c r="C108" s="12">
        <v>866250</v>
      </c>
      <c r="D108" s="12">
        <v>873979</v>
      </c>
      <c r="E108" s="12">
        <v>962373</v>
      </c>
      <c r="F108" s="12">
        <v>934864</v>
      </c>
      <c r="G108" s="12">
        <v>954787</v>
      </c>
      <c r="H108" s="12">
        <v>889848</v>
      </c>
      <c r="I108" s="12">
        <v>801342</v>
      </c>
      <c r="J108" s="12">
        <v>693222</v>
      </c>
      <c r="K108" s="12">
        <v>794240</v>
      </c>
      <c r="L108" s="12">
        <v>813550</v>
      </c>
      <c r="M108" s="12">
        <v>839340</v>
      </c>
      <c r="N108" s="39">
        <v>862253</v>
      </c>
    </row>
    <row r="109" spans="1:16" customFormat="1" ht="12.75">
      <c r="A109" s="2" t="s">
        <v>713</v>
      </c>
      <c r="B109" s="12">
        <v>741317</v>
      </c>
      <c r="C109" s="12">
        <v>877000</v>
      </c>
      <c r="D109" s="12">
        <v>873911</v>
      </c>
      <c r="E109" s="12">
        <v>958730</v>
      </c>
      <c r="F109" s="12">
        <v>930384</v>
      </c>
      <c r="G109" s="12">
        <v>958483</v>
      </c>
      <c r="H109" s="12">
        <v>886681</v>
      </c>
      <c r="I109" s="12">
        <v>819814</v>
      </c>
      <c r="J109" s="12">
        <v>696068</v>
      </c>
      <c r="K109" s="12">
        <v>801023</v>
      </c>
      <c r="L109" s="12">
        <v>807295</v>
      </c>
      <c r="M109" s="12">
        <v>845480</v>
      </c>
      <c r="N109" s="39">
        <v>863503</v>
      </c>
    </row>
    <row r="110" spans="1:16" customFormat="1" ht="12.75">
      <c r="A110" s="103" t="s">
        <v>26</v>
      </c>
      <c r="B110" s="106">
        <f>B108/B109</f>
        <v>0.98703388698761796</v>
      </c>
      <c r="C110" s="106">
        <f>C108/C109</f>
        <v>0.98774230330672752</v>
      </c>
      <c r="D110" s="106">
        <f>D108/D109</f>
        <v>1.0000778111272199</v>
      </c>
      <c r="E110" s="106">
        <f t="shared" ref="E110:N110" si="22">E108/E109</f>
        <v>1.0037998185099037</v>
      </c>
      <c r="F110" s="106">
        <f t="shared" si="22"/>
        <v>1.0048152160828216</v>
      </c>
      <c r="G110" s="106">
        <f t="shared" si="22"/>
        <v>0.99614390656902629</v>
      </c>
      <c r="H110" s="106">
        <f t="shared" si="22"/>
        <v>1.0035717467725145</v>
      </c>
      <c r="I110" s="106">
        <f t="shared" si="22"/>
        <v>0.97746805982820495</v>
      </c>
      <c r="J110" s="106">
        <f t="shared" si="22"/>
        <v>0.99591131900906238</v>
      </c>
      <c r="K110" s="106">
        <f t="shared" si="22"/>
        <v>0.99153207835480384</v>
      </c>
      <c r="L110" s="106">
        <f t="shared" si="22"/>
        <v>1.0077480970401154</v>
      </c>
      <c r="M110" s="106">
        <f t="shared" si="22"/>
        <v>0.99273785305388651</v>
      </c>
      <c r="N110" s="107">
        <f t="shared" si="22"/>
        <v>0.99855240804027312</v>
      </c>
    </row>
    <row r="111" spans="1:16" customFormat="1" ht="12.75">
      <c r="A111" s="2" t="s">
        <v>819</v>
      </c>
      <c r="B111" s="4">
        <v>84</v>
      </c>
      <c r="C111" s="4">
        <v>90</v>
      </c>
      <c r="D111" s="4">
        <v>51</v>
      </c>
      <c r="E111" s="4">
        <v>41</v>
      </c>
      <c r="F111" s="4">
        <v>22</v>
      </c>
      <c r="G111" s="4">
        <v>64</v>
      </c>
      <c r="H111" s="4">
        <v>38</v>
      </c>
      <c r="I111" s="4">
        <v>51</v>
      </c>
      <c r="J111" s="4">
        <v>56</v>
      </c>
      <c r="K111" s="4">
        <v>28</v>
      </c>
      <c r="L111" s="4">
        <v>9</v>
      </c>
      <c r="M111" s="4">
        <v>43</v>
      </c>
      <c r="N111" s="99">
        <v>28</v>
      </c>
    </row>
    <row r="112" spans="1:16" customFormat="1" ht="12.75">
      <c r="A112" s="103" t="s">
        <v>820</v>
      </c>
      <c r="B112" s="101">
        <f>B113+B115</f>
        <v>2</v>
      </c>
      <c r="C112" s="101">
        <f t="shared" ref="C112:H112" si="23">C113+C115</f>
        <v>0</v>
      </c>
      <c r="D112" s="101">
        <f t="shared" si="23"/>
        <v>1</v>
      </c>
      <c r="E112" s="101">
        <f t="shared" si="23"/>
        <v>2</v>
      </c>
      <c r="F112" s="101">
        <f t="shared" si="23"/>
        <v>1</v>
      </c>
      <c r="G112" s="101">
        <f t="shared" si="23"/>
        <v>0</v>
      </c>
      <c r="H112" s="101">
        <f t="shared" si="23"/>
        <v>1</v>
      </c>
      <c r="I112" s="101">
        <f>I113+I115</f>
        <v>3</v>
      </c>
      <c r="J112" s="101">
        <f>J113+J115</f>
        <v>0</v>
      </c>
      <c r="K112" s="101">
        <f>K113+K115</f>
        <v>0</v>
      </c>
      <c r="L112" s="101">
        <f>L113+L115</f>
        <v>0</v>
      </c>
      <c r="M112" s="101">
        <f>M113+M115</f>
        <v>0</v>
      </c>
      <c r="N112" s="102">
        <v>8</v>
      </c>
    </row>
    <row r="113" spans="1:14" customFormat="1" ht="12.75">
      <c r="A113" s="2" t="s">
        <v>783</v>
      </c>
      <c r="B113" s="4">
        <v>2</v>
      </c>
      <c r="C113" s="4">
        <v>0</v>
      </c>
      <c r="D113" s="4">
        <v>1</v>
      </c>
      <c r="E113" s="4">
        <v>2</v>
      </c>
      <c r="F113" s="4">
        <v>1</v>
      </c>
      <c r="G113" s="4">
        <v>0</v>
      </c>
      <c r="H113" s="4">
        <v>1</v>
      </c>
      <c r="I113" s="4">
        <v>3</v>
      </c>
      <c r="J113" s="4">
        <v>0</v>
      </c>
      <c r="K113" s="4">
        <v>0</v>
      </c>
      <c r="L113" s="4">
        <v>0</v>
      </c>
      <c r="M113" s="4">
        <v>0</v>
      </c>
      <c r="N113" s="41">
        <v>7</v>
      </c>
    </row>
    <row r="114" spans="1:14" customFormat="1" ht="12.75">
      <c r="A114" s="2" t="s">
        <v>717</v>
      </c>
      <c r="B114" s="12">
        <v>780869</v>
      </c>
      <c r="C114" s="12">
        <v>0</v>
      </c>
      <c r="D114" s="12">
        <v>458300</v>
      </c>
      <c r="E114" s="12">
        <v>768714</v>
      </c>
      <c r="F114" s="12">
        <v>753190</v>
      </c>
      <c r="G114" s="12">
        <v>0</v>
      </c>
      <c r="H114" s="12">
        <v>777500</v>
      </c>
      <c r="I114" s="12">
        <v>634192</v>
      </c>
      <c r="J114" s="12">
        <v>0</v>
      </c>
      <c r="K114" s="12">
        <v>0</v>
      </c>
      <c r="L114" s="12">
        <v>0</v>
      </c>
      <c r="M114" s="12">
        <v>0</v>
      </c>
      <c r="N114" s="39">
        <v>676305</v>
      </c>
    </row>
    <row r="115" spans="1:14" customFormat="1" ht="12.75">
      <c r="A115" s="2" t="s">
        <v>718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1">
        <v>1</v>
      </c>
    </row>
    <row r="116" spans="1:14" customFormat="1" ht="12.75">
      <c r="A116" s="2" t="s">
        <v>719</v>
      </c>
      <c r="B116" s="12">
        <v>0</v>
      </c>
      <c r="C116" s="12">
        <v>0</v>
      </c>
      <c r="D116" s="12">
        <v>0</v>
      </c>
      <c r="E116" s="12">
        <v>0</v>
      </c>
      <c r="F116" s="12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12">
        <v>0</v>
      </c>
      <c r="N116" s="39">
        <v>620000</v>
      </c>
    </row>
    <row r="117" spans="1:14" customFormat="1" ht="12.75">
      <c r="A117" s="103" t="s">
        <v>720</v>
      </c>
      <c r="B117" s="101">
        <f t="shared" ref="B117:M117" si="24">B118+B120</f>
        <v>1</v>
      </c>
      <c r="C117" s="101">
        <f t="shared" si="24"/>
        <v>2</v>
      </c>
      <c r="D117" s="101">
        <f t="shared" si="24"/>
        <v>3</v>
      </c>
      <c r="E117" s="101">
        <f t="shared" si="24"/>
        <v>4</v>
      </c>
      <c r="F117" s="101">
        <f t="shared" si="24"/>
        <v>11</v>
      </c>
      <c r="G117" s="101">
        <f t="shared" si="24"/>
        <v>2</v>
      </c>
      <c r="H117" s="101">
        <f t="shared" si="24"/>
        <v>4</v>
      </c>
      <c r="I117" s="101">
        <f t="shared" si="24"/>
        <v>6</v>
      </c>
      <c r="J117" s="101">
        <f t="shared" si="24"/>
        <v>3</v>
      </c>
      <c r="K117" s="101">
        <f t="shared" si="24"/>
        <v>1</v>
      </c>
      <c r="L117" s="101">
        <f t="shared" si="24"/>
        <v>4</v>
      </c>
      <c r="M117" s="101">
        <f t="shared" si="24"/>
        <v>1</v>
      </c>
      <c r="N117" s="102">
        <v>43</v>
      </c>
    </row>
    <row r="118" spans="1:14" customFormat="1" ht="12.75">
      <c r="A118" s="2" t="s">
        <v>721</v>
      </c>
      <c r="B118" s="4">
        <v>0</v>
      </c>
      <c r="C118" s="4">
        <v>1</v>
      </c>
      <c r="D118" s="4">
        <v>3</v>
      </c>
      <c r="E118" s="4">
        <v>3</v>
      </c>
      <c r="F118" s="4">
        <v>8</v>
      </c>
      <c r="G118" s="4">
        <v>1</v>
      </c>
      <c r="H118" s="4">
        <v>3</v>
      </c>
      <c r="I118" s="4">
        <v>2</v>
      </c>
      <c r="J118" s="4">
        <v>2</v>
      </c>
      <c r="K118" s="4">
        <v>0</v>
      </c>
      <c r="L118" s="4">
        <v>2</v>
      </c>
      <c r="M118" s="4">
        <v>0</v>
      </c>
      <c r="N118" s="41">
        <v>26</v>
      </c>
    </row>
    <row r="119" spans="1:14" customFormat="1" ht="12.75">
      <c r="A119" s="2" t="s">
        <v>722</v>
      </c>
      <c r="B119" s="12">
        <v>0</v>
      </c>
      <c r="C119" s="12">
        <v>830000</v>
      </c>
      <c r="D119" s="12">
        <v>720833</v>
      </c>
      <c r="E119" s="12">
        <v>788542</v>
      </c>
      <c r="F119" s="12">
        <v>874688</v>
      </c>
      <c r="G119" s="12">
        <v>845000</v>
      </c>
      <c r="H119" s="12">
        <v>840000</v>
      </c>
      <c r="I119" s="12">
        <v>805000</v>
      </c>
      <c r="J119" s="12">
        <v>742000</v>
      </c>
      <c r="K119" s="12">
        <v>0</v>
      </c>
      <c r="L119" s="12">
        <v>962500</v>
      </c>
      <c r="M119" s="12">
        <v>0</v>
      </c>
      <c r="N119" s="39">
        <v>816524</v>
      </c>
    </row>
    <row r="120" spans="1:14" customFormat="1" ht="12.75">
      <c r="A120" s="2" t="s">
        <v>723</v>
      </c>
      <c r="B120" s="4">
        <v>1</v>
      </c>
      <c r="C120" s="4">
        <v>1</v>
      </c>
      <c r="D120" s="4">
        <v>0</v>
      </c>
      <c r="E120" s="4">
        <v>1</v>
      </c>
      <c r="F120" s="4">
        <v>3</v>
      </c>
      <c r="G120" s="4">
        <v>1</v>
      </c>
      <c r="H120" s="4">
        <v>1</v>
      </c>
      <c r="I120" s="4">
        <v>4</v>
      </c>
      <c r="J120" s="4">
        <v>1</v>
      </c>
      <c r="K120" s="4">
        <v>1</v>
      </c>
      <c r="L120" s="4">
        <v>2</v>
      </c>
      <c r="M120" s="4">
        <v>1</v>
      </c>
      <c r="N120" s="41">
        <v>17</v>
      </c>
    </row>
    <row r="121" spans="1:14" customFormat="1" ht="12.75">
      <c r="A121" s="2" t="s">
        <v>724</v>
      </c>
      <c r="B121" s="12">
        <v>579000</v>
      </c>
      <c r="C121" s="12">
        <v>785000</v>
      </c>
      <c r="D121" s="12">
        <v>0</v>
      </c>
      <c r="E121" s="12">
        <v>649000</v>
      </c>
      <c r="F121" s="12">
        <v>928333</v>
      </c>
      <c r="G121" s="12">
        <v>676000</v>
      </c>
      <c r="H121" s="12">
        <v>910000</v>
      </c>
      <c r="I121" s="12">
        <v>762250</v>
      </c>
      <c r="J121" s="12">
        <v>570000</v>
      </c>
      <c r="K121" s="12">
        <v>900000</v>
      </c>
      <c r="L121" s="12">
        <v>761250</v>
      </c>
      <c r="M121" s="12">
        <v>930000</v>
      </c>
      <c r="N121" s="39">
        <v>785617</v>
      </c>
    </row>
    <row r="122" spans="1:14" customFormat="1" ht="12.75">
      <c r="A122" s="103" t="s">
        <v>725</v>
      </c>
      <c r="B122" s="101">
        <f t="shared" ref="B122:M122" si="25">B123+B125</f>
        <v>3</v>
      </c>
      <c r="C122" s="101">
        <f t="shared" si="25"/>
        <v>2</v>
      </c>
      <c r="D122" s="101">
        <f t="shared" si="25"/>
        <v>8</v>
      </c>
      <c r="E122" s="101">
        <f t="shared" si="25"/>
        <v>15</v>
      </c>
      <c r="F122" s="101">
        <f t="shared" si="25"/>
        <v>12</v>
      </c>
      <c r="G122" s="101">
        <f t="shared" si="25"/>
        <v>9</v>
      </c>
      <c r="H122" s="101">
        <f t="shared" si="25"/>
        <v>12</v>
      </c>
      <c r="I122" s="101">
        <f t="shared" si="25"/>
        <v>5</v>
      </c>
      <c r="J122" s="101">
        <f t="shared" si="25"/>
        <v>3</v>
      </c>
      <c r="K122" s="101">
        <f t="shared" si="25"/>
        <v>8</v>
      </c>
      <c r="L122" s="101">
        <f t="shared" si="25"/>
        <v>4</v>
      </c>
      <c r="M122" s="101">
        <f t="shared" si="25"/>
        <v>6</v>
      </c>
      <c r="N122" s="102">
        <v>90</v>
      </c>
    </row>
    <row r="123" spans="1:14" customFormat="1" ht="12.75">
      <c r="A123" s="2" t="s">
        <v>876</v>
      </c>
      <c r="B123" s="4">
        <v>3</v>
      </c>
      <c r="C123" s="4">
        <v>2</v>
      </c>
      <c r="D123" s="4">
        <v>7</v>
      </c>
      <c r="E123" s="4">
        <v>13</v>
      </c>
      <c r="F123" s="4">
        <v>12</v>
      </c>
      <c r="G123" s="4">
        <v>6</v>
      </c>
      <c r="H123" s="4">
        <v>11</v>
      </c>
      <c r="I123" s="4">
        <v>5</v>
      </c>
      <c r="J123" s="4">
        <v>3</v>
      </c>
      <c r="K123" s="4">
        <v>7</v>
      </c>
      <c r="L123" s="4">
        <v>4</v>
      </c>
      <c r="M123" s="4">
        <v>5</v>
      </c>
      <c r="N123" s="41">
        <v>81</v>
      </c>
    </row>
    <row r="124" spans="1:14" customFormat="1" ht="12.75">
      <c r="A124" s="2" t="s">
        <v>877</v>
      </c>
      <c r="B124" s="12">
        <v>1026667</v>
      </c>
      <c r="C124" s="12">
        <v>925000</v>
      </c>
      <c r="D124" s="12">
        <v>1142000</v>
      </c>
      <c r="E124" s="12">
        <v>1151123</v>
      </c>
      <c r="F124" s="12">
        <v>1215549</v>
      </c>
      <c r="G124" s="12">
        <v>1206150</v>
      </c>
      <c r="H124" s="12">
        <v>1109209</v>
      </c>
      <c r="I124" s="12">
        <v>1163000</v>
      </c>
      <c r="J124" s="12">
        <v>1149963</v>
      </c>
      <c r="K124" s="12">
        <v>1008942</v>
      </c>
      <c r="L124" s="12">
        <v>946000</v>
      </c>
      <c r="M124" s="12">
        <v>991480</v>
      </c>
      <c r="N124" s="39">
        <v>1111139</v>
      </c>
    </row>
    <row r="125" spans="1:14" customFormat="1" ht="12.75">
      <c r="A125" s="2" t="s">
        <v>728</v>
      </c>
      <c r="B125" s="4">
        <v>0</v>
      </c>
      <c r="C125" s="4">
        <v>0</v>
      </c>
      <c r="D125" s="4">
        <v>1</v>
      </c>
      <c r="E125" s="4">
        <v>2</v>
      </c>
      <c r="F125" s="4">
        <v>0</v>
      </c>
      <c r="G125" s="4">
        <v>3</v>
      </c>
      <c r="H125" s="4">
        <v>1</v>
      </c>
      <c r="I125" s="4">
        <v>0</v>
      </c>
      <c r="J125" s="4">
        <v>0</v>
      </c>
      <c r="K125" s="4">
        <v>1</v>
      </c>
      <c r="L125" s="4">
        <v>0</v>
      </c>
      <c r="M125" s="4">
        <v>1</v>
      </c>
      <c r="N125" s="41">
        <f>SUM(B125:M125)</f>
        <v>9</v>
      </c>
    </row>
    <row r="126" spans="1:14" customFormat="1" ht="12.75">
      <c r="A126" s="2" t="s">
        <v>729</v>
      </c>
      <c r="B126" s="12">
        <v>0</v>
      </c>
      <c r="C126" s="12">
        <v>0</v>
      </c>
      <c r="D126" s="12">
        <v>799900</v>
      </c>
      <c r="E126" s="12">
        <v>1087650</v>
      </c>
      <c r="F126" s="12">
        <v>0</v>
      </c>
      <c r="G126" s="12">
        <v>1071333</v>
      </c>
      <c r="H126" s="12">
        <v>799000</v>
      </c>
      <c r="I126" s="12">
        <v>0</v>
      </c>
      <c r="J126" s="12">
        <v>0</v>
      </c>
      <c r="K126" s="12">
        <v>889000</v>
      </c>
      <c r="L126" s="12">
        <v>0</v>
      </c>
      <c r="M126" s="12">
        <v>940000</v>
      </c>
      <c r="N126" s="39">
        <v>979688</v>
      </c>
    </row>
    <row r="127" spans="1:14" customFormat="1" ht="12.75">
      <c r="A127" s="103" t="s">
        <v>730</v>
      </c>
      <c r="B127" s="101">
        <v>2</v>
      </c>
      <c r="C127" s="101">
        <v>0</v>
      </c>
      <c r="D127" s="101">
        <v>2</v>
      </c>
      <c r="E127" s="101">
        <v>3</v>
      </c>
      <c r="F127" s="101">
        <v>7</v>
      </c>
      <c r="G127" s="101">
        <v>4</v>
      </c>
      <c r="H127" s="101">
        <v>4</v>
      </c>
      <c r="I127" s="101">
        <v>2</v>
      </c>
      <c r="J127" s="101">
        <v>7</v>
      </c>
      <c r="K127" s="101">
        <v>6</v>
      </c>
      <c r="L127" s="101">
        <v>2</v>
      </c>
      <c r="M127" s="101">
        <v>3</v>
      </c>
      <c r="N127" s="102">
        <v>49</v>
      </c>
    </row>
    <row r="128" spans="1:14" customFormat="1" ht="12.75">
      <c r="A128" s="2" t="s">
        <v>731</v>
      </c>
      <c r="B128" s="12">
        <v>316450</v>
      </c>
      <c r="C128" s="12">
        <v>0</v>
      </c>
      <c r="D128" s="12">
        <v>410500</v>
      </c>
      <c r="E128" s="12">
        <v>468333</v>
      </c>
      <c r="F128" s="12">
        <v>551214</v>
      </c>
      <c r="G128" s="12">
        <v>587475</v>
      </c>
      <c r="H128" s="12">
        <v>369750</v>
      </c>
      <c r="I128" s="12">
        <v>222450</v>
      </c>
      <c r="J128" s="12">
        <v>501143</v>
      </c>
      <c r="K128" s="12">
        <v>510333</v>
      </c>
      <c r="L128" s="12">
        <v>452000</v>
      </c>
      <c r="M128" s="12">
        <v>522000</v>
      </c>
      <c r="N128" s="39">
        <v>511620</v>
      </c>
    </row>
    <row r="129" spans="1:16" customFormat="1" ht="12.75">
      <c r="A129" s="103" t="s">
        <v>732</v>
      </c>
      <c r="B129" s="104">
        <f>SUM(B130:B132)</f>
        <v>15</v>
      </c>
      <c r="C129" s="104">
        <f>SUM(C130:C132)</f>
        <v>24</v>
      </c>
      <c r="D129" s="104">
        <f>SUM(D130:D132)</f>
        <v>16</v>
      </c>
      <c r="E129" s="104">
        <f>SUM(E130:E132)</f>
        <v>26</v>
      </c>
      <c r="F129" s="104">
        <f t="shared" ref="F129:M129" si="26">SUM(F130:F132)</f>
        <v>24</v>
      </c>
      <c r="G129" s="104">
        <f t="shared" si="26"/>
        <v>23</v>
      </c>
      <c r="H129" s="101">
        <f t="shared" si="26"/>
        <v>13</v>
      </c>
      <c r="I129" s="104">
        <f t="shared" si="26"/>
        <v>12</v>
      </c>
      <c r="J129" s="104">
        <f t="shared" si="26"/>
        <v>13</v>
      </c>
      <c r="K129" s="104">
        <f t="shared" si="26"/>
        <v>8</v>
      </c>
      <c r="L129" s="104">
        <f t="shared" si="26"/>
        <v>6</v>
      </c>
      <c r="M129" s="104">
        <f t="shared" si="26"/>
        <v>8</v>
      </c>
      <c r="N129" s="105">
        <f>SUM(B129:M129)</f>
        <v>188</v>
      </c>
    </row>
    <row r="130" spans="1:16" customFormat="1" ht="12.75">
      <c r="A130" s="2" t="s">
        <v>733</v>
      </c>
      <c r="B130" s="11">
        <v>14</v>
      </c>
      <c r="C130" s="11">
        <v>21</v>
      </c>
      <c r="D130" s="11">
        <v>12</v>
      </c>
      <c r="E130" s="11">
        <v>14</v>
      </c>
      <c r="F130" s="11">
        <v>15</v>
      </c>
      <c r="G130" s="11">
        <v>14</v>
      </c>
      <c r="H130" s="11">
        <v>9</v>
      </c>
      <c r="I130" s="11">
        <v>7</v>
      </c>
      <c r="J130" s="11">
        <v>9</v>
      </c>
      <c r="K130" s="11">
        <v>6</v>
      </c>
      <c r="L130" s="11">
        <v>3</v>
      </c>
      <c r="M130" s="11">
        <v>6</v>
      </c>
      <c r="N130" s="41"/>
    </row>
    <row r="131" spans="1:16" customFormat="1" ht="12.75">
      <c r="A131" s="2" t="s">
        <v>878</v>
      </c>
      <c r="B131" s="11">
        <v>0</v>
      </c>
      <c r="C131" s="11">
        <v>0</v>
      </c>
      <c r="D131" s="11">
        <v>0</v>
      </c>
      <c r="E131" s="11">
        <v>6</v>
      </c>
      <c r="F131" s="11">
        <v>5</v>
      </c>
      <c r="G131" s="11">
        <v>4</v>
      </c>
      <c r="H131" s="11">
        <v>1</v>
      </c>
      <c r="I131" s="11">
        <v>2</v>
      </c>
      <c r="J131" s="11">
        <v>1</v>
      </c>
      <c r="K131" s="11">
        <v>0</v>
      </c>
      <c r="L131" s="11">
        <v>0</v>
      </c>
      <c r="M131" s="11">
        <v>0</v>
      </c>
      <c r="N131" s="41"/>
    </row>
    <row r="132" spans="1:16" customFormat="1" ht="12.75">
      <c r="A132" s="2" t="s">
        <v>879</v>
      </c>
      <c r="B132" s="11">
        <v>1</v>
      </c>
      <c r="C132" s="11">
        <v>3</v>
      </c>
      <c r="D132" s="11">
        <v>4</v>
      </c>
      <c r="E132" s="11">
        <v>6</v>
      </c>
      <c r="F132" s="11">
        <v>4</v>
      </c>
      <c r="G132" s="11">
        <v>5</v>
      </c>
      <c r="H132" s="11">
        <v>3</v>
      </c>
      <c r="I132" s="11">
        <v>3</v>
      </c>
      <c r="J132" s="11">
        <v>3</v>
      </c>
      <c r="K132" s="11">
        <v>2</v>
      </c>
      <c r="L132" s="11">
        <v>3</v>
      </c>
      <c r="M132" s="11">
        <v>2</v>
      </c>
      <c r="N132" s="41"/>
    </row>
    <row r="133" spans="1:16" customFormat="1" ht="12.75">
      <c r="A133" s="103" t="s">
        <v>736</v>
      </c>
      <c r="B133" s="108">
        <f>B129/B107</f>
        <v>1.875</v>
      </c>
      <c r="C133" s="108">
        <f>C129/C107</f>
        <v>6</v>
      </c>
      <c r="D133" s="108">
        <f>D129/D107</f>
        <v>1.1428571428571428</v>
      </c>
      <c r="E133" s="108">
        <f>E129/E107</f>
        <v>1.0833333333333333</v>
      </c>
      <c r="F133" s="108">
        <f t="shared" ref="F133:M133" si="27">F129/F107</f>
        <v>0.77419354838709675</v>
      </c>
      <c r="G133" s="108">
        <f t="shared" si="27"/>
        <v>1.5333333333333334</v>
      </c>
      <c r="H133" s="108">
        <f t="shared" si="27"/>
        <v>0.61904761904761907</v>
      </c>
      <c r="I133" s="108">
        <f t="shared" si="27"/>
        <v>0.75</v>
      </c>
      <c r="J133" s="108">
        <f t="shared" si="27"/>
        <v>1</v>
      </c>
      <c r="K133" s="108">
        <f t="shared" si="27"/>
        <v>0.53333333333333333</v>
      </c>
      <c r="L133" s="108">
        <f t="shared" si="27"/>
        <v>0.6</v>
      </c>
      <c r="M133" s="108">
        <f t="shared" si="27"/>
        <v>0.8</v>
      </c>
      <c r="N133" s="41"/>
    </row>
    <row r="134" spans="1:16" customFormat="1" ht="12.75">
      <c r="A134" s="2" t="s">
        <v>786</v>
      </c>
      <c r="B134" s="11">
        <v>12</v>
      </c>
      <c r="C134" s="11">
        <v>23</v>
      </c>
      <c r="D134" s="11">
        <v>24</v>
      </c>
      <c r="E134" s="11">
        <v>36</v>
      </c>
      <c r="F134" s="11">
        <v>33</v>
      </c>
      <c r="G134" s="11">
        <v>14</v>
      </c>
      <c r="H134" s="11">
        <v>6</v>
      </c>
      <c r="I134" s="11">
        <v>9</v>
      </c>
      <c r="J134" s="11">
        <v>21</v>
      </c>
      <c r="K134" s="11">
        <v>9</v>
      </c>
      <c r="L134" s="11">
        <v>7</v>
      </c>
      <c r="M134" s="11">
        <v>8</v>
      </c>
      <c r="N134" s="38">
        <f>SUM(B134:M134)</f>
        <v>202</v>
      </c>
    </row>
    <row r="135" spans="1:16" customFormat="1" ht="12.75">
      <c r="A135" s="103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5">
        <f>SUM(B135:M135)</f>
        <v>0</v>
      </c>
    </row>
    <row r="136" spans="1:16" customFormat="1" ht="12.75">
      <c r="A136" s="2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89"/>
    </row>
    <row r="137" spans="1:16" customFormat="1" ht="12.75">
      <c r="A137" s="2"/>
      <c r="B137" s="8" t="s">
        <v>9</v>
      </c>
      <c r="C137" s="8" t="s">
        <v>10</v>
      </c>
      <c r="D137" s="8" t="s">
        <v>11</v>
      </c>
      <c r="E137" s="8" t="s">
        <v>12</v>
      </c>
      <c r="F137" s="8" t="s">
        <v>13</v>
      </c>
      <c r="G137" s="8" t="s">
        <v>14</v>
      </c>
      <c r="H137" s="8" t="s">
        <v>15</v>
      </c>
      <c r="I137" s="8" t="s">
        <v>16</v>
      </c>
      <c r="J137" s="8" t="s">
        <v>17</v>
      </c>
      <c r="K137" s="8" t="s">
        <v>18</v>
      </c>
      <c r="L137" s="8" t="s">
        <v>19</v>
      </c>
      <c r="M137" s="8" t="s">
        <v>20</v>
      </c>
      <c r="N137" s="109" t="s">
        <v>137</v>
      </c>
    </row>
    <row r="138" spans="1:16" s="60" customFormat="1" ht="12.75">
      <c r="A138" s="100" t="s">
        <v>881</v>
      </c>
      <c r="B138" s="101"/>
      <c r="C138" s="101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2"/>
      <c r="P138"/>
    </row>
    <row r="139" spans="1:16" customFormat="1" ht="12.75">
      <c r="A139" s="103" t="s">
        <v>139</v>
      </c>
      <c r="B139" s="104">
        <f t="shared" ref="B139:M139" si="28">SUM(B144+B149+B154+B159)</f>
        <v>3</v>
      </c>
      <c r="C139" s="104">
        <f t="shared" si="28"/>
        <v>6</v>
      </c>
      <c r="D139" s="104">
        <f t="shared" si="28"/>
        <v>11</v>
      </c>
      <c r="E139" s="104">
        <f t="shared" si="28"/>
        <v>20</v>
      </c>
      <c r="F139" s="104">
        <f t="shared" si="28"/>
        <v>19</v>
      </c>
      <c r="G139" s="104">
        <f t="shared" si="28"/>
        <v>28</v>
      </c>
      <c r="H139" s="104">
        <f t="shared" si="28"/>
        <v>23</v>
      </c>
      <c r="I139" s="104">
        <f t="shared" si="28"/>
        <v>22</v>
      </c>
      <c r="J139" s="104">
        <f t="shared" si="28"/>
        <v>10</v>
      </c>
      <c r="K139" s="104">
        <f t="shared" si="28"/>
        <v>14</v>
      </c>
      <c r="L139" s="104">
        <f t="shared" si="28"/>
        <v>19</v>
      </c>
      <c r="M139" s="104">
        <f t="shared" si="28"/>
        <v>17</v>
      </c>
      <c r="N139" s="105">
        <v>201</v>
      </c>
    </row>
    <row r="140" spans="1:16" customFormat="1" ht="12.75">
      <c r="A140" s="2" t="s">
        <v>140</v>
      </c>
      <c r="B140" s="12">
        <v>776833</v>
      </c>
      <c r="C140" s="12">
        <v>728358</v>
      </c>
      <c r="D140" s="12">
        <v>682996</v>
      </c>
      <c r="E140" s="12">
        <v>753945</v>
      </c>
      <c r="F140" s="12">
        <v>674021</v>
      </c>
      <c r="G140" s="12">
        <v>856443</v>
      </c>
      <c r="H140" s="12">
        <v>844020</v>
      </c>
      <c r="I140" s="12">
        <v>926944</v>
      </c>
      <c r="J140" s="12">
        <v>600825</v>
      </c>
      <c r="K140" s="12">
        <v>861717</v>
      </c>
      <c r="L140" s="12">
        <v>885842</v>
      </c>
      <c r="M140" s="12">
        <v>979671</v>
      </c>
      <c r="N140" s="39">
        <v>824215</v>
      </c>
    </row>
    <row r="141" spans="1:16" customFormat="1" ht="12.75">
      <c r="A141" s="2" t="s">
        <v>141</v>
      </c>
      <c r="B141" s="12">
        <v>771317</v>
      </c>
      <c r="C141" s="12">
        <v>731525</v>
      </c>
      <c r="D141" s="12">
        <v>685764</v>
      </c>
      <c r="E141" s="12">
        <v>758905</v>
      </c>
      <c r="F141" s="12">
        <v>677992</v>
      </c>
      <c r="G141" s="12">
        <v>854029</v>
      </c>
      <c r="H141" s="12">
        <v>849843</v>
      </c>
      <c r="I141" s="12">
        <v>936027</v>
      </c>
      <c r="J141" s="12">
        <v>598985</v>
      </c>
      <c r="K141" s="12">
        <v>863961</v>
      </c>
      <c r="L141" s="12">
        <v>899082</v>
      </c>
      <c r="M141" s="12">
        <v>984444</v>
      </c>
      <c r="N141" s="39">
        <v>828776</v>
      </c>
    </row>
    <row r="142" spans="1:16" customFormat="1" ht="12.75">
      <c r="A142" s="103" t="s">
        <v>26</v>
      </c>
      <c r="B142" s="106">
        <f>B140/B141</f>
        <v>1.00715140467538</v>
      </c>
      <c r="C142" s="106">
        <f>C140/C141</f>
        <v>0.99567068794641334</v>
      </c>
      <c r="D142" s="106">
        <f>D140/D141</f>
        <v>0.99596362597045052</v>
      </c>
      <c r="E142" s="106">
        <f t="shared" ref="E142:N142" si="29">E140/E141</f>
        <v>0.99346426759607598</v>
      </c>
      <c r="F142" s="106">
        <f t="shared" si="29"/>
        <v>0.99414299873744827</v>
      </c>
      <c r="G142" s="106">
        <f t="shared" si="29"/>
        <v>1.0028266019069609</v>
      </c>
      <c r="H142" s="106">
        <f t="shared" si="29"/>
        <v>0.99314814618700165</v>
      </c>
      <c r="I142" s="106">
        <f t="shared" si="29"/>
        <v>0.99029622008766838</v>
      </c>
      <c r="J142" s="106">
        <f t="shared" si="29"/>
        <v>1.0030718632353064</v>
      </c>
      <c r="K142" s="106">
        <f t="shared" si="29"/>
        <v>0.9974026605367603</v>
      </c>
      <c r="L142" s="106">
        <f t="shared" si="29"/>
        <v>0.98527386823448804</v>
      </c>
      <c r="M142" s="106">
        <f t="shared" si="29"/>
        <v>0.9951515779465363</v>
      </c>
      <c r="N142" s="107">
        <f t="shared" si="29"/>
        <v>0.99449670357249731</v>
      </c>
    </row>
    <row r="143" spans="1:16" customFormat="1" ht="12.75">
      <c r="A143" s="2" t="s">
        <v>142</v>
      </c>
      <c r="B143" s="4">
        <v>64</v>
      </c>
      <c r="C143" s="4">
        <v>52</v>
      </c>
      <c r="D143" s="4">
        <v>14</v>
      </c>
      <c r="E143" s="4">
        <v>21</v>
      </c>
      <c r="F143" s="4">
        <v>64</v>
      </c>
      <c r="G143" s="4">
        <v>19</v>
      </c>
      <c r="H143" s="4">
        <v>37</v>
      </c>
      <c r="I143" s="4">
        <v>38</v>
      </c>
      <c r="J143" s="4">
        <v>19</v>
      </c>
      <c r="K143" s="4">
        <v>57</v>
      </c>
      <c r="L143" s="4">
        <v>48</v>
      </c>
      <c r="M143" s="4">
        <v>104</v>
      </c>
      <c r="N143" s="99">
        <v>68</v>
      </c>
    </row>
    <row r="144" spans="1:16" customFormat="1" ht="12.75">
      <c r="A144" s="103" t="s">
        <v>143</v>
      </c>
      <c r="B144" s="101">
        <f>B145+B147</f>
        <v>0</v>
      </c>
      <c r="C144" s="101">
        <f t="shared" ref="C144:H144" si="30">C145+C147</f>
        <v>1</v>
      </c>
      <c r="D144" s="101">
        <f t="shared" si="30"/>
        <v>0</v>
      </c>
      <c r="E144" s="101">
        <f t="shared" si="30"/>
        <v>1</v>
      </c>
      <c r="F144" s="101">
        <f t="shared" si="30"/>
        <v>0</v>
      </c>
      <c r="G144" s="101">
        <f t="shared" si="30"/>
        <v>0</v>
      </c>
      <c r="H144" s="101">
        <f t="shared" si="30"/>
        <v>1</v>
      </c>
      <c r="I144" s="101">
        <f>I145+I147</f>
        <v>1</v>
      </c>
      <c r="J144" s="101">
        <f>J145+J147</f>
        <v>2</v>
      </c>
      <c r="K144" s="101">
        <f>K145+K147</f>
        <v>0</v>
      </c>
      <c r="L144" s="101">
        <f>L145+L147</f>
        <v>1</v>
      </c>
      <c r="M144" s="101">
        <f>M145+M147</f>
        <v>0</v>
      </c>
      <c r="N144" s="102">
        <v>8</v>
      </c>
    </row>
    <row r="145" spans="1:14" customFormat="1" ht="12.75">
      <c r="A145" s="2" t="s">
        <v>116</v>
      </c>
      <c r="B145" s="4">
        <v>0</v>
      </c>
      <c r="C145" s="4">
        <v>1</v>
      </c>
      <c r="D145" s="4">
        <v>0</v>
      </c>
      <c r="E145" s="4">
        <v>1</v>
      </c>
      <c r="F145" s="4">
        <v>0</v>
      </c>
      <c r="G145" s="4">
        <v>0</v>
      </c>
      <c r="H145" s="4">
        <v>1</v>
      </c>
      <c r="I145" s="4">
        <v>1</v>
      </c>
      <c r="J145" s="4">
        <v>1</v>
      </c>
      <c r="K145" s="4">
        <v>0</v>
      </c>
      <c r="L145" s="4">
        <v>1</v>
      </c>
      <c r="M145" s="4">
        <v>0</v>
      </c>
      <c r="N145" s="41">
        <v>7</v>
      </c>
    </row>
    <row r="146" spans="1:14" customFormat="1" ht="12.75">
      <c r="A146" s="2" t="s">
        <v>144</v>
      </c>
      <c r="B146" s="12">
        <v>0</v>
      </c>
      <c r="C146" s="12">
        <v>701150</v>
      </c>
      <c r="D146" s="12">
        <v>0</v>
      </c>
      <c r="E146" s="12">
        <v>425000</v>
      </c>
      <c r="F146" s="12">
        <v>0</v>
      </c>
      <c r="G146" s="12">
        <v>0</v>
      </c>
      <c r="H146" s="12">
        <v>668000</v>
      </c>
      <c r="I146" s="12">
        <v>650000</v>
      </c>
      <c r="J146" s="12">
        <v>779246</v>
      </c>
      <c r="K146" s="12">
        <v>0</v>
      </c>
      <c r="L146" s="12">
        <v>665000</v>
      </c>
      <c r="M146" s="12">
        <v>0</v>
      </c>
      <c r="N146" s="39">
        <v>621557</v>
      </c>
    </row>
    <row r="147" spans="1:14" customFormat="1" ht="12.75">
      <c r="A147" s="2" t="s">
        <v>145</v>
      </c>
      <c r="B147" s="4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1</v>
      </c>
      <c r="K147" s="4">
        <v>0</v>
      </c>
      <c r="L147" s="4">
        <v>0</v>
      </c>
      <c r="M147" s="4">
        <v>0</v>
      </c>
      <c r="N147" s="41">
        <f>SUM(B147:M147)</f>
        <v>1</v>
      </c>
    </row>
    <row r="148" spans="1:14" customFormat="1" ht="12.75">
      <c r="A148" s="2" t="s">
        <v>146</v>
      </c>
      <c r="B148" s="12">
        <v>0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250000</v>
      </c>
      <c r="K148" s="12">
        <v>0</v>
      </c>
      <c r="L148" s="12">
        <v>0</v>
      </c>
      <c r="M148" s="12">
        <v>0</v>
      </c>
      <c r="N148" s="39">
        <f>SUM((B147*B148)+(C147*C148)+(D147*D148)+(E147*E148)+(F147*F148)+(G147*G148)+(H147*H148)+(I147*I148)+(J147*J148)+(K147*K148)+(L147*L148)+(M147*M148))/N147</f>
        <v>250000</v>
      </c>
    </row>
    <row r="149" spans="1:14" customFormat="1" ht="12.75">
      <c r="A149" s="103" t="s">
        <v>147</v>
      </c>
      <c r="B149" s="101">
        <f t="shared" ref="B149:M149" si="31">B150+B152</f>
        <v>1</v>
      </c>
      <c r="C149" s="101">
        <f t="shared" si="31"/>
        <v>3</v>
      </c>
      <c r="D149" s="101">
        <f t="shared" si="31"/>
        <v>2</v>
      </c>
      <c r="E149" s="101">
        <f t="shared" si="31"/>
        <v>5</v>
      </c>
      <c r="F149" s="101">
        <f t="shared" si="31"/>
        <v>5</v>
      </c>
      <c r="G149" s="101">
        <f t="shared" si="31"/>
        <v>9</v>
      </c>
      <c r="H149" s="101">
        <f t="shared" si="31"/>
        <v>7</v>
      </c>
      <c r="I149" s="101">
        <f t="shared" si="31"/>
        <v>4</v>
      </c>
      <c r="J149" s="101">
        <f t="shared" si="31"/>
        <v>2</v>
      </c>
      <c r="K149" s="101">
        <f t="shared" si="31"/>
        <v>3</v>
      </c>
      <c r="L149" s="101">
        <f t="shared" si="31"/>
        <v>7</v>
      </c>
      <c r="M149" s="101">
        <f t="shared" si="31"/>
        <v>5</v>
      </c>
      <c r="N149" s="102">
        <v>57</v>
      </c>
    </row>
    <row r="150" spans="1:14" customFormat="1" ht="12.75">
      <c r="A150" s="2" t="s">
        <v>148</v>
      </c>
      <c r="B150" s="4">
        <v>1</v>
      </c>
      <c r="C150" s="4">
        <v>3</v>
      </c>
      <c r="D150" s="4">
        <v>0</v>
      </c>
      <c r="E150" s="4">
        <v>3</v>
      </c>
      <c r="F150" s="4">
        <v>4</v>
      </c>
      <c r="G150" s="4">
        <v>4</v>
      </c>
      <c r="H150" s="4">
        <v>5</v>
      </c>
      <c r="I150" s="4">
        <v>2</v>
      </c>
      <c r="J150" s="4">
        <v>1</v>
      </c>
      <c r="K150" s="4">
        <v>1</v>
      </c>
      <c r="L150" s="4">
        <v>5</v>
      </c>
      <c r="M150" s="4">
        <v>3</v>
      </c>
      <c r="N150" s="41">
        <f>SUM(B150:M150)</f>
        <v>32</v>
      </c>
    </row>
    <row r="151" spans="1:14" customFormat="1" ht="12.75">
      <c r="A151" s="2" t="s">
        <v>149</v>
      </c>
      <c r="B151" s="12">
        <v>639000</v>
      </c>
      <c r="C151" s="12">
        <v>708000</v>
      </c>
      <c r="D151" s="12">
        <v>0</v>
      </c>
      <c r="E151" s="12">
        <v>772500</v>
      </c>
      <c r="F151" s="12">
        <v>674975</v>
      </c>
      <c r="G151" s="12">
        <v>800500</v>
      </c>
      <c r="H151" s="12">
        <v>685600</v>
      </c>
      <c r="I151" s="12">
        <v>770638</v>
      </c>
      <c r="J151" s="12">
        <v>1006000</v>
      </c>
      <c r="K151" s="12">
        <v>662000</v>
      </c>
      <c r="L151" s="12">
        <v>879000</v>
      </c>
      <c r="M151" s="12">
        <v>782500</v>
      </c>
      <c r="N151" s="39">
        <f>SUM((B150*B151)+(C150*C151)+(D150*D151)+(E150*E151)+(F150*F151)+(G150*G151)+(H150*H151)+(I150*I151)+(J150*J151)+(K150*K151)+(L150*L151)+(M150*M151))/N150</f>
        <v>761318</v>
      </c>
    </row>
    <row r="152" spans="1:14" customFormat="1" ht="12.75">
      <c r="A152" s="2" t="s">
        <v>150</v>
      </c>
      <c r="B152" s="4">
        <v>0</v>
      </c>
      <c r="C152" s="4">
        <v>0</v>
      </c>
      <c r="D152" s="4">
        <v>2</v>
      </c>
      <c r="E152" s="4">
        <v>2</v>
      </c>
      <c r="F152" s="4">
        <v>1</v>
      </c>
      <c r="G152" s="4">
        <v>5</v>
      </c>
      <c r="H152" s="4">
        <v>2</v>
      </c>
      <c r="I152" s="4">
        <v>2</v>
      </c>
      <c r="J152" s="4">
        <v>1</v>
      </c>
      <c r="K152" s="4">
        <v>2</v>
      </c>
      <c r="L152" s="4">
        <v>2</v>
      </c>
      <c r="M152" s="4">
        <v>2</v>
      </c>
      <c r="N152" s="41">
        <v>25</v>
      </c>
    </row>
    <row r="153" spans="1:14" customFormat="1" ht="12.75">
      <c r="A153" s="2" t="s">
        <v>151</v>
      </c>
      <c r="B153" s="12">
        <v>0</v>
      </c>
      <c r="C153" s="12">
        <v>0</v>
      </c>
      <c r="D153" s="12">
        <v>739950</v>
      </c>
      <c r="E153" s="12">
        <v>792500</v>
      </c>
      <c r="F153" s="12">
        <v>929000</v>
      </c>
      <c r="G153" s="12">
        <v>731800</v>
      </c>
      <c r="H153" s="12">
        <v>760000</v>
      </c>
      <c r="I153" s="12">
        <v>917500</v>
      </c>
      <c r="J153" s="12">
        <v>590000</v>
      </c>
      <c r="K153" s="12">
        <v>609500</v>
      </c>
      <c r="L153" s="12">
        <v>855500</v>
      </c>
      <c r="M153" s="12">
        <v>582450</v>
      </c>
      <c r="N153" s="39">
        <v>763912</v>
      </c>
    </row>
    <row r="154" spans="1:14" customFormat="1" ht="12.75">
      <c r="A154" s="103" t="s">
        <v>152</v>
      </c>
      <c r="B154" s="101">
        <f t="shared" ref="B154:M154" si="32">B155+B157</f>
        <v>1</v>
      </c>
      <c r="C154" s="101">
        <f t="shared" si="32"/>
        <v>1</v>
      </c>
      <c r="D154" s="101">
        <f t="shared" si="32"/>
        <v>3</v>
      </c>
      <c r="E154" s="101">
        <f t="shared" si="32"/>
        <v>6</v>
      </c>
      <c r="F154" s="101">
        <f t="shared" si="32"/>
        <v>4</v>
      </c>
      <c r="G154" s="101">
        <f t="shared" si="32"/>
        <v>13</v>
      </c>
      <c r="H154" s="101">
        <f t="shared" si="32"/>
        <v>10</v>
      </c>
      <c r="I154" s="101">
        <f t="shared" si="32"/>
        <v>12</v>
      </c>
      <c r="J154" s="101">
        <f t="shared" si="32"/>
        <v>4</v>
      </c>
      <c r="K154" s="101">
        <f t="shared" si="32"/>
        <v>7</v>
      </c>
      <c r="L154" s="101">
        <f t="shared" si="32"/>
        <v>7</v>
      </c>
      <c r="M154" s="101">
        <f t="shared" si="32"/>
        <v>10</v>
      </c>
      <c r="N154" s="102">
        <v>82</v>
      </c>
    </row>
    <row r="155" spans="1:14" customFormat="1" ht="12.75">
      <c r="A155" s="2" t="s">
        <v>153</v>
      </c>
      <c r="B155" s="4">
        <v>1</v>
      </c>
      <c r="C155" s="4">
        <v>1</v>
      </c>
      <c r="D155" s="4">
        <v>3</v>
      </c>
      <c r="E155" s="4">
        <v>6</v>
      </c>
      <c r="F155" s="4">
        <v>3</v>
      </c>
      <c r="G155" s="4">
        <v>11</v>
      </c>
      <c r="H155" s="4">
        <v>9</v>
      </c>
      <c r="I155" s="4">
        <v>11</v>
      </c>
      <c r="J155" s="4">
        <v>4</v>
      </c>
      <c r="K155" s="4">
        <v>7</v>
      </c>
      <c r="L155" s="4">
        <v>6</v>
      </c>
      <c r="M155" s="4">
        <v>10</v>
      </c>
      <c r="N155" s="41">
        <v>76</v>
      </c>
    </row>
    <row r="156" spans="1:14" customFormat="1" ht="12.75">
      <c r="A156" s="2" t="s">
        <v>154</v>
      </c>
      <c r="B156" s="12">
        <v>1415500</v>
      </c>
      <c r="C156" s="12">
        <v>1375000</v>
      </c>
      <c r="D156" s="12">
        <v>1102500</v>
      </c>
      <c r="E156" s="12">
        <v>1074750</v>
      </c>
      <c r="F156" s="12">
        <v>1139667</v>
      </c>
      <c r="G156" s="12">
        <v>1133563</v>
      </c>
      <c r="H156" s="12">
        <v>1207556</v>
      </c>
      <c r="I156" s="12">
        <v>1231273</v>
      </c>
      <c r="J156" s="12">
        <v>739250</v>
      </c>
      <c r="K156" s="12">
        <v>1119576</v>
      </c>
      <c r="L156" s="12">
        <v>1299333</v>
      </c>
      <c r="M156" s="12">
        <v>1235200</v>
      </c>
      <c r="N156" s="39">
        <v>1159819</v>
      </c>
    </row>
    <row r="157" spans="1:14" customFormat="1" ht="12.75">
      <c r="A157" s="2" t="s">
        <v>155</v>
      </c>
      <c r="B157" s="4">
        <v>0</v>
      </c>
      <c r="C157" s="4">
        <v>0</v>
      </c>
      <c r="D157" s="4">
        <v>0</v>
      </c>
      <c r="E157" s="4">
        <v>0</v>
      </c>
      <c r="F157" s="4">
        <v>1</v>
      </c>
      <c r="G157" s="4">
        <v>2</v>
      </c>
      <c r="H157" s="4">
        <v>1</v>
      </c>
      <c r="I157" s="4">
        <v>1</v>
      </c>
      <c r="J157" s="4">
        <v>0</v>
      </c>
      <c r="K157" s="4">
        <v>0</v>
      </c>
      <c r="L157" s="4">
        <v>1</v>
      </c>
      <c r="M157" s="4">
        <v>0</v>
      </c>
      <c r="N157" s="41">
        <f>SUM(B157:M157)</f>
        <v>6</v>
      </c>
    </row>
    <row r="158" spans="1:14" customFormat="1" ht="12.75">
      <c r="A158" s="2" t="s">
        <v>156</v>
      </c>
      <c r="B158" s="12">
        <v>0</v>
      </c>
      <c r="C158" s="12">
        <v>0</v>
      </c>
      <c r="D158" s="12">
        <v>0</v>
      </c>
      <c r="E158" s="12">
        <v>0</v>
      </c>
      <c r="F158" s="12">
        <v>880000</v>
      </c>
      <c r="G158" s="12">
        <v>866000</v>
      </c>
      <c r="H158" s="12">
        <v>790000</v>
      </c>
      <c r="I158" s="12">
        <v>735000</v>
      </c>
      <c r="J158" s="12">
        <v>0</v>
      </c>
      <c r="K158" s="12">
        <v>0</v>
      </c>
      <c r="L158" s="12">
        <v>775000</v>
      </c>
      <c r="M158" s="12">
        <v>0</v>
      </c>
      <c r="N158" s="39">
        <f>SUM((B157*B158)+(C157*C158)+(D157*D158)+(E157*E158)+(F157*F158)+(G157*G158)+(H157*H158)+(I157*I158)+(J157*J158)+(K157*K158)+(L157*L158)+(M157*M158))/N157</f>
        <v>818666.66666666663</v>
      </c>
    </row>
    <row r="159" spans="1:14" customFormat="1" ht="12.75">
      <c r="A159" s="103" t="s">
        <v>157</v>
      </c>
      <c r="B159" s="101">
        <v>1</v>
      </c>
      <c r="C159" s="101">
        <v>1</v>
      </c>
      <c r="D159" s="101">
        <v>6</v>
      </c>
      <c r="E159" s="101">
        <v>8</v>
      </c>
      <c r="F159" s="101">
        <v>10</v>
      </c>
      <c r="G159" s="101">
        <v>6</v>
      </c>
      <c r="H159" s="101">
        <v>5</v>
      </c>
      <c r="I159" s="101">
        <v>5</v>
      </c>
      <c r="J159" s="101">
        <v>2</v>
      </c>
      <c r="K159" s="101">
        <v>4</v>
      </c>
      <c r="L159" s="101">
        <v>4</v>
      </c>
      <c r="M159" s="101">
        <v>2</v>
      </c>
      <c r="N159" s="102">
        <f>SUM(B159:M159)</f>
        <v>54</v>
      </c>
    </row>
    <row r="160" spans="1:14" customFormat="1" ht="12.75">
      <c r="A160" s="2" t="s">
        <v>158</v>
      </c>
      <c r="B160" s="12">
        <v>276000</v>
      </c>
      <c r="C160" s="12">
        <v>170000</v>
      </c>
      <c r="D160" s="12">
        <v>454259</v>
      </c>
      <c r="E160" s="12">
        <v>537863</v>
      </c>
      <c r="F160" s="12">
        <v>487850</v>
      </c>
      <c r="G160" s="12">
        <v>486367</v>
      </c>
      <c r="H160" s="12">
        <v>427693</v>
      </c>
      <c r="I160" s="12">
        <v>417500</v>
      </c>
      <c r="J160" s="12">
        <v>213000</v>
      </c>
      <c r="K160" s="12">
        <v>586500</v>
      </c>
      <c r="L160" s="12">
        <v>372250</v>
      </c>
      <c r="M160" s="12">
        <v>395000</v>
      </c>
      <c r="N160" s="39">
        <f>SUM((B159*B160)+(C159*C160)+(D159*D160)+(E159*E160)+(F159*F160)+(G159*G160)+(H159*H160)+(I159*I160)+(J159*J160)+(K159*K160)+(L159*L160)+(M159*M160))/N159</f>
        <v>454594.90740740742</v>
      </c>
    </row>
    <row r="161" spans="1:16" customFormat="1" ht="12.75">
      <c r="A161" s="103" t="s">
        <v>159</v>
      </c>
      <c r="B161" s="104">
        <f>SUM(B162:B164)</f>
        <v>13</v>
      </c>
      <c r="C161" s="104">
        <f>SUM(C162:C164)</f>
        <v>13</v>
      </c>
      <c r="D161" s="104">
        <f>SUM(D162:D164)</f>
        <v>19</v>
      </c>
      <c r="E161" s="104">
        <f>SUM(E162:E164)</f>
        <v>30</v>
      </c>
      <c r="F161" s="104">
        <f t="shared" ref="F161:M161" si="33">SUM(F162:F164)</f>
        <v>34</v>
      </c>
      <c r="G161" s="104">
        <f t="shared" si="33"/>
        <v>35</v>
      </c>
      <c r="H161" s="101">
        <f t="shared" si="33"/>
        <v>28</v>
      </c>
      <c r="I161" s="104">
        <f t="shared" si="33"/>
        <v>30</v>
      </c>
      <c r="J161" s="104">
        <f t="shared" si="33"/>
        <v>31</v>
      </c>
      <c r="K161" s="104">
        <f t="shared" si="33"/>
        <v>36</v>
      </c>
      <c r="L161" s="104">
        <f t="shared" si="33"/>
        <v>27</v>
      </c>
      <c r="M161" s="104">
        <f t="shared" si="33"/>
        <v>17</v>
      </c>
      <c r="N161" s="105">
        <f>SUM(B161:M161)</f>
        <v>313</v>
      </c>
    </row>
    <row r="162" spans="1:16" customFormat="1" ht="12.75">
      <c r="A162" s="2" t="s">
        <v>160</v>
      </c>
      <c r="B162" s="11">
        <v>10</v>
      </c>
      <c r="C162" s="11">
        <v>11</v>
      </c>
      <c r="D162" s="11">
        <v>12</v>
      </c>
      <c r="E162" s="11">
        <v>23</v>
      </c>
      <c r="F162" s="11">
        <v>26</v>
      </c>
      <c r="G162" s="11">
        <v>24</v>
      </c>
      <c r="H162" s="11">
        <v>20</v>
      </c>
      <c r="I162" s="11">
        <v>21</v>
      </c>
      <c r="J162" s="11">
        <v>22</v>
      </c>
      <c r="K162" s="11">
        <v>26</v>
      </c>
      <c r="L162" s="11">
        <v>19</v>
      </c>
      <c r="M162" s="11">
        <v>13</v>
      </c>
      <c r="N162" s="41"/>
    </row>
    <row r="163" spans="1:16" customFormat="1" ht="12.75">
      <c r="A163" s="2" t="s">
        <v>161</v>
      </c>
      <c r="B163" s="11">
        <v>0</v>
      </c>
      <c r="C163" s="11">
        <v>0</v>
      </c>
      <c r="D163" s="11">
        <v>1</v>
      </c>
      <c r="E163" s="11">
        <v>3</v>
      </c>
      <c r="F163" s="11">
        <v>3</v>
      </c>
      <c r="G163" s="11">
        <v>3</v>
      </c>
      <c r="H163" s="11">
        <v>2</v>
      </c>
      <c r="I163" s="11">
        <v>3</v>
      </c>
      <c r="J163" s="11">
        <v>4</v>
      </c>
      <c r="K163" s="11">
        <v>4</v>
      </c>
      <c r="L163" s="11">
        <v>2</v>
      </c>
      <c r="M163" s="11">
        <v>1</v>
      </c>
      <c r="N163" s="41"/>
    </row>
    <row r="164" spans="1:16" customFormat="1" ht="12.75">
      <c r="A164" s="2" t="s">
        <v>162</v>
      </c>
      <c r="B164" s="11">
        <v>3</v>
      </c>
      <c r="C164" s="11">
        <v>2</v>
      </c>
      <c r="D164" s="11">
        <v>6</v>
      </c>
      <c r="E164" s="11">
        <v>4</v>
      </c>
      <c r="F164" s="11">
        <v>5</v>
      </c>
      <c r="G164" s="11">
        <v>8</v>
      </c>
      <c r="H164" s="11">
        <v>6</v>
      </c>
      <c r="I164" s="11">
        <v>6</v>
      </c>
      <c r="J164" s="11">
        <v>5</v>
      </c>
      <c r="K164" s="11">
        <v>6</v>
      </c>
      <c r="L164" s="11">
        <v>6</v>
      </c>
      <c r="M164" s="11">
        <v>3</v>
      </c>
      <c r="N164" s="41"/>
    </row>
    <row r="165" spans="1:16" customFormat="1" ht="12.75">
      <c r="A165" s="103" t="s">
        <v>163</v>
      </c>
      <c r="B165" s="108">
        <f>B161/B139</f>
        <v>4.333333333333333</v>
      </c>
      <c r="C165" s="108">
        <f>C161/C139</f>
        <v>2.1666666666666665</v>
      </c>
      <c r="D165" s="108">
        <f>D161/D139</f>
        <v>1.7272727272727273</v>
      </c>
      <c r="E165" s="108">
        <f>E161/E139</f>
        <v>1.5</v>
      </c>
      <c r="F165" s="108">
        <f t="shared" ref="F165:M165" si="34">F161/F139</f>
        <v>1.7894736842105263</v>
      </c>
      <c r="G165" s="108">
        <f t="shared" si="34"/>
        <v>1.25</v>
      </c>
      <c r="H165" s="108">
        <f t="shared" si="34"/>
        <v>1.2173913043478262</v>
      </c>
      <c r="I165" s="108">
        <f t="shared" si="34"/>
        <v>1.3636363636363635</v>
      </c>
      <c r="J165" s="108">
        <f t="shared" si="34"/>
        <v>3.1</v>
      </c>
      <c r="K165" s="108">
        <f t="shared" si="34"/>
        <v>2.5714285714285716</v>
      </c>
      <c r="L165" s="108">
        <f t="shared" si="34"/>
        <v>1.4210526315789473</v>
      </c>
      <c r="M165" s="108">
        <f t="shared" si="34"/>
        <v>1</v>
      </c>
      <c r="N165" s="41"/>
    </row>
    <row r="166" spans="1:16" customFormat="1" ht="12.75">
      <c r="A166" s="2" t="s">
        <v>164</v>
      </c>
      <c r="B166" s="11">
        <v>8</v>
      </c>
      <c r="C166" s="11">
        <v>15</v>
      </c>
      <c r="D166" s="11">
        <v>31</v>
      </c>
      <c r="E166" s="11">
        <v>34</v>
      </c>
      <c r="F166" s="11">
        <v>40</v>
      </c>
      <c r="G166" s="11">
        <v>27</v>
      </c>
      <c r="H166" s="11">
        <v>20</v>
      </c>
      <c r="I166" s="11">
        <v>27</v>
      </c>
      <c r="J166" s="11">
        <v>23</v>
      </c>
      <c r="K166" s="11">
        <v>30</v>
      </c>
      <c r="L166" s="11">
        <v>12</v>
      </c>
      <c r="M166" s="11">
        <v>2</v>
      </c>
      <c r="N166" s="38">
        <f>SUM(B166:M166)</f>
        <v>269</v>
      </c>
    </row>
    <row r="167" spans="1:16" customFormat="1" ht="12.75">
      <c r="A167" s="103" t="s">
        <v>165</v>
      </c>
      <c r="B167" s="104">
        <v>4</v>
      </c>
      <c r="C167" s="104">
        <v>14</v>
      </c>
      <c r="D167" s="104">
        <v>22</v>
      </c>
      <c r="E167" s="104">
        <v>20</v>
      </c>
      <c r="F167" s="104">
        <v>32</v>
      </c>
      <c r="G167" s="104">
        <v>15</v>
      </c>
      <c r="H167" s="104">
        <v>22</v>
      </c>
      <c r="I167" s="104">
        <v>18</v>
      </c>
      <c r="J167" s="104">
        <v>16</v>
      </c>
      <c r="K167" s="104">
        <v>16</v>
      </c>
      <c r="L167" s="104">
        <v>18</v>
      </c>
      <c r="M167" s="104">
        <v>8</v>
      </c>
      <c r="N167" s="105">
        <f>SUM(B167:M167)</f>
        <v>205</v>
      </c>
    </row>
    <row r="168" spans="1:16" customFormat="1" ht="12.75">
      <c r="A168" s="2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89"/>
    </row>
    <row r="169" spans="1:16" customFormat="1" ht="12.75">
      <c r="A169" s="2"/>
      <c r="B169" s="8" t="s">
        <v>9</v>
      </c>
      <c r="C169" s="8" t="s">
        <v>10</v>
      </c>
      <c r="D169" s="8" t="s">
        <v>11</v>
      </c>
      <c r="E169" s="8" t="s">
        <v>12</v>
      </c>
      <c r="F169" s="8" t="s">
        <v>13</v>
      </c>
      <c r="G169" s="8" t="s">
        <v>14</v>
      </c>
      <c r="H169" s="8" t="s">
        <v>15</v>
      </c>
      <c r="I169" s="8" t="s">
        <v>16</v>
      </c>
      <c r="J169" s="8" t="s">
        <v>17</v>
      </c>
      <c r="K169" s="8" t="s">
        <v>18</v>
      </c>
      <c r="L169" s="8" t="s">
        <v>19</v>
      </c>
      <c r="M169" s="8" t="s">
        <v>20</v>
      </c>
      <c r="N169" s="109" t="s">
        <v>166</v>
      </c>
    </row>
    <row r="170" spans="1:16" s="60" customFormat="1" ht="12.75">
      <c r="A170" s="183" t="s">
        <v>882</v>
      </c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5"/>
      <c r="P170"/>
    </row>
    <row r="171" spans="1:16" customFormat="1" ht="12.75">
      <c r="A171" s="186" t="s">
        <v>168</v>
      </c>
      <c r="B171" s="187">
        <f t="shared" ref="B171:M171" si="35">SUM(B176+B181+B186+B191)</f>
        <v>15</v>
      </c>
      <c r="C171" s="187">
        <f t="shared" si="35"/>
        <v>14</v>
      </c>
      <c r="D171" s="187">
        <f t="shared" si="35"/>
        <v>13</v>
      </c>
      <c r="E171" s="187">
        <f t="shared" si="35"/>
        <v>16</v>
      </c>
      <c r="F171" s="187">
        <f t="shared" si="35"/>
        <v>29</v>
      </c>
      <c r="G171" s="187">
        <f t="shared" si="35"/>
        <v>31</v>
      </c>
      <c r="H171" s="187">
        <f t="shared" si="35"/>
        <v>24</v>
      </c>
      <c r="I171" s="187">
        <f t="shared" si="35"/>
        <v>20</v>
      </c>
      <c r="J171" s="187">
        <f t="shared" si="35"/>
        <v>19</v>
      </c>
      <c r="K171" s="187">
        <f t="shared" si="35"/>
        <v>12</v>
      </c>
      <c r="L171" s="187">
        <f t="shared" si="35"/>
        <v>15</v>
      </c>
      <c r="M171" s="187">
        <f t="shared" si="35"/>
        <v>9</v>
      </c>
      <c r="N171" s="188">
        <v>221</v>
      </c>
    </row>
    <row r="172" spans="1:16" customFormat="1" ht="12.75">
      <c r="A172" s="2" t="s">
        <v>169</v>
      </c>
      <c r="B172" s="12">
        <v>668483</v>
      </c>
      <c r="C172" s="12">
        <v>592153</v>
      </c>
      <c r="D172" s="12">
        <v>650073</v>
      </c>
      <c r="E172" s="12">
        <v>850725</v>
      </c>
      <c r="F172" s="12">
        <v>887436</v>
      </c>
      <c r="G172" s="12">
        <v>796740</v>
      </c>
      <c r="H172" s="12">
        <v>812959</v>
      </c>
      <c r="I172" s="12">
        <v>879003</v>
      </c>
      <c r="J172" s="12">
        <v>787653</v>
      </c>
      <c r="K172" s="12">
        <v>568742</v>
      </c>
      <c r="L172" s="12">
        <v>807320</v>
      </c>
      <c r="M172" s="12">
        <v>736667</v>
      </c>
      <c r="N172" s="39">
        <v>773802</v>
      </c>
    </row>
    <row r="173" spans="1:16" customFormat="1" ht="12.75">
      <c r="A173" s="2" t="s">
        <v>170</v>
      </c>
      <c r="B173" s="12">
        <v>673453</v>
      </c>
      <c r="C173" s="12">
        <v>581179</v>
      </c>
      <c r="D173" s="12">
        <v>655746</v>
      </c>
      <c r="E173" s="12">
        <v>838112</v>
      </c>
      <c r="F173" s="12">
        <v>888365</v>
      </c>
      <c r="G173" s="12">
        <v>802103</v>
      </c>
      <c r="H173" s="12">
        <v>814451</v>
      </c>
      <c r="I173" s="12">
        <v>890470</v>
      </c>
      <c r="J173" s="12">
        <v>802600</v>
      </c>
      <c r="K173" s="12">
        <v>605664</v>
      </c>
      <c r="L173" s="12">
        <v>815573</v>
      </c>
      <c r="M173" s="12">
        <v>746656</v>
      </c>
      <c r="N173" s="39">
        <v>779911</v>
      </c>
    </row>
    <row r="174" spans="1:16" customFormat="1" ht="12.75">
      <c r="A174" s="186" t="s">
        <v>26</v>
      </c>
      <c r="B174" s="189">
        <f>B172/B173</f>
        <v>0.99262012345330708</v>
      </c>
      <c r="C174" s="189">
        <f>C172/C173</f>
        <v>1.0188823064838888</v>
      </c>
      <c r="D174" s="189">
        <f>D172/D173</f>
        <v>0.99134878443787688</v>
      </c>
      <c r="E174" s="189">
        <f t="shared" ref="E174:N174" si="36">E172/E173</f>
        <v>1.0150493012867015</v>
      </c>
      <c r="F174" s="189">
        <f t="shared" si="36"/>
        <v>0.99895425866620136</v>
      </c>
      <c r="G174" s="189">
        <f t="shared" si="36"/>
        <v>0.99331382627916864</v>
      </c>
      <c r="H174" s="189">
        <f t="shared" si="36"/>
        <v>0.99816809114360472</v>
      </c>
      <c r="I174" s="189">
        <f t="shared" si="36"/>
        <v>0.98712253079834245</v>
      </c>
      <c r="J174" s="189">
        <f t="shared" si="36"/>
        <v>0.98137677547969104</v>
      </c>
      <c r="K174" s="189">
        <f t="shared" si="36"/>
        <v>0.93903880699529774</v>
      </c>
      <c r="L174" s="189">
        <f t="shared" si="36"/>
        <v>0.9898807341586835</v>
      </c>
      <c r="M174" s="189">
        <f t="shared" si="36"/>
        <v>0.98662168388119831</v>
      </c>
      <c r="N174" s="190">
        <f t="shared" si="36"/>
        <v>0.99216705495883506</v>
      </c>
    </row>
    <row r="175" spans="1:16" customFormat="1" ht="12.75">
      <c r="A175" s="2" t="s">
        <v>171</v>
      </c>
      <c r="B175" s="4">
        <v>70</v>
      </c>
      <c r="C175" s="4">
        <v>29</v>
      </c>
      <c r="D175" s="4">
        <v>61</v>
      </c>
      <c r="E175" s="4">
        <v>9</v>
      </c>
      <c r="F175" s="4">
        <v>44</v>
      </c>
      <c r="G175" s="4">
        <v>23</v>
      </c>
      <c r="H175" s="4">
        <v>25</v>
      </c>
      <c r="I175" s="4">
        <v>22</v>
      </c>
      <c r="J175" s="4">
        <v>37</v>
      </c>
      <c r="K175" s="4">
        <v>54</v>
      </c>
      <c r="L175" s="4">
        <v>49</v>
      </c>
      <c r="M175" s="4">
        <v>73</v>
      </c>
      <c r="N175" s="99">
        <v>85</v>
      </c>
    </row>
    <row r="176" spans="1:16" customFormat="1" ht="12.75">
      <c r="A176" s="186" t="s">
        <v>172</v>
      </c>
      <c r="B176" s="184">
        <f>B177+B179</f>
        <v>0</v>
      </c>
      <c r="C176" s="184">
        <f t="shared" ref="C176:H176" si="37">C177+C179</f>
        <v>0</v>
      </c>
      <c r="D176" s="184">
        <f t="shared" si="37"/>
        <v>0</v>
      </c>
      <c r="E176" s="184">
        <f t="shared" si="37"/>
        <v>0</v>
      </c>
      <c r="F176" s="184">
        <f t="shared" si="37"/>
        <v>0</v>
      </c>
      <c r="G176" s="184">
        <f t="shared" si="37"/>
        <v>2</v>
      </c>
      <c r="H176" s="184">
        <f t="shared" si="37"/>
        <v>0</v>
      </c>
      <c r="I176" s="184">
        <f>I177+I179</f>
        <v>3</v>
      </c>
      <c r="J176" s="184">
        <f>J177+J179</f>
        <v>0</v>
      </c>
      <c r="K176" s="184">
        <f>K177+K179</f>
        <v>0</v>
      </c>
      <c r="L176" s="184">
        <f>L177+L179</f>
        <v>2</v>
      </c>
      <c r="M176" s="184">
        <f>M177+M179</f>
        <v>0</v>
      </c>
      <c r="N176" s="185">
        <v>7</v>
      </c>
    </row>
    <row r="177" spans="1:14" customFormat="1" ht="12.75">
      <c r="A177" s="2" t="s">
        <v>173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1</v>
      </c>
      <c r="H177" s="4">
        <v>0</v>
      </c>
      <c r="I177" s="4">
        <v>3</v>
      </c>
      <c r="J177" s="4">
        <v>0</v>
      </c>
      <c r="K177" s="4">
        <v>0</v>
      </c>
      <c r="L177" s="4">
        <v>2</v>
      </c>
      <c r="M177" s="4">
        <v>0</v>
      </c>
      <c r="N177" s="41">
        <f>SUM(B177:M177)</f>
        <v>6</v>
      </c>
    </row>
    <row r="178" spans="1:14" customFormat="1" ht="12.75">
      <c r="A178" s="2" t="s">
        <v>174</v>
      </c>
      <c r="B178" s="12">
        <v>0</v>
      </c>
      <c r="C178" s="12">
        <v>0</v>
      </c>
      <c r="D178" s="12">
        <v>0</v>
      </c>
      <c r="E178" s="12">
        <v>0</v>
      </c>
      <c r="F178" s="12">
        <v>0</v>
      </c>
      <c r="G178" s="12">
        <v>625000</v>
      </c>
      <c r="H178" s="12">
        <v>0</v>
      </c>
      <c r="I178" s="12">
        <v>739167</v>
      </c>
      <c r="J178" s="12">
        <v>0</v>
      </c>
      <c r="K178" s="12">
        <v>0</v>
      </c>
      <c r="L178" s="12">
        <v>574500</v>
      </c>
      <c r="M178" s="12">
        <v>0</v>
      </c>
      <c r="N178" s="39">
        <v>615250</v>
      </c>
    </row>
    <row r="179" spans="1:14" customFormat="1" ht="12.75">
      <c r="A179" s="2" t="s">
        <v>175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1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1">
        <f>SUM(B179:M179)</f>
        <v>1</v>
      </c>
    </row>
    <row r="180" spans="1:14" customFormat="1" ht="12.75">
      <c r="A180" s="2" t="s">
        <v>176</v>
      </c>
      <c r="B180" s="12">
        <v>0</v>
      </c>
      <c r="C180" s="12">
        <v>0</v>
      </c>
      <c r="D180" s="12">
        <v>0</v>
      </c>
      <c r="E180" s="12">
        <v>0</v>
      </c>
      <c r="F180" s="12">
        <v>0</v>
      </c>
      <c r="G180" s="12">
        <v>375000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39">
        <f>SUM((B179*B180)+(C179*C180)+(D179*D180)+(E179*E180)+(F179*F180)+(G179*G180)+(H179*H180)+(I179*I180)+(J179*J180)+(K179*K180)+(L179*L180)+(M179*M180))/N179</f>
        <v>375000</v>
      </c>
    </row>
    <row r="181" spans="1:14" customFormat="1" ht="12.75">
      <c r="A181" s="186" t="s">
        <v>177</v>
      </c>
      <c r="B181" s="184">
        <f t="shared" ref="B181:M181" si="38">B182+B184</f>
        <v>6</v>
      </c>
      <c r="C181" s="184">
        <f t="shared" si="38"/>
        <v>2</v>
      </c>
      <c r="D181" s="184">
        <f t="shared" si="38"/>
        <v>2</v>
      </c>
      <c r="E181" s="184">
        <f t="shared" si="38"/>
        <v>3</v>
      </c>
      <c r="F181" s="184">
        <f t="shared" si="38"/>
        <v>6</v>
      </c>
      <c r="G181" s="184">
        <f t="shared" si="38"/>
        <v>10</v>
      </c>
      <c r="H181" s="184">
        <f t="shared" si="38"/>
        <v>6</v>
      </c>
      <c r="I181" s="184">
        <f t="shared" si="38"/>
        <v>6</v>
      </c>
      <c r="J181" s="184">
        <f t="shared" si="38"/>
        <v>4</v>
      </c>
      <c r="K181" s="184">
        <f t="shared" si="38"/>
        <v>2</v>
      </c>
      <c r="L181" s="184">
        <f t="shared" si="38"/>
        <v>6</v>
      </c>
      <c r="M181" s="184">
        <f t="shared" si="38"/>
        <v>4</v>
      </c>
      <c r="N181" s="185">
        <v>59</v>
      </c>
    </row>
    <row r="182" spans="1:14" customFormat="1" ht="12.75">
      <c r="A182" s="2" t="s">
        <v>178</v>
      </c>
      <c r="B182" s="4">
        <v>4</v>
      </c>
      <c r="C182" s="4">
        <v>2</v>
      </c>
      <c r="D182" s="4">
        <v>1</v>
      </c>
      <c r="E182" s="4">
        <v>2</v>
      </c>
      <c r="F182" s="4">
        <v>5</v>
      </c>
      <c r="G182" s="4">
        <v>6</v>
      </c>
      <c r="H182" s="4">
        <v>4</v>
      </c>
      <c r="I182" s="4">
        <v>3</v>
      </c>
      <c r="J182" s="4">
        <v>2</v>
      </c>
      <c r="K182" s="4">
        <v>1</v>
      </c>
      <c r="L182" s="4">
        <v>1</v>
      </c>
      <c r="M182" s="4">
        <v>2</v>
      </c>
      <c r="N182" s="41">
        <f>SUM(B182:M182)</f>
        <v>33</v>
      </c>
    </row>
    <row r="183" spans="1:14" customFormat="1" ht="12.75">
      <c r="A183" s="2" t="s">
        <v>179</v>
      </c>
      <c r="B183" s="12">
        <v>607938</v>
      </c>
      <c r="C183" s="12">
        <v>765000</v>
      </c>
      <c r="D183" s="12">
        <v>660000</v>
      </c>
      <c r="E183" s="12">
        <v>739500</v>
      </c>
      <c r="F183" s="12">
        <v>714126</v>
      </c>
      <c r="G183" s="12">
        <v>734417</v>
      </c>
      <c r="H183" s="12">
        <v>758500</v>
      </c>
      <c r="I183" s="12">
        <v>790167</v>
      </c>
      <c r="J183" s="12">
        <v>787500</v>
      </c>
      <c r="K183" s="12">
        <v>570000</v>
      </c>
      <c r="L183" s="12">
        <v>585000</v>
      </c>
      <c r="M183" s="12">
        <v>652500</v>
      </c>
      <c r="N183" s="39">
        <f>SUM((B182*B183)+(C182*C183)+(D182*D183)+(E182*E183)+(F182*F183)+(G182*G183)+(H182*H183)+(I182*I183)+(J182*J183)+(K182*K183)+(L182*L183)+(M182*M183))/N182</f>
        <v>712648.03030303027</v>
      </c>
    </row>
    <row r="184" spans="1:14" customFormat="1" ht="12.75">
      <c r="A184" s="2" t="s">
        <v>180</v>
      </c>
      <c r="B184" s="4">
        <v>2</v>
      </c>
      <c r="C184" s="4">
        <v>0</v>
      </c>
      <c r="D184" s="4">
        <v>1</v>
      </c>
      <c r="E184" s="4">
        <v>1</v>
      </c>
      <c r="F184" s="4">
        <v>1</v>
      </c>
      <c r="G184" s="4">
        <v>4</v>
      </c>
      <c r="H184" s="4">
        <v>2</v>
      </c>
      <c r="I184" s="4">
        <v>3</v>
      </c>
      <c r="J184" s="4">
        <v>2</v>
      </c>
      <c r="K184" s="4">
        <v>1</v>
      </c>
      <c r="L184" s="4">
        <v>5</v>
      </c>
      <c r="M184" s="4">
        <v>2</v>
      </c>
      <c r="N184" s="41">
        <v>26</v>
      </c>
    </row>
    <row r="185" spans="1:14" customFormat="1" ht="12.75">
      <c r="A185" s="2" t="s">
        <v>181</v>
      </c>
      <c r="B185" s="12">
        <v>735000</v>
      </c>
      <c r="C185" s="12">
        <v>0</v>
      </c>
      <c r="D185" s="12">
        <v>605000</v>
      </c>
      <c r="E185" s="12">
        <v>620700</v>
      </c>
      <c r="F185" s="12">
        <v>625000</v>
      </c>
      <c r="G185" s="12">
        <v>705000</v>
      </c>
      <c r="H185" s="12">
        <v>642500</v>
      </c>
      <c r="I185" s="12">
        <v>697667</v>
      </c>
      <c r="J185" s="12">
        <v>609000</v>
      </c>
      <c r="K185" s="12">
        <v>643900</v>
      </c>
      <c r="L185" s="12">
        <v>798980</v>
      </c>
      <c r="M185" s="12">
        <v>582500</v>
      </c>
      <c r="N185" s="39">
        <v>690981</v>
      </c>
    </row>
    <row r="186" spans="1:14" customFormat="1" ht="12.75">
      <c r="A186" s="186" t="s">
        <v>182</v>
      </c>
      <c r="B186" s="184">
        <f t="shared" ref="B186:M186" si="39">B187+B189</f>
        <v>3</v>
      </c>
      <c r="C186" s="184">
        <f t="shared" si="39"/>
        <v>5</v>
      </c>
      <c r="D186" s="184">
        <f t="shared" si="39"/>
        <v>5</v>
      </c>
      <c r="E186" s="184">
        <f t="shared" si="39"/>
        <v>10</v>
      </c>
      <c r="F186" s="184">
        <f t="shared" si="39"/>
        <v>16</v>
      </c>
      <c r="G186" s="184">
        <f t="shared" si="39"/>
        <v>12</v>
      </c>
      <c r="H186" s="184">
        <f t="shared" si="39"/>
        <v>15</v>
      </c>
      <c r="I186" s="184">
        <f t="shared" si="39"/>
        <v>8</v>
      </c>
      <c r="J186" s="184">
        <f t="shared" si="39"/>
        <v>7</v>
      </c>
      <c r="K186" s="184">
        <f t="shared" si="39"/>
        <v>4</v>
      </c>
      <c r="L186" s="184">
        <f t="shared" si="39"/>
        <v>4</v>
      </c>
      <c r="M186" s="184">
        <f t="shared" si="39"/>
        <v>4</v>
      </c>
      <c r="N186" s="185">
        <v>94</v>
      </c>
    </row>
    <row r="187" spans="1:14" customFormat="1" ht="12.75">
      <c r="A187" s="2" t="s">
        <v>183</v>
      </c>
      <c r="B187" s="4">
        <v>3</v>
      </c>
      <c r="C187" s="4">
        <v>4</v>
      </c>
      <c r="D187" s="4">
        <v>4</v>
      </c>
      <c r="E187" s="4">
        <v>10</v>
      </c>
      <c r="F187" s="4">
        <v>14</v>
      </c>
      <c r="G187" s="4">
        <v>11</v>
      </c>
      <c r="H187" s="4">
        <v>15</v>
      </c>
      <c r="I187" s="4">
        <v>8</v>
      </c>
      <c r="J187" s="4">
        <v>6</v>
      </c>
      <c r="K187" s="4">
        <v>3</v>
      </c>
      <c r="L187" s="4">
        <v>4</v>
      </c>
      <c r="M187" s="4">
        <v>4</v>
      </c>
      <c r="N187" s="41">
        <f>SUM(B187:M187)</f>
        <v>86</v>
      </c>
    </row>
    <row r="188" spans="1:14" customFormat="1" ht="12.75">
      <c r="A188" s="2" t="s">
        <v>184</v>
      </c>
      <c r="B188" s="12">
        <v>1078367</v>
      </c>
      <c r="C188" s="12">
        <v>891809</v>
      </c>
      <c r="D188" s="12">
        <v>1202263</v>
      </c>
      <c r="E188" s="12">
        <v>986700</v>
      </c>
      <c r="F188" s="12">
        <v>1196644</v>
      </c>
      <c r="G188" s="12">
        <v>1121777</v>
      </c>
      <c r="H188" s="12">
        <v>951475</v>
      </c>
      <c r="I188" s="12">
        <v>1176508</v>
      </c>
      <c r="J188" s="12">
        <v>1147083</v>
      </c>
      <c r="K188" s="12">
        <v>713000</v>
      </c>
      <c r="L188" s="12">
        <v>1370250</v>
      </c>
      <c r="M188" s="12">
        <v>995000</v>
      </c>
      <c r="N188" s="39">
        <f>SUM((B187*B188)+(C187*C188)+(D187*D188)+(E187*E188)+(F187*F188)+(G187*G188)+(H187*H188)+(I187*I188)+(J187*J188)+(K187*K188)+(L187*L188)+(M187*M188))/N187</f>
        <v>1078344.6395348837</v>
      </c>
    </row>
    <row r="189" spans="1:14" customFormat="1" ht="12.75">
      <c r="A189" s="2" t="s">
        <v>185</v>
      </c>
      <c r="B189" s="4">
        <v>0</v>
      </c>
      <c r="C189" s="4">
        <v>1</v>
      </c>
      <c r="D189" s="4">
        <v>1</v>
      </c>
      <c r="E189" s="4">
        <v>0</v>
      </c>
      <c r="F189" s="4">
        <v>2</v>
      </c>
      <c r="G189" s="4">
        <v>1</v>
      </c>
      <c r="H189" s="4">
        <v>0</v>
      </c>
      <c r="I189" s="4">
        <v>0</v>
      </c>
      <c r="J189" s="4">
        <v>1</v>
      </c>
      <c r="K189" s="4">
        <v>1</v>
      </c>
      <c r="L189" s="4">
        <v>0</v>
      </c>
      <c r="M189" s="4">
        <v>0</v>
      </c>
      <c r="N189" s="41">
        <v>8</v>
      </c>
    </row>
    <row r="190" spans="1:14" customFormat="1" ht="12.75">
      <c r="A190" s="2" t="s">
        <v>186</v>
      </c>
      <c r="B190" s="12">
        <v>0</v>
      </c>
      <c r="C190" s="12">
        <v>750000</v>
      </c>
      <c r="D190" s="12">
        <v>745000</v>
      </c>
      <c r="E190" s="12">
        <v>0</v>
      </c>
      <c r="F190" s="12">
        <v>937500</v>
      </c>
      <c r="G190" s="12">
        <v>875000</v>
      </c>
      <c r="H190" s="12">
        <v>0</v>
      </c>
      <c r="I190" s="12">
        <v>0</v>
      </c>
      <c r="J190" s="12">
        <v>879500</v>
      </c>
      <c r="K190" s="12">
        <v>830000</v>
      </c>
      <c r="L190" s="12">
        <v>0</v>
      </c>
      <c r="M190" s="12">
        <v>0</v>
      </c>
      <c r="N190" s="39">
        <v>852375</v>
      </c>
    </row>
    <row r="191" spans="1:14" customFormat="1" ht="12.75">
      <c r="A191" s="186" t="s">
        <v>187</v>
      </c>
      <c r="B191" s="184">
        <v>6</v>
      </c>
      <c r="C191" s="184">
        <v>7</v>
      </c>
      <c r="D191" s="184">
        <v>6</v>
      </c>
      <c r="E191" s="184">
        <v>3</v>
      </c>
      <c r="F191" s="184">
        <v>7</v>
      </c>
      <c r="G191" s="184">
        <v>7</v>
      </c>
      <c r="H191" s="184">
        <v>3</v>
      </c>
      <c r="I191" s="184">
        <v>3</v>
      </c>
      <c r="J191" s="184">
        <v>8</v>
      </c>
      <c r="K191" s="184">
        <v>6</v>
      </c>
      <c r="L191" s="184">
        <v>3</v>
      </c>
      <c r="M191" s="184">
        <v>1</v>
      </c>
      <c r="N191" s="185">
        <v>61</v>
      </c>
    </row>
    <row r="192" spans="1:14" customFormat="1" ht="12.75">
      <c r="A192" s="2" t="s">
        <v>188</v>
      </c>
      <c r="B192" s="12">
        <v>481733</v>
      </c>
      <c r="C192" s="12">
        <v>348986</v>
      </c>
      <c r="D192" s="12">
        <v>271983</v>
      </c>
      <c r="E192" s="12">
        <v>548300</v>
      </c>
      <c r="F192" s="12">
        <v>416000</v>
      </c>
      <c r="G192" s="12">
        <v>465414</v>
      </c>
      <c r="H192" s="12">
        <v>306633</v>
      </c>
      <c r="I192" s="12">
        <v>495667</v>
      </c>
      <c r="J192" s="12">
        <v>551300</v>
      </c>
      <c r="K192" s="12">
        <v>440333</v>
      </c>
      <c r="L192" s="12">
        <v>299967</v>
      </c>
      <c r="M192" s="12">
        <v>180000</v>
      </c>
      <c r="N192" s="39">
        <v>424659</v>
      </c>
    </row>
    <row r="193" spans="1:16" customFormat="1" ht="12.75">
      <c r="A193" s="186" t="s">
        <v>189</v>
      </c>
      <c r="B193" s="187">
        <f>SUM(B194:B196)</f>
        <v>19</v>
      </c>
      <c r="C193" s="187">
        <f>SUM(C194:C196)</f>
        <v>15</v>
      </c>
      <c r="D193" s="187">
        <f>SUM(D194:D196)</f>
        <v>24</v>
      </c>
      <c r="E193" s="187">
        <f>SUM(E194:E196)</f>
        <v>25</v>
      </c>
      <c r="F193" s="187">
        <f t="shared" ref="F193:M193" si="40">SUM(F194:F196)</f>
        <v>27</v>
      </c>
      <c r="G193" s="187">
        <f t="shared" si="40"/>
        <v>35</v>
      </c>
      <c r="H193" s="184">
        <f t="shared" si="40"/>
        <v>36</v>
      </c>
      <c r="I193" s="187">
        <f t="shared" si="40"/>
        <v>30</v>
      </c>
      <c r="J193" s="187">
        <f t="shared" si="40"/>
        <v>28</v>
      </c>
      <c r="K193" s="187">
        <f t="shared" si="40"/>
        <v>19</v>
      </c>
      <c r="L193" s="187">
        <f t="shared" si="40"/>
        <v>11</v>
      </c>
      <c r="M193" s="187">
        <f t="shared" si="40"/>
        <v>11</v>
      </c>
      <c r="N193" s="188">
        <f>SUM(B193:M193)</f>
        <v>280</v>
      </c>
    </row>
    <row r="194" spans="1:16" customFormat="1" ht="12.75">
      <c r="A194" s="2" t="s">
        <v>190</v>
      </c>
      <c r="B194" s="11">
        <v>13</v>
      </c>
      <c r="C194" s="11">
        <v>12</v>
      </c>
      <c r="D194" s="11">
        <v>18</v>
      </c>
      <c r="E194" s="11">
        <v>21</v>
      </c>
      <c r="F194" s="11">
        <v>18</v>
      </c>
      <c r="G194" s="11">
        <v>21</v>
      </c>
      <c r="H194" s="11">
        <v>21</v>
      </c>
      <c r="I194" s="11">
        <v>21</v>
      </c>
      <c r="J194" s="11">
        <v>19</v>
      </c>
      <c r="K194" s="11">
        <v>14</v>
      </c>
      <c r="L194" s="11">
        <v>9</v>
      </c>
      <c r="M194" s="11">
        <v>8</v>
      </c>
      <c r="N194" s="41"/>
    </row>
    <row r="195" spans="1:16" customFormat="1" ht="12.75">
      <c r="A195" s="2" t="s">
        <v>191</v>
      </c>
      <c r="B195" s="11">
        <v>0</v>
      </c>
      <c r="C195" s="11">
        <v>0</v>
      </c>
      <c r="D195" s="11">
        <v>0</v>
      </c>
      <c r="E195" s="11">
        <v>2</v>
      </c>
      <c r="F195" s="11">
        <v>2</v>
      </c>
      <c r="G195" s="11">
        <v>3</v>
      </c>
      <c r="H195" s="11">
        <v>6</v>
      </c>
      <c r="I195" s="11">
        <v>5</v>
      </c>
      <c r="J195" s="11">
        <v>5</v>
      </c>
      <c r="K195" s="11">
        <v>2</v>
      </c>
      <c r="L195" s="11">
        <v>0</v>
      </c>
      <c r="M195" s="11">
        <v>0</v>
      </c>
      <c r="N195" s="41"/>
    </row>
    <row r="196" spans="1:16" customFormat="1" ht="12.75">
      <c r="A196" s="2" t="s">
        <v>192</v>
      </c>
      <c r="B196" s="11">
        <v>6</v>
      </c>
      <c r="C196" s="11">
        <v>3</v>
      </c>
      <c r="D196" s="11">
        <v>6</v>
      </c>
      <c r="E196" s="11">
        <v>2</v>
      </c>
      <c r="F196" s="11">
        <v>7</v>
      </c>
      <c r="G196" s="11">
        <v>11</v>
      </c>
      <c r="H196" s="11">
        <v>9</v>
      </c>
      <c r="I196" s="11">
        <v>4</v>
      </c>
      <c r="J196" s="11">
        <v>4</v>
      </c>
      <c r="K196" s="11">
        <v>3</v>
      </c>
      <c r="L196" s="11">
        <v>2</v>
      </c>
      <c r="M196" s="11">
        <v>3</v>
      </c>
      <c r="N196" s="41"/>
    </row>
    <row r="197" spans="1:16" customFormat="1" ht="12.75">
      <c r="A197" s="186" t="s">
        <v>193</v>
      </c>
      <c r="B197" s="191">
        <f>B193/B171</f>
        <v>1.2666666666666666</v>
      </c>
      <c r="C197" s="191">
        <f>C193/C171</f>
        <v>1.0714285714285714</v>
      </c>
      <c r="D197" s="191">
        <f>D193/D171</f>
        <v>1.8461538461538463</v>
      </c>
      <c r="E197" s="191">
        <f>E193/E171</f>
        <v>1.5625</v>
      </c>
      <c r="F197" s="191">
        <f t="shared" ref="F197:M197" si="41">F193/F171</f>
        <v>0.93103448275862066</v>
      </c>
      <c r="G197" s="191">
        <f t="shared" si="41"/>
        <v>1.1290322580645162</v>
      </c>
      <c r="H197" s="191">
        <f t="shared" si="41"/>
        <v>1.5</v>
      </c>
      <c r="I197" s="191">
        <f t="shared" si="41"/>
        <v>1.5</v>
      </c>
      <c r="J197" s="191">
        <f t="shared" si="41"/>
        <v>1.4736842105263157</v>
      </c>
      <c r="K197" s="191">
        <f t="shared" si="41"/>
        <v>1.5833333333333333</v>
      </c>
      <c r="L197" s="191">
        <f t="shared" si="41"/>
        <v>0.73333333333333328</v>
      </c>
      <c r="M197" s="191">
        <f t="shared" si="41"/>
        <v>1.2222222222222223</v>
      </c>
      <c r="N197" s="41"/>
    </row>
    <row r="198" spans="1:16" customFormat="1" ht="12.75">
      <c r="A198" s="2" t="s">
        <v>194</v>
      </c>
      <c r="B198" s="11">
        <v>16</v>
      </c>
      <c r="C198" s="11">
        <v>10</v>
      </c>
      <c r="D198" s="11">
        <v>36</v>
      </c>
      <c r="E198" s="11">
        <v>28</v>
      </c>
      <c r="F198" s="11">
        <v>36</v>
      </c>
      <c r="G198" s="11">
        <v>41</v>
      </c>
      <c r="H198" s="11">
        <v>25</v>
      </c>
      <c r="I198" s="11">
        <v>20</v>
      </c>
      <c r="J198" s="11">
        <v>15</v>
      </c>
      <c r="K198" s="11">
        <v>9</v>
      </c>
      <c r="L198" s="11">
        <v>6</v>
      </c>
      <c r="M198" s="11">
        <v>4</v>
      </c>
      <c r="N198" s="38">
        <f>SUM(B198:M198)</f>
        <v>246</v>
      </c>
    </row>
    <row r="199" spans="1:16" customFormat="1" ht="12.75">
      <c r="A199" s="186" t="s">
        <v>195</v>
      </c>
      <c r="B199" s="187">
        <v>17</v>
      </c>
      <c r="C199" s="187">
        <v>12</v>
      </c>
      <c r="D199" s="187">
        <v>23</v>
      </c>
      <c r="E199" s="187">
        <v>28</v>
      </c>
      <c r="F199" s="187">
        <v>30</v>
      </c>
      <c r="G199" s="187">
        <v>25</v>
      </c>
      <c r="H199" s="187">
        <v>19</v>
      </c>
      <c r="I199" s="187">
        <v>20</v>
      </c>
      <c r="J199" s="187">
        <v>10</v>
      </c>
      <c r="K199" s="187">
        <v>15</v>
      </c>
      <c r="L199" s="187">
        <v>9</v>
      </c>
      <c r="M199" s="187">
        <v>2</v>
      </c>
      <c r="N199" s="188">
        <f>SUM(B199:M199)</f>
        <v>210</v>
      </c>
    </row>
    <row r="200" spans="1:16" customFormat="1" ht="12.75">
      <c r="A200" s="19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34"/>
    </row>
    <row r="201" spans="1:16" customFormat="1" ht="12.75">
      <c r="A201" s="2"/>
      <c r="B201" s="8" t="s">
        <v>9</v>
      </c>
      <c r="C201" s="8" t="s">
        <v>10</v>
      </c>
      <c r="D201" s="8" t="s">
        <v>11</v>
      </c>
      <c r="E201" s="8" t="s">
        <v>12</v>
      </c>
      <c r="F201" s="8" t="s">
        <v>13</v>
      </c>
      <c r="G201" s="8" t="s">
        <v>14</v>
      </c>
      <c r="H201" s="8" t="s">
        <v>15</v>
      </c>
      <c r="I201" s="8" t="s">
        <v>16</v>
      </c>
      <c r="J201" s="8" t="s">
        <v>17</v>
      </c>
      <c r="K201" s="8" t="s">
        <v>18</v>
      </c>
      <c r="L201" s="8" t="s">
        <v>19</v>
      </c>
      <c r="M201" s="8" t="s">
        <v>20</v>
      </c>
      <c r="N201" s="109" t="s">
        <v>196</v>
      </c>
    </row>
    <row r="202" spans="1:16" s="60" customFormat="1" ht="12.75">
      <c r="A202" s="174" t="s">
        <v>883</v>
      </c>
      <c r="B202" s="175"/>
      <c r="C202" s="175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6"/>
      <c r="P202"/>
    </row>
    <row r="203" spans="1:16" customFormat="1" ht="12.75">
      <c r="A203" s="177" t="s">
        <v>198</v>
      </c>
      <c r="B203" s="178">
        <f t="shared" ref="B203:M203" si="42">SUM(B208+B213+B218+B223)</f>
        <v>8</v>
      </c>
      <c r="C203" s="178">
        <f t="shared" si="42"/>
        <v>3</v>
      </c>
      <c r="D203" s="178">
        <f t="shared" si="42"/>
        <v>15</v>
      </c>
      <c r="E203" s="178">
        <f t="shared" si="42"/>
        <v>13</v>
      </c>
      <c r="F203" s="178">
        <f t="shared" si="42"/>
        <v>21</v>
      </c>
      <c r="G203" s="178">
        <f t="shared" si="42"/>
        <v>26</v>
      </c>
      <c r="H203" s="178">
        <f t="shared" si="42"/>
        <v>19</v>
      </c>
      <c r="I203" s="178">
        <f t="shared" si="42"/>
        <v>21</v>
      </c>
      <c r="J203" s="178">
        <f t="shared" si="42"/>
        <v>17</v>
      </c>
      <c r="K203" s="178">
        <f t="shared" si="42"/>
        <v>13</v>
      </c>
      <c r="L203" s="178">
        <f t="shared" si="42"/>
        <v>11</v>
      </c>
      <c r="M203" s="178">
        <f t="shared" si="42"/>
        <v>11</v>
      </c>
      <c r="N203" s="179">
        <v>183</v>
      </c>
    </row>
    <row r="204" spans="1:16" customFormat="1" ht="12.75">
      <c r="A204" s="2" t="s">
        <v>199</v>
      </c>
      <c r="B204" s="12">
        <v>928000</v>
      </c>
      <c r="C204" s="12">
        <v>915000</v>
      </c>
      <c r="D204" s="12">
        <v>817400</v>
      </c>
      <c r="E204" s="12">
        <v>788335</v>
      </c>
      <c r="F204" s="12">
        <v>679505</v>
      </c>
      <c r="G204" s="12">
        <v>820846</v>
      </c>
      <c r="H204" s="12">
        <v>773974</v>
      </c>
      <c r="I204" s="12">
        <v>857310</v>
      </c>
      <c r="J204" s="12">
        <v>614647</v>
      </c>
      <c r="K204" s="12">
        <v>833146</v>
      </c>
      <c r="L204" s="12">
        <v>643618</v>
      </c>
      <c r="M204" s="12">
        <v>693829</v>
      </c>
      <c r="N204" s="39">
        <v>769795</v>
      </c>
    </row>
    <row r="205" spans="1:16" customFormat="1" ht="12.75">
      <c r="A205" s="2" t="s">
        <v>200</v>
      </c>
      <c r="B205" s="12">
        <v>960238</v>
      </c>
      <c r="C205" s="12">
        <v>1166000</v>
      </c>
      <c r="D205" s="12">
        <v>815647</v>
      </c>
      <c r="E205" s="12">
        <v>793474</v>
      </c>
      <c r="F205" s="12">
        <v>684995</v>
      </c>
      <c r="G205" s="12">
        <v>830019</v>
      </c>
      <c r="H205" s="12">
        <v>781121</v>
      </c>
      <c r="I205" s="12">
        <v>871507</v>
      </c>
      <c r="J205" s="12">
        <v>623835</v>
      </c>
      <c r="K205" s="12">
        <v>806600</v>
      </c>
      <c r="L205" s="12">
        <v>648071</v>
      </c>
      <c r="M205" s="12">
        <v>706083</v>
      </c>
      <c r="N205" s="39">
        <v>779263</v>
      </c>
    </row>
    <row r="206" spans="1:16" customFormat="1" ht="12.75">
      <c r="A206" s="177" t="s">
        <v>26</v>
      </c>
      <c r="B206" s="180">
        <f>B204/B205</f>
        <v>0.96642707328808064</v>
      </c>
      <c r="C206" s="180">
        <f>C204/C205</f>
        <v>0.78473413379073753</v>
      </c>
      <c r="D206" s="180">
        <f>D204/D205</f>
        <v>1.0021492140595134</v>
      </c>
      <c r="E206" s="180">
        <f t="shared" ref="E206:N206" si="43">E204/E205</f>
        <v>0.99352341727643245</v>
      </c>
      <c r="F206" s="180">
        <f t="shared" si="43"/>
        <v>0.99198534295870777</v>
      </c>
      <c r="G206" s="180">
        <f t="shared" si="43"/>
        <v>0.98894844575847063</v>
      </c>
      <c r="H206" s="180">
        <f t="shared" si="43"/>
        <v>0.99085032920635852</v>
      </c>
      <c r="I206" s="180">
        <f t="shared" si="43"/>
        <v>0.98370982677132823</v>
      </c>
      <c r="J206" s="180">
        <f t="shared" si="43"/>
        <v>0.98527174653554228</v>
      </c>
      <c r="K206" s="180">
        <f t="shared" si="43"/>
        <v>1.0329109843788742</v>
      </c>
      <c r="L206" s="180">
        <f t="shared" si="43"/>
        <v>0.99312883927841245</v>
      </c>
      <c r="M206" s="180">
        <f t="shared" si="43"/>
        <v>0.98264509979704939</v>
      </c>
      <c r="N206" s="181">
        <f t="shared" si="43"/>
        <v>0.98785005832433981</v>
      </c>
    </row>
    <row r="207" spans="1:16" customFormat="1" ht="12.75">
      <c r="A207" s="2" t="s">
        <v>201</v>
      </c>
      <c r="B207" s="4">
        <v>118</v>
      </c>
      <c r="C207" s="4">
        <v>81</v>
      </c>
      <c r="D207" s="4">
        <v>45</v>
      </c>
      <c r="E207" s="4">
        <v>24</v>
      </c>
      <c r="F207" s="4">
        <v>39</v>
      </c>
      <c r="G207" s="4">
        <v>17</v>
      </c>
      <c r="H207" s="4">
        <v>12</v>
      </c>
      <c r="I207" s="4">
        <v>24</v>
      </c>
      <c r="J207" s="4">
        <v>49</v>
      </c>
      <c r="K207" s="4">
        <v>66</v>
      </c>
      <c r="L207" s="4">
        <v>29</v>
      </c>
      <c r="M207" s="4">
        <v>56</v>
      </c>
      <c r="N207" s="99">
        <v>121</v>
      </c>
    </row>
    <row r="208" spans="1:16" customFormat="1" ht="12.75">
      <c r="A208" s="177" t="s">
        <v>202</v>
      </c>
      <c r="B208" s="175">
        <f>B209+B211</f>
        <v>0</v>
      </c>
      <c r="C208" s="175">
        <f t="shared" ref="C208:H208" si="44">C209+C211</f>
        <v>0</v>
      </c>
      <c r="D208" s="175">
        <f t="shared" si="44"/>
        <v>0</v>
      </c>
      <c r="E208" s="175">
        <f t="shared" si="44"/>
        <v>1</v>
      </c>
      <c r="F208" s="175">
        <f t="shared" si="44"/>
        <v>0</v>
      </c>
      <c r="G208" s="175">
        <f t="shared" si="44"/>
        <v>1</v>
      </c>
      <c r="H208" s="175">
        <f t="shared" si="44"/>
        <v>0</v>
      </c>
      <c r="I208" s="175">
        <f>I209+I211</f>
        <v>0</v>
      </c>
      <c r="J208" s="175">
        <f>J209+J211</f>
        <v>1</v>
      </c>
      <c r="K208" s="175">
        <f>K209+K211</f>
        <v>1</v>
      </c>
      <c r="L208" s="175">
        <f>L209+L211</f>
        <v>0</v>
      </c>
      <c r="M208" s="175">
        <f>M209+M211</f>
        <v>0</v>
      </c>
      <c r="N208" s="176">
        <v>4</v>
      </c>
    </row>
    <row r="209" spans="1:14" customFormat="1" ht="12.75">
      <c r="A209" s="2" t="s">
        <v>203</v>
      </c>
      <c r="B209" s="4">
        <v>0</v>
      </c>
      <c r="C209" s="4">
        <v>0</v>
      </c>
      <c r="D209" s="4">
        <v>0</v>
      </c>
      <c r="E209" s="4">
        <v>1</v>
      </c>
      <c r="F209" s="4">
        <v>0</v>
      </c>
      <c r="G209" s="4">
        <v>0</v>
      </c>
      <c r="H209" s="4">
        <v>0</v>
      </c>
      <c r="I209" s="4">
        <v>0</v>
      </c>
      <c r="J209" s="4">
        <v>1</v>
      </c>
      <c r="K209" s="4">
        <v>1</v>
      </c>
      <c r="L209" s="4">
        <v>0</v>
      </c>
      <c r="M209" s="4">
        <v>0</v>
      </c>
      <c r="N209" s="41">
        <f>SUM(B209:M209)</f>
        <v>3</v>
      </c>
    </row>
    <row r="210" spans="1:14" customFormat="1" ht="12.75">
      <c r="A210" s="2" t="s">
        <v>204</v>
      </c>
      <c r="B210" s="12">
        <v>0</v>
      </c>
      <c r="C210" s="12">
        <v>0</v>
      </c>
      <c r="D210" s="12">
        <v>0</v>
      </c>
      <c r="E210" s="12">
        <v>574900</v>
      </c>
      <c r="F210" s="12">
        <v>0</v>
      </c>
      <c r="G210" s="12">
        <v>0</v>
      </c>
      <c r="H210" s="12">
        <v>0</v>
      </c>
      <c r="I210" s="12">
        <v>0</v>
      </c>
      <c r="J210" s="12">
        <v>475000</v>
      </c>
      <c r="K210" s="12">
        <v>702500</v>
      </c>
      <c r="L210" s="12">
        <v>0</v>
      </c>
      <c r="M210" s="12">
        <v>0</v>
      </c>
      <c r="N210" s="39">
        <f>SUM((B209*B210)+(C209*C210)+(D209*D210)+(E209*E210)+(F209*F210)+(G209*G210)+(H209*H210)+(I209*I210)+(J209*J210)+(K209*K210)+(L209*L210)+(M209*M210))/N209</f>
        <v>584133.33333333337</v>
      </c>
    </row>
    <row r="211" spans="1:14" customFormat="1" ht="12.75">
      <c r="A211" s="2" t="s">
        <v>205</v>
      </c>
      <c r="B211" s="4">
        <v>0</v>
      </c>
      <c r="C211" s="4">
        <v>0</v>
      </c>
      <c r="D211" s="4">
        <v>0</v>
      </c>
      <c r="E211" s="4">
        <v>0</v>
      </c>
      <c r="F211" s="4">
        <v>0</v>
      </c>
      <c r="G211" s="4">
        <v>1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1">
        <f>SUM(B211:M211)</f>
        <v>1</v>
      </c>
    </row>
    <row r="212" spans="1:14" customFormat="1" ht="12.75">
      <c r="A212" s="2" t="s">
        <v>206</v>
      </c>
      <c r="B212" s="12">
        <v>0</v>
      </c>
      <c r="C212" s="12">
        <v>0</v>
      </c>
      <c r="D212" s="12">
        <v>0</v>
      </c>
      <c r="E212" s="12">
        <v>0</v>
      </c>
      <c r="F212" s="12">
        <v>0</v>
      </c>
      <c r="G212" s="12">
        <v>600000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39">
        <f>SUM((B211*B212)+(C211*C212)+(D211*D212)+(E211*E212)+(F211*F212)+(G211*G212)+(H211*H212)+(I211*I212)+(J211*J212)+(K211*K212)+(L211*L212)+(M211*M212))/N211</f>
        <v>600000</v>
      </c>
    </row>
    <row r="213" spans="1:14" customFormat="1" ht="12.75">
      <c r="A213" s="177" t="s">
        <v>207</v>
      </c>
      <c r="B213" s="175">
        <f t="shared" ref="B213:M213" si="45">B214+B216</f>
        <v>0</v>
      </c>
      <c r="C213" s="175">
        <f t="shared" si="45"/>
        <v>1</v>
      </c>
      <c r="D213" s="175">
        <f t="shared" si="45"/>
        <v>7</v>
      </c>
      <c r="E213" s="175">
        <f t="shared" si="45"/>
        <v>4</v>
      </c>
      <c r="F213" s="175">
        <f t="shared" si="45"/>
        <v>4</v>
      </c>
      <c r="G213" s="175">
        <f t="shared" si="45"/>
        <v>6</v>
      </c>
      <c r="H213" s="175">
        <f t="shared" si="45"/>
        <v>6</v>
      </c>
      <c r="I213" s="175">
        <f t="shared" si="45"/>
        <v>5</v>
      </c>
      <c r="J213" s="175">
        <f t="shared" si="45"/>
        <v>6</v>
      </c>
      <c r="K213" s="175">
        <f t="shared" si="45"/>
        <v>4</v>
      </c>
      <c r="L213" s="175">
        <f t="shared" si="45"/>
        <v>2</v>
      </c>
      <c r="M213" s="175">
        <f t="shared" si="45"/>
        <v>2</v>
      </c>
      <c r="N213" s="176">
        <v>52</v>
      </c>
    </row>
    <row r="214" spans="1:14" customFormat="1" ht="12.75">
      <c r="A214" s="2" t="s">
        <v>208</v>
      </c>
      <c r="B214" s="4">
        <v>0</v>
      </c>
      <c r="C214" s="4">
        <v>1</v>
      </c>
      <c r="D214" s="4">
        <v>3</v>
      </c>
      <c r="E214" s="4">
        <v>3</v>
      </c>
      <c r="F214" s="4">
        <v>3</v>
      </c>
      <c r="G214" s="4">
        <v>5</v>
      </c>
      <c r="H214" s="4">
        <v>4</v>
      </c>
      <c r="I214" s="4">
        <v>2</v>
      </c>
      <c r="J214" s="4">
        <v>2</v>
      </c>
      <c r="K214" s="4">
        <v>2</v>
      </c>
      <c r="L214" s="4">
        <v>2</v>
      </c>
      <c r="M214" s="4">
        <v>2</v>
      </c>
      <c r="N214" s="41">
        <v>31</v>
      </c>
    </row>
    <row r="215" spans="1:14" customFormat="1" ht="12.75">
      <c r="A215" s="2" t="s">
        <v>209</v>
      </c>
      <c r="B215" s="12">
        <v>0</v>
      </c>
      <c r="C215" s="12">
        <v>680000</v>
      </c>
      <c r="D215" s="12">
        <v>751666</v>
      </c>
      <c r="E215" s="12">
        <v>1218333</v>
      </c>
      <c r="F215" s="12">
        <v>656667</v>
      </c>
      <c r="G215" s="12">
        <v>725000</v>
      </c>
      <c r="H215" s="12">
        <v>727750</v>
      </c>
      <c r="I215" s="12">
        <v>957500</v>
      </c>
      <c r="J215" s="12">
        <v>730000</v>
      </c>
      <c r="K215" s="12">
        <v>586250</v>
      </c>
      <c r="L215" s="12">
        <v>623500</v>
      </c>
      <c r="M215" s="12">
        <v>879808</v>
      </c>
      <c r="N215" s="39">
        <v>781790</v>
      </c>
    </row>
    <row r="216" spans="1:14" customFormat="1" ht="12.75">
      <c r="A216" s="2" t="s">
        <v>210</v>
      </c>
      <c r="B216" s="4">
        <v>0</v>
      </c>
      <c r="C216" s="4">
        <v>0</v>
      </c>
      <c r="D216" s="4">
        <v>4</v>
      </c>
      <c r="E216" s="4">
        <v>1</v>
      </c>
      <c r="F216" s="4">
        <v>1</v>
      </c>
      <c r="G216" s="4">
        <v>1</v>
      </c>
      <c r="H216" s="4">
        <v>2</v>
      </c>
      <c r="I216" s="4">
        <v>3</v>
      </c>
      <c r="J216" s="4">
        <v>4</v>
      </c>
      <c r="K216" s="4">
        <v>2</v>
      </c>
      <c r="L216" s="4">
        <v>0</v>
      </c>
      <c r="M216" s="4">
        <v>0</v>
      </c>
      <c r="N216" s="41">
        <v>21</v>
      </c>
    </row>
    <row r="217" spans="1:14" customFormat="1" ht="12.75">
      <c r="A217" s="2" t="s">
        <v>211</v>
      </c>
      <c r="B217" s="12">
        <v>0</v>
      </c>
      <c r="C217" s="12">
        <v>0</v>
      </c>
      <c r="D217" s="12">
        <v>827275</v>
      </c>
      <c r="E217" s="12">
        <v>591000</v>
      </c>
      <c r="F217" s="12">
        <v>597500</v>
      </c>
      <c r="G217" s="12">
        <v>775000</v>
      </c>
      <c r="H217" s="12">
        <v>761500</v>
      </c>
      <c r="I217" s="12">
        <v>708000</v>
      </c>
      <c r="J217" s="12">
        <v>564250</v>
      </c>
      <c r="K217" s="12">
        <v>697500</v>
      </c>
      <c r="L217" s="12">
        <v>0</v>
      </c>
      <c r="M217" s="12">
        <v>0</v>
      </c>
      <c r="N217" s="39">
        <v>715743</v>
      </c>
    </row>
    <row r="218" spans="1:14" customFormat="1" ht="12.75">
      <c r="A218" s="177" t="s">
        <v>212</v>
      </c>
      <c r="B218" s="175">
        <f t="shared" ref="B218:M218" si="46">B219+B221</f>
        <v>5</v>
      </c>
      <c r="C218" s="175">
        <f t="shared" si="46"/>
        <v>2</v>
      </c>
      <c r="D218" s="175">
        <f t="shared" si="46"/>
        <v>5</v>
      </c>
      <c r="E218" s="175">
        <f t="shared" si="46"/>
        <v>3</v>
      </c>
      <c r="F218" s="175">
        <f t="shared" si="46"/>
        <v>8</v>
      </c>
      <c r="G218" s="175">
        <f t="shared" si="46"/>
        <v>11</v>
      </c>
      <c r="H218" s="175">
        <f t="shared" si="46"/>
        <v>6</v>
      </c>
      <c r="I218" s="175">
        <f t="shared" si="46"/>
        <v>11</v>
      </c>
      <c r="J218" s="175">
        <f t="shared" si="46"/>
        <v>4</v>
      </c>
      <c r="K218" s="175">
        <f t="shared" si="46"/>
        <v>6</v>
      </c>
      <c r="L218" s="175">
        <f t="shared" si="46"/>
        <v>5</v>
      </c>
      <c r="M218" s="175">
        <f t="shared" si="46"/>
        <v>4</v>
      </c>
      <c r="N218" s="176">
        <v>70</v>
      </c>
    </row>
    <row r="219" spans="1:14" customFormat="1" ht="12.75">
      <c r="A219" s="2" t="s">
        <v>213</v>
      </c>
      <c r="B219" s="4">
        <v>4</v>
      </c>
      <c r="C219" s="4">
        <v>2</v>
      </c>
      <c r="D219" s="4">
        <v>5</v>
      </c>
      <c r="E219" s="4">
        <v>3</v>
      </c>
      <c r="F219" s="4">
        <v>7</v>
      </c>
      <c r="G219" s="4">
        <v>10</v>
      </c>
      <c r="H219" s="4">
        <v>5</v>
      </c>
      <c r="I219" s="4">
        <v>10</v>
      </c>
      <c r="J219" s="4">
        <v>3</v>
      </c>
      <c r="K219" s="4">
        <v>6</v>
      </c>
      <c r="L219" s="4">
        <v>5</v>
      </c>
      <c r="M219" s="4">
        <v>4</v>
      </c>
      <c r="N219" s="41">
        <f>SUM(B219:M219)</f>
        <v>64</v>
      </c>
    </row>
    <row r="220" spans="1:14" customFormat="1" ht="12.75">
      <c r="A220" s="2" t="s">
        <v>214</v>
      </c>
      <c r="B220" s="12">
        <v>1328000</v>
      </c>
      <c r="C220" s="12">
        <v>1032500</v>
      </c>
      <c r="D220" s="12">
        <v>1077780</v>
      </c>
      <c r="E220" s="12">
        <v>912667</v>
      </c>
      <c r="F220" s="12">
        <v>1040143</v>
      </c>
      <c r="G220" s="12">
        <v>1114000</v>
      </c>
      <c r="H220" s="12">
        <v>1133800</v>
      </c>
      <c r="I220" s="12">
        <v>1069002</v>
      </c>
      <c r="J220" s="12">
        <v>956333</v>
      </c>
      <c r="K220" s="12">
        <v>1100150</v>
      </c>
      <c r="L220" s="12">
        <v>815159</v>
      </c>
      <c r="M220" s="12">
        <v>825500</v>
      </c>
      <c r="N220" s="39">
        <v>1058619</v>
      </c>
    </row>
    <row r="221" spans="1:14" customFormat="1" ht="12.75">
      <c r="A221" s="2" t="s">
        <v>215</v>
      </c>
      <c r="B221" s="4">
        <v>1</v>
      </c>
      <c r="C221" s="4">
        <v>0</v>
      </c>
      <c r="D221" s="4">
        <v>0</v>
      </c>
      <c r="E221" s="4">
        <v>0</v>
      </c>
      <c r="F221" s="4">
        <v>1</v>
      </c>
      <c r="G221" s="4">
        <v>1</v>
      </c>
      <c r="H221" s="4">
        <v>1</v>
      </c>
      <c r="I221" s="4">
        <v>1</v>
      </c>
      <c r="J221" s="4">
        <v>1</v>
      </c>
      <c r="K221" s="4">
        <v>0</v>
      </c>
      <c r="L221" s="4">
        <v>0</v>
      </c>
      <c r="M221" s="4">
        <v>0</v>
      </c>
      <c r="N221" s="41">
        <f>SUM(B221:M221)</f>
        <v>6</v>
      </c>
    </row>
    <row r="222" spans="1:14" customFormat="1" ht="12.75">
      <c r="A222" s="2" t="s">
        <v>216</v>
      </c>
      <c r="B222" s="12">
        <v>769000</v>
      </c>
      <c r="C222" s="12">
        <v>0</v>
      </c>
      <c r="D222" s="12">
        <v>0</v>
      </c>
      <c r="E222" s="12">
        <v>0</v>
      </c>
      <c r="F222" s="12">
        <v>815000</v>
      </c>
      <c r="G222" s="12">
        <v>607500</v>
      </c>
      <c r="H222" s="12">
        <v>810000</v>
      </c>
      <c r="I222" s="12">
        <v>796000</v>
      </c>
      <c r="J222" s="12">
        <v>800000</v>
      </c>
      <c r="K222" s="12">
        <v>0</v>
      </c>
      <c r="L222" s="12">
        <v>0</v>
      </c>
      <c r="M222" s="12">
        <v>0</v>
      </c>
      <c r="N222" s="39">
        <f>SUM((B221*B222)+(C221*C222)+(D221*D222)+(E221*E222)+(F221*F222)+(G221*G222)+(H221*H222)+(I221*I222)+(J221*J222)+(K221*K222)+(L221*L222)+(M221*M222))/N221</f>
        <v>766250</v>
      </c>
    </row>
    <row r="223" spans="1:14" customFormat="1" ht="12.75">
      <c r="A223" s="177" t="s">
        <v>217</v>
      </c>
      <c r="B223" s="175">
        <v>3</v>
      </c>
      <c r="C223" s="175">
        <v>0</v>
      </c>
      <c r="D223" s="175">
        <v>3</v>
      </c>
      <c r="E223" s="175">
        <v>5</v>
      </c>
      <c r="F223" s="175">
        <v>9</v>
      </c>
      <c r="G223" s="175">
        <v>8</v>
      </c>
      <c r="H223" s="175">
        <v>7</v>
      </c>
      <c r="I223" s="175">
        <v>5</v>
      </c>
      <c r="J223" s="175">
        <v>6</v>
      </c>
      <c r="K223" s="175">
        <v>2</v>
      </c>
      <c r="L223" s="175">
        <v>4</v>
      </c>
      <c r="M223" s="175">
        <v>5</v>
      </c>
      <c r="N223" s="176">
        <f>SUM(B223:M223)</f>
        <v>57</v>
      </c>
    </row>
    <row r="224" spans="1:14" customFormat="1" ht="12.75">
      <c r="A224" s="2" t="s">
        <v>218</v>
      </c>
      <c r="B224" s="12">
        <v>447667</v>
      </c>
      <c r="C224" s="12">
        <v>0</v>
      </c>
      <c r="D224" s="12">
        <v>436000</v>
      </c>
      <c r="E224" s="12">
        <v>537892</v>
      </c>
      <c r="F224" s="12">
        <v>400678</v>
      </c>
      <c r="G224" s="12">
        <v>574313</v>
      </c>
      <c r="H224" s="12">
        <v>541786</v>
      </c>
      <c r="I224" s="12">
        <v>495700</v>
      </c>
      <c r="J224" s="12">
        <v>431333</v>
      </c>
      <c r="K224" s="12">
        <v>480000</v>
      </c>
      <c r="L224" s="12">
        <v>439250</v>
      </c>
      <c r="M224" s="12">
        <v>514100</v>
      </c>
      <c r="N224" s="39">
        <v>472017</v>
      </c>
    </row>
    <row r="225" spans="1:16" customFormat="1" ht="12.75">
      <c r="A225" s="177" t="s">
        <v>219</v>
      </c>
      <c r="B225" s="178">
        <f>SUM(B226:B228)</f>
        <v>19</v>
      </c>
      <c r="C225" s="178">
        <f>SUM(C226:C228)</f>
        <v>23</v>
      </c>
      <c r="D225" s="178">
        <f>SUM(D226:D228)</f>
        <v>27</v>
      </c>
      <c r="E225" s="178">
        <f>SUM(E226:E228)</f>
        <v>28</v>
      </c>
      <c r="F225" s="178">
        <f t="shared" ref="F225:M225" si="47">SUM(F226:F228)</f>
        <v>28</v>
      </c>
      <c r="G225" s="178">
        <f t="shared" si="47"/>
        <v>34</v>
      </c>
      <c r="H225" s="175">
        <f t="shared" si="47"/>
        <v>37</v>
      </c>
      <c r="I225" s="178">
        <f t="shared" si="47"/>
        <v>32</v>
      </c>
      <c r="J225" s="178">
        <f t="shared" si="47"/>
        <v>36</v>
      </c>
      <c r="K225" s="178">
        <f t="shared" si="47"/>
        <v>41</v>
      </c>
      <c r="L225" s="178">
        <f t="shared" si="47"/>
        <v>24</v>
      </c>
      <c r="M225" s="178">
        <f t="shared" si="47"/>
        <v>16</v>
      </c>
      <c r="N225" s="179">
        <f>SUM(B225:M225)</f>
        <v>345</v>
      </c>
    </row>
    <row r="226" spans="1:16" customFormat="1" ht="12.75">
      <c r="A226" s="2" t="s">
        <v>220</v>
      </c>
      <c r="B226" s="11">
        <v>9</v>
      </c>
      <c r="C226" s="11">
        <v>11</v>
      </c>
      <c r="D226" s="11">
        <v>16</v>
      </c>
      <c r="E226" s="11">
        <v>20</v>
      </c>
      <c r="F226" s="11">
        <v>18</v>
      </c>
      <c r="G226" s="11">
        <v>20</v>
      </c>
      <c r="H226" s="11">
        <v>18</v>
      </c>
      <c r="I226" s="11">
        <v>20</v>
      </c>
      <c r="J226" s="11">
        <v>22</v>
      </c>
      <c r="K226" s="11">
        <v>24</v>
      </c>
      <c r="L226" s="11">
        <v>16</v>
      </c>
      <c r="M226" s="11">
        <v>10</v>
      </c>
      <c r="N226" s="41"/>
    </row>
    <row r="227" spans="1:16" customFormat="1" ht="12.75">
      <c r="A227" s="2" t="s">
        <v>221</v>
      </c>
      <c r="B227" s="11">
        <v>2</v>
      </c>
      <c r="C227" s="11">
        <v>2</v>
      </c>
      <c r="D227" s="11">
        <v>3</v>
      </c>
      <c r="E227" s="11">
        <v>3</v>
      </c>
      <c r="F227" s="11">
        <v>4</v>
      </c>
      <c r="G227" s="11">
        <v>4</v>
      </c>
      <c r="H227" s="11">
        <v>5</v>
      </c>
      <c r="I227" s="11">
        <v>4</v>
      </c>
      <c r="J227" s="11">
        <v>4</v>
      </c>
      <c r="K227" s="11">
        <v>5</v>
      </c>
      <c r="L227" s="11">
        <v>2</v>
      </c>
      <c r="M227" s="11">
        <v>2</v>
      </c>
      <c r="N227" s="41"/>
    </row>
    <row r="228" spans="1:16" customFormat="1" ht="12.75">
      <c r="A228" s="2" t="s">
        <v>222</v>
      </c>
      <c r="B228" s="11">
        <v>8</v>
      </c>
      <c r="C228" s="11">
        <v>10</v>
      </c>
      <c r="D228" s="11">
        <v>8</v>
      </c>
      <c r="E228" s="11">
        <v>5</v>
      </c>
      <c r="F228" s="11">
        <v>6</v>
      </c>
      <c r="G228" s="11">
        <v>10</v>
      </c>
      <c r="H228" s="11">
        <v>14</v>
      </c>
      <c r="I228" s="11">
        <v>8</v>
      </c>
      <c r="J228" s="11">
        <v>10</v>
      </c>
      <c r="K228" s="11">
        <v>12</v>
      </c>
      <c r="L228" s="11">
        <v>6</v>
      </c>
      <c r="M228" s="11">
        <v>4</v>
      </c>
      <c r="N228" s="41"/>
    </row>
    <row r="229" spans="1:16" customFormat="1" ht="12.75">
      <c r="A229" s="177" t="s">
        <v>223</v>
      </c>
      <c r="B229" s="182">
        <f>B225/B203</f>
        <v>2.375</v>
      </c>
      <c r="C229" s="182">
        <f>C225/C203</f>
        <v>7.666666666666667</v>
      </c>
      <c r="D229" s="182">
        <f>D225/D203</f>
        <v>1.8</v>
      </c>
      <c r="E229" s="182">
        <f>E225/E203</f>
        <v>2.1538461538461537</v>
      </c>
      <c r="F229" s="182">
        <f t="shared" ref="F229:M229" si="48">F225/F203</f>
        <v>1.3333333333333333</v>
      </c>
      <c r="G229" s="182">
        <f t="shared" si="48"/>
        <v>1.3076923076923077</v>
      </c>
      <c r="H229" s="182">
        <f t="shared" si="48"/>
        <v>1.9473684210526316</v>
      </c>
      <c r="I229" s="182">
        <f t="shared" si="48"/>
        <v>1.5238095238095237</v>
      </c>
      <c r="J229" s="182">
        <f t="shared" si="48"/>
        <v>2.1176470588235294</v>
      </c>
      <c r="K229" s="182">
        <f t="shared" si="48"/>
        <v>3.1538461538461537</v>
      </c>
      <c r="L229" s="182">
        <f t="shared" si="48"/>
        <v>2.1818181818181817</v>
      </c>
      <c r="M229" s="182">
        <f t="shared" si="48"/>
        <v>1.4545454545454546</v>
      </c>
      <c r="N229" s="41"/>
    </row>
    <row r="230" spans="1:16" customFormat="1" ht="12.75">
      <c r="A230" s="2" t="s">
        <v>224</v>
      </c>
      <c r="B230" s="11">
        <v>10</v>
      </c>
      <c r="C230" s="11">
        <v>20</v>
      </c>
      <c r="D230" s="11">
        <v>27</v>
      </c>
      <c r="E230" s="11">
        <v>34</v>
      </c>
      <c r="F230" s="11">
        <v>27</v>
      </c>
      <c r="G230" s="11">
        <v>26</v>
      </c>
      <c r="H230" s="11">
        <v>28</v>
      </c>
      <c r="I230" s="11">
        <v>21</v>
      </c>
      <c r="J230" s="11">
        <v>21</v>
      </c>
      <c r="K230" s="11">
        <v>24</v>
      </c>
      <c r="L230" s="11">
        <v>12</v>
      </c>
      <c r="M230" s="11">
        <v>7</v>
      </c>
      <c r="N230" s="38">
        <f>SUM(B230:M230)</f>
        <v>257</v>
      </c>
    </row>
    <row r="231" spans="1:16" customFormat="1" ht="12.75">
      <c r="A231" s="177" t="s">
        <v>225</v>
      </c>
      <c r="B231" s="178">
        <v>6</v>
      </c>
      <c r="C231" s="178">
        <v>14</v>
      </c>
      <c r="D231" s="178">
        <v>20</v>
      </c>
      <c r="E231" s="178">
        <v>28</v>
      </c>
      <c r="F231" s="178">
        <v>23</v>
      </c>
      <c r="G231" s="178">
        <v>21</v>
      </c>
      <c r="H231" s="178">
        <v>14</v>
      </c>
      <c r="I231" s="178">
        <v>17</v>
      </c>
      <c r="J231" s="178">
        <v>12</v>
      </c>
      <c r="K231" s="178">
        <v>12</v>
      </c>
      <c r="L231" s="178">
        <v>22</v>
      </c>
      <c r="M231" s="178">
        <v>9</v>
      </c>
      <c r="N231" s="179">
        <f>SUM(B231:M231)</f>
        <v>198</v>
      </c>
    </row>
    <row r="232" spans="1:16" customFormat="1" ht="12.75">
      <c r="A232" s="2"/>
      <c r="B232" s="11"/>
      <c r="C232" s="11"/>
      <c r="D232" s="11"/>
      <c r="E232" s="11"/>
      <c r="F232" s="11"/>
      <c r="G232" s="11"/>
      <c r="H232" s="4"/>
      <c r="I232" s="11"/>
      <c r="J232" s="11"/>
      <c r="K232" s="11"/>
      <c r="L232" s="11"/>
      <c r="M232" s="11"/>
      <c r="N232" s="89"/>
    </row>
    <row r="233" spans="1:16" customFormat="1" ht="12.75">
      <c r="A233" s="2"/>
      <c r="B233" s="8" t="s">
        <v>9</v>
      </c>
      <c r="C233" s="8" t="s">
        <v>10</v>
      </c>
      <c r="D233" s="8" t="s">
        <v>11</v>
      </c>
      <c r="E233" s="8" t="s">
        <v>12</v>
      </c>
      <c r="F233" s="8" t="s">
        <v>13</v>
      </c>
      <c r="G233" s="8" t="s">
        <v>14</v>
      </c>
      <c r="H233" s="8" t="s">
        <v>15</v>
      </c>
      <c r="I233" s="8" t="s">
        <v>16</v>
      </c>
      <c r="J233" s="8" t="s">
        <v>17</v>
      </c>
      <c r="K233" s="8" t="s">
        <v>18</v>
      </c>
      <c r="L233" s="8" t="s">
        <v>19</v>
      </c>
      <c r="M233" s="8" t="s">
        <v>20</v>
      </c>
      <c r="N233" s="109" t="s">
        <v>226</v>
      </c>
    </row>
    <row r="234" spans="1:16" s="60" customFormat="1" ht="12.75">
      <c r="A234" s="100" t="s">
        <v>884</v>
      </c>
      <c r="B234" s="101"/>
      <c r="C234" s="101"/>
      <c r="D234" s="101"/>
      <c r="E234" s="101"/>
      <c r="F234" s="101"/>
      <c r="G234" s="101"/>
      <c r="H234" s="101"/>
      <c r="I234" s="101"/>
      <c r="J234" s="101"/>
      <c r="K234" s="101"/>
      <c r="L234" s="101"/>
      <c r="M234" s="101"/>
      <c r="N234" s="102"/>
      <c r="P234"/>
    </row>
    <row r="235" spans="1:16" customFormat="1" ht="12.75">
      <c r="A235" s="103" t="s">
        <v>228</v>
      </c>
      <c r="B235" s="104">
        <f t="shared" ref="B235:M235" si="49">SUM(B240+B245+B250+B255)</f>
        <v>9</v>
      </c>
      <c r="C235" s="104">
        <f t="shared" si="49"/>
        <v>12</v>
      </c>
      <c r="D235" s="104">
        <f t="shared" si="49"/>
        <v>18</v>
      </c>
      <c r="E235" s="104">
        <f t="shared" si="49"/>
        <v>12</v>
      </c>
      <c r="F235" s="104">
        <f t="shared" si="49"/>
        <v>20</v>
      </c>
      <c r="G235" s="104">
        <f t="shared" si="49"/>
        <v>20</v>
      </c>
      <c r="H235" s="104">
        <f t="shared" si="49"/>
        <v>23</v>
      </c>
      <c r="I235" s="104">
        <f t="shared" si="49"/>
        <v>15</v>
      </c>
      <c r="J235" s="104">
        <f t="shared" si="49"/>
        <v>17</v>
      </c>
      <c r="K235" s="104">
        <f t="shared" si="49"/>
        <v>10</v>
      </c>
      <c r="L235" s="104">
        <f t="shared" si="49"/>
        <v>14</v>
      </c>
      <c r="M235" s="104">
        <f t="shared" si="49"/>
        <v>11</v>
      </c>
      <c r="N235" s="105">
        <v>192</v>
      </c>
    </row>
    <row r="236" spans="1:16" customFormat="1" ht="12.75">
      <c r="A236" s="2" t="s">
        <v>229</v>
      </c>
      <c r="B236" s="12">
        <v>763056</v>
      </c>
      <c r="C236" s="12">
        <v>806000</v>
      </c>
      <c r="D236" s="12">
        <v>637911</v>
      </c>
      <c r="E236" s="12">
        <v>707533</v>
      </c>
      <c r="F236" s="12">
        <v>710588</v>
      </c>
      <c r="G236" s="12">
        <v>642100</v>
      </c>
      <c r="H236" s="12">
        <v>651882</v>
      </c>
      <c r="I236" s="12">
        <v>623133</v>
      </c>
      <c r="J236" s="12">
        <v>837679</v>
      </c>
      <c r="K236" s="12">
        <v>724940</v>
      </c>
      <c r="L236" s="12">
        <v>741513</v>
      </c>
      <c r="M236" s="12">
        <v>693829</v>
      </c>
      <c r="N236" s="39">
        <v>708396</v>
      </c>
    </row>
    <row r="237" spans="1:16" customFormat="1" ht="12.75">
      <c r="A237" s="2" t="s">
        <v>230</v>
      </c>
      <c r="B237" s="12">
        <v>779420</v>
      </c>
      <c r="C237" s="12">
        <v>821717</v>
      </c>
      <c r="D237" s="12">
        <v>638983</v>
      </c>
      <c r="E237" s="12">
        <v>716558</v>
      </c>
      <c r="F237" s="12">
        <v>720735</v>
      </c>
      <c r="G237" s="12">
        <v>641720</v>
      </c>
      <c r="H237" s="12">
        <v>660804</v>
      </c>
      <c r="I237" s="12">
        <v>626715</v>
      </c>
      <c r="J237" s="12">
        <v>847159</v>
      </c>
      <c r="K237" s="12">
        <v>738160</v>
      </c>
      <c r="L237" s="12">
        <v>744271</v>
      </c>
      <c r="M237" s="12">
        <v>706083</v>
      </c>
      <c r="N237" s="39">
        <v>715875</v>
      </c>
    </row>
    <row r="238" spans="1:16" customFormat="1" ht="12.75">
      <c r="A238" s="103" t="s">
        <v>26</v>
      </c>
      <c r="B238" s="106">
        <f>B236/B237</f>
        <v>0.97900490108029048</v>
      </c>
      <c r="C238" s="106">
        <f>C236/C237</f>
        <v>0.98087297694948505</v>
      </c>
      <c r="D238" s="106">
        <f>D236/D237</f>
        <v>0.99832233408400539</v>
      </c>
      <c r="E238" s="106">
        <f t="shared" ref="E238:N238" si="50">E236/E237</f>
        <v>0.98740506700085684</v>
      </c>
      <c r="F238" s="106">
        <f t="shared" si="50"/>
        <v>0.98592131643391812</v>
      </c>
      <c r="G238" s="106">
        <f t="shared" si="50"/>
        <v>1.0005921585738329</v>
      </c>
      <c r="H238" s="106">
        <f t="shared" si="50"/>
        <v>0.98649826574899668</v>
      </c>
      <c r="I238" s="106">
        <f t="shared" si="50"/>
        <v>0.99428448337761188</v>
      </c>
      <c r="J238" s="106">
        <f t="shared" si="50"/>
        <v>0.9888096567468444</v>
      </c>
      <c r="K238" s="106">
        <f t="shared" si="50"/>
        <v>0.98209060366316248</v>
      </c>
      <c r="L238" s="106">
        <f t="shared" si="50"/>
        <v>0.99629436052190667</v>
      </c>
      <c r="M238" s="106">
        <f t="shared" si="50"/>
        <v>0.98264509979704939</v>
      </c>
      <c r="N238" s="107">
        <f t="shared" si="50"/>
        <v>0.98955264536406495</v>
      </c>
    </row>
    <row r="239" spans="1:16" customFormat="1" ht="12.75">
      <c r="A239" s="2" t="s">
        <v>231</v>
      </c>
      <c r="B239" s="4">
        <v>80</v>
      </c>
      <c r="C239" s="4">
        <v>63</v>
      </c>
      <c r="D239" s="4">
        <v>32</v>
      </c>
      <c r="E239" s="4">
        <v>24</v>
      </c>
      <c r="F239" s="4">
        <v>49</v>
      </c>
      <c r="G239" s="4">
        <v>44</v>
      </c>
      <c r="H239" s="4">
        <v>18</v>
      </c>
      <c r="I239" s="4">
        <v>53</v>
      </c>
      <c r="J239" s="4">
        <v>69</v>
      </c>
      <c r="K239" s="4">
        <v>35</v>
      </c>
      <c r="L239" s="4">
        <v>24</v>
      </c>
      <c r="M239" s="4">
        <v>56</v>
      </c>
      <c r="N239" s="99">
        <v>127</v>
      </c>
    </row>
    <row r="240" spans="1:16" customFormat="1" ht="12.75">
      <c r="A240" s="103" t="s">
        <v>232</v>
      </c>
      <c r="B240" s="101">
        <f>B241+B243</f>
        <v>1</v>
      </c>
      <c r="C240" s="101">
        <f t="shared" ref="C240:H240" si="51">C241+C243</f>
        <v>1</v>
      </c>
      <c r="D240" s="101">
        <f t="shared" si="51"/>
        <v>1</v>
      </c>
      <c r="E240" s="101">
        <f t="shared" si="51"/>
        <v>0</v>
      </c>
      <c r="F240" s="101">
        <f t="shared" si="51"/>
        <v>0</v>
      </c>
      <c r="G240" s="101">
        <f t="shared" si="51"/>
        <v>0</v>
      </c>
      <c r="H240" s="101">
        <f t="shared" si="51"/>
        <v>1</v>
      </c>
      <c r="I240" s="101">
        <f>I241+I243</f>
        <v>0</v>
      </c>
      <c r="J240" s="101">
        <f>J241+J243</f>
        <v>0</v>
      </c>
      <c r="K240" s="101">
        <f>K241+K243</f>
        <v>0</v>
      </c>
      <c r="L240" s="101">
        <f>L241+L243</f>
        <v>0</v>
      </c>
      <c r="M240" s="101">
        <f>M241+M243</f>
        <v>0</v>
      </c>
      <c r="N240" s="102">
        <v>5</v>
      </c>
    </row>
    <row r="241" spans="1:14" customFormat="1" ht="12.75">
      <c r="A241" s="2" t="s">
        <v>233</v>
      </c>
      <c r="B241" s="4">
        <v>1</v>
      </c>
      <c r="C241" s="4">
        <v>1</v>
      </c>
      <c r="D241" s="4">
        <v>1</v>
      </c>
      <c r="E241" s="4">
        <v>0</v>
      </c>
      <c r="F241" s="4">
        <v>0</v>
      </c>
      <c r="G241" s="4">
        <v>0</v>
      </c>
      <c r="H241" s="4">
        <v>1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1">
        <f>SUM(B241:M241)</f>
        <v>4</v>
      </c>
    </row>
    <row r="242" spans="1:14" customFormat="1" ht="12.75">
      <c r="A242" s="2" t="s">
        <v>234</v>
      </c>
      <c r="B242" s="12">
        <v>535000</v>
      </c>
      <c r="C242" s="12">
        <v>489000</v>
      </c>
      <c r="D242" s="12">
        <v>580000</v>
      </c>
      <c r="E242" s="12">
        <v>0</v>
      </c>
      <c r="F242" s="12">
        <v>0</v>
      </c>
      <c r="G242" s="12">
        <v>0</v>
      </c>
      <c r="H242" s="12">
        <v>405000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39">
        <f>SUM((B241*B242)+(C241*C242)+(D241*D242)+(E241*E242)+(F241*F242)+(G241*G242)+(H241*H242)+(I241*I242)+(J241*J242)+(K241*K242)+(L241*L242)+(M241*M242))/N241</f>
        <v>502250</v>
      </c>
    </row>
    <row r="243" spans="1:14" customFormat="1" ht="12.75">
      <c r="A243" s="2" t="s">
        <v>235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1">
        <v>1</v>
      </c>
    </row>
    <row r="244" spans="1:14" customFormat="1" ht="12.75">
      <c r="A244" s="2" t="s">
        <v>236</v>
      </c>
      <c r="B244" s="12">
        <v>0</v>
      </c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39">
        <v>434000</v>
      </c>
    </row>
    <row r="245" spans="1:14" customFormat="1" ht="12.75">
      <c r="A245" s="103" t="s">
        <v>237</v>
      </c>
      <c r="B245" s="101">
        <f t="shared" ref="B245:M245" si="52">B246+B248</f>
        <v>2</v>
      </c>
      <c r="C245" s="101">
        <f t="shared" si="52"/>
        <v>3</v>
      </c>
      <c r="D245" s="101">
        <f t="shared" si="52"/>
        <v>6</v>
      </c>
      <c r="E245" s="101">
        <f t="shared" si="52"/>
        <v>1</v>
      </c>
      <c r="F245" s="101">
        <f t="shared" si="52"/>
        <v>5</v>
      </c>
      <c r="G245" s="101">
        <f t="shared" si="52"/>
        <v>7</v>
      </c>
      <c r="H245" s="101">
        <f t="shared" si="52"/>
        <v>4</v>
      </c>
      <c r="I245" s="101">
        <f t="shared" si="52"/>
        <v>4</v>
      </c>
      <c r="J245" s="101">
        <f t="shared" si="52"/>
        <v>4</v>
      </c>
      <c r="K245" s="101">
        <f t="shared" si="52"/>
        <v>4</v>
      </c>
      <c r="L245" s="101">
        <f t="shared" si="52"/>
        <v>4</v>
      </c>
      <c r="M245" s="101">
        <f t="shared" si="52"/>
        <v>2</v>
      </c>
      <c r="N245" s="102">
        <v>49</v>
      </c>
    </row>
    <row r="246" spans="1:14" customFormat="1" ht="12.75">
      <c r="A246" s="2" t="s">
        <v>238</v>
      </c>
      <c r="B246" s="4">
        <v>1</v>
      </c>
      <c r="C246" s="4">
        <v>3</v>
      </c>
      <c r="D246" s="4">
        <v>2</v>
      </c>
      <c r="E246" s="4">
        <v>1</v>
      </c>
      <c r="F246" s="4">
        <v>4</v>
      </c>
      <c r="G246" s="4">
        <v>5</v>
      </c>
      <c r="H246" s="4">
        <v>3</v>
      </c>
      <c r="I246" s="4">
        <v>0</v>
      </c>
      <c r="J246" s="4">
        <v>3</v>
      </c>
      <c r="K246" s="4">
        <v>2</v>
      </c>
      <c r="L246" s="4">
        <v>3</v>
      </c>
      <c r="M246" s="4">
        <v>2</v>
      </c>
      <c r="N246" s="41">
        <f>SUM(B246:M246)</f>
        <v>29</v>
      </c>
    </row>
    <row r="247" spans="1:14" customFormat="1" ht="12.75">
      <c r="A247" s="2" t="s">
        <v>239</v>
      </c>
      <c r="B247" s="12">
        <v>569500</v>
      </c>
      <c r="C247" s="12">
        <v>700000</v>
      </c>
      <c r="D247" s="12">
        <v>652000</v>
      </c>
      <c r="E247" s="12">
        <v>800000</v>
      </c>
      <c r="F247" s="12">
        <v>801400</v>
      </c>
      <c r="G247" s="12">
        <v>715900</v>
      </c>
      <c r="H247" s="12">
        <v>690833</v>
      </c>
      <c r="I247" s="12">
        <v>0</v>
      </c>
      <c r="J247" s="12">
        <v>709167</v>
      </c>
      <c r="K247" s="12">
        <v>683750</v>
      </c>
      <c r="L247" s="12">
        <v>846333</v>
      </c>
      <c r="M247" s="12">
        <v>879808</v>
      </c>
      <c r="N247" s="39">
        <f>SUM((B246*B247)+(C246*C247)+(D246*D247)+(E246*E247)+(F246*F247)+(G246*G247)+(H246*H247)+(I246*I247)+(J246*J247)+(K246*K247)+(L246*L247)+(M246*M247))/N246</f>
        <v>738783.27586206899</v>
      </c>
    </row>
    <row r="248" spans="1:14" customFormat="1" ht="12.75">
      <c r="A248" s="2" t="s">
        <v>240</v>
      </c>
      <c r="B248" s="4">
        <v>1</v>
      </c>
      <c r="C248" s="4">
        <v>0</v>
      </c>
      <c r="D248" s="4">
        <v>4</v>
      </c>
      <c r="E248" s="4">
        <v>0</v>
      </c>
      <c r="F248" s="4">
        <v>1</v>
      </c>
      <c r="G248" s="4">
        <v>2</v>
      </c>
      <c r="H248" s="4">
        <v>1</v>
      </c>
      <c r="I248" s="4">
        <v>4</v>
      </c>
      <c r="J248" s="4">
        <v>1</v>
      </c>
      <c r="K248" s="4">
        <v>2</v>
      </c>
      <c r="L248" s="4">
        <v>1</v>
      </c>
      <c r="M248" s="4">
        <v>0</v>
      </c>
      <c r="N248" s="41">
        <v>20</v>
      </c>
    </row>
    <row r="249" spans="1:14" customFormat="1" ht="12.75">
      <c r="A249" s="2" t="s">
        <v>241</v>
      </c>
      <c r="B249" s="12">
        <v>645000</v>
      </c>
      <c r="C249" s="12">
        <v>0</v>
      </c>
      <c r="D249" s="12">
        <v>646250</v>
      </c>
      <c r="E249" s="12">
        <v>0</v>
      </c>
      <c r="F249" s="12">
        <v>940000</v>
      </c>
      <c r="G249" s="12">
        <v>741000</v>
      </c>
      <c r="H249" s="12">
        <v>900000</v>
      </c>
      <c r="I249" s="12">
        <v>660625</v>
      </c>
      <c r="J249" s="12">
        <v>578000</v>
      </c>
      <c r="K249" s="12">
        <v>728500</v>
      </c>
      <c r="L249" s="12">
        <v>760000</v>
      </c>
      <c r="M249" s="12">
        <v>0</v>
      </c>
      <c r="N249" s="39">
        <v>716725</v>
      </c>
    </row>
    <row r="250" spans="1:14" customFormat="1" ht="12.75">
      <c r="A250" s="103" t="s">
        <v>242</v>
      </c>
      <c r="B250" s="101">
        <f t="shared" ref="B250:M250" si="53">B251+B253</f>
        <v>3</v>
      </c>
      <c r="C250" s="101">
        <f t="shared" si="53"/>
        <v>6</v>
      </c>
      <c r="D250" s="101">
        <f t="shared" si="53"/>
        <v>4</v>
      </c>
      <c r="E250" s="101">
        <f t="shared" si="53"/>
        <v>6</v>
      </c>
      <c r="F250" s="101">
        <f t="shared" si="53"/>
        <v>9</v>
      </c>
      <c r="G250" s="101">
        <f t="shared" si="53"/>
        <v>5</v>
      </c>
      <c r="H250" s="101">
        <f t="shared" si="53"/>
        <v>10</v>
      </c>
      <c r="I250" s="101">
        <f t="shared" si="53"/>
        <v>3</v>
      </c>
      <c r="J250" s="101">
        <f t="shared" si="53"/>
        <v>9</v>
      </c>
      <c r="K250" s="101">
        <f t="shared" si="53"/>
        <v>4</v>
      </c>
      <c r="L250" s="101">
        <f t="shared" si="53"/>
        <v>4</v>
      </c>
      <c r="M250" s="101">
        <f t="shared" si="53"/>
        <v>4</v>
      </c>
      <c r="N250" s="102">
        <v>72</v>
      </c>
    </row>
    <row r="251" spans="1:14" customFormat="1" ht="12.75">
      <c r="A251" s="2" t="s">
        <v>243</v>
      </c>
      <c r="B251" s="4">
        <v>3</v>
      </c>
      <c r="C251" s="4">
        <v>5</v>
      </c>
      <c r="D251" s="4">
        <v>3</v>
      </c>
      <c r="E251" s="4">
        <v>6</v>
      </c>
      <c r="F251" s="4">
        <v>7</v>
      </c>
      <c r="G251" s="4">
        <v>5</v>
      </c>
      <c r="H251" s="4">
        <v>7</v>
      </c>
      <c r="I251" s="4">
        <v>3</v>
      </c>
      <c r="J251" s="4">
        <v>9</v>
      </c>
      <c r="K251" s="4">
        <v>3</v>
      </c>
      <c r="L251" s="4">
        <v>4</v>
      </c>
      <c r="M251" s="4">
        <v>4</v>
      </c>
      <c r="N251" s="41">
        <v>63</v>
      </c>
    </row>
    <row r="252" spans="1:14" customFormat="1" ht="12.75">
      <c r="A252" s="2" t="s">
        <v>244</v>
      </c>
      <c r="B252" s="12">
        <v>1318333</v>
      </c>
      <c r="C252" s="12">
        <v>1077500</v>
      </c>
      <c r="D252" s="12">
        <v>887667</v>
      </c>
      <c r="E252" s="12">
        <v>1012833</v>
      </c>
      <c r="F252" s="12">
        <v>859307</v>
      </c>
      <c r="G252" s="12">
        <v>927200</v>
      </c>
      <c r="H252" s="12">
        <v>970198</v>
      </c>
      <c r="I252" s="12">
        <v>945000</v>
      </c>
      <c r="J252" s="12">
        <v>1066117</v>
      </c>
      <c r="K252" s="12">
        <v>899667</v>
      </c>
      <c r="L252" s="12">
        <v>1087695</v>
      </c>
      <c r="M252" s="12">
        <v>825500</v>
      </c>
      <c r="N252" s="39">
        <v>992387</v>
      </c>
    </row>
    <row r="253" spans="1:14" customFormat="1" ht="12.75">
      <c r="A253" s="2" t="s">
        <v>245</v>
      </c>
      <c r="B253" s="4">
        <v>0</v>
      </c>
      <c r="C253" s="4">
        <v>1</v>
      </c>
      <c r="D253" s="4">
        <v>1</v>
      </c>
      <c r="E253" s="4">
        <v>0</v>
      </c>
      <c r="F253" s="4">
        <v>2</v>
      </c>
      <c r="G253" s="4">
        <v>0</v>
      </c>
      <c r="H253" s="4">
        <v>3</v>
      </c>
      <c r="I253" s="4">
        <v>0</v>
      </c>
      <c r="J253" s="4">
        <v>0</v>
      </c>
      <c r="K253" s="4">
        <v>1</v>
      </c>
      <c r="L253" s="4">
        <v>0</v>
      </c>
      <c r="M253" s="4">
        <v>0</v>
      </c>
      <c r="N253" s="41">
        <v>9</v>
      </c>
    </row>
    <row r="254" spans="1:14" customFormat="1" ht="12.75">
      <c r="A254" s="2" t="s">
        <v>246</v>
      </c>
      <c r="B254" s="12">
        <v>0</v>
      </c>
      <c r="C254" s="12">
        <v>842500</v>
      </c>
      <c r="D254" s="12">
        <v>972500</v>
      </c>
      <c r="E254" s="12">
        <v>0</v>
      </c>
      <c r="F254" s="12">
        <v>818500</v>
      </c>
      <c r="G254" s="12">
        <v>0</v>
      </c>
      <c r="H254" s="12">
        <v>817500</v>
      </c>
      <c r="I254" s="12">
        <v>0</v>
      </c>
      <c r="J254" s="12">
        <v>0</v>
      </c>
      <c r="K254" s="12">
        <v>570000</v>
      </c>
      <c r="L254" s="12">
        <v>0</v>
      </c>
      <c r="M254" s="12">
        <v>0</v>
      </c>
      <c r="N254" s="39">
        <v>803833</v>
      </c>
    </row>
    <row r="255" spans="1:14" customFormat="1" ht="12.75">
      <c r="A255" s="103" t="s">
        <v>247</v>
      </c>
      <c r="B255" s="101">
        <v>3</v>
      </c>
      <c r="C255" s="101">
        <v>2</v>
      </c>
      <c r="D255" s="101">
        <v>7</v>
      </c>
      <c r="E255" s="101">
        <v>5</v>
      </c>
      <c r="F255" s="101">
        <v>6</v>
      </c>
      <c r="G255" s="101">
        <v>8</v>
      </c>
      <c r="H255" s="101">
        <v>8</v>
      </c>
      <c r="I255" s="101">
        <v>8</v>
      </c>
      <c r="J255" s="101">
        <v>4</v>
      </c>
      <c r="K255" s="101">
        <v>2</v>
      </c>
      <c r="L255" s="101">
        <v>6</v>
      </c>
      <c r="M255" s="101">
        <v>5</v>
      </c>
      <c r="N255" s="102">
        <v>66</v>
      </c>
    </row>
    <row r="256" spans="1:14" customFormat="1" ht="12.75">
      <c r="A256" s="2" t="s">
        <v>248</v>
      </c>
      <c r="B256" s="12">
        <v>387667</v>
      </c>
      <c r="C256" s="12">
        <v>426500</v>
      </c>
      <c r="D256" s="12">
        <v>482557</v>
      </c>
      <c r="E256" s="12">
        <v>322680</v>
      </c>
      <c r="F256" s="12">
        <v>402333</v>
      </c>
      <c r="G256" s="12">
        <v>393063</v>
      </c>
      <c r="H256" s="12">
        <v>296488</v>
      </c>
      <c r="I256" s="12">
        <v>483688</v>
      </c>
      <c r="J256" s="12">
        <v>485000</v>
      </c>
      <c r="K256" s="12">
        <v>577950</v>
      </c>
      <c r="L256" s="12">
        <v>455233</v>
      </c>
      <c r="M256" s="12">
        <v>514100</v>
      </c>
      <c r="N256" s="39">
        <v>425075</v>
      </c>
    </row>
    <row r="257" spans="1:16" customFormat="1" ht="12.75">
      <c r="A257" s="103" t="s">
        <v>249</v>
      </c>
      <c r="B257" s="104">
        <f>SUM(B258:B260)</f>
        <v>22</v>
      </c>
      <c r="C257" s="104">
        <f>SUM(C258:C260)</f>
        <v>22</v>
      </c>
      <c r="D257" s="104">
        <f>SUM(D258:D260)</f>
        <v>25</v>
      </c>
      <c r="E257" s="104">
        <f>SUM(E258:E260)</f>
        <v>35</v>
      </c>
      <c r="F257" s="104">
        <f t="shared" ref="F257:M257" si="54">SUM(F258:F260)</f>
        <v>38</v>
      </c>
      <c r="G257" s="104">
        <f t="shared" si="54"/>
        <v>37</v>
      </c>
      <c r="H257" s="101">
        <f t="shared" si="54"/>
        <v>37</v>
      </c>
      <c r="I257" s="104">
        <f t="shared" si="54"/>
        <v>34</v>
      </c>
      <c r="J257" s="104">
        <f t="shared" si="54"/>
        <v>35</v>
      </c>
      <c r="K257" s="104">
        <f t="shared" si="54"/>
        <v>27</v>
      </c>
      <c r="L257" s="104">
        <f t="shared" si="54"/>
        <v>18</v>
      </c>
      <c r="M257" s="104">
        <f t="shared" si="54"/>
        <v>16</v>
      </c>
      <c r="N257" s="105">
        <f>SUM(B257:M257)</f>
        <v>346</v>
      </c>
    </row>
    <row r="258" spans="1:16" customFormat="1" ht="12.75">
      <c r="A258" s="2" t="s">
        <v>250</v>
      </c>
      <c r="B258" s="11">
        <v>10</v>
      </c>
      <c r="C258" s="11">
        <v>10</v>
      </c>
      <c r="D258" s="11">
        <v>11</v>
      </c>
      <c r="E258" s="11">
        <v>16</v>
      </c>
      <c r="F258" s="11">
        <v>17</v>
      </c>
      <c r="G258" s="11">
        <v>23</v>
      </c>
      <c r="H258" s="11">
        <v>24</v>
      </c>
      <c r="I258" s="11">
        <v>20</v>
      </c>
      <c r="J258" s="11">
        <v>21</v>
      </c>
      <c r="K258" s="11">
        <v>15</v>
      </c>
      <c r="L258" s="11">
        <v>12</v>
      </c>
      <c r="M258" s="11">
        <v>10</v>
      </c>
      <c r="N258" s="41"/>
    </row>
    <row r="259" spans="1:16" customFormat="1" ht="12.75">
      <c r="A259" s="2" t="s">
        <v>251</v>
      </c>
      <c r="B259" s="11">
        <v>2</v>
      </c>
      <c r="C259" s="11">
        <v>1</v>
      </c>
      <c r="D259" s="11">
        <v>1</v>
      </c>
      <c r="E259" s="11">
        <v>2</v>
      </c>
      <c r="F259" s="11">
        <v>5</v>
      </c>
      <c r="G259" s="11">
        <v>1</v>
      </c>
      <c r="H259" s="11">
        <v>0</v>
      </c>
      <c r="I259" s="11">
        <v>5</v>
      </c>
      <c r="J259" s="11">
        <v>4</v>
      </c>
      <c r="K259" s="11">
        <v>3</v>
      </c>
      <c r="L259" s="11">
        <v>3</v>
      </c>
      <c r="M259" s="11">
        <v>2</v>
      </c>
      <c r="N259" s="41"/>
    </row>
    <row r="260" spans="1:16" customFormat="1" ht="12.75">
      <c r="A260" s="2" t="s">
        <v>252</v>
      </c>
      <c r="B260" s="11">
        <v>10</v>
      </c>
      <c r="C260" s="11">
        <v>11</v>
      </c>
      <c r="D260" s="11">
        <v>13</v>
      </c>
      <c r="E260" s="11">
        <v>17</v>
      </c>
      <c r="F260" s="11">
        <v>16</v>
      </c>
      <c r="G260" s="11">
        <v>13</v>
      </c>
      <c r="H260" s="11">
        <v>13</v>
      </c>
      <c r="I260" s="11">
        <v>9</v>
      </c>
      <c r="J260" s="11">
        <v>10</v>
      </c>
      <c r="K260" s="11">
        <v>9</v>
      </c>
      <c r="L260" s="11">
        <v>3</v>
      </c>
      <c r="M260" s="11">
        <v>4</v>
      </c>
      <c r="N260" s="41"/>
    </row>
    <row r="261" spans="1:16" customFormat="1" ht="12.75">
      <c r="A261" s="103" t="s">
        <v>253</v>
      </c>
      <c r="B261" s="108">
        <f>B257/B235</f>
        <v>2.4444444444444446</v>
      </c>
      <c r="C261" s="108">
        <f>C257/C235</f>
        <v>1.8333333333333333</v>
      </c>
      <c r="D261" s="108">
        <f>D257/D235</f>
        <v>1.3888888888888888</v>
      </c>
      <c r="E261" s="108">
        <f>E257/E235</f>
        <v>2.9166666666666665</v>
      </c>
      <c r="F261" s="108">
        <f t="shared" ref="F261:M261" si="55">F257/F235</f>
        <v>1.9</v>
      </c>
      <c r="G261" s="108">
        <f t="shared" si="55"/>
        <v>1.85</v>
      </c>
      <c r="H261" s="108">
        <f t="shared" si="55"/>
        <v>1.6086956521739131</v>
      </c>
      <c r="I261" s="108">
        <f t="shared" si="55"/>
        <v>2.2666666666666666</v>
      </c>
      <c r="J261" s="108">
        <f t="shared" si="55"/>
        <v>2.0588235294117645</v>
      </c>
      <c r="K261" s="108">
        <f t="shared" si="55"/>
        <v>2.7</v>
      </c>
      <c r="L261" s="108">
        <f t="shared" si="55"/>
        <v>1.2857142857142858</v>
      </c>
      <c r="M261" s="108">
        <f t="shared" si="55"/>
        <v>1.4545454545454546</v>
      </c>
      <c r="N261" s="41"/>
    </row>
    <row r="262" spans="1:16" customFormat="1" ht="12.75">
      <c r="A262" s="2" t="s">
        <v>254</v>
      </c>
      <c r="B262" s="11">
        <v>15</v>
      </c>
      <c r="C262" s="11">
        <v>17</v>
      </c>
      <c r="D262" s="11">
        <v>24</v>
      </c>
      <c r="E262" s="11">
        <v>37</v>
      </c>
      <c r="F262" s="11">
        <v>28</v>
      </c>
      <c r="G262" s="11">
        <v>25</v>
      </c>
      <c r="H262" s="11">
        <v>16</v>
      </c>
      <c r="I262" s="11">
        <v>22</v>
      </c>
      <c r="J262" s="11">
        <v>16</v>
      </c>
      <c r="K262" s="11">
        <v>9</v>
      </c>
      <c r="L262" s="11">
        <v>9</v>
      </c>
      <c r="M262" s="11">
        <v>7</v>
      </c>
      <c r="N262" s="38">
        <f>SUM(B262:M262)</f>
        <v>225</v>
      </c>
    </row>
    <row r="263" spans="1:16" customFormat="1" ht="12.75">
      <c r="A263" s="103" t="s">
        <v>255</v>
      </c>
      <c r="B263" s="104">
        <v>13</v>
      </c>
      <c r="C263" s="104">
        <v>16</v>
      </c>
      <c r="D263" s="104">
        <v>20</v>
      </c>
      <c r="E263" s="104">
        <v>22</v>
      </c>
      <c r="F263" s="104">
        <v>21</v>
      </c>
      <c r="G263" s="104">
        <v>22</v>
      </c>
      <c r="H263" s="104">
        <v>10</v>
      </c>
      <c r="I263" s="104">
        <v>21</v>
      </c>
      <c r="J263" s="104">
        <v>10</v>
      </c>
      <c r="K263" s="104">
        <v>13</v>
      </c>
      <c r="L263" s="104">
        <v>10</v>
      </c>
      <c r="M263" s="104">
        <v>9</v>
      </c>
      <c r="N263" s="105">
        <f>SUM(B263:M263)</f>
        <v>187</v>
      </c>
    </row>
    <row r="264" spans="1:16" customFormat="1" ht="12.75">
      <c r="A264" s="2"/>
      <c r="B264" s="11"/>
      <c r="C264" s="11"/>
      <c r="D264" s="11"/>
      <c r="E264" s="11"/>
      <c r="F264" s="11"/>
      <c r="G264" s="11"/>
      <c r="H264" s="4"/>
      <c r="I264" s="11"/>
      <c r="J264" s="11"/>
      <c r="K264" s="11"/>
      <c r="L264" s="11"/>
      <c r="M264" s="11"/>
      <c r="N264" s="89"/>
    </row>
    <row r="265" spans="1:16" customFormat="1" ht="12.75">
      <c r="A265" s="2"/>
      <c r="B265" s="8" t="s">
        <v>9</v>
      </c>
      <c r="C265" s="8" t="s">
        <v>10</v>
      </c>
      <c r="D265" s="8" t="s">
        <v>11</v>
      </c>
      <c r="E265" s="8" t="s">
        <v>12</v>
      </c>
      <c r="F265" s="8" t="s">
        <v>13</v>
      </c>
      <c r="G265" s="8" t="s">
        <v>14</v>
      </c>
      <c r="H265" s="8" t="s">
        <v>15</v>
      </c>
      <c r="I265" s="8" t="s">
        <v>16</v>
      </c>
      <c r="J265" s="8" t="s">
        <v>17</v>
      </c>
      <c r="K265" s="8" t="s">
        <v>18</v>
      </c>
      <c r="L265" s="8" t="s">
        <v>19</v>
      </c>
      <c r="M265" s="8" t="s">
        <v>20</v>
      </c>
      <c r="N265" s="109" t="s">
        <v>256</v>
      </c>
    </row>
    <row r="266" spans="1:16" s="60" customFormat="1" ht="12.75">
      <c r="A266" s="165" t="s">
        <v>885</v>
      </c>
      <c r="B266" s="166"/>
      <c r="C266" s="166"/>
      <c r="D266" s="166"/>
      <c r="E266" s="166"/>
      <c r="F266" s="166"/>
      <c r="G266" s="166"/>
      <c r="H266" s="166"/>
      <c r="I266" s="166"/>
      <c r="J266" s="166"/>
      <c r="K266" s="166"/>
      <c r="L266" s="166"/>
      <c r="M266" s="166"/>
      <c r="N266" s="167"/>
      <c r="P266"/>
    </row>
    <row r="267" spans="1:16" customFormat="1" ht="12.75">
      <c r="A267" s="168" t="s">
        <v>258</v>
      </c>
      <c r="B267" s="169">
        <f t="shared" ref="B267:M267" si="56">SUM(B272+B277+B282+B287)</f>
        <v>6</v>
      </c>
      <c r="C267" s="169">
        <f t="shared" si="56"/>
        <v>13</v>
      </c>
      <c r="D267" s="169">
        <f t="shared" si="56"/>
        <v>12</v>
      </c>
      <c r="E267" s="169">
        <f t="shared" si="56"/>
        <v>15</v>
      </c>
      <c r="F267" s="169">
        <f t="shared" si="56"/>
        <v>16</v>
      </c>
      <c r="G267" s="169">
        <f t="shared" si="56"/>
        <v>22</v>
      </c>
      <c r="H267" s="169">
        <f t="shared" si="56"/>
        <v>24</v>
      </c>
      <c r="I267" s="169">
        <f t="shared" si="56"/>
        <v>15</v>
      </c>
      <c r="J267" s="169">
        <f t="shared" si="56"/>
        <v>20</v>
      </c>
      <c r="K267" s="169">
        <f t="shared" si="56"/>
        <v>14</v>
      </c>
      <c r="L267" s="169">
        <f t="shared" si="56"/>
        <v>9</v>
      </c>
      <c r="M267" s="169">
        <f t="shared" si="56"/>
        <v>16</v>
      </c>
      <c r="N267" s="170">
        <v>185</v>
      </c>
    </row>
    <row r="268" spans="1:16" customFormat="1" ht="12.75">
      <c r="A268" s="2" t="s">
        <v>259</v>
      </c>
      <c r="B268" s="12">
        <v>469300</v>
      </c>
      <c r="C268" s="12">
        <v>568023</v>
      </c>
      <c r="D268" s="12">
        <v>812635</v>
      </c>
      <c r="E268" s="12">
        <v>634213</v>
      </c>
      <c r="F268" s="12">
        <v>751963</v>
      </c>
      <c r="G268" s="12">
        <v>734284</v>
      </c>
      <c r="H268" s="12">
        <v>738063</v>
      </c>
      <c r="I268" s="12">
        <v>858660</v>
      </c>
      <c r="J268" s="12">
        <v>744370</v>
      </c>
      <c r="K268" s="12">
        <v>671857</v>
      </c>
      <c r="L268" s="12">
        <v>790667</v>
      </c>
      <c r="M268" s="12">
        <v>689828</v>
      </c>
      <c r="N268" s="39">
        <v>728403</v>
      </c>
    </row>
    <row r="269" spans="1:16" customFormat="1" ht="12.75">
      <c r="A269" s="2" t="s">
        <v>260</v>
      </c>
      <c r="B269" s="12">
        <v>480750</v>
      </c>
      <c r="C269" s="12">
        <v>573685</v>
      </c>
      <c r="D269" s="12">
        <v>813625</v>
      </c>
      <c r="E269" s="12">
        <v>634783</v>
      </c>
      <c r="F269" s="12">
        <v>747656</v>
      </c>
      <c r="G269" s="12">
        <v>743173</v>
      </c>
      <c r="H269" s="12">
        <v>754325</v>
      </c>
      <c r="I269" s="12">
        <v>864680</v>
      </c>
      <c r="J269" s="12">
        <v>753980</v>
      </c>
      <c r="K269" s="12">
        <v>675341</v>
      </c>
      <c r="L269" s="12">
        <v>809717</v>
      </c>
      <c r="M269" s="12">
        <v>712719</v>
      </c>
      <c r="N269" s="39">
        <v>735962</v>
      </c>
    </row>
    <row r="270" spans="1:16" customFormat="1" ht="12.75">
      <c r="A270" s="168" t="s">
        <v>26</v>
      </c>
      <c r="B270" s="171">
        <f>B268/B269</f>
        <v>0.97618304732189287</v>
      </c>
      <c r="C270" s="171">
        <f>C268/C269</f>
        <v>0.99013047229751516</v>
      </c>
      <c r="D270" s="171">
        <f>D268/D269</f>
        <v>0.99878322322937474</v>
      </c>
      <c r="E270" s="171">
        <f t="shared" ref="E270:N270" si="57">E268/E269</f>
        <v>0.99910205534804808</v>
      </c>
      <c r="F270" s="171">
        <f t="shared" si="57"/>
        <v>1.005760670682774</v>
      </c>
      <c r="G270" s="171">
        <f t="shared" si="57"/>
        <v>0.98803912413395001</v>
      </c>
      <c r="H270" s="171">
        <f t="shared" si="57"/>
        <v>0.97844165313359621</v>
      </c>
      <c r="I270" s="171">
        <f t="shared" si="57"/>
        <v>0.99303788684831384</v>
      </c>
      <c r="J270" s="171">
        <f t="shared" si="57"/>
        <v>0.98725430382768775</v>
      </c>
      <c r="K270" s="171">
        <f t="shared" si="57"/>
        <v>0.99484112470588937</v>
      </c>
      <c r="L270" s="171">
        <f t="shared" si="57"/>
        <v>0.97647326164573545</v>
      </c>
      <c r="M270" s="171">
        <f t="shared" si="57"/>
        <v>0.96788215271376232</v>
      </c>
      <c r="N270" s="172">
        <f t="shared" si="57"/>
        <v>0.98972908927363101</v>
      </c>
    </row>
    <row r="271" spans="1:16" customFormat="1" ht="12.75">
      <c r="A271" s="2" t="s">
        <v>261</v>
      </c>
      <c r="B271" s="4">
        <v>52</v>
      </c>
      <c r="C271" s="4">
        <v>19</v>
      </c>
      <c r="D271" s="4">
        <v>34</v>
      </c>
      <c r="E271" s="4">
        <v>27</v>
      </c>
      <c r="F271" s="4">
        <v>27</v>
      </c>
      <c r="G271" s="4">
        <v>22</v>
      </c>
      <c r="H271" s="4">
        <v>37</v>
      </c>
      <c r="I271" s="4">
        <v>34</v>
      </c>
      <c r="J271" s="4">
        <v>40</v>
      </c>
      <c r="K271" s="4">
        <v>21</v>
      </c>
      <c r="L271" s="4">
        <v>64</v>
      </c>
      <c r="M271" s="4">
        <v>67</v>
      </c>
      <c r="N271" s="99">
        <v>59</v>
      </c>
    </row>
    <row r="272" spans="1:16" customFormat="1" ht="12.75">
      <c r="A272" s="168" t="s">
        <v>262</v>
      </c>
      <c r="B272" s="166">
        <f>B273+B275</f>
        <v>0</v>
      </c>
      <c r="C272" s="166">
        <f t="shared" ref="C272:H272" si="58">C273+C275</f>
        <v>0</v>
      </c>
      <c r="D272" s="166">
        <f t="shared" si="58"/>
        <v>0</v>
      </c>
      <c r="E272" s="166">
        <f t="shared" si="58"/>
        <v>0</v>
      </c>
      <c r="F272" s="166">
        <f t="shared" si="58"/>
        <v>0</v>
      </c>
      <c r="G272" s="166">
        <f t="shared" si="58"/>
        <v>0</v>
      </c>
      <c r="H272" s="166">
        <f t="shared" si="58"/>
        <v>1</v>
      </c>
      <c r="I272" s="166">
        <f>I273+I275</f>
        <v>0</v>
      </c>
      <c r="J272" s="166">
        <f>J273+J275</f>
        <v>1</v>
      </c>
      <c r="K272" s="166">
        <f>K273+K275</f>
        <v>0</v>
      </c>
      <c r="L272" s="166">
        <f>L273+L275</f>
        <v>0</v>
      </c>
      <c r="M272" s="166">
        <f>M273+M275</f>
        <v>1</v>
      </c>
      <c r="N272" s="167">
        <v>3</v>
      </c>
    </row>
    <row r="273" spans="1:14" customFormat="1" ht="12.75">
      <c r="A273" s="2" t="s">
        <v>263</v>
      </c>
      <c r="B273" s="4">
        <v>0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1</v>
      </c>
      <c r="I273" s="4">
        <v>0</v>
      </c>
      <c r="J273" s="4">
        <v>1</v>
      </c>
      <c r="K273" s="4">
        <v>0</v>
      </c>
      <c r="L273" s="4">
        <v>0</v>
      </c>
      <c r="M273" s="4">
        <v>1</v>
      </c>
      <c r="N273" s="41">
        <f>SUM(B273:M273)</f>
        <v>3</v>
      </c>
    </row>
    <row r="274" spans="1:14" customFormat="1" ht="12.75">
      <c r="A274" s="2" t="s">
        <v>264</v>
      </c>
      <c r="B274" s="12">
        <v>0</v>
      </c>
      <c r="C274" s="12">
        <v>0</v>
      </c>
      <c r="D274" s="12">
        <v>0</v>
      </c>
      <c r="E274" s="12">
        <v>0</v>
      </c>
      <c r="F274" s="12">
        <v>0</v>
      </c>
      <c r="G274" s="12">
        <v>0</v>
      </c>
      <c r="H274" s="12">
        <v>355000</v>
      </c>
      <c r="I274" s="12">
        <v>0</v>
      </c>
      <c r="J274" s="12">
        <v>626000</v>
      </c>
      <c r="K274" s="12">
        <v>0</v>
      </c>
      <c r="L274" s="12">
        <v>0</v>
      </c>
      <c r="M274" s="12">
        <v>367500</v>
      </c>
      <c r="N274" s="39">
        <f>SUM((B273*B274)+(C273*C274)+(D273*D274)+(E273*E274)+(F273*F274)+(G273*G274)+(H273*H274)+(I273*I274)+(J273*J274)+(K273*K274)+(L273*L274)+(M273*M274))/N273</f>
        <v>449500</v>
      </c>
    </row>
    <row r="275" spans="1:14" customFormat="1" ht="12.75">
      <c r="A275" s="2" t="s">
        <v>265</v>
      </c>
      <c r="B275" s="4">
        <v>0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1">
        <f>SUM(B275:M275)</f>
        <v>0</v>
      </c>
    </row>
    <row r="276" spans="1:14" customFormat="1" ht="12.75">
      <c r="A276" s="2" t="s">
        <v>266</v>
      </c>
      <c r="B276" s="12">
        <v>0</v>
      </c>
      <c r="C276" s="12">
        <v>0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39" t="e">
        <f>SUM((B275*B276)+(C275*C276)+(D275*D276)+(E275*E276)+(F275*F276)+(G275*G276)+(H275*H276)+(I275*I276)+(J275*J276)+(K275*K276)+(L275*L276)+(M275*M276))/N275</f>
        <v>#DIV/0!</v>
      </c>
    </row>
    <row r="277" spans="1:14" customFormat="1" ht="12.75">
      <c r="A277" s="168" t="s">
        <v>267</v>
      </c>
      <c r="B277" s="166">
        <f t="shared" ref="B277:M277" si="59">B278+B280</f>
        <v>2</v>
      </c>
      <c r="C277" s="166">
        <f t="shared" si="59"/>
        <v>4</v>
      </c>
      <c r="D277" s="166">
        <f t="shared" si="59"/>
        <v>5</v>
      </c>
      <c r="E277" s="166">
        <f t="shared" si="59"/>
        <v>4</v>
      </c>
      <c r="F277" s="166">
        <f t="shared" si="59"/>
        <v>3</v>
      </c>
      <c r="G277" s="166">
        <f t="shared" si="59"/>
        <v>5</v>
      </c>
      <c r="H277" s="166">
        <f t="shared" si="59"/>
        <v>7</v>
      </c>
      <c r="I277" s="166">
        <f t="shared" si="59"/>
        <v>4</v>
      </c>
      <c r="J277" s="166">
        <f t="shared" si="59"/>
        <v>7</v>
      </c>
      <c r="K277" s="166">
        <f t="shared" si="59"/>
        <v>4</v>
      </c>
      <c r="L277" s="166">
        <f t="shared" si="59"/>
        <v>3</v>
      </c>
      <c r="M277" s="166">
        <f t="shared" si="59"/>
        <v>4</v>
      </c>
      <c r="N277" s="167">
        <v>52</v>
      </c>
    </row>
    <row r="278" spans="1:14" customFormat="1" ht="12.75">
      <c r="A278" s="2" t="s">
        <v>268</v>
      </c>
      <c r="B278" s="4">
        <v>2</v>
      </c>
      <c r="C278" s="4">
        <v>1</v>
      </c>
      <c r="D278" s="4">
        <v>5</v>
      </c>
      <c r="E278" s="4">
        <v>2</v>
      </c>
      <c r="F278" s="4">
        <v>2</v>
      </c>
      <c r="G278" s="4">
        <v>3</v>
      </c>
      <c r="H278" s="4">
        <v>3</v>
      </c>
      <c r="I278" s="4">
        <v>4</v>
      </c>
      <c r="J278" s="4">
        <v>5</v>
      </c>
      <c r="K278" s="4">
        <v>2</v>
      </c>
      <c r="L278" s="4">
        <v>1</v>
      </c>
      <c r="M278" s="4">
        <v>4</v>
      </c>
      <c r="N278" s="41">
        <f>SUM(B278:M278)</f>
        <v>34</v>
      </c>
    </row>
    <row r="279" spans="1:14" customFormat="1" ht="12.75">
      <c r="A279" s="2" t="s">
        <v>269</v>
      </c>
      <c r="B279" s="12">
        <v>692500</v>
      </c>
      <c r="C279" s="12">
        <v>750000</v>
      </c>
      <c r="D279" s="12">
        <v>666325</v>
      </c>
      <c r="E279" s="12">
        <v>707250</v>
      </c>
      <c r="F279" s="12">
        <v>721250</v>
      </c>
      <c r="G279" s="12">
        <v>853000</v>
      </c>
      <c r="H279" s="12">
        <v>820667</v>
      </c>
      <c r="I279" s="12">
        <v>646250</v>
      </c>
      <c r="J279" s="12">
        <v>631000</v>
      </c>
      <c r="K279" s="12">
        <v>612500</v>
      </c>
      <c r="L279" s="12">
        <v>729000</v>
      </c>
      <c r="M279" s="12">
        <v>545000</v>
      </c>
      <c r="N279" s="39">
        <f>SUM((B278*B279)+(C278*C279)+(D278*D279)+(E278*E279)+(F278*F279)+(G278*G279)+(H278*H279)+(I278*I279)+(J278*J279)+(K278*K279)+(L278*L279)+(M278*M279))/N278</f>
        <v>682900.76470588241</v>
      </c>
    </row>
    <row r="280" spans="1:14" customFormat="1" ht="12.75">
      <c r="A280" s="2" t="s">
        <v>270</v>
      </c>
      <c r="B280" s="4">
        <v>0</v>
      </c>
      <c r="C280" s="4">
        <v>3</v>
      </c>
      <c r="D280" s="4">
        <v>0</v>
      </c>
      <c r="E280" s="4">
        <v>2</v>
      </c>
      <c r="F280" s="4">
        <v>1</v>
      </c>
      <c r="G280" s="4">
        <v>2</v>
      </c>
      <c r="H280" s="4">
        <v>4</v>
      </c>
      <c r="I280" s="4">
        <v>0</v>
      </c>
      <c r="J280" s="4">
        <v>2</v>
      </c>
      <c r="K280" s="4">
        <v>2</v>
      </c>
      <c r="L280" s="4">
        <v>2</v>
      </c>
      <c r="M280" s="4">
        <v>0</v>
      </c>
      <c r="N280" s="41">
        <f>SUM(B280:M280)</f>
        <v>18</v>
      </c>
    </row>
    <row r="281" spans="1:14" customFormat="1" ht="12.75">
      <c r="A281" s="2" t="s">
        <v>271</v>
      </c>
      <c r="B281" s="12">
        <v>0</v>
      </c>
      <c r="C281" s="12">
        <v>550500</v>
      </c>
      <c r="D281" s="12">
        <v>0</v>
      </c>
      <c r="E281" s="12">
        <v>703450</v>
      </c>
      <c r="F281" s="12">
        <v>875000</v>
      </c>
      <c r="G281" s="12">
        <v>620000</v>
      </c>
      <c r="H281" s="12">
        <v>684250</v>
      </c>
      <c r="I281" s="12">
        <v>0</v>
      </c>
      <c r="J281" s="12">
        <v>780000</v>
      </c>
      <c r="K281" s="12">
        <v>657500</v>
      </c>
      <c r="L281" s="12">
        <v>810000</v>
      </c>
      <c r="M281" s="12">
        <v>0</v>
      </c>
      <c r="N281" s="39">
        <f>SUM((B280*B281)+(C280*C281)+(D280*D281)+(E280*E281)+(F280*F281)+(G280*G281)+(H280*H281)+(I280*I281)+(J280*J281)+(K280*K281)+(L280*L281)+(M280*M281))/N280</f>
        <v>689188.88888888888</v>
      </c>
    </row>
    <row r="282" spans="1:14" customFormat="1" ht="12.75">
      <c r="A282" s="168" t="s">
        <v>272</v>
      </c>
      <c r="B282" s="166">
        <f t="shared" ref="B282:M282" si="60">B283+B285</f>
        <v>0</v>
      </c>
      <c r="C282" s="166">
        <f t="shared" si="60"/>
        <v>3</v>
      </c>
      <c r="D282" s="166">
        <f t="shared" si="60"/>
        <v>5</v>
      </c>
      <c r="E282" s="166">
        <f t="shared" si="60"/>
        <v>3</v>
      </c>
      <c r="F282" s="166">
        <f t="shared" si="60"/>
        <v>8</v>
      </c>
      <c r="G282" s="166">
        <f t="shared" si="60"/>
        <v>11</v>
      </c>
      <c r="H282" s="166">
        <f t="shared" si="60"/>
        <v>11</v>
      </c>
      <c r="I282" s="166">
        <f t="shared" si="60"/>
        <v>8</v>
      </c>
      <c r="J282" s="166">
        <f t="shared" si="60"/>
        <v>8</v>
      </c>
      <c r="K282" s="166">
        <f t="shared" si="60"/>
        <v>5</v>
      </c>
      <c r="L282" s="166">
        <f t="shared" si="60"/>
        <v>3</v>
      </c>
      <c r="M282" s="166">
        <f t="shared" si="60"/>
        <v>7</v>
      </c>
      <c r="N282" s="167">
        <v>75</v>
      </c>
    </row>
    <row r="283" spans="1:14" customFormat="1" ht="12.75">
      <c r="A283" s="2" t="s">
        <v>273</v>
      </c>
      <c r="B283" s="4">
        <v>0</v>
      </c>
      <c r="C283" s="4">
        <v>3</v>
      </c>
      <c r="D283" s="4">
        <v>5</v>
      </c>
      <c r="E283" s="4">
        <v>3</v>
      </c>
      <c r="F283" s="4">
        <v>8</v>
      </c>
      <c r="G283" s="4">
        <v>9</v>
      </c>
      <c r="H283" s="4">
        <v>11</v>
      </c>
      <c r="I283" s="4">
        <v>8</v>
      </c>
      <c r="J283" s="4">
        <v>8</v>
      </c>
      <c r="K283" s="4">
        <v>5</v>
      </c>
      <c r="L283" s="4">
        <v>3</v>
      </c>
      <c r="M283" s="4">
        <v>7</v>
      </c>
      <c r="N283" s="41">
        <v>73</v>
      </c>
    </row>
    <row r="284" spans="1:14" customFormat="1" ht="12.75">
      <c r="A284" s="2" t="s">
        <v>274</v>
      </c>
      <c r="B284" s="12">
        <v>0</v>
      </c>
      <c r="C284" s="12">
        <v>847833</v>
      </c>
      <c r="D284" s="12">
        <v>997200</v>
      </c>
      <c r="E284" s="12">
        <v>1001433</v>
      </c>
      <c r="F284" s="12">
        <v>997363</v>
      </c>
      <c r="G284" s="12">
        <v>935556</v>
      </c>
      <c r="H284" s="12">
        <v>973000</v>
      </c>
      <c r="I284" s="12">
        <v>1179363</v>
      </c>
      <c r="J284" s="12">
        <v>1005063</v>
      </c>
      <c r="K284" s="12">
        <v>1044200</v>
      </c>
      <c r="L284" s="12">
        <v>1046667</v>
      </c>
      <c r="M284" s="12">
        <v>947429</v>
      </c>
      <c r="N284" s="39">
        <v>1016000</v>
      </c>
    </row>
    <row r="285" spans="1:14" customFormat="1" ht="12.75">
      <c r="A285" s="2" t="s">
        <v>275</v>
      </c>
      <c r="B285" s="4">
        <v>0</v>
      </c>
      <c r="C285" s="4">
        <v>0</v>
      </c>
      <c r="D285" s="4">
        <v>0</v>
      </c>
      <c r="E285" s="4">
        <v>0</v>
      </c>
      <c r="F285" s="4">
        <v>0</v>
      </c>
      <c r="G285" s="4">
        <v>2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1">
        <f>SUM(B285:M285)</f>
        <v>2</v>
      </c>
    </row>
    <row r="286" spans="1:14" customFormat="1" ht="12.75">
      <c r="A286" s="2" t="s">
        <v>276</v>
      </c>
      <c r="B286" s="12">
        <v>0</v>
      </c>
      <c r="C286" s="12">
        <v>0</v>
      </c>
      <c r="D286" s="12">
        <v>0</v>
      </c>
      <c r="E286" s="12">
        <v>0</v>
      </c>
      <c r="F286" s="12">
        <v>0</v>
      </c>
      <c r="G286" s="12">
        <v>747000</v>
      </c>
      <c r="H286" s="12">
        <v>0</v>
      </c>
      <c r="I286" s="12">
        <v>0</v>
      </c>
      <c r="J286" s="12">
        <v>0</v>
      </c>
      <c r="K286" s="12">
        <v>0</v>
      </c>
      <c r="L286" s="12">
        <v>0</v>
      </c>
      <c r="M286" s="12">
        <v>0</v>
      </c>
      <c r="N286" s="39">
        <f>SUM((B285*B286)+(C285*C286)+(D285*D286)+(E285*E286)+(F285*F286)+(G285*G286)+(H285*H286)+(I285*I286)+(J285*J286)+(K285*K286)+(L285*L286)+(M285*M286))/N285</f>
        <v>747000</v>
      </c>
    </row>
    <row r="287" spans="1:14" customFormat="1" ht="12.75">
      <c r="A287" s="168" t="s">
        <v>277</v>
      </c>
      <c r="B287" s="166">
        <v>4</v>
      </c>
      <c r="C287" s="166">
        <v>6</v>
      </c>
      <c r="D287" s="166">
        <v>2</v>
      </c>
      <c r="E287" s="166">
        <v>8</v>
      </c>
      <c r="F287" s="166">
        <v>5</v>
      </c>
      <c r="G287" s="166">
        <v>6</v>
      </c>
      <c r="H287" s="166">
        <v>5</v>
      </c>
      <c r="I287" s="166">
        <v>3</v>
      </c>
      <c r="J287" s="166">
        <v>4</v>
      </c>
      <c r="K287" s="166">
        <v>5</v>
      </c>
      <c r="L287" s="166">
        <v>3</v>
      </c>
      <c r="M287" s="166">
        <v>4</v>
      </c>
      <c r="N287" s="167">
        <f>SUM(B287:M287)</f>
        <v>55</v>
      </c>
    </row>
    <row r="288" spans="1:14" customFormat="1" ht="12.75">
      <c r="A288" s="2" t="s">
        <v>278</v>
      </c>
      <c r="B288" s="12">
        <v>357700</v>
      </c>
      <c r="C288" s="12">
        <v>406550</v>
      </c>
      <c r="D288" s="12">
        <v>717000</v>
      </c>
      <c r="E288" s="12">
        <v>460938</v>
      </c>
      <c r="F288" s="12">
        <v>347000</v>
      </c>
      <c r="G288" s="12">
        <v>406875</v>
      </c>
      <c r="H288" s="12">
        <v>291300</v>
      </c>
      <c r="I288" s="12">
        <v>286667</v>
      </c>
      <c r="J288" s="12">
        <v>376475</v>
      </c>
      <c r="K288" s="12">
        <v>329000</v>
      </c>
      <c r="L288" s="12">
        <v>542333</v>
      </c>
      <c r="M288" s="12">
        <v>464438</v>
      </c>
      <c r="N288" s="39">
        <f>SUM((B287*B288)+(C287*C288)+(D287*D288)+(E287*E288)+(F287*F288)+(G287*G288)+(H287*H288)+(I287*I288)+(J287*J288)+(K287*K288)+(L287*L288)+(M287*M288))/N287</f>
        <v>402181.92727272725</v>
      </c>
    </row>
    <row r="289" spans="1:16" customFormat="1" ht="12.75">
      <c r="A289" s="168" t="s">
        <v>279</v>
      </c>
      <c r="B289" s="169">
        <f>SUM(B290:B292)</f>
        <v>17</v>
      </c>
      <c r="C289" s="169">
        <f>SUM(C290:C292)</f>
        <v>24</v>
      </c>
      <c r="D289" s="169">
        <f>SUM(D290:D292)</f>
        <v>20</v>
      </c>
      <c r="E289" s="169">
        <f>SUM(E290:E292)</f>
        <v>25</v>
      </c>
      <c r="F289" s="169">
        <f t="shared" ref="F289:M289" si="61">SUM(F290:F292)</f>
        <v>35</v>
      </c>
      <c r="G289" s="169">
        <f t="shared" si="61"/>
        <v>33</v>
      </c>
      <c r="H289" s="166">
        <f t="shared" si="61"/>
        <v>33</v>
      </c>
      <c r="I289" s="169">
        <f t="shared" si="61"/>
        <v>33</v>
      </c>
      <c r="J289" s="169">
        <f t="shared" si="61"/>
        <v>38</v>
      </c>
      <c r="K289" s="169">
        <f t="shared" si="61"/>
        <v>42</v>
      </c>
      <c r="L289" s="169">
        <f t="shared" si="61"/>
        <v>32</v>
      </c>
      <c r="M289" s="169">
        <f t="shared" si="61"/>
        <v>30</v>
      </c>
      <c r="N289" s="170">
        <f>SUM(B289:M289)</f>
        <v>362</v>
      </c>
    </row>
    <row r="290" spans="1:16" customFormat="1" ht="12.75">
      <c r="A290" s="2" t="s">
        <v>280</v>
      </c>
      <c r="B290" s="11">
        <v>10</v>
      </c>
      <c r="C290" s="11">
        <v>11</v>
      </c>
      <c r="D290" s="11">
        <v>15</v>
      </c>
      <c r="E290" s="11">
        <v>18</v>
      </c>
      <c r="F290" s="11">
        <v>25</v>
      </c>
      <c r="G290" s="11">
        <v>24</v>
      </c>
      <c r="H290" s="11">
        <v>23</v>
      </c>
      <c r="I290" s="11">
        <v>22</v>
      </c>
      <c r="J290" s="11">
        <v>28</v>
      </c>
      <c r="K290" s="11">
        <v>30</v>
      </c>
      <c r="L290" s="11">
        <v>18</v>
      </c>
      <c r="M290" s="11">
        <v>16</v>
      </c>
      <c r="N290" s="41"/>
    </row>
    <row r="291" spans="1:16" customFormat="1" ht="12.75">
      <c r="A291" s="2" t="s">
        <v>281</v>
      </c>
      <c r="B291" s="11">
        <v>1</v>
      </c>
      <c r="C291" s="11">
        <v>2</v>
      </c>
      <c r="D291" s="11">
        <v>0</v>
      </c>
      <c r="E291" s="11">
        <v>1</v>
      </c>
      <c r="F291" s="11">
        <v>2</v>
      </c>
      <c r="G291" s="11">
        <v>1</v>
      </c>
      <c r="H291" s="11">
        <v>2</v>
      </c>
      <c r="I291" s="11">
        <v>2</v>
      </c>
      <c r="J291" s="11">
        <v>1</v>
      </c>
      <c r="K291" s="11">
        <v>1</v>
      </c>
      <c r="L291" s="11">
        <v>3</v>
      </c>
      <c r="M291" s="11">
        <v>3</v>
      </c>
      <c r="N291" s="41"/>
    </row>
    <row r="292" spans="1:16" customFormat="1" ht="12.75">
      <c r="A292" s="2" t="s">
        <v>282</v>
      </c>
      <c r="B292" s="11">
        <v>6</v>
      </c>
      <c r="C292" s="11">
        <v>11</v>
      </c>
      <c r="D292" s="11">
        <v>5</v>
      </c>
      <c r="E292" s="11">
        <v>6</v>
      </c>
      <c r="F292" s="11">
        <v>8</v>
      </c>
      <c r="G292" s="11">
        <v>8</v>
      </c>
      <c r="H292" s="11">
        <v>8</v>
      </c>
      <c r="I292" s="11">
        <v>9</v>
      </c>
      <c r="J292" s="11">
        <v>9</v>
      </c>
      <c r="K292" s="11">
        <v>11</v>
      </c>
      <c r="L292" s="11">
        <v>11</v>
      </c>
      <c r="M292" s="11">
        <v>11</v>
      </c>
      <c r="N292" s="41"/>
    </row>
    <row r="293" spans="1:16" customFormat="1" ht="12.75">
      <c r="A293" s="168" t="s">
        <v>283</v>
      </c>
      <c r="B293" s="173">
        <f>B289/B267</f>
        <v>2.8333333333333335</v>
      </c>
      <c r="C293" s="173">
        <f>C289/C267</f>
        <v>1.8461538461538463</v>
      </c>
      <c r="D293" s="173">
        <f>D289/D267</f>
        <v>1.6666666666666667</v>
      </c>
      <c r="E293" s="173">
        <f>E289/E267</f>
        <v>1.6666666666666667</v>
      </c>
      <c r="F293" s="173">
        <f t="shared" ref="F293:M293" si="62">F289/F267</f>
        <v>2.1875</v>
      </c>
      <c r="G293" s="173">
        <f t="shared" si="62"/>
        <v>1.5</v>
      </c>
      <c r="H293" s="173">
        <f t="shared" si="62"/>
        <v>1.375</v>
      </c>
      <c r="I293" s="173">
        <f t="shared" si="62"/>
        <v>2.2000000000000002</v>
      </c>
      <c r="J293" s="173">
        <f t="shared" si="62"/>
        <v>1.9</v>
      </c>
      <c r="K293" s="173">
        <f t="shared" si="62"/>
        <v>3</v>
      </c>
      <c r="L293" s="173">
        <f t="shared" si="62"/>
        <v>3.5555555555555554</v>
      </c>
      <c r="M293" s="173">
        <f t="shared" si="62"/>
        <v>1.875</v>
      </c>
      <c r="N293" s="41"/>
    </row>
    <row r="294" spans="1:16" customFormat="1" ht="12.75">
      <c r="A294" s="2" t="s">
        <v>284</v>
      </c>
      <c r="B294" s="11">
        <v>18</v>
      </c>
      <c r="C294" s="11">
        <v>21</v>
      </c>
      <c r="D294" s="11">
        <v>16</v>
      </c>
      <c r="E294" s="11">
        <v>22</v>
      </c>
      <c r="F294" s="11">
        <v>40</v>
      </c>
      <c r="G294" s="11">
        <v>24</v>
      </c>
      <c r="H294" s="4">
        <v>25</v>
      </c>
      <c r="I294" s="11">
        <v>19</v>
      </c>
      <c r="J294" s="11">
        <v>33</v>
      </c>
      <c r="K294" s="11">
        <v>21</v>
      </c>
      <c r="L294" s="11">
        <v>12</v>
      </c>
      <c r="M294" s="11">
        <v>13</v>
      </c>
      <c r="N294" s="38">
        <f>SUM(B294:M294)</f>
        <v>264</v>
      </c>
    </row>
    <row r="295" spans="1:16" customFormat="1" ht="12.75">
      <c r="A295" s="168" t="s">
        <v>285</v>
      </c>
      <c r="B295" s="169">
        <v>15</v>
      </c>
      <c r="C295" s="169">
        <v>10</v>
      </c>
      <c r="D295" s="169">
        <v>17</v>
      </c>
      <c r="E295" s="169">
        <v>18</v>
      </c>
      <c r="F295" s="169">
        <v>25</v>
      </c>
      <c r="G295" s="169">
        <v>21</v>
      </c>
      <c r="H295" s="166">
        <v>19</v>
      </c>
      <c r="I295" s="169">
        <v>15</v>
      </c>
      <c r="J295" s="169">
        <v>22</v>
      </c>
      <c r="K295" s="169">
        <v>11</v>
      </c>
      <c r="L295" s="169">
        <v>13</v>
      </c>
      <c r="M295" s="169">
        <v>10</v>
      </c>
      <c r="N295" s="170">
        <f>SUM(B295:M295)</f>
        <v>196</v>
      </c>
    </row>
    <row r="296" spans="1:16" customFormat="1" ht="12.75">
      <c r="A296" s="2"/>
      <c r="B296" s="11"/>
      <c r="C296" s="11"/>
      <c r="D296" s="11"/>
      <c r="E296" s="11"/>
      <c r="F296" s="11"/>
      <c r="G296" s="11"/>
      <c r="H296" s="4"/>
      <c r="I296" s="11"/>
      <c r="J296" s="11"/>
      <c r="K296" s="11"/>
      <c r="L296" s="11"/>
      <c r="M296" s="11"/>
      <c r="N296" s="89"/>
    </row>
    <row r="297" spans="1:16" customFormat="1" ht="12.75">
      <c r="A297" s="2"/>
      <c r="B297" s="8" t="s">
        <v>9</v>
      </c>
      <c r="C297" s="8" t="s">
        <v>10</v>
      </c>
      <c r="D297" s="8" t="s">
        <v>11</v>
      </c>
      <c r="E297" s="8" t="s">
        <v>12</v>
      </c>
      <c r="F297" s="8" t="s">
        <v>13</v>
      </c>
      <c r="G297" s="8" t="s">
        <v>14</v>
      </c>
      <c r="H297" s="8" t="s">
        <v>15</v>
      </c>
      <c r="I297" s="8" t="s">
        <v>16</v>
      </c>
      <c r="J297" s="8" t="s">
        <v>17</v>
      </c>
      <c r="K297" s="8" t="s">
        <v>18</v>
      </c>
      <c r="L297" s="8" t="s">
        <v>19</v>
      </c>
      <c r="M297" s="8" t="s">
        <v>20</v>
      </c>
      <c r="N297" s="109" t="s">
        <v>286</v>
      </c>
    </row>
    <row r="298" spans="1:16" s="60" customFormat="1" ht="12.75">
      <c r="A298" s="153" t="s">
        <v>886</v>
      </c>
      <c r="B298" s="154"/>
      <c r="C298" s="154"/>
      <c r="D298" s="154"/>
      <c r="E298" s="154"/>
      <c r="F298" s="154"/>
      <c r="G298" s="154"/>
      <c r="H298" s="154"/>
      <c r="I298" s="154"/>
      <c r="J298" s="154"/>
      <c r="K298" s="154"/>
      <c r="L298" s="154"/>
      <c r="M298" s="154"/>
      <c r="N298" s="155"/>
      <c r="P298"/>
    </row>
    <row r="299" spans="1:16" customFormat="1" ht="12.75">
      <c r="A299" s="156" t="s">
        <v>288</v>
      </c>
      <c r="B299" s="157">
        <f t="shared" ref="B299:M299" si="63">SUM(B304+B309+B314+B319)</f>
        <v>8</v>
      </c>
      <c r="C299" s="157">
        <f t="shared" si="63"/>
        <v>10</v>
      </c>
      <c r="D299" s="157">
        <f t="shared" si="63"/>
        <v>16</v>
      </c>
      <c r="E299" s="157">
        <f t="shared" si="63"/>
        <v>15</v>
      </c>
      <c r="F299" s="157">
        <f t="shared" si="63"/>
        <v>23</v>
      </c>
      <c r="G299" s="157">
        <f t="shared" si="63"/>
        <v>27</v>
      </c>
      <c r="H299" s="157">
        <f t="shared" si="63"/>
        <v>21</v>
      </c>
      <c r="I299" s="157">
        <f t="shared" si="63"/>
        <v>20</v>
      </c>
      <c r="J299" s="157">
        <f t="shared" si="63"/>
        <v>9</v>
      </c>
      <c r="K299" s="157">
        <f t="shared" si="63"/>
        <v>13</v>
      </c>
      <c r="L299" s="157">
        <f t="shared" si="63"/>
        <v>7</v>
      </c>
      <c r="M299" s="157">
        <f t="shared" si="63"/>
        <v>15</v>
      </c>
      <c r="N299" s="158">
        <v>188</v>
      </c>
    </row>
    <row r="300" spans="1:16" customFormat="1" ht="12.75">
      <c r="A300" s="2" t="s">
        <v>289</v>
      </c>
      <c r="B300" s="12">
        <v>594666</v>
      </c>
      <c r="C300" s="12">
        <v>741600</v>
      </c>
      <c r="D300" s="12">
        <v>563325</v>
      </c>
      <c r="E300" s="12">
        <v>555527</v>
      </c>
      <c r="F300" s="12">
        <v>673728</v>
      </c>
      <c r="G300" s="12">
        <v>719237</v>
      </c>
      <c r="H300" s="12">
        <v>834924</v>
      </c>
      <c r="I300" s="12">
        <v>575093</v>
      </c>
      <c r="J300" s="12">
        <v>659111</v>
      </c>
      <c r="K300" s="12">
        <v>572486</v>
      </c>
      <c r="L300" s="12">
        <v>850640</v>
      </c>
      <c r="M300" s="12">
        <v>749667</v>
      </c>
      <c r="N300" s="39">
        <v>676912</v>
      </c>
    </row>
    <row r="301" spans="1:16" customFormat="1" ht="12.75">
      <c r="A301" s="2" t="s">
        <v>290</v>
      </c>
      <c r="B301" s="12">
        <v>599306</v>
      </c>
      <c r="C301" s="12">
        <v>749080</v>
      </c>
      <c r="D301" s="12">
        <v>567622</v>
      </c>
      <c r="E301" s="12">
        <v>555360</v>
      </c>
      <c r="F301" s="12">
        <v>678924</v>
      </c>
      <c r="G301" s="12">
        <v>723904</v>
      </c>
      <c r="H301" s="12">
        <v>852648</v>
      </c>
      <c r="I301" s="12">
        <v>588068</v>
      </c>
      <c r="J301" s="12">
        <v>677321</v>
      </c>
      <c r="K301" s="12">
        <v>593114</v>
      </c>
      <c r="L301" s="12">
        <v>854129</v>
      </c>
      <c r="M301" s="12">
        <v>708907</v>
      </c>
      <c r="N301" s="39">
        <v>684274</v>
      </c>
    </row>
    <row r="302" spans="1:16" customFormat="1" ht="12.75">
      <c r="A302" s="156" t="s">
        <v>26</v>
      </c>
      <c r="B302" s="159">
        <f t="shared" ref="B302:N302" si="64">B300/B301</f>
        <v>0.99225771141954189</v>
      </c>
      <c r="C302" s="159">
        <f t="shared" si="64"/>
        <v>0.99001441768569443</v>
      </c>
      <c r="D302" s="159">
        <f t="shared" si="64"/>
        <v>0.99242982125428547</v>
      </c>
      <c r="E302" s="159">
        <f t="shared" si="64"/>
        <v>1.0003007058484588</v>
      </c>
      <c r="F302" s="159">
        <f t="shared" si="64"/>
        <v>0.99234671332873781</v>
      </c>
      <c r="G302" s="159">
        <f t="shared" si="64"/>
        <v>0.99355301255415085</v>
      </c>
      <c r="H302" s="159">
        <f t="shared" si="64"/>
        <v>0.9792129929349509</v>
      </c>
      <c r="I302" s="159">
        <f t="shared" si="64"/>
        <v>0.97793622506240774</v>
      </c>
      <c r="J302" s="159">
        <f t="shared" si="64"/>
        <v>0.97311466793440626</v>
      </c>
      <c r="K302" s="159">
        <f t="shared" si="64"/>
        <v>0.96522085130345936</v>
      </c>
      <c r="L302" s="159">
        <f t="shared" si="64"/>
        <v>0.99591513694067291</v>
      </c>
      <c r="M302" s="159">
        <f t="shared" si="64"/>
        <v>1.0574969636355687</v>
      </c>
      <c r="N302" s="160">
        <f t="shared" si="64"/>
        <v>0.98924115193621265</v>
      </c>
    </row>
    <row r="303" spans="1:16" customFormat="1" ht="12.75">
      <c r="A303" s="2" t="s">
        <v>291</v>
      </c>
      <c r="B303" s="4">
        <v>20</v>
      </c>
      <c r="C303" s="4">
        <v>67</v>
      </c>
      <c r="D303" s="4">
        <v>41</v>
      </c>
      <c r="E303" s="4">
        <v>39</v>
      </c>
      <c r="F303" s="4">
        <v>24</v>
      </c>
      <c r="G303" s="4">
        <v>20</v>
      </c>
      <c r="H303" s="4">
        <v>26</v>
      </c>
      <c r="I303" s="4">
        <v>38</v>
      </c>
      <c r="J303" s="4">
        <v>31</v>
      </c>
      <c r="K303" s="4">
        <v>51</v>
      </c>
      <c r="L303" s="4">
        <v>31</v>
      </c>
      <c r="M303" s="4">
        <v>35</v>
      </c>
      <c r="N303" s="99">
        <v>54</v>
      </c>
    </row>
    <row r="304" spans="1:16" customFormat="1" ht="12.75">
      <c r="A304" s="156" t="s">
        <v>292</v>
      </c>
      <c r="B304" s="154">
        <f>B305+B307</f>
        <v>0</v>
      </c>
      <c r="C304" s="154">
        <f t="shared" ref="C304:H304" si="65">C305+C307</f>
        <v>0</v>
      </c>
      <c r="D304" s="154">
        <f t="shared" si="65"/>
        <v>0</v>
      </c>
      <c r="E304" s="154">
        <f t="shared" si="65"/>
        <v>0</v>
      </c>
      <c r="F304" s="154">
        <f t="shared" si="65"/>
        <v>1</v>
      </c>
      <c r="G304" s="154">
        <f t="shared" si="65"/>
        <v>2</v>
      </c>
      <c r="H304" s="154">
        <f t="shared" si="65"/>
        <v>0</v>
      </c>
      <c r="I304" s="154">
        <f>I305+I307</f>
        <v>1</v>
      </c>
      <c r="J304" s="154">
        <f>J305+J307</f>
        <v>0</v>
      </c>
      <c r="K304" s="154">
        <f>K305+K307</f>
        <v>0</v>
      </c>
      <c r="L304" s="154">
        <f>L305+L307</f>
        <v>0</v>
      </c>
      <c r="M304" s="154">
        <f>M305+M307</f>
        <v>0</v>
      </c>
      <c r="N304" s="155">
        <v>5</v>
      </c>
    </row>
    <row r="305" spans="1:14" customFormat="1" ht="12.75">
      <c r="A305" s="2" t="s">
        <v>293</v>
      </c>
      <c r="B305" s="4">
        <v>0</v>
      </c>
      <c r="C305" s="4">
        <v>0</v>
      </c>
      <c r="D305" s="4">
        <v>0</v>
      </c>
      <c r="E305" s="4">
        <v>0</v>
      </c>
      <c r="F305" s="4">
        <v>1</v>
      </c>
      <c r="G305" s="4">
        <v>2</v>
      </c>
      <c r="H305" s="4">
        <v>0</v>
      </c>
      <c r="I305" s="4">
        <v>1</v>
      </c>
      <c r="J305" s="4">
        <v>0</v>
      </c>
      <c r="K305" s="4">
        <v>0</v>
      </c>
      <c r="L305" s="4">
        <v>0</v>
      </c>
      <c r="M305" s="4">
        <v>0</v>
      </c>
      <c r="N305" s="41">
        <v>5</v>
      </c>
    </row>
    <row r="306" spans="1:14" customFormat="1" ht="12.75">
      <c r="A306" s="2" t="s">
        <v>294</v>
      </c>
      <c r="B306" s="12">
        <v>0</v>
      </c>
      <c r="C306" s="12">
        <v>0</v>
      </c>
      <c r="D306" s="12">
        <v>0</v>
      </c>
      <c r="E306" s="12">
        <v>0</v>
      </c>
      <c r="F306" s="12">
        <v>350000</v>
      </c>
      <c r="G306" s="12">
        <v>643500</v>
      </c>
      <c r="H306" s="12">
        <v>0</v>
      </c>
      <c r="I306" s="12">
        <v>840000</v>
      </c>
      <c r="J306" s="12">
        <v>0</v>
      </c>
      <c r="K306" s="12">
        <v>0</v>
      </c>
      <c r="L306" s="12">
        <v>0</v>
      </c>
      <c r="M306" s="12">
        <v>0</v>
      </c>
      <c r="N306" s="39">
        <v>605400</v>
      </c>
    </row>
    <row r="307" spans="1:14" customFormat="1" ht="12.75">
      <c r="A307" s="2" t="s">
        <v>295</v>
      </c>
      <c r="B307" s="4">
        <v>0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1">
        <f>SUM(B307:M307)</f>
        <v>0</v>
      </c>
    </row>
    <row r="308" spans="1:14" customFormat="1" ht="12.75">
      <c r="A308" s="2" t="s">
        <v>296</v>
      </c>
      <c r="B308" s="12">
        <v>0</v>
      </c>
      <c r="C308" s="12">
        <v>0</v>
      </c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12">
        <v>0</v>
      </c>
      <c r="N308" s="39">
        <v>0</v>
      </c>
    </row>
    <row r="309" spans="1:14" customFormat="1" ht="12.75">
      <c r="A309" s="156" t="s">
        <v>297</v>
      </c>
      <c r="B309" s="154">
        <f t="shared" ref="B309:M309" si="66">B310+B312</f>
        <v>2</v>
      </c>
      <c r="C309" s="154">
        <f t="shared" si="66"/>
        <v>8</v>
      </c>
      <c r="D309" s="154">
        <f t="shared" si="66"/>
        <v>8</v>
      </c>
      <c r="E309" s="154">
        <f t="shared" si="66"/>
        <v>5</v>
      </c>
      <c r="F309" s="154">
        <f t="shared" si="66"/>
        <v>10</v>
      </c>
      <c r="G309" s="154">
        <f t="shared" si="66"/>
        <v>11</v>
      </c>
      <c r="H309" s="154">
        <f t="shared" si="66"/>
        <v>8</v>
      </c>
      <c r="I309" s="154">
        <f t="shared" si="66"/>
        <v>4</v>
      </c>
      <c r="J309" s="154">
        <f t="shared" si="66"/>
        <v>4</v>
      </c>
      <c r="K309" s="154">
        <f t="shared" si="66"/>
        <v>4</v>
      </c>
      <c r="L309" s="154">
        <f t="shared" si="66"/>
        <v>2</v>
      </c>
      <c r="M309" s="154">
        <f t="shared" si="66"/>
        <v>4</v>
      </c>
      <c r="N309" s="155">
        <v>71</v>
      </c>
    </row>
    <row r="310" spans="1:14" customFormat="1" ht="12.75">
      <c r="A310" s="2" t="s">
        <v>298</v>
      </c>
      <c r="B310" s="4">
        <v>1</v>
      </c>
      <c r="C310" s="4">
        <v>5</v>
      </c>
      <c r="D310" s="4">
        <v>4</v>
      </c>
      <c r="E310" s="4">
        <v>1</v>
      </c>
      <c r="F310" s="4">
        <v>6</v>
      </c>
      <c r="G310" s="4">
        <v>4</v>
      </c>
      <c r="H310" s="4">
        <v>3</v>
      </c>
      <c r="I310" s="4">
        <v>4</v>
      </c>
      <c r="J310" s="4">
        <v>2</v>
      </c>
      <c r="K310" s="4">
        <v>2</v>
      </c>
      <c r="L310" s="4">
        <v>1</v>
      </c>
      <c r="M310" s="4">
        <v>2</v>
      </c>
      <c r="N310" s="41">
        <v>36</v>
      </c>
    </row>
    <row r="311" spans="1:14" customFormat="1" ht="12.75">
      <c r="A311" s="2" t="s">
        <v>299</v>
      </c>
      <c r="B311" s="12">
        <v>632500</v>
      </c>
      <c r="C311" s="12">
        <v>744000</v>
      </c>
      <c r="D311" s="12">
        <v>642000</v>
      </c>
      <c r="E311" s="12">
        <v>665000</v>
      </c>
      <c r="F311" s="12">
        <v>640400</v>
      </c>
      <c r="G311" s="12">
        <v>637500</v>
      </c>
      <c r="H311" s="12">
        <v>593500</v>
      </c>
      <c r="I311" s="12">
        <v>708500</v>
      </c>
      <c r="J311" s="12">
        <v>648000</v>
      </c>
      <c r="K311" s="12">
        <v>535400</v>
      </c>
      <c r="L311" s="12">
        <v>762800</v>
      </c>
      <c r="M311" s="12">
        <v>658500</v>
      </c>
      <c r="N311" s="39">
        <v>660250</v>
      </c>
    </row>
    <row r="312" spans="1:14" customFormat="1" ht="12.75">
      <c r="A312" s="2" t="s">
        <v>300</v>
      </c>
      <c r="B312" s="4">
        <v>1</v>
      </c>
      <c r="C312" s="4">
        <v>3</v>
      </c>
      <c r="D312" s="4">
        <v>4</v>
      </c>
      <c r="E312" s="4">
        <v>4</v>
      </c>
      <c r="F312" s="4">
        <v>4</v>
      </c>
      <c r="G312" s="4">
        <v>7</v>
      </c>
      <c r="H312" s="4">
        <v>5</v>
      </c>
      <c r="I312" s="4">
        <v>0</v>
      </c>
      <c r="J312" s="4">
        <v>2</v>
      </c>
      <c r="K312" s="4">
        <v>2</v>
      </c>
      <c r="L312" s="4">
        <v>1</v>
      </c>
      <c r="M312" s="4">
        <v>2</v>
      </c>
      <c r="N312" s="41">
        <f>SUM(B312:M312)</f>
        <v>35</v>
      </c>
    </row>
    <row r="313" spans="1:14" customFormat="1" ht="12.75">
      <c r="A313" s="2" t="s">
        <v>301</v>
      </c>
      <c r="B313" s="12">
        <v>775000</v>
      </c>
      <c r="C313" s="12">
        <v>777000</v>
      </c>
      <c r="D313" s="12">
        <v>683499</v>
      </c>
      <c r="E313" s="12">
        <v>571000</v>
      </c>
      <c r="F313" s="12">
        <v>759988</v>
      </c>
      <c r="G313" s="12">
        <v>596643</v>
      </c>
      <c r="H313" s="12">
        <v>556980</v>
      </c>
      <c r="I313" s="12">
        <v>0</v>
      </c>
      <c r="J313" s="12">
        <v>645500</v>
      </c>
      <c r="K313" s="12">
        <v>746000</v>
      </c>
      <c r="L313" s="12">
        <v>766000</v>
      </c>
      <c r="M313" s="12">
        <v>647500</v>
      </c>
      <c r="N313" s="39">
        <f>SUM((B312*B313)+(C312*C313)+(D312*D313)+(E312*E313)+(F312*F313)+(G312*G313)+(H312*H313)+(I312*I313)+(J312*J313)+(K312*K313)+(L312*L313)+(M312*M313))/N312</f>
        <v>656267.11428571434</v>
      </c>
    </row>
    <row r="314" spans="1:14" customFormat="1" ht="12.75">
      <c r="A314" s="156" t="s">
        <v>302</v>
      </c>
      <c r="B314" s="154">
        <f t="shared" ref="B314:M314" si="67">B315+B317</f>
        <v>1</v>
      </c>
      <c r="C314" s="154">
        <f t="shared" si="67"/>
        <v>2</v>
      </c>
      <c r="D314" s="154">
        <f t="shared" si="67"/>
        <v>2</v>
      </c>
      <c r="E314" s="154">
        <f t="shared" si="67"/>
        <v>4</v>
      </c>
      <c r="F314" s="154">
        <f t="shared" si="67"/>
        <v>5</v>
      </c>
      <c r="G314" s="154">
        <f t="shared" si="67"/>
        <v>9</v>
      </c>
      <c r="H314" s="154">
        <f t="shared" si="67"/>
        <v>12</v>
      </c>
      <c r="I314" s="154">
        <f t="shared" si="67"/>
        <v>5</v>
      </c>
      <c r="J314" s="154">
        <f t="shared" si="67"/>
        <v>3</v>
      </c>
      <c r="K314" s="154">
        <f t="shared" si="67"/>
        <v>5</v>
      </c>
      <c r="L314" s="154">
        <f t="shared" si="67"/>
        <v>3</v>
      </c>
      <c r="M314" s="154">
        <f t="shared" si="67"/>
        <v>5</v>
      </c>
      <c r="N314" s="155">
        <v>58</v>
      </c>
    </row>
    <row r="315" spans="1:14" customFormat="1" ht="12.75">
      <c r="A315" s="2" t="s">
        <v>303</v>
      </c>
      <c r="B315" s="4">
        <v>1</v>
      </c>
      <c r="C315" s="4">
        <v>1</v>
      </c>
      <c r="D315" s="4">
        <v>2</v>
      </c>
      <c r="E315" s="4">
        <v>4</v>
      </c>
      <c r="F315" s="4">
        <v>5</v>
      </c>
      <c r="G315" s="4">
        <v>8</v>
      </c>
      <c r="H315" s="4">
        <v>11</v>
      </c>
      <c r="I315" s="4">
        <v>5</v>
      </c>
      <c r="J315" s="4">
        <v>3</v>
      </c>
      <c r="K315" s="4">
        <v>4</v>
      </c>
      <c r="L315" s="4">
        <v>2</v>
      </c>
      <c r="M315" s="4">
        <v>5</v>
      </c>
      <c r="N315" s="41">
        <v>53</v>
      </c>
    </row>
    <row r="316" spans="1:14" customFormat="1" ht="12.75">
      <c r="A316" s="2" t="s">
        <v>304</v>
      </c>
      <c r="B316" s="12">
        <v>889900</v>
      </c>
      <c r="C316" s="12">
        <v>640000</v>
      </c>
      <c r="D316" s="12">
        <v>822100</v>
      </c>
      <c r="E316" s="12">
        <v>714000</v>
      </c>
      <c r="F316" s="12">
        <v>1037500</v>
      </c>
      <c r="G316" s="12">
        <v>1048250</v>
      </c>
      <c r="H316" s="12">
        <v>1093455</v>
      </c>
      <c r="I316" s="12">
        <v>866800</v>
      </c>
      <c r="J316" s="12">
        <v>826667</v>
      </c>
      <c r="K316" s="12">
        <v>946250</v>
      </c>
      <c r="L316" s="12">
        <v>1337500</v>
      </c>
      <c r="M316" s="12">
        <v>1181800</v>
      </c>
      <c r="N316" s="39">
        <v>987889</v>
      </c>
    </row>
    <row r="317" spans="1:14" customFormat="1" ht="12.75">
      <c r="A317" s="2" t="s">
        <v>305</v>
      </c>
      <c r="B317" s="4">
        <v>0</v>
      </c>
      <c r="C317" s="4">
        <v>1</v>
      </c>
      <c r="D317" s="4">
        <v>0</v>
      </c>
      <c r="E317" s="4">
        <v>0</v>
      </c>
      <c r="F317" s="4">
        <v>0</v>
      </c>
      <c r="G317" s="4">
        <v>1</v>
      </c>
      <c r="H317" s="4">
        <v>1</v>
      </c>
      <c r="I317" s="4">
        <v>0</v>
      </c>
      <c r="J317" s="4">
        <v>0</v>
      </c>
      <c r="K317" s="4">
        <v>1</v>
      </c>
      <c r="L317" s="4">
        <v>1</v>
      </c>
      <c r="M317" s="4">
        <v>0</v>
      </c>
      <c r="N317" s="41">
        <f>SUM(B317:M317)</f>
        <v>5</v>
      </c>
    </row>
    <row r="318" spans="1:14" customFormat="1" ht="12.75">
      <c r="A318" s="2" t="s">
        <v>306</v>
      </c>
      <c r="B318" s="12">
        <v>0</v>
      </c>
      <c r="C318" s="12">
        <v>725000</v>
      </c>
      <c r="D318" s="12">
        <v>0</v>
      </c>
      <c r="E318" s="12">
        <v>0</v>
      </c>
      <c r="F318" s="12">
        <v>0</v>
      </c>
      <c r="G318" s="12">
        <v>990000</v>
      </c>
      <c r="H318" s="12">
        <v>740000</v>
      </c>
      <c r="I318" s="12">
        <v>0</v>
      </c>
      <c r="J318" s="12">
        <v>0</v>
      </c>
      <c r="K318" s="12">
        <v>590000</v>
      </c>
      <c r="L318" s="12">
        <v>960180</v>
      </c>
      <c r="M318" s="12">
        <v>0</v>
      </c>
      <c r="N318" s="39">
        <f>SUM((B317*B318)+(C317*C318)+(D317*D318)+(E317*E318)+(F317*F318)+(G317*G318)+(H317*H318)+(I317*I318)+(J317*J318)+(K317*K318)+(L317*L318)+(M317*M318))/N317</f>
        <v>801036</v>
      </c>
    </row>
    <row r="319" spans="1:14" customFormat="1" ht="12.75">
      <c r="A319" s="156" t="s">
        <v>307</v>
      </c>
      <c r="B319" s="154">
        <v>5</v>
      </c>
      <c r="C319" s="154">
        <v>0</v>
      </c>
      <c r="D319" s="154">
        <v>6</v>
      </c>
      <c r="E319" s="154">
        <v>6</v>
      </c>
      <c r="F319" s="154">
        <v>7</v>
      </c>
      <c r="G319" s="154">
        <v>5</v>
      </c>
      <c r="H319" s="154">
        <v>1</v>
      </c>
      <c r="I319" s="154">
        <v>10</v>
      </c>
      <c r="J319" s="154">
        <v>2</v>
      </c>
      <c r="K319" s="154">
        <v>4</v>
      </c>
      <c r="L319" s="154">
        <v>2</v>
      </c>
      <c r="M319" s="154">
        <v>6</v>
      </c>
      <c r="N319" s="155">
        <f>SUM(B319:M319)</f>
        <v>54</v>
      </c>
    </row>
    <row r="320" spans="1:14" customFormat="1" ht="12.75">
      <c r="A320" s="2" t="s">
        <v>308</v>
      </c>
      <c r="B320" s="12">
        <v>491985</v>
      </c>
      <c r="C320" s="12">
        <v>0</v>
      </c>
      <c r="D320" s="12">
        <v>344500</v>
      </c>
      <c r="E320" s="12">
        <v>421317</v>
      </c>
      <c r="F320" s="12">
        <v>439414</v>
      </c>
      <c r="G320" s="12">
        <v>405980</v>
      </c>
      <c r="H320" s="12">
        <v>200000</v>
      </c>
      <c r="I320" s="12">
        <v>349385</v>
      </c>
      <c r="J320" s="12">
        <v>432500</v>
      </c>
      <c r="K320" s="12">
        <v>398225</v>
      </c>
      <c r="L320" s="12">
        <v>395250</v>
      </c>
      <c r="M320" s="12">
        <v>454000</v>
      </c>
      <c r="N320" s="39">
        <f>SUM((B319*B320)+(C319*C320)+(D319*D320)+(E319*E320)+(F319*F320)+(G319*G320)+(H319*H320)+(I319*I320)+(J319*J320)+(K319*K320)+(L319*L320)+(M319*M320))/N319</f>
        <v>404201.38888888888</v>
      </c>
    </row>
    <row r="321" spans="1:16" customFormat="1" ht="12.75">
      <c r="A321" s="156" t="s">
        <v>309</v>
      </c>
      <c r="B321" s="157">
        <f>SUM(B322:B324)</f>
        <v>13</v>
      </c>
      <c r="C321" s="157">
        <f>SUM(C322:C324)</f>
        <v>19</v>
      </c>
      <c r="D321" s="157">
        <f>SUM(D322:D324)</f>
        <v>20</v>
      </c>
      <c r="E321" s="157">
        <f>SUM(E322:E324)</f>
        <v>23</v>
      </c>
      <c r="F321" s="157">
        <f t="shared" ref="F321:M321" si="68">SUM(F322:F324)</f>
        <v>32</v>
      </c>
      <c r="G321" s="157">
        <f t="shared" si="68"/>
        <v>25</v>
      </c>
      <c r="H321" s="154">
        <f t="shared" si="68"/>
        <v>24</v>
      </c>
      <c r="I321" s="157">
        <f t="shared" si="68"/>
        <v>22</v>
      </c>
      <c r="J321" s="157">
        <f t="shared" si="68"/>
        <v>27</v>
      </c>
      <c r="K321" s="157">
        <f t="shared" si="68"/>
        <v>25</v>
      </c>
      <c r="L321" s="157">
        <f t="shared" si="68"/>
        <v>19</v>
      </c>
      <c r="M321" s="157">
        <f t="shared" si="68"/>
        <v>18</v>
      </c>
      <c r="N321" s="158">
        <f>SUM(B321:M321)</f>
        <v>267</v>
      </c>
    </row>
    <row r="322" spans="1:16" customFormat="1" ht="12.75">
      <c r="A322" s="2" t="s">
        <v>310</v>
      </c>
      <c r="B322" s="11">
        <v>6</v>
      </c>
      <c r="C322" s="11">
        <v>12</v>
      </c>
      <c r="D322" s="11">
        <v>13</v>
      </c>
      <c r="E322" s="11">
        <v>17</v>
      </c>
      <c r="F322" s="11">
        <v>21</v>
      </c>
      <c r="G322" s="11">
        <v>19</v>
      </c>
      <c r="H322" s="11">
        <v>13</v>
      </c>
      <c r="I322" s="11">
        <v>15</v>
      </c>
      <c r="J322" s="11">
        <v>19</v>
      </c>
      <c r="K322" s="11">
        <v>19</v>
      </c>
      <c r="L322" s="11">
        <v>15</v>
      </c>
      <c r="M322" s="11">
        <v>12</v>
      </c>
      <c r="N322" s="41"/>
    </row>
    <row r="323" spans="1:16" customFormat="1" ht="12.75">
      <c r="A323" s="2" t="s">
        <v>311</v>
      </c>
      <c r="B323" s="11">
        <v>2</v>
      </c>
      <c r="C323" s="11">
        <v>2</v>
      </c>
      <c r="D323" s="11">
        <v>0</v>
      </c>
      <c r="E323" s="11">
        <v>1</v>
      </c>
      <c r="F323" s="11">
        <v>2</v>
      </c>
      <c r="G323" s="11">
        <v>0</v>
      </c>
      <c r="H323" s="11">
        <v>2</v>
      </c>
      <c r="I323" s="11">
        <v>1</v>
      </c>
      <c r="J323" s="11">
        <v>1</v>
      </c>
      <c r="K323" s="11">
        <v>0</v>
      </c>
      <c r="L323" s="11">
        <v>0</v>
      </c>
      <c r="M323" s="11">
        <v>3</v>
      </c>
      <c r="N323" s="41"/>
    </row>
    <row r="324" spans="1:16" customFormat="1" ht="12.75">
      <c r="A324" s="2" t="s">
        <v>312</v>
      </c>
      <c r="B324" s="11">
        <v>5</v>
      </c>
      <c r="C324" s="11">
        <v>5</v>
      </c>
      <c r="D324" s="11">
        <v>7</v>
      </c>
      <c r="E324" s="11">
        <v>5</v>
      </c>
      <c r="F324" s="11">
        <v>9</v>
      </c>
      <c r="G324" s="11">
        <v>6</v>
      </c>
      <c r="H324" s="11">
        <v>9</v>
      </c>
      <c r="I324" s="11">
        <v>6</v>
      </c>
      <c r="J324" s="11">
        <v>7</v>
      </c>
      <c r="K324" s="11">
        <v>6</v>
      </c>
      <c r="L324" s="11">
        <v>4</v>
      </c>
      <c r="M324" s="11">
        <v>3</v>
      </c>
      <c r="N324" s="41"/>
    </row>
    <row r="325" spans="1:16" customFormat="1" ht="12.75">
      <c r="A325" s="156" t="s">
        <v>313</v>
      </c>
      <c r="B325" s="161">
        <f>B321/B299</f>
        <v>1.625</v>
      </c>
      <c r="C325" s="161">
        <f>C321/C299</f>
        <v>1.9</v>
      </c>
      <c r="D325" s="161">
        <f>D321/D299</f>
        <v>1.25</v>
      </c>
      <c r="E325" s="161">
        <f>E321/E299</f>
        <v>1.5333333333333334</v>
      </c>
      <c r="F325" s="161">
        <f t="shared" ref="F325:M325" si="69">F321/F299</f>
        <v>1.3913043478260869</v>
      </c>
      <c r="G325" s="161">
        <f t="shared" si="69"/>
        <v>0.92592592592592593</v>
      </c>
      <c r="H325" s="161">
        <f t="shared" si="69"/>
        <v>1.1428571428571428</v>
      </c>
      <c r="I325" s="161">
        <f t="shared" si="69"/>
        <v>1.1000000000000001</v>
      </c>
      <c r="J325" s="161">
        <f t="shared" si="69"/>
        <v>3</v>
      </c>
      <c r="K325" s="161">
        <f t="shared" si="69"/>
        <v>1.9230769230769231</v>
      </c>
      <c r="L325" s="161">
        <f t="shared" si="69"/>
        <v>2.7142857142857144</v>
      </c>
      <c r="M325" s="161">
        <f t="shared" si="69"/>
        <v>1.2</v>
      </c>
      <c r="N325" s="41"/>
    </row>
    <row r="326" spans="1:16" customFormat="1" ht="12.75">
      <c r="A326" s="2" t="s">
        <v>314</v>
      </c>
      <c r="B326" s="11">
        <v>14</v>
      </c>
      <c r="C326" s="11">
        <v>25</v>
      </c>
      <c r="D326" s="11">
        <v>21</v>
      </c>
      <c r="E326" s="11">
        <v>27</v>
      </c>
      <c r="F326" s="11">
        <v>33</v>
      </c>
      <c r="G326" s="11">
        <v>20</v>
      </c>
      <c r="H326" s="4">
        <v>23</v>
      </c>
      <c r="I326" s="11">
        <v>17</v>
      </c>
      <c r="J326" s="11">
        <v>18</v>
      </c>
      <c r="K326" s="11">
        <v>16</v>
      </c>
      <c r="L326" s="11">
        <v>13</v>
      </c>
      <c r="M326" s="11">
        <v>10</v>
      </c>
      <c r="N326" s="38"/>
    </row>
    <row r="327" spans="1:16" customFormat="1" ht="12.75">
      <c r="A327" s="156" t="s">
        <v>315</v>
      </c>
      <c r="B327" s="157">
        <v>11</v>
      </c>
      <c r="C327" s="157">
        <v>17</v>
      </c>
      <c r="D327" s="157">
        <v>20</v>
      </c>
      <c r="E327" s="157">
        <v>22</v>
      </c>
      <c r="F327" s="157">
        <v>23</v>
      </c>
      <c r="G327" s="157">
        <v>21</v>
      </c>
      <c r="H327" s="154">
        <v>16</v>
      </c>
      <c r="I327" s="157">
        <v>16</v>
      </c>
      <c r="J327" s="157">
        <v>11</v>
      </c>
      <c r="K327" s="157">
        <v>16</v>
      </c>
      <c r="L327" s="157">
        <v>12</v>
      </c>
      <c r="M327" s="157">
        <v>7</v>
      </c>
      <c r="N327" s="158">
        <f>SUM(B327:M327)</f>
        <v>192</v>
      </c>
    </row>
    <row r="328" spans="1:16" customFormat="1" ht="12.75">
      <c r="A328" s="2"/>
      <c r="B328" s="11"/>
      <c r="C328" s="11"/>
      <c r="D328" s="11"/>
      <c r="E328" s="11"/>
      <c r="F328" s="11"/>
      <c r="G328" s="11"/>
      <c r="H328" s="4"/>
      <c r="I328" s="11"/>
      <c r="J328" s="11"/>
      <c r="K328" s="11"/>
      <c r="L328" s="11"/>
      <c r="M328" s="11"/>
      <c r="N328" s="89"/>
    </row>
    <row r="329" spans="1:16" customFormat="1" ht="12.75">
      <c r="A329" s="2"/>
      <c r="B329" s="8" t="s">
        <v>9</v>
      </c>
      <c r="C329" s="8" t="s">
        <v>10</v>
      </c>
      <c r="D329" s="8" t="s">
        <v>11</v>
      </c>
      <c r="E329" s="8" t="s">
        <v>12</v>
      </c>
      <c r="F329" s="8" t="s">
        <v>13</v>
      </c>
      <c r="G329" s="8" t="s">
        <v>14</v>
      </c>
      <c r="H329" s="8" t="s">
        <v>15</v>
      </c>
      <c r="I329" s="8" t="s">
        <v>16</v>
      </c>
      <c r="J329" s="8" t="s">
        <v>17</v>
      </c>
      <c r="K329" s="8" t="s">
        <v>18</v>
      </c>
      <c r="L329" s="8" t="s">
        <v>19</v>
      </c>
      <c r="M329" s="8" t="s">
        <v>20</v>
      </c>
      <c r="N329" s="109" t="s">
        <v>316</v>
      </c>
    </row>
    <row r="330" spans="1:16" s="60" customFormat="1" ht="12.75">
      <c r="A330" s="138" t="s">
        <v>887</v>
      </c>
      <c r="B330" s="139"/>
      <c r="C330" s="139"/>
      <c r="D330" s="139"/>
      <c r="E330" s="139"/>
      <c r="F330" s="139"/>
      <c r="G330" s="139"/>
      <c r="H330" s="139"/>
      <c r="I330" s="139"/>
      <c r="J330" s="139"/>
      <c r="K330" s="139"/>
      <c r="L330" s="139"/>
      <c r="M330" s="139"/>
      <c r="N330" s="140"/>
      <c r="P330"/>
    </row>
    <row r="331" spans="1:16" customFormat="1" ht="12.75">
      <c r="A331" s="141" t="s">
        <v>318</v>
      </c>
      <c r="B331" s="142">
        <f t="shared" ref="B331:M331" si="70">SUM(B336+B341+B346+B351)</f>
        <v>8</v>
      </c>
      <c r="C331" s="142">
        <f t="shared" si="70"/>
        <v>8</v>
      </c>
      <c r="D331" s="142">
        <f t="shared" si="70"/>
        <v>14</v>
      </c>
      <c r="E331" s="142">
        <f t="shared" si="70"/>
        <v>19</v>
      </c>
      <c r="F331" s="142">
        <f t="shared" si="70"/>
        <v>15</v>
      </c>
      <c r="G331" s="142">
        <f t="shared" si="70"/>
        <v>24</v>
      </c>
      <c r="H331" s="142">
        <f t="shared" si="70"/>
        <v>20</v>
      </c>
      <c r="I331" s="142">
        <f t="shared" si="70"/>
        <v>23</v>
      </c>
      <c r="J331" s="142">
        <f t="shared" si="70"/>
        <v>24</v>
      </c>
      <c r="K331" s="142">
        <f t="shared" si="70"/>
        <v>14</v>
      </c>
      <c r="L331" s="142">
        <f t="shared" si="70"/>
        <v>19</v>
      </c>
      <c r="M331" s="142">
        <f t="shared" si="70"/>
        <v>16</v>
      </c>
      <c r="N331" s="143">
        <v>257</v>
      </c>
    </row>
    <row r="332" spans="1:16" customFormat="1" ht="12.75">
      <c r="A332" s="2" t="s">
        <v>319</v>
      </c>
      <c r="B332" s="12">
        <v>444100</v>
      </c>
      <c r="C332" s="12">
        <v>641375</v>
      </c>
      <c r="D332" s="12">
        <v>524560</v>
      </c>
      <c r="E332" s="12">
        <v>665687</v>
      </c>
      <c r="F332" s="12">
        <v>782527</v>
      </c>
      <c r="G332" s="12">
        <v>567704</v>
      </c>
      <c r="H332" s="12">
        <v>647070</v>
      </c>
      <c r="I332" s="12">
        <v>601518</v>
      </c>
      <c r="J332" s="12">
        <v>574421</v>
      </c>
      <c r="K332" s="12">
        <v>572486</v>
      </c>
      <c r="L332" s="12">
        <v>663405</v>
      </c>
      <c r="M332" s="12">
        <v>705466</v>
      </c>
      <c r="N332" s="39">
        <v>583192</v>
      </c>
    </row>
    <row r="333" spans="1:16" customFormat="1" ht="12.75">
      <c r="A333" s="2" t="s">
        <v>320</v>
      </c>
      <c r="B333" s="12">
        <v>476400</v>
      </c>
      <c r="C333" s="12">
        <v>652825</v>
      </c>
      <c r="D333" s="12">
        <v>542968</v>
      </c>
      <c r="E333" s="12">
        <v>671789</v>
      </c>
      <c r="F333" s="12">
        <v>806790</v>
      </c>
      <c r="G333" s="12">
        <v>576179</v>
      </c>
      <c r="H333" s="12">
        <v>657520</v>
      </c>
      <c r="I333" s="12">
        <v>611171</v>
      </c>
      <c r="J333" s="12">
        <v>577069</v>
      </c>
      <c r="K333" s="12">
        <v>593114</v>
      </c>
      <c r="L333" s="12">
        <v>687743</v>
      </c>
      <c r="M333" s="12">
        <v>716163</v>
      </c>
      <c r="N333" s="39">
        <v>593985</v>
      </c>
    </row>
    <row r="334" spans="1:16" customFormat="1" ht="12.75">
      <c r="A334" s="141" t="s">
        <v>26</v>
      </c>
      <c r="B334" s="144">
        <f t="shared" ref="B334:N334" si="71">B332/B333</f>
        <v>0.93219983207388746</v>
      </c>
      <c r="C334" s="144">
        <f t="shared" si="71"/>
        <v>0.98246084325814731</v>
      </c>
      <c r="D334" s="144">
        <f t="shared" si="71"/>
        <v>0.96609744957345556</v>
      </c>
      <c r="E334" s="144">
        <f t="shared" si="71"/>
        <v>0.99091679083759932</v>
      </c>
      <c r="F334" s="144">
        <f t="shared" si="71"/>
        <v>0.96992649884108628</v>
      </c>
      <c r="G334" s="144">
        <f t="shared" si="71"/>
        <v>0.98529102935025403</v>
      </c>
      <c r="H334" s="144">
        <f t="shared" si="71"/>
        <v>0.98410694731719184</v>
      </c>
      <c r="I334" s="144">
        <f t="shared" si="71"/>
        <v>0.98420572965667541</v>
      </c>
      <c r="J334" s="144">
        <f t="shared" si="71"/>
        <v>0.99541129397004513</v>
      </c>
      <c r="K334" s="144">
        <f t="shared" si="71"/>
        <v>0.96522085130345936</v>
      </c>
      <c r="L334" s="144">
        <f t="shared" si="71"/>
        <v>0.96461178085418531</v>
      </c>
      <c r="M334" s="144">
        <f t="shared" si="71"/>
        <v>0.98506345622435121</v>
      </c>
      <c r="N334" s="145">
        <f t="shared" si="71"/>
        <v>0.9818295074791451</v>
      </c>
    </row>
    <row r="335" spans="1:16" customFormat="1" ht="12.75">
      <c r="A335" s="2" t="s">
        <v>321</v>
      </c>
      <c r="B335" s="4">
        <v>129</v>
      </c>
      <c r="C335" s="4">
        <v>39</v>
      </c>
      <c r="D335" s="4">
        <v>74</v>
      </c>
      <c r="E335" s="4">
        <v>39</v>
      </c>
      <c r="F335" s="4">
        <v>59</v>
      </c>
      <c r="G335" s="4">
        <v>20</v>
      </c>
      <c r="H335" s="4">
        <v>38</v>
      </c>
      <c r="I335" s="4">
        <v>38</v>
      </c>
      <c r="J335" s="4">
        <v>24</v>
      </c>
      <c r="K335" s="4">
        <v>51</v>
      </c>
      <c r="L335" s="4">
        <v>50</v>
      </c>
      <c r="M335" s="4">
        <v>45</v>
      </c>
      <c r="N335" s="99">
        <v>69</v>
      </c>
    </row>
    <row r="336" spans="1:16" customFormat="1" ht="12.75">
      <c r="A336" s="141" t="s">
        <v>322</v>
      </c>
      <c r="B336" s="139">
        <f>B337+B339</f>
        <v>0</v>
      </c>
      <c r="C336" s="139">
        <f t="shared" ref="C336:H336" si="72">C337+C339</f>
        <v>0</v>
      </c>
      <c r="D336" s="139">
        <f t="shared" si="72"/>
        <v>0</v>
      </c>
      <c r="E336" s="139">
        <f t="shared" si="72"/>
        <v>1</v>
      </c>
      <c r="F336" s="139">
        <f t="shared" si="72"/>
        <v>0</v>
      </c>
      <c r="G336" s="139">
        <f t="shared" si="72"/>
        <v>0</v>
      </c>
      <c r="H336" s="139">
        <f t="shared" si="72"/>
        <v>0</v>
      </c>
      <c r="I336" s="139">
        <f>I337+I339</f>
        <v>1</v>
      </c>
      <c r="J336" s="139">
        <f>J337+J339</f>
        <v>0</v>
      </c>
      <c r="K336" s="139">
        <f>K337+K339</f>
        <v>1</v>
      </c>
      <c r="L336" s="139">
        <f>L337+L339</f>
        <v>0</v>
      </c>
      <c r="M336" s="139">
        <f>M337+M339</f>
        <v>0</v>
      </c>
      <c r="N336" s="140">
        <v>4</v>
      </c>
    </row>
    <row r="337" spans="1:14" customFormat="1" ht="12.75">
      <c r="A337" s="2" t="s">
        <v>323</v>
      </c>
      <c r="B337" s="4">
        <v>0</v>
      </c>
      <c r="C337" s="4">
        <v>0</v>
      </c>
      <c r="D337" s="4">
        <v>0</v>
      </c>
      <c r="E337" s="4">
        <v>1</v>
      </c>
      <c r="F337" s="4">
        <v>0</v>
      </c>
      <c r="G337" s="4">
        <v>0</v>
      </c>
      <c r="H337" s="4">
        <v>0</v>
      </c>
      <c r="I337" s="4">
        <v>1</v>
      </c>
      <c r="J337" s="4">
        <v>0</v>
      </c>
      <c r="K337" s="4">
        <v>1</v>
      </c>
      <c r="L337" s="4">
        <v>0</v>
      </c>
      <c r="M337" s="4">
        <v>0</v>
      </c>
      <c r="N337" s="41">
        <v>4</v>
      </c>
    </row>
    <row r="338" spans="1:14" customFormat="1" ht="12.75">
      <c r="A338" s="2" t="s">
        <v>324</v>
      </c>
      <c r="B338" s="12">
        <v>0</v>
      </c>
      <c r="C338" s="12">
        <v>0</v>
      </c>
      <c r="D338" s="12">
        <v>0</v>
      </c>
      <c r="E338" s="12">
        <v>402150</v>
      </c>
      <c r="F338" s="12">
        <v>0</v>
      </c>
      <c r="G338" s="12">
        <v>0</v>
      </c>
      <c r="H338" s="12">
        <v>0</v>
      </c>
      <c r="I338" s="12">
        <v>470000</v>
      </c>
      <c r="J338" s="12">
        <v>0</v>
      </c>
      <c r="K338" s="12">
        <v>445000</v>
      </c>
      <c r="L338" s="12">
        <v>0</v>
      </c>
      <c r="M338" s="12">
        <v>0</v>
      </c>
      <c r="N338" s="39">
        <v>436038</v>
      </c>
    </row>
    <row r="339" spans="1:14" customFormat="1" ht="12.75">
      <c r="A339" s="2" t="s">
        <v>325</v>
      </c>
      <c r="B339" s="4">
        <v>0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1">
        <f>SUM(B339:M339)</f>
        <v>0</v>
      </c>
    </row>
    <row r="340" spans="1:14" customFormat="1" ht="12.75">
      <c r="A340" s="2" t="s">
        <v>326</v>
      </c>
      <c r="B340" s="12">
        <v>0</v>
      </c>
      <c r="C340" s="12">
        <v>0</v>
      </c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  <c r="K340" s="12">
        <v>0</v>
      </c>
      <c r="L340" s="12">
        <v>0</v>
      </c>
      <c r="M340" s="12">
        <v>0</v>
      </c>
      <c r="N340" s="39" t="e">
        <f>SUM((B339*B340)+(C339*C340)+(D339*D340)+(E339*E340)+(F339*F340)+(G339*G340)+(H339*H340)+(I339*I340)+(J339*J340)+(K339*K340)+(L339*L340)+(M339*M340))/N339</f>
        <v>#DIV/0!</v>
      </c>
    </row>
    <row r="341" spans="1:14" customFormat="1" ht="12.75">
      <c r="A341" s="141" t="s">
        <v>327</v>
      </c>
      <c r="B341" s="139">
        <f t="shared" ref="B341:M341" si="73">B342+B344</f>
        <v>4</v>
      </c>
      <c r="C341" s="139">
        <f t="shared" si="73"/>
        <v>5</v>
      </c>
      <c r="D341" s="139">
        <f t="shared" si="73"/>
        <v>3</v>
      </c>
      <c r="E341" s="139">
        <f t="shared" si="73"/>
        <v>7</v>
      </c>
      <c r="F341" s="139">
        <f t="shared" si="73"/>
        <v>5</v>
      </c>
      <c r="G341" s="139">
        <f t="shared" si="73"/>
        <v>4</v>
      </c>
      <c r="H341" s="139">
        <f t="shared" si="73"/>
        <v>7</v>
      </c>
      <c r="I341" s="139">
        <f t="shared" si="73"/>
        <v>5</v>
      </c>
      <c r="J341" s="139">
        <f t="shared" si="73"/>
        <v>7</v>
      </c>
      <c r="K341" s="139">
        <f t="shared" si="73"/>
        <v>3</v>
      </c>
      <c r="L341" s="139">
        <f t="shared" si="73"/>
        <v>5</v>
      </c>
      <c r="M341" s="139">
        <f t="shared" si="73"/>
        <v>4</v>
      </c>
      <c r="N341" s="140">
        <f>SUM(B341:M341)</f>
        <v>59</v>
      </c>
    </row>
    <row r="342" spans="1:14" customFormat="1" ht="12.75">
      <c r="A342" s="2" t="s">
        <v>328</v>
      </c>
      <c r="B342" s="4">
        <v>4</v>
      </c>
      <c r="C342" s="4">
        <v>3</v>
      </c>
      <c r="D342" s="4">
        <v>3</v>
      </c>
      <c r="E342" s="4">
        <v>2</v>
      </c>
      <c r="F342" s="4">
        <v>4</v>
      </c>
      <c r="G342" s="4">
        <v>2</v>
      </c>
      <c r="H342" s="4">
        <v>5</v>
      </c>
      <c r="I342" s="4">
        <v>4</v>
      </c>
      <c r="J342" s="4">
        <v>5</v>
      </c>
      <c r="K342" s="4">
        <v>2</v>
      </c>
      <c r="L342" s="4">
        <v>3</v>
      </c>
      <c r="M342" s="4">
        <v>4</v>
      </c>
      <c r="N342" s="41">
        <f>SUM(B342:M342)</f>
        <v>41</v>
      </c>
    </row>
    <row r="343" spans="1:14" customFormat="1" ht="12.75">
      <c r="A343" s="2" t="s">
        <v>329</v>
      </c>
      <c r="B343" s="12">
        <v>578750</v>
      </c>
      <c r="C343" s="12">
        <v>518000</v>
      </c>
      <c r="D343" s="12">
        <v>612000</v>
      </c>
      <c r="E343" s="12">
        <v>675000</v>
      </c>
      <c r="F343" s="12">
        <v>652975</v>
      </c>
      <c r="G343" s="12">
        <v>612450</v>
      </c>
      <c r="H343" s="12">
        <v>727800</v>
      </c>
      <c r="I343" s="12">
        <v>778600</v>
      </c>
      <c r="J343" s="12">
        <v>688100</v>
      </c>
      <c r="K343" s="12">
        <v>791500</v>
      </c>
      <c r="L343" s="12">
        <v>506667</v>
      </c>
      <c r="M343" s="12">
        <v>667975</v>
      </c>
      <c r="N343" s="39">
        <f>SUM((B342*B343)+(C342*C343)+(D342*D343)+(E342*E343)+(F342*F343)+(G342*G343)+(H342*H343)+(I342*I343)+(J342*J343)+(K342*K343)+(L342*L343)+(M342*M343))/N342</f>
        <v>655136.60975609755</v>
      </c>
    </row>
    <row r="344" spans="1:14" customFormat="1" ht="12.75">
      <c r="A344" s="2" t="s">
        <v>330</v>
      </c>
      <c r="B344" s="4">
        <v>0</v>
      </c>
      <c r="C344" s="4">
        <v>2</v>
      </c>
      <c r="D344" s="4">
        <v>0</v>
      </c>
      <c r="E344" s="4">
        <v>5</v>
      </c>
      <c r="F344" s="4">
        <v>1</v>
      </c>
      <c r="G344" s="4">
        <v>2</v>
      </c>
      <c r="H344" s="4">
        <v>2</v>
      </c>
      <c r="I344" s="4">
        <v>1</v>
      </c>
      <c r="J344" s="4">
        <v>2</v>
      </c>
      <c r="K344" s="4">
        <v>1</v>
      </c>
      <c r="L344" s="4">
        <v>2</v>
      </c>
      <c r="M344" s="4">
        <v>0</v>
      </c>
      <c r="N344" s="41">
        <f>SUM(B344:M344)</f>
        <v>18</v>
      </c>
    </row>
    <row r="345" spans="1:14" customFormat="1" ht="12.75">
      <c r="A345" s="2" t="s">
        <v>331</v>
      </c>
      <c r="B345" s="12">
        <v>0</v>
      </c>
      <c r="C345" s="12">
        <v>604000</v>
      </c>
      <c r="D345" s="12">
        <v>0</v>
      </c>
      <c r="E345" s="12">
        <v>644020</v>
      </c>
      <c r="F345" s="12">
        <v>886000</v>
      </c>
      <c r="G345" s="12">
        <v>614000</v>
      </c>
      <c r="H345" s="12">
        <v>510000</v>
      </c>
      <c r="I345" s="12">
        <v>665000</v>
      </c>
      <c r="J345" s="12">
        <v>627000</v>
      </c>
      <c r="K345" s="12">
        <v>825000</v>
      </c>
      <c r="L345" s="12">
        <v>639500</v>
      </c>
      <c r="M345" s="12">
        <v>0</v>
      </c>
      <c r="N345" s="39">
        <f>SUM((B344*B345)+(C344*C345)+(D344*D345)+(E344*E345)+(F344*F345)+(G344*G345)+(H344*H345)+(I344*I345)+(J344*J345)+(K344*K345)+(L344*L345)+(M344*M345))/N344</f>
        <v>643616.66666666663</v>
      </c>
    </row>
    <row r="346" spans="1:14" customFormat="1" ht="12.75">
      <c r="A346" s="141" t="s">
        <v>332</v>
      </c>
      <c r="B346" s="139">
        <f t="shared" ref="B346:M346" si="74">B347+B349</f>
        <v>0</v>
      </c>
      <c r="C346" s="139">
        <f t="shared" si="74"/>
        <v>2</v>
      </c>
      <c r="D346" s="139">
        <f t="shared" si="74"/>
        <v>3</v>
      </c>
      <c r="E346" s="139">
        <f t="shared" si="74"/>
        <v>5</v>
      </c>
      <c r="F346" s="139">
        <f t="shared" si="74"/>
        <v>9</v>
      </c>
      <c r="G346" s="139">
        <f t="shared" si="74"/>
        <v>11</v>
      </c>
      <c r="H346" s="139">
        <f t="shared" si="74"/>
        <v>4</v>
      </c>
      <c r="I346" s="139">
        <f t="shared" si="74"/>
        <v>8</v>
      </c>
      <c r="J346" s="139">
        <f t="shared" si="74"/>
        <v>7</v>
      </c>
      <c r="K346" s="139">
        <f t="shared" si="74"/>
        <v>3</v>
      </c>
      <c r="L346" s="139">
        <f t="shared" si="74"/>
        <v>7</v>
      </c>
      <c r="M346" s="139">
        <f t="shared" si="74"/>
        <v>7</v>
      </c>
      <c r="N346" s="140">
        <f>SUM(B346:M346)</f>
        <v>66</v>
      </c>
    </row>
    <row r="347" spans="1:14" customFormat="1" ht="12.75">
      <c r="A347" s="2" t="s">
        <v>333</v>
      </c>
      <c r="B347" s="4">
        <v>0</v>
      </c>
      <c r="C347" s="4">
        <v>2</v>
      </c>
      <c r="D347" s="4">
        <v>3</v>
      </c>
      <c r="E347" s="4">
        <v>5</v>
      </c>
      <c r="F347" s="4">
        <v>7</v>
      </c>
      <c r="G347" s="4">
        <v>9</v>
      </c>
      <c r="H347" s="4">
        <v>4</v>
      </c>
      <c r="I347" s="4">
        <v>8</v>
      </c>
      <c r="J347" s="4">
        <v>7</v>
      </c>
      <c r="K347" s="4">
        <v>3</v>
      </c>
      <c r="L347" s="4">
        <v>7</v>
      </c>
      <c r="M347" s="4">
        <v>6</v>
      </c>
      <c r="N347" s="41">
        <v>63</v>
      </c>
    </row>
    <row r="348" spans="1:14" customFormat="1" ht="12.75">
      <c r="A348" s="2" t="s">
        <v>334</v>
      </c>
      <c r="B348" s="12">
        <v>0</v>
      </c>
      <c r="C348" s="12">
        <v>1035000</v>
      </c>
      <c r="D348" s="12">
        <v>804933</v>
      </c>
      <c r="E348" s="12">
        <v>1038700</v>
      </c>
      <c r="F348" s="12">
        <v>887143</v>
      </c>
      <c r="G348" s="12">
        <v>836778</v>
      </c>
      <c r="H348" s="12">
        <v>976250</v>
      </c>
      <c r="I348" s="12">
        <v>803614</v>
      </c>
      <c r="J348" s="12">
        <v>772486</v>
      </c>
      <c r="K348" s="12">
        <v>865333</v>
      </c>
      <c r="L348" s="12">
        <v>1070057</v>
      </c>
      <c r="M348" s="12">
        <v>961625</v>
      </c>
      <c r="N348" s="39">
        <v>908520</v>
      </c>
    </row>
    <row r="349" spans="1:14" customFormat="1" ht="12.75">
      <c r="A349" s="2" t="s">
        <v>335</v>
      </c>
      <c r="B349" s="4">
        <v>0</v>
      </c>
      <c r="C349" s="4">
        <v>0</v>
      </c>
      <c r="D349" s="4">
        <v>0</v>
      </c>
      <c r="E349" s="4">
        <v>0</v>
      </c>
      <c r="F349" s="4">
        <v>2</v>
      </c>
      <c r="G349" s="4">
        <v>2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4">
        <v>1</v>
      </c>
      <c r="N349" s="41">
        <f>SUM(B349:M349)</f>
        <v>5</v>
      </c>
    </row>
    <row r="350" spans="1:14" customFormat="1" ht="12.75">
      <c r="A350" s="2" t="s">
        <v>336</v>
      </c>
      <c r="B350" s="12">
        <v>0</v>
      </c>
      <c r="C350" s="12">
        <v>0</v>
      </c>
      <c r="D350" s="12">
        <v>0</v>
      </c>
      <c r="E350" s="12">
        <v>0</v>
      </c>
      <c r="F350" s="12">
        <v>805000</v>
      </c>
      <c r="G350" s="12">
        <v>670000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725000</v>
      </c>
      <c r="N350" s="39">
        <f>SUM((B349*B350)+(C349*C350)+(D349*D350)+(E349*E350)+(F349*F350)+(G349*G350)+(H349*H350)+(I349*I350)+(J349*J350)+(K349*K350)+(L349*L350)+(M349*M350))/N349</f>
        <v>735000</v>
      </c>
    </row>
    <row r="351" spans="1:14" customFormat="1" ht="12.75">
      <c r="A351" s="141" t="s">
        <v>337</v>
      </c>
      <c r="B351" s="139">
        <v>4</v>
      </c>
      <c r="C351" s="139">
        <v>1</v>
      </c>
      <c r="D351" s="139">
        <v>8</v>
      </c>
      <c r="E351" s="139">
        <v>6</v>
      </c>
      <c r="F351" s="139">
        <v>1</v>
      </c>
      <c r="G351" s="139">
        <v>9</v>
      </c>
      <c r="H351" s="139">
        <v>9</v>
      </c>
      <c r="I351" s="139">
        <v>9</v>
      </c>
      <c r="J351" s="139">
        <v>10</v>
      </c>
      <c r="K351" s="139">
        <v>7</v>
      </c>
      <c r="L351" s="139">
        <v>7</v>
      </c>
      <c r="M351" s="139">
        <v>5</v>
      </c>
      <c r="N351" s="140">
        <v>126</v>
      </c>
    </row>
    <row r="352" spans="1:14" customFormat="1" ht="12.75">
      <c r="A352" s="2" t="s">
        <v>338</v>
      </c>
      <c r="B352" s="12">
        <v>309450</v>
      </c>
      <c r="C352" s="12">
        <v>299000</v>
      </c>
      <c r="D352" s="12">
        <v>386631</v>
      </c>
      <c r="E352" s="12">
        <v>413717</v>
      </c>
      <c r="F352" s="12">
        <v>420000</v>
      </c>
      <c r="G352" s="12">
        <v>255667</v>
      </c>
      <c r="H352" s="12">
        <v>486378</v>
      </c>
      <c r="I352" s="12">
        <v>350733</v>
      </c>
      <c r="J352" s="12">
        <v>368420</v>
      </c>
      <c r="K352" s="12">
        <v>366543</v>
      </c>
      <c r="L352" s="12">
        <v>330757</v>
      </c>
      <c r="M352" s="12">
        <v>424160</v>
      </c>
      <c r="N352" s="39">
        <v>387134</v>
      </c>
    </row>
    <row r="353" spans="1:14" customFormat="1" ht="12.75">
      <c r="A353" s="141" t="s">
        <v>339</v>
      </c>
      <c r="B353" s="142">
        <f>SUM(B354:B356)</f>
        <v>30</v>
      </c>
      <c r="C353" s="142">
        <f>SUM(C354:C356)</f>
        <v>31</v>
      </c>
      <c r="D353" s="142">
        <f>SUM(D354:D356)</f>
        <v>28</v>
      </c>
      <c r="E353" s="142">
        <f>SUM(E354:E356)</f>
        <v>31</v>
      </c>
      <c r="F353" s="142">
        <f t="shared" ref="F353:M353" si="75">SUM(F354:F356)</f>
        <v>31</v>
      </c>
      <c r="G353" s="142">
        <f t="shared" si="75"/>
        <v>30</v>
      </c>
      <c r="H353" s="139">
        <f t="shared" si="75"/>
        <v>28</v>
      </c>
      <c r="I353" s="142">
        <f t="shared" si="75"/>
        <v>30</v>
      </c>
      <c r="J353" s="142">
        <f t="shared" si="75"/>
        <v>35</v>
      </c>
      <c r="K353" s="142">
        <f t="shared" si="75"/>
        <v>19</v>
      </c>
      <c r="L353" s="142">
        <f t="shared" si="75"/>
        <v>22</v>
      </c>
      <c r="M353" s="142">
        <f t="shared" si="75"/>
        <v>13</v>
      </c>
      <c r="N353" s="143">
        <f>SUM(B353:M353)</f>
        <v>328</v>
      </c>
    </row>
    <row r="354" spans="1:14" customFormat="1" ht="12.75">
      <c r="A354" s="2" t="s">
        <v>340</v>
      </c>
      <c r="B354" s="11">
        <v>12</v>
      </c>
      <c r="C354" s="11">
        <v>15</v>
      </c>
      <c r="D354" s="11">
        <v>14</v>
      </c>
      <c r="E354" s="11">
        <v>20</v>
      </c>
      <c r="F354" s="11">
        <v>19</v>
      </c>
      <c r="G354" s="11">
        <v>19</v>
      </c>
      <c r="H354" s="11">
        <v>18</v>
      </c>
      <c r="I354" s="11">
        <v>18</v>
      </c>
      <c r="J354" s="11">
        <v>23</v>
      </c>
      <c r="K354" s="11">
        <v>11</v>
      </c>
      <c r="L354" s="11">
        <v>15</v>
      </c>
      <c r="M354" s="11">
        <v>8</v>
      </c>
      <c r="N354" s="41"/>
    </row>
    <row r="355" spans="1:14" customFormat="1" ht="12.75">
      <c r="A355" s="2" t="s">
        <v>341</v>
      </c>
      <c r="B355" s="11">
        <v>2</v>
      </c>
      <c r="C355" s="11">
        <v>2</v>
      </c>
      <c r="D355" s="11">
        <v>2</v>
      </c>
      <c r="E355" s="11">
        <v>0</v>
      </c>
      <c r="F355" s="11">
        <v>2</v>
      </c>
      <c r="G355" s="11">
        <v>4</v>
      </c>
      <c r="H355" s="11">
        <v>3</v>
      </c>
      <c r="I355" s="11">
        <v>4</v>
      </c>
      <c r="J355" s="11">
        <v>3</v>
      </c>
      <c r="K355" s="11">
        <v>3</v>
      </c>
      <c r="L355" s="11">
        <v>3</v>
      </c>
      <c r="M355" s="11">
        <v>3</v>
      </c>
      <c r="N355" s="41"/>
    </row>
    <row r="356" spans="1:14" customFormat="1" ht="12.75">
      <c r="A356" s="2" t="s">
        <v>342</v>
      </c>
      <c r="B356" s="11">
        <v>16</v>
      </c>
      <c r="C356" s="11">
        <v>14</v>
      </c>
      <c r="D356" s="11">
        <v>12</v>
      </c>
      <c r="E356" s="11">
        <v>11</v>
      </c>
      <c r="F356" s="11">
        <v>10</v>
      </c>
      <c r="G356" s="11">
        <v>7</v>
      </c>
      <c r="H356" s="11">
        <v>7</v>
      </c>
      <c r="I356" s="11">
        <v>8</v>
      </c>
      <c r="J356" s="11">
        <v>9</v>
      </c>
      <c r="K356" s="11">
        <v>5</v>
      </c>
      <c r="L356" s="11">
        <v>4</v>
      </c>
      <c r="M356" s="11">
        <v>2</v>
      </c>
      <c r="N356" s="41"/>
    </row>
    <row r="357" spans="1:14" customFormat="1" ht="12.75">
      <c r="A357" s="141" t="s">
        <v>343</v>
      </c>
      <c r="B357" s="146">
        <f>B353/B331</f>
        <v>3.75</v>
      </c>
      <c r="C357" s="146">
        <f>C353/C331</f>
        <v>3.875</v>
      </c>
      <c r="D357" s="146">
        <f>D353/D331</f>
        <v>2</v>
      </c>
      <c r="E357" s="146">
        <f>E353/E331</f>
        <v>1.631578947368421</v>
      </c>
      <c r="F357" s="146">
        <f t="shared" ref="F357:M357" si="76">F353/F331</f>
        <v>2.0666666666666669</v>
      </c>
      <c r="G357" s="146">
        <f t="shared" si="76"/>
        <v>1.25</v>
      </c>
      <c r="H357" s="146">
        <f t="shared" si="76"/>
        <v>1.4</v>
      </c>
      <c r="I357" s="146">
        <f t="shared" si="76"/>
        <v>1.3043478260869565</v>
      </c>
      <c r="J357" s="146">
        <f t="shared" si="76"/>
        <v>1.4583333333333333</v>
      </c>
      <c r="K357" s="146">
        <f t="shared" si="76"/>
        <v>1.3571428571428572</v>
      </c>
      <c r="L357" s="146">
        <f t="shared" si="76"/>
        <v>1.1578947368421053</v>
      </c>
      <c r="M357" s="146">
        <f t="shared" si="76"/>
        <v>0.8125</v>
      </c>
      <c r="N357" s="41"/>
    </row>
    <row r="358" spans="1:14" customFormat="1" ht="12.75">
      <c r="A358" s="2" t="s">
        <v>344</v>
      </c>
      <c r="B358" s="11">
        <v>20</v>
      </c>
      <c r="C358" s="11">
        <v>25</v>
      </c>
      <c r="D358" s="11">
        <v>30</v>
      </c>
      <c r="E358" s="11">
        <v>19</v>
      </c>
      <c r="F358" s="11">
        <v>33</v>
      </c>
      <c r="G358" s="11">
        <v>28</v>
      </c>
      <c r="H358" s="4">
        <v>21</v>
      </c>
      <c r="I358" s="11">
        <v>27</v>
      </c>
      <c r="J358" s="11">
        <v>30</v>
      </c>
      <c r="K358" s="11">
        <v>19</v>
      </c>
      <c r="L358" s="11">
        <v>19</v>
      </c>
      <c r="M358" s="11">
        <v>6</v>
      </c>
      <c r="N358" s="38">
        <f>SUM(B358:M358)</f>
        <v>277</v>
      </c>
    </row>
    <row r="359" spans="1:14" customFormat="1" ht="12.75">
      <c r="A359" s="141" t="s">
        <v>345</v>
      </c>
      <c r="B359" s="142">
        <v>9</v>
      </c>
      <c r="C359" s="142">
        <v>20</v>
      </c>
      <c r="D359" s="142">
        <v>29</v>
      </c>
      <c r="E359" s="142">
        <v>15</v>
      </c>
      <c r="F359" s="142">
        <v>25</v>
      </c>
      <c r="G359" s="142">
        <v>23</v>
      </c>
      <c r="H359" s="139">
        <v>21</v>
      </c>
      <c r="I359" s="142">
        <v>19</v>
      </c>
      <c r="J359" s="142">
        <v>16</v>
      </c>
      <c r="K359" s="142">
        <v>18</v>
      </c>
      <c r="L359" s="142">
        <v>11</v>
      </c>
      <c r="M359" s="142">
        <v>12</v>
      </c>
      <c r="N359" s="143">
        <f>SUM(B359:M359)</f>
        <v>218</v>
      </c>
    </row>
    <row r="360" spans="1:14" customFormat="1" ht="12.75">
      <c r="A360" s="19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34"/>
    </row>
    <row r="361" spans="1:14">
      <c r="B361" s="8" t="s">
        <v>9</v>
      </c>
      <c r="C361" s="8" t="s">
        <v>10</v>
      </c>
      <c r="D361" s="8" t="s">
        <v>11</v>
      </c>
      <c r="E361" s="8" t="s">
        <v>12</v>
      </c>
      <c r="F361" s="8" t="s">
        <v>13</v>
      </c>
      <c r="G361" s="8" t="s">
        <v>14</v>
      </c>
      <c r="H361" s="8" t="s">
        <v>15</v>
      </c>
      <c r="I361" s="8" t="s">
        <v>16</v>
      </c>
      <c r="J361" s="8" t="s">
        <v>17</v>
      </c>
      <c r="K361" s="8" t="s">
        <v>18</v>
      </c>
      <c r="L361" s="8" t="s">
        <v>19</v>
      </c>
      <c r="M361" s="8" t="s">
        <v>20</v>
      </c>
      <c r="N361" s="109" t="s">
        <v>346</v>
      </c>
    </row>
    <row r="362" spans="1:14">
      <c r="A362" s="100" t="s">
        <v>888</v>
      </c>
      <c r="B362" s="101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  <c r="M362" s="101"/>
      <c r="N362" s="102"/>
    </row>
    <row r="363" spans="1:14">
      <c r="A363" s="103" t="s">
        <v>348</v>
      </c>
      <c r="B363" s="104">
        <f t="shared" ref="B363:M363" si="77">SUM(B368+B373+B378+B383)</f>
        <v>8</v>
      </c>
      <c r="C363" s="104">
        <f t="shared" si="77"/>
        <v>7</v>
      </c>
      <c r="D363" s="104">
        <f t="shared" si="77"/>
        <v>8</v>
      </c>
      <c r="E363" s="104">
        <f t="shared" si="77"/>
        <v>8</v>
      </c>
      <c r="F363" s="104">
        <f t="shared" si="77"/>
        <v>23</v>
      </c>
      <c r="G363" s="104">
        <f t="shared" si="77"/>
        <v>33</v>
      </c>
      <c r="H363" s="104">
        <f t="shared" si="77"/>
        <v>26</v>
      </c>
      <c r="I363" s="104">
        <f t="shared" si="77"/>
        <v>15</v>
      </c>
      <c r="J363" s="104">
        <f t="shared" si="77"/>
        <v>13</v>
      </c>
      <c r="K363" s="104">
        <f t="shared" si="77"/>
        <v>13</v>
      </c>
      <c r="L363" s="104">
        <f t="shared" si="77"/>
        <v>11</v>
      </c>
      <c r="M363" s="104">
        <f t="shared" si="77"/>
        <v>16</v>
      </c>
      <c r="N363" s="105">
        <v>195</v>
      </c>
    </row>
    <row r="364" spans="1:14">
      <c r="A364" s="2" t="s">
        <v>349</v>
      </c>
      <c r="B364" s="12">
        <v>386863</v>
      </c>
      <c r="C364" s="12">
        <v>627939</v>
      </c>
      <c r="D364" s="12">
        <v>515313</v>
      </c>
      <c r="E364" s="12">
        <v>604913</v>
      </c>
      <c r="F364" s="12">
        <v>540296</v>
      </c>
      <c r="G364" s="12">
        <v>656768</v>
      </c>
      <c r="H364" s="12">
        <v>698146</v>
      </c>
      <c r="I364" s="12">
        <v>474853</v>
      </c>
      <c r="J364" s="12">
        <v>550088</v>
      </c>
      <c r="K364" s="12">
        <v>810631</v>
      </c>
      <c r="L364" s="12">
        <v>476768</v>
      </c>
      <c r="M364" s="12">
        <v>584069</v>
      </c>
      <c r="N364" s="39">
        <v>590176</v>
      </c>
    </row>
    <row r="365" spans="1:14">
      <c r="A365" s="2" t="s">
        <v>350</v>
      </c>
      <c r="B365" s="12">
        <v>389900</v>
      </c>
      <c r="C365" s="12">
        <v>649600</v>
      </c>
      <c r="D365" s="12">
        <v>533675</v>
      </c>
      <c r="E365" s="12">
        <v>608600</v>
      </c>
      <c r="F365" s="12">
        <v>547965</v>
      </c>
      <c r="G365" s="12">
        <v>668895</v>
      </c>
      <c r="H365" s="12">
        <v>717035</v>
      </c>
      <c r="I365" s="12">
        <v>481730</v>
      </c>
      <c r="J365" s="12">
        <v>562477</v>
      </c>
      <c r="K365" s="12">
        <v>833681</v>
      </c>
      <c r="L365" s="12">
        <v>494000</v>
      </c>
      <c r="M365" s="12">
        <v>603687</v>
      </c>
      <c r="N365" s="39">
        <v>603216</v>
      </c>
    </row>
    <row r="366" spans="1:14">
      <c r="A366" s="103" t="s">
        <v>26</v>
      </c>
      <c r="B366" s="106">
        <f t="shared" ref="B366:N366" si="78">B364/B365</f>
        <v>0.99221082328802257</v>
      </c>
      <c r="C366" s="106">
        <f t="shared" si="78"/>
        <v>0.96665486453201965</v>
      </c>
      <c r="D366" s="106">
        <f t="shared" si="78"/>
        <v>0.96559329179744224</v>
      </c>
      <c r="E366" s="106">
        <f t="shared" si="78"/>
        <v>0.99394183371672695</v>
      </c>
      <c r="F366" s="106">
        <f t="shared" si="78"/>
        <v>0.98600458058452634</v>
      </c>
      <c r="G366" s="106">
        <f t="shared" si="78"/>
        <v>0.98187009919344592</v>
      </c>
      <c r="H366" s="106">
        <f t="shared" si="78"/>
        <v>0.97365679499606017</v>
      </c>
      <c r="I366" s="106">
        <f t="shared" si="78"/>
        <v>0.98572436842214517</v>
      </c>
      <c r="J366" s="106">
        <f t="shared" si="78"/>
        <v>0.9779742105010516</v>
      </c>
      <c r="K366" s="106">
        <f t="shared" si="78"/>
        <v>0.97235153493962323</v>
      </c>
      <c r="L366" s="106">
        <f t="shared" si="78"/>
        <v>0.96511740890688258</v>
      </c>
      <c r="M366" s="106">
        <f t="shared" si="78"/>
        <v>0.96750302723099879</v>
      </c>
      <c r="N366" s="107">
        <f t="shared" si="78"/>
        <v>0.97838253627224747</v>
      </c>
    </row>
    <row r="367" spans="1:14">
      <c r="A367" s="2" t="s">
        <v>351</v>
      </c>
      <c r="B367" s="4">
        <v>36</v>
      </c>
      <c r="C367" s="4">
        <v>119</v>
      </c>
      <c r="D367" s="4">
        <v>97</v>
      </c>
      <c r="E367" s="4">
        <v>17</v>
      </c>
      <c r="F367" s="4">
        <v>54</v>
      </c>
      <c r="G367" s="4">
        <v>51</v>
      </c>
      <c r="H367" s="4">
        <v>56</v>
      </c>
      <c r="I367" s="4">
        <v>55</v>
      </c>
      <c r="J367" s="4">
        <v>63</v>
      </c>
      <c r="K367" s="4">
        <v>56</v>
      </c>
      <c r="L367" s="4">
        <v>48</v>
      </c>
      <c r="M367" s="4">
        <v>92</v>
      </c>
      <c r="N367" s="99">
        <v>57</v>
      </c>
    </row>
    <row r="368" spans="1:14">
      <c r="A368" s="103" t="s">
        <v>352</v>
      </c>
      <c r="B368" s="101">
        <f>B369+B371</f>
        <v>0</v>
      </c>
      <c r="C368" s="101">
        <f t="shared" ref="C368:H368" si="79">C369+C371</f>
        <v>0</v>
      </c>
      <c r="D368" s="101">
        <f t="shared" si="79"/>
        <v>1</v>
      </c>
      <c r="E368" s="101">
        <f t="shared" si="79"/>
        <v>0</v>
      </c>
      <c r="F368" s="101">
        <f t="shared" si="79"/>
        <v>0</v>
      </c>
      <c r="G368" s="101">
        <f t="shared" si="79"/>
        <v>3</v>
      </c>
      <c r="H368" s="101">
        <f t="shared" si="79"/>
        <v>1</v>
      </c>
      <c r="I368" s="101">
        <f>I369+I371</f>
        <v>1</v>
      </c>
      <c r="J368" s="101">
        <f>J369+J371</f>
        <v>0</v>
      </c>
      <c r="K368" s="101">
        <f>K369+K371</f>
        <v>0</v>
      </c>
      <c r="L368" s="101">
        <f>L369+L371</f>
        <v>1</v>
      </c>
      <c r="M368" s="101">
        <f>M369+M371</f>
        <v>0</v>
      </c>
      <c r="N368" s="102">
        <f>SUM(B368:M368)</f>
        <v>7</v>
      </c>
    </row>
    <row r="369" spans="1:14">
      <c r="A369" s="2" t="s">
        <v>353</v>
      </c>
      <c r="B369" s="4">
        <v>0</v>
      </c>
      <c r="C369" s="4">
        <v>0</v>
      </c>
      <c r="D369" s="4">
        <v>1</v>
      </c>
      <c r="E369" s="4">
        <v>0</v>
      </c>
      <c r="F369" s="4">
        <v>0</v>
      </c>
      <c r="G369" s="4">
        <v>3</v>
      </c>
      <c r="H369" s="4">
        <v>1</v>
      </c>
      <c r="I369" s="4">
        <v>1</v>
      </c>
      <c r="J369" s="4">
        <v>0</v>
      </c>
      <c r="K369" s="4">
        <v>0</v>
      </c>
      <c r="L369" s="4">
        <v>1</v>
      </c>
      <c r="M369" s="4">
        <v>0</v>
      </c>
      <c r="N369" s="41">
        <f>SUM(B369:M369)</f>
        <v>7</v>
      </c>
    </row>
    <row r="370" spans="1:14">
      <c r="A370" s="2" t="s">
        <v>354</v>
      </c>
      <c r="B370" s="12">
        <v>0</v>
      </c>
      <c r="C370" s="12">
        <v>0</v>
      </c>
      <c r="D370" s="12">
        <v>409000</v>
      </c>
      <c r="E370" s="12">
        <v>0</v>
      </c>
      <c r="F370" s="12">
        <v>0</v>
      </c>
      <c r="G370" s="12">
        <v>486833</v>
      </c>
      <c r="H370" s="12">
        <v>475000</v>
      </c>
      <c r="I370" s="12">
        <v>495000</v>
      </c>
      <c r="J370" s="12">
        <v>0</v>
      </c>
      <c r="K370" s="12">
        <v>0</v>
      </c>
      <c r="L370" s="12">
        <v>525000</v>
      </c>
      <c r="M370" s="12">
        <v>0</v>
      </c>
      <c r="N370" s="39">
        <f>SUM((B369*B370)+(C369*C370)+(D369*D370)+(E369*E370)+(F369*F370)+(G369*G370)+(H369*H370)+(I369*I370)+(J369*J370)+(K369*K370)+(L369*L370))/N369</f>
        <v>480642.71428571426</v>
      </c>
    </row>
    <row r="371" spans="1:14">
      <c r="A371" s="2" t="s">
        <v>355</v>
      </c>
      <c r="B371" s="4">
        <v>0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41">
        <f>SUM(B371:M371)</f>
        <v>0</v>
      </c>
    </row>
    <row r="372" spans="1:14">
      <c r="A372" s="2" t="s">
        <v>356</v>
      </c>
      <c r="B372" s="12">
        <v>0</v>
      </c>
      <c r="C372" s="12">
        <v>0</v>
      </c>
      <c r="D372" s="12">
        <v>0</v>
      </c>
      <c r="E372" s="12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39">
        <v>0</v>
      </c>
    </row>
    <row r="373" spans="1:14">
      <c r="A373" s="103" t="s">
        <v>796</v>
      </c>
      <c r="B373" s="101">
        <f t="shared" ref="B373:M373" si="80">B374+B376</f>
        <v>1</v>
      </c>
      <c r="C373" s="101">
        <f t="shared" si="80"/>
        <v>0</v>
      </c>
      <c r="D373" s="101">
        <f t="shared" si="80"/>
        <v>3</v>
      </c>
      <c r="E373" s="101">
        <f t="shared" si="80"/>
        <v>2</v>
      </c>
      <c r="F373" s="101">
        <f t="shared" si="80"/>
        <v>7</v>
      </c>
      <c r="G373" s="101">
        <f t="shared" si="80"/>
        <v>11</v>
      </c>
      <c r="H373" s="101">
        <f t="shared" si="80"/>
        <v>8</v>
      </c>
      <c r="I373" s="101">
        <f t="shared" si="80"/>
        <v>6</v>
      </c>
      <c r="J373" s="101">
        <f t="shared" si="80"/>
        <v>3</v>
      </c>
      <c r="K373" s="101">
        <f t="shared" si="80"/>
        <v>5</v>
      </c>
      <c r="L373" s="101">
        <f t="shared" si="80"/>
        <v>1</v>
      </c>
      <c r="M373" s="101">
        <f t="shared" si="80"/>
        <v>1</v>
      </c>
      <c r="N373" s="102">
        <f>SUM(B373:M373)</f>
        <v>48</v>
      </c>
    </row>
    <row r="374" spans="1:14">
      <c r="A374" s="2" t="s">
        <v>358</v>
      </c>
      <c r="B374" s="4">
        <v>1</v>
      </c>
      <c r="C374" s="4">
        <v>0</v>
      </c>
      <c r="D374" s="4">
        <v>0</v>
      </c>
      <c r="E374" s="4">
        <v>2</v>
      </c>
      <c r="F374" s="4">
        <v>5</v>
      </c>
      <c r="G374" s="4">
        <v>4</v>
      </c>
      <c r="H374" s="4">
        <v>6</v>
      </c>
      <c r="I374" s="4">
        <v>5</v>
      </c>
      <c r="J374" s="4">
        <v>2</v>
      </c>
      <c r="K374" s="4">
        <v>4</v>
      </c>
      <c r="L374" s="4">
        <v>1</v>
      </c>
      <c r="M374" s="4">
        <v>1</v>
      </c>
      <c r="N374" s="41">
        <f>SUM(B374:M374)</f>
        <v>31</v>
      </c>
    </row>
    <row r="375" spans="1:14">
      <c r="A375" s="2" t="s">
        <v>359</v>
      </c>
      <c r="B375" s="12">
        <v>520000</v>
      </c>
      <c r="C375" s="12">
        <v>0</v>
      </c>
      <c r="D375" s="12">
        <v>0</v>
      </c>
      <c r="E375" s="12">
        <v>482500</v>
      </c>
      <c r="F375" s="12">
        <v>655400</v>
      </c>
      <c r="G375" s="12">
        <v>718750</v>
      </c>
      <c r="H375" s="12">
        <v>657333</v>
      </c>
      <c r="I375" s="12">
        <v>555200</v>
      </c>
      <c r="J375" s="12">
        <v>470000</v>
      </c>
      <c r="K375" s="12">
        <v>566000</v>
      </c>
      <c r="L375" s="12">
        <v>603000</v>
      </c>
      <c r="M375" s="12">
        <v>695000</v>
      </c>
      <c r="N375" s="39">
        <v>608355</v>
      </c>
    </row>
    <row r="376" spans="1:14">
      <c r="A376" s="2" t="s">
        <v>360</v>
      </c>
      <c r="B376" s="4">
        <v>0</v>
      </c>
      <c r="C376" s="4">
        <v>0</v>
      </c>
      <c r="D376" s="4">
        <v>3</v>
      </c>
      <c r="E376" s="4">
        <v>0</v>
      </c>
      <c r="F376" s="4">
        <v>2</v>
      </c>
      <c r="G376" s="4">
        <v>7</v>
      </c>
      <c r="H376" s="4">
        <v>2</v>
      </c>
      <c r="I376" s="4">
        <v>1</v>
      </c>
      <c r="J376" s="4">
        <v>1</v>
      </c>
      <c r="K376" s="4">
        <v>1</v>
      </c>
      <c r="L376" s="4">
        <v>0</v>
      </c>
      <c r="M376" s="4">
        <v>0</v>
      </c>
      <c r="N376" s="41">
        <f>SUM(B376:M376)</f>
        <v>17</v>
      </c>
    </row>
    <row r="377" spans="1:14">
      <c r="A377" s="2" t="s">
        <v>361</v>
      </c>
      <c r="B377" s="12">
        <v>0</v>
      </c>
      <c r="C377" s="12">
        <v>0</v>
      </c>
      <c r="D377" s="12">
        <v>604167</v>
      </c>
      <c r="E377" s="12">
        <v>0</v>
      </c>
      <c r="F377" s="12">
        <v>710500</v>
      </c>
      <c r="G377" s="12">
        <v>677450</v>
      </c>
      <c r="H377" s="12">
        <v>702450</v>
      </c>
      <c r="I377" s="12">
        <v>492900</v>
      </c>
      <c r="J377" s="12">
        <v>725000</v>
      </c>
      <c r="K377" s="12">
        <v>930500</v>
      </c>
      <c r="L377" s="12">
        <v>0</v>
      </c>
      <c r="M377" s="12">
        <v>0</v>
      </c>
      <c r="N377" s="39">
        <f>SUM((B376*B377)+(C376*C377)+(D376*D377)+(E376*E377)+(F376*F377)+(G376*G377)+(H376*H377)+(I376*I377)+(J376*J377)+(K376*K377)+(L376*L377))/N376</f>
        <v>678173.5882352941</v>
      </c>
    </row>
    <row r="378" spans="1:14">
      <c r="A378" s="103" t="s">
        <v>362</v>
      </c>
      <c r="B378" s="101">
        <f t="shared" ref="B378:M378" si="81">B379+B381</f>
        <v>1</v>
      </c>
      <c r="C378" s="101">
        <f t="shared" si="81"/>
        <v>3</v>
      </c>
      <c r="D378" s="101">
        <f t="shared" si="81"/>
        <v>1</v>
      </c>
      <c r="E378" s="101">
        <f t="shared" si="81"/>
        <v>4</v>
      </c>
      <c r="F378" s="101">
        <f t="shared" si="81"/>
        <v>7</v>
      </c>
      <c r="G378" s="101">
        <f t="shared" si="81"/>
        <v>12</v>
      </c>
      <c r="H378" s="101">
        <f t="shared" si="81"/>
        <v>10</v>
      </c>
      <c r="I378" s="101">
        <f t="shared" si="81"/>
        <v>1</v>
      </c>
      <c r="J378" s="101">
        <f t="shared" si="81"/>
        <v>4</v>
      </c>
      <c r="K378" s="101">
        <f t="shared" si="81"/>
        <v>7</v>
      </c>
      <c r="L378" s="101">
        <f t="shared" si="81"/>
        <v>3</v>
      </c>
      <c r="M378" s="101">
        <f t="shared" si="81"/>
        <v>5</v>
      </c>
      <c r="N378" s="102">
        <v>61</v>
      </c>
    </row>
    <row r="379" spans="1:14">
      <c r="A379" s="2" t="s">
        <v>363</v>
      </c>
      <c r="B379" s="4">
        <v>1</v>
      </c>
      <c r="C379" s="4">
        <v>3</v>
      </c>
      <c r="D379" s="4">
        <v>1</v>
      </c>
      <c r="E379" s="4">
        <v>3</v>
      </c>
      <c r="F379" s="4">
        <v>5</v>
      </c>
      <c r="G379" s="4">
        <v>11</v>
      </c>
      <c r="H379" s="4">
        <v>10</v>
      </c>
      <c r="I379" s="4">
        <v>1</v>
      </c>
      <c r="J379" s="4">
        <v>4</v>
      </c>
      <c r="K379" s="4">
        <v>7</v>
      </c>
      <c r="L379" s="4">
        <v>3</v>
      </c>
      <c r="M379" s="4">
        <v>4</v>
      </c>
      <c r="N379" s="41">
        <v>56</v>
      </c>
    </row>
    <row r="380" spans="1:14">
      <c r="A380" s="2" t="s">
        <v>364</v>
      </c>
      <c r="B380" s="12">
        <v>800000</v>
      </c>
      <c r="C380" s="12">
        <v>1000000</v>
      </c>
      <c r="D380" s="12">
        <v>1150000</v>
      </c>
      <c r="E380" s="12">
        <v>742967</v>
      </c>
      <c r="F380" s="12">
        <v>655500</v>
      </c>
      <c r="G380" s="12">
        <v>887577</v>
      </c>
      <c r="H380" s="12">
        <v>909290</v>
      </c>
      <c r="I380" s="12">
        <v>800000</v>
      </c>
      <c r="J380" s="12">
        <v>811313</v>
      </c>
      <c r="K380" s="12">
        <v>999814</v>
      </c>
      <c r="L380" s="12">
        <v>840833</v>
      </c>
      <c r="M380" s="12">
        <v>897500</v>
      </c>
      <c r="N380" s="39">
        <v>871941</v>
      </c>
    </row>
    <row r="381" spans="1:14">
      <c r="A381" s="2" t="s">
        <v>365</v>
      </c>
      <c r="B381" s="4">
        <v>0</v>
      </c>
      <c r="C381" s="4">
        <v>0</v>
      </c>
      <c r="D381" s="4">
        <v>0</v>
      </c>
      <c r="E381" s="4">
        <v>1</v>
      </c>
      <c r="F381" s="4">
        <v>2</v>
      </c>
      <c r="G381" s="4">
        <v>1</v>
      </c>
      <c r="H381" s="4">
        <v>0</v>
      </c>
      <c r="I381" s="4">
        <v>0</v>
      </c>
      <c r="J381" s="4">
        <v>0</v>
      </c>
      <c r="K381" s="4">
        <v>0</v>
      </c>
      <c r="L381" s="4">
        <v>0</v>
      </c>
      <c r="M381" s="4">
        <v>1</v>
      </c>
      <c r="N381" s="41">
        <f>SUM(B381:M381)</f>
        <v>5</v>
      </c>
    </row>
    <row r="382" spans="1:14">
      <c r="A382" s="2" t="s">
        <v>366</v>
      </c>
      <c r="B382" s="12">
        <v>0</v>
      </c>
      <c r="C382" s="12">
        <v>0</v>
      </c>
      <c r="D382" s="12">
        <v>0</v>
      </c>
      <c r="E382" s="12">
        <v>925000</v>
      </c>
      <c r="F382" s="12">
        <v>671500</v>
      </c>
      <c r="G382" s="12">
        <v>600000</v>
      </c>
      <c r="H382" s="12">
        <v>0</v>
      </c>
      <c r="I382" s="12">
        <v>0</v>
      </c>
      <c r="J382" s="12">
        <v>0</v>
      </c>
      <c r="K382" s="12">
        <v>0</v>
      </c>
      <c r="L382" s="12">
        <v>0</v>
      </c>
      <c r="M382" s="12">
        <v>875000</v>
      </c>
      <c r="N382" s="39">
        <v>748600</v>
      </c>
    </row>
    <row r="383" spans="1:14">
      <c r="A383" s="103" t="s">
        <v>367</v>
      </c>
      <c r="B383" s="101">
        <v>6</v>
      </c>
      <c r="C383" s="101">
        <v>4</v>
      </c>
      <c r="D383" s="101">
        <v>3</v>
      </c>
      <c r="E383" s="101">
        <v>2</v>
      </c>
      <c r="F383" s="101">
        <v>9</v>
      </c>
      <c r="G383" s="101">
        <v>7</v>
      </c>
      <c r="H383" s="101">
        <v>7</v>
      </c>
      <c r="I383" s="101">
        <v>7</v>
      </c>
      <c r="J383" s="101">
        <v>6</v>
      </c>
      <c r="K383" s="101">
        <v>1</v>
      </c>
      <c r="L383" s="101">
        <v>6</v>
      </c>
      <c r="M383" s="101">
        <v>10</v>
      </c>
      <c r="N383" s="102">
        <v>79</v>
      </c>
    </row>
    <row r="384" spans="1:14">
      <c r="A384" s="2" t="s">
        <v>368</v>
      </c>
      <c r="B384" s="12">
        <v>295817</v>
      </c>
      <c r="C384" s="12">
        <v>348894</v>
      </c>
      <c r="D384" s="12">
        <v>250333</v>
      </c>
      <c r="E384" s="12">
        <v>360200</v>
      </c>
      <c r="F384" s="12">
        <v>345367</v>
      </c>
      <c r="G384" s="12">
        <v>318907</v>
      </c>
      <c r="H384" s="12">
        <v>462143</v>
      </c>
      <c r="I384" s="12">
        <v>365557</v>
      </c>
      <c r="J384" s="12">
        <v>373483</v>
      </c>
      <c r="K384" s="12">
        <v>345000</v>
      </c>
      <c r="L384" s="12">
        <v>265658</v>
      </c>
      <c r="M384" s="12">
        <v>418510</v>
      </c>
      <c r="N384" s="39">
        <v>364054</v>
      </c>
    </row>
    <row r="385" spans="1:14">
      <c r="A385" s="103" t="s">
        <v>369</v>
      </c>
      <c r="B385" s="104">
        <f>SUM(B386:B388)</f>
        <v>32</v>
      </c>
      <c r="C385" s="104">
        <f>SUM(C386:C388)</f>
        <v>26</v>
      </c>
      <c r="D385" s="104">
        <f>SUM(D386:D388)</f>
        <v>36</v>
      </c>
      <c r="E385" s="104">
        <f>SUM(E386:E388)</f>
        <v>46</v>
      </c>
      <c r="F385" s="104">
        <f t="shared" ref="F385:M385" si="82">SUM(F386:F388)</f>
        <v>50</v>
      </c>
      <c r="G385" s="104">
        <f t="shared" si="82"/>
        <v>45</v>
      </c>
      <c r="H385" s="101">
        <f t="shared" si="82"/>
        <v>34</v>
      </c>
      <c r="I385" s="104">
        <f t="shared" si="82"/>
        <v>29</v>
      </c>
      <c r="J385" s="104">
        <f t="shared" si="82"/>
        <v>33</v>
      </c>
      <c r="K385" s="104">
        <f t="shared" si="82"/>
        <v>35</v>
      </c>
      <c r="L385" s="104">
        <f t="shared" si="82"/>
        <v>29</v>
      </c>
      <c r="M385" s="104">
        <f t="shared" si="82"/>
        <v>24</v>
      </c>
      <c r="N385" s="105">
        <f>SUM(B385:M385)</f>
        <v>419</v>
      </c>
    </row>
    <row r="386" spans="1:14">
      <c r="A386" s="2" t="s">
        <v>370</v>
      </c>
      <c r="B386" s="11">
        <v>9</v>
      </c>
      <c r="C386" s="11">
        <v>11</v>
      </c>
      <c r="D386" s="11">
        <v>17</v>
      </c>
      <c r="E386" s="11">
        <v>23</v>
      </c>
      <c r="F386" s="11">
        <v>29</v>
      </c>
      <c r="G386" s="11">
        <v>25</v>
      </c>
      <c r="H386" s="11">
        <v>16</v>
      </c>
      <c r="I386" s="11">
        <v>16</v>
      </c>
      <c r="J386" s="11">
        <v>17</v>
      </c>
      <c r="K386" s="11">
        <v>17</v>
      </c>
      <c r="L386" s="11">
        <v>14</v>
      </c>
      <c r="M386" s="11">
        <v>13</v>
      </c>
      <c r="N386" s="41"/>
    </row>
    <row r="387" spans="1:14">
      <c r="A387" s="2" t="s">
        <v>371</v>
      </c>
      <c r="B387" s="11">
        <v>5</v>
      </c>
      <c r="C387" s="11">
        <v>1</v>
      </c>
      <c r="D387" s="11">
        <v>5</v>
      </c>
      <c r="E387" s="11">
        <v>6</v>
      </c>
      <c r="F387" s="11">
        <v>2</v>
      </c>
      <c r="G387" s="11">
        <v>2</v>
      </c>
      <c r="H387" s="11">
        <v>1</v>
      </c>
      <c r="I387" s="11">
        <v>2</v>
      </c>
      <c r="J387" s="11">
        <v>2</v>
      </c>
      <c r="K387" s="11">
        <v>2</v>
      </c>
      <c r="L387" s="11">
        <v>1</v>
      </c>
      <c r="M387" s="11">
        <v>1</v>
      </c>
      <c r="N387" s="41"/>
    </row>
    <row r="388" spans="1:14">
      <c r="A388" s="2" t="s">
        <v>372</v>
      </c>
      <c r="B388" s="11">
        <v>18</v>
      </c>
      <c r="C388" s="11">
        <v>14</v>
      </c>
      <c r="D388" s="11">
        <v>14</v>
      </c>
      <c r="E388" s="11">
        <v>17</v>
      </c>
      <c r="F388" s="11">
        <v>19</v>
      </c>
      <c r="G388" s="11">
        <v>18</v>
      </c>
      <c r="H388" s="11">
        <v>17</v>
      </c>
      <c r="I388" s="11">
        <v>11</v>
      </c>
      <c r="J388" s="11">
        <v>14</v>
      </c>
      <c r="K388" s="11">
        <v>16</v>
      </c>
      <c r="L388" s="11">
        <v>14</v>
      </c>
      <c r="M388" s="11">
        <v>10</v>
      </c>
      <c r="N388" s="41"/>
    </row>
    <row r="389" spans="1:14">
      <c r="A389" s="103" t="s">
        <v>373</v>
      </c>
      <c r="B389" s="108">
        <f>B385/B363</f>
        <v>4</v>
      </c>
      <c r="C389" s="108">
        <f>C385/C363</f>
        <v>3.7142857142857144</v>
      </c>
      <c r="D389" s="108">
        <f>D385/D363</f>
        <v>4.5</v>
      </c>
      <c r="E389" s="108">
        <f>E385/E363</f>
        <v>5.75</v>
      </c>
      <c r="F389" s="108">
        <f t="shared" ref="F389:M389" si="83">F385/F363</f>
        <v>2.1739130434782608</v>
      </c>
      <c r="G389" s="108">
        <f t="shared" si="83"/>
        <v>1.3636363636363635</v>
      </c>
      <c r="H389" s="108">
        <f t="shared" si="83"/>
        <v>1.3076923076923077</v>
      </c>
      <c r="I389" s="108">
        <f t="shared" si="83"/>
        <v>1.9333333333333333</v>
      </c>
      <c r="J389" s="108">
        <f t="shared" si="83"/>
        <v>2.5384615384615383</v>
      </c>
      <c r="K389" s="108">
        <f t="shared" si="83"/>
        <v>2.6923076923076925</v>
      </c>
      <c r="L389" s="108">
        <f t="shared" si="83"/>
        <v>2.6363636363636362</v>
      </c>
      <c r="M389" s="108">
        <f t="shared" si="83"/>
        <v>1.5</v>
      </c>
      <c r="N389" s="41"/>
    </row>
    <row r="390" spans="1:14">
      <c r="A390" s="2" t="s">
        <v>374</v>
      </c>
      <c r="B390" s="11">
        <v>10</v>
      </c>
      <c r="C390" s="11">
        <v>8</v>
      </c>
      <c r="D390" s="11">
        <v>34</v>
      </c>
      <c r="E390" s="11">
        <v>43</v>
      </c>
      <c r="F390" s="11">
        <v>30</v>
      </c>
      <c r="G390" s="11">
        <v>22</v>
      </c>
      <c r="H390" s="4">
        <v>12</v>
      </c>
      <c r="I390" s="11">
        <v>17</v>
      </c>
      <c r="J390" s="11">
        <v>18</v>
      </c>
      <c r="K390" s="11">
        <v>15</v>
      </c>
      <c r="L390" s="11">
        <v>12</v>
      </c>
      <c r="M390" s="11">
        <v>5</v>
      </c>
      <c r="N390" s="38">
        <f>SUM(B390:M390)</f>
        <v>226</v>
      </c>
    </row>
    <row r="391" spans="1:14">
      <c r="A391" s="103" t="s">
        <v>747</v>
      </c>
      <c r="B391" s="104">
        <v>6</v>
      </c>
      <c r="C391" s="104">
        <v>10</v>
      </c>
      <c r="D391" s="104">
        <v>16</v>
      </c>
      <c r="E391" s="104">
        <v>33</v>
      </c>
      <c r="F391" s="104">
        <v>20</v>
      </c>
      <c r="G391" s="104">
        <v>19</v>
      </c>
      <c r="H391" s="101">
        <v>15</v>
      </c>
      <c r="I391" s="104">
        <v>14</v>
      </c>
      <c r="J391" s="104">
        <v>11</v>
      </c>
      <c r="K391" s="104">
        <v>11</v>
      </c>
      <c r="L391" s="104">
        <v>14</v>
      </c>
      <c r="M391" s="104">
        <v>6</v>
      </c>
      <c r="N391" s="105">
        <f>SUM(B391:M391)</f>
        <v>175</v>
      </c>
    </row>
    <row r="392" spans="1:14">
      <c r="B392" s="11"/>
      <c r="C392" s="11"/>
      <c r="D392" s="11"/>
      <c r="E392" s="11"/>
      <c r="F392" s="11"/>
      <c r="G392" s="11"/>
      <c r="I392" s="11"/>
      <c r="J392" s="11"/>
      <c r="K392" s="11"/>
      <c r="L392" s="11"/>
      <c r="M392" s="11"/>
      <c r="N392" s="89"/>
    </row>
    <row r="393" spans="1:14">
      <c r="B393" s="8" t="s">
        <v>9</v>
      </c>
      <c r="C393" s="8" t="s">
        <v>10</v>
      </c>
      <c r="D393" s="8" t="s">
        <v>11</v>
      </c>
      <c r="E393" s="8" t="s">
        <v>12</v>
      </c>
      <c r="F393" s="8" t="s">
        <v>13</v>
      </c>
      <c r="G393" s="8" t="s">
        <v>14</v>
      </c>
      <c r="H393" s="8" t="s">
        <v>15</v>
      </c>
      <c r="I393" s="8" t="s">
        <v>16</v>
      </c>
      <c r="J393" s="8" t="s">
        <v>17</v>
      </c>
      <c r="K393" s="8" t="s">
        <v>18</v>
      </c>
      <c r="L393" s="8" t="s">
        <v>19</v>
      </c>
      <c r="M393" s="8" t="s">
        <v>20</v>
      </c>
      <c r="N393" s="109" t="s">
        <v>859</v>
      </c>
    </row>
    <row r="394" spans="1:14">
      <c r="A394" s="110" t="s">
        <v>889</v>
      </c>
      <c r="B394" s="111"/>
      <c r="C394" s="111"/>
      <c r="D394" s="111"/>
      <c r="E394" s="111"/>
      <c r="F394" s="111"/>
      <c r="G394" s="111"/>
      <c r="H394" s="111"/>
      <c r="I394" s="111"/>
      <c r="J394" s="111"/>
      <c r="K394" s="111"/>
      <c r="L394" s="111"/>
      <c r="M394" s="111"/>
      <c r="N394" s="112"/>
    </row>
    <row r="395" spans="1:14">
      <c r="A395" s="113" t="s">
        <v>378</v>
      </c>
      <c r="B395" s="114">
        <f t="shared" ref="B395:M395" si="84">SUM(B400+B405+B410+B415)</f>
        <v>7</v>
      </c>
      <c r="C395" s="114">
        <f t="shared" si="84"/>
        <v>7</v>
      </c>
      <c r="D395" s="114">
        <f t="shared" si="84"/>
        <v>10</v>
      </c>
      <c r="E395" s="114">
        <f t="shared" si="84"/>
        <v>15</v>
      </c>
      <c r="F395" s="114">
        <f t="shared" si="84"/>
        <v>13</v>
      </c>
      <c r="G395" s="114">
        <f t="shared" si="84"/>
        <v>18</v>
      </c>
      <c r="H395" s="114">
        <f t="shared" si="84"/>
        <v>18</v>
      </c>
      <c r="I395" s="114">
        <f t="shared" si="84"/>
        <v>9</v>
      </c>
      <c r="J395" s="114">
        <f t="shared" si="84"/>
        <v>14</v>
      </c>
      <c r="K395" s="114">
        <f t="shared" si="84"/>
        <v>8</v>
      </c>
      <c r="L395" s="114">
        <f t="shared" si="84"/>
        <v>13</v>
      </c>
      <c r="M395" s="114">
        <f t="shared" si="84"/>
        <v>9</v>
      </c>
      <c r="N395" s="115">
        <f>SUM(B395:M395)</f>
        <v>141</v>
      </c>
    </row>
    <row r="396" spans="1:14" ht="12.75">
      <c r="A396" s="2" t="s">
        <v>379</v>
      </c>
      <c r="B396" s="137">
        <v>470511</v>
      </c>
      <c r="C396" s="137">
        <v>526529</v>
      </c>
      <c r="D396" s="137">
        <v>577280</v>
      </c>
      <c r="E396" s="137">
        <v>580020</v>
      </c>
      <c r="F396" s="137">
        <v>544362</v>
      </c>
      <c r="G396" s="137">
        <v>651539</v>
      </c>
      <c r="H396" s="137">
        <v>600777</v>
      </c>
      <c r="I396" s="137">
        <v>584867</v>
      </c>
      <c r="J396" s="137">
        <v>484129</v>
      </c>
      <c r="K396" s="137">
        <v>580400</v>
      </c>
      <c r="L396" s="137">
        <v>479762</v>
      </c>
      <c r="M396" s="137">
        <v>592139</v>
      </c>
      <c r="N396" s="39">
        <v>562565</v>
      </c>
    </row>
    <row r="397" spans="1:14" ht="12.75">
      <c r="A397" s="2" t="s">
        <v>380</v>
      </c>
      <c r="B397" s="137">
        <v>486929</v>
      </c>
      <c r="C397" s="137">
        <v>535516</v>
      </c>
      <c r="D397" s="137">
        <v>586010</v>
      </c>
      <c r="E397" s="137">
        <v>586797</v>
      </c>
      <c r="F397" s="137">
        <v>547492</v>
      </c>
      <c r="G397" s="137">
        <v>663647</v>
      </c>
      <c r="H397" s="137">
        <v>610711</v>
      </c>
      <c r="I397" s="137">
        <v>593077</v>
      </c>
      <c r="J397" s="137">
        <v>488864</v>
      </c>
      <c r="K397" s="137">
        <v>591525</v>
      </c>
      <c r="L397" s="137">
        <v>483447</v>
      </c>
      <c r="M397" s="137">
        <v>616015</v>
      </c>
      <c r="N397" s="39">
        <f>SUM((B395*B397)+(C395*C397)+(D395*D397)+(E395*E397)+(F395*F397)+(G395*G397)+(H395*H397)+(I395*I397)+(J395*J397)+(K395*K397)+(L395*L397)+(M395*M397))/N395</f>
        <v>571758.47517730494</v>
      </c>
    </row>
    <row r="398" spans="1:14">
      <c r="A398" s="113" t="s">
        <v>798</v>
      </c>
      <c r="B398" s="116">
        <f t="shared" ref="B398:N398" si="85">B396/B397</f>
        <v>0.96628255864818069</v>
      </c>
      <c r="C398" s="116">
        <f t="shared" si="85"/>
        <v>0.98321805510946447</v>
      </c>
      <c r="D398" s="116">
        <f t="shared" si="85"/>
        <v>0.9851026432996024</v>
      </c>
      <c r="E398" s="116">
        <f t="shared" si="85"/>
        <v>0.9884508612007219</v>
      </c>
      <c r="F398" s="116">
        <f t="shared" si="85"/>
        <v>0.99428302148707193</v>
      </c>
      <c r="G398" s="116">
        <f t="shared" si="85"/>
        <v>0.98175536090722926</v>
      </c>
      <c r="H398" s="116">
        <f t="shared" si="85"/>
        <v>0.98373371365506757</v>
      </c>
      <c r="I398" s="116">
        <f t="shared" si="85"/>
        <v>0.98615694083567562</v>
      </c>
      <c r="J398" s="116">
        <f t="shared" si="85"/>
        <v>0.99031427963605423</v>
      </c>
      <c r="K398" s="116">
        <f t="shared" si="85"/>
        <v>0.98119267993744985</v>
      </c>
      <c r="L398" s="116">
        <f t="shared" si="85"/>
        <v>0.99237765463432392</v>
      </c>
      <c r="M398" s="116">
        <f t="shared" si="85"/>
        <v>0.9612412035421215</v>
      </c>
      <c r="N398" s="117">
        <f t="shared" si="85"/>
        <v>0.98392070152619249</v>
      </c>
    </row>
    <row r="399" spans="1:14" ht="12.75">
      <c r="A399" s="2" t="s">
        <v>381</v>
      </c>
      <c r="B399">
        <v>18</v>
      </c>
      <c r="C399">
        <v>76</v>
      </c>
      <c r="D399">
        <v>40</v>
      </c>
      <c r="E399">
        <v>19</v>
      </c>
      <c r="F399">
        <v>23</v>
      </c>
      <c r="G399">
        <v>86</v>
      </c>
      <c r="H399">
        <v>57</v>
      </c>
      <c r="I399">
        <v>68</v>
      </c>
      <c r="J399">
        <v>59</v>
      </c>
      <c r="K399">
        <v>79</v>
      </c>
      <c r="L399">
        <v>40</v>
      </c>
      <c r="M399">
        <v>77</v>
      </c>
      <c r="N399" s="99">
        <f>((B399*B395)+(C399*C395)+(D399*D395)+(E399*E395)+(F399*F395)+(G399*G395)+(H399*H395)+(I399*I395)+(J399*J395)+(K399*K395)+(L399*L395)+(M399*M395))/N395</f>
        <v>53.184397163120565</v>
      </c>
    </row>
    <row r="400" spans="1:14">
      <c r="A400" s="113" t="s">
        <v>382</v>
      </c>
      <c r="B400" s="111">
        <f>B401+B403</f>
        <v>0</v>
      </c>
      <c r="C400" s="111">
        <f t="shared" ref="C400:H400" si="86">C401+C403</f>
        <v>0</v>
      </c>
      <c r="D400" s="111">
        <f t="shared" si="86"/>
        <v>0</v>
      </c>
      <c r="E400" s="111">
        <f t="shared" si="86"/>
        <v>1</v>
      </c>
      <c r="F400" s="111">
        <f t="shared" si="86"/>
        <v>0</v>
      </c>
      <c r="G400" s="111">
        <f t="shared" si="86"/>
        <v>0</v>
      </c>
      <c r="H400" s="111">
        <f t="shared" si="86"/>
        <v>0</v>
      </c>
      <c r="I400" s="111">
        <f>I401+I403</f>
        <v>0</v>
      </c>
      <c r="J400" s="111">
        <f>J401+J403</f>
        <v>0</v>
      </c>
      <c r="K400" s="111">
        <f>K401+K403</f>
        <v>0</v>
      </c>
      <c r="L400" s="111">
        <f>L401+L403</f>
        <v>1</v>
      </c>
      <c r="M400" s="111">
        <f>M401+M403</f>
        <v>0</v>
      </c>
      <c r="N400" s="112">
        <f>SUM(B400:M400)</f>
        <v>2</v>
      </c>
    </row>
    <row r="401" spans="1:14">
      <c r="A401" s="2" t="s">
        <v>383</v>
      </c>
      <c r="B401" s="4">
        <v>0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4">
        <v>1</v>
      </c>
      <c r="M401" s="4">
        <v>0</v>
      </c>
      <c r="N401" s="41">
        <f>SUM(B401:M401)</f>
        <v>1</v>
      </c>
    </row>
    <row r="402" spans="1:14" s="12" customFormat="1">
      <c r="A402" s="2" t="s">
        <v>384</v>
      </c>
      <c r="B402" s="12">
        <v>0</v>
      </c>
      <c r="C402" s="12">
        <v>0</v>
      </c>
      <c r="D402" s="12">
        <v>0</v>
      </c>
      <c r="E402" s="12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495000</v>
      </c>
      <c r="M402" s="12">
        <v>0</v>
      </c>
      <c r="N402" s="39">
        <f>SUM((B401*B402)+(C401*C402)+(D401*D402)+(E401*E402)+(F401*F402)+(G401*G402)+(H401*H402)+(I401*I402)+(J401*J402)+(K401*K402)+(L401*L402)+(M401*M402))/N401</f>
        <v>495000</v>
      </c>
    </row>
    <row r="403" spans="1:14" ht="12.75">
      <c r="A403" s="2" t="s">
        <v>385</v>
      </c>
      <c r="B403">
        <v>0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 s="41">
        <f>SUM(B403:M403)</f>
        <v>1</v>
      </c>
    </row>
    <row r="404" spans="1:14">
      <c r="A404" s="2" t="s">
        <v>386</v>
      </c>
      <c r="B404" s="12">
        <v>0</v>
      </c>
      <c r="C404" s="12">
        <v>0</v>
      </c>
      <c r="D404" s="12">
        <v>0</v>
      </c>
      <c r="E404" s="12">
        <v>455000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39">
        <f>SUM((B403*B404)+(C403*C404)+(D403*D404)+(E403*E404)+(F403*F404)+(G403*G404)+(H403*H404)+(I403*I404)+(J403*J404)+(K403*K404)+(L403*L404)+(M403*M404))/N403</f>
        <v>455000</v>
      </c>
    </row>
    <row r="405" spans="1:14">
      <c r="A405" s="113" t="s">
        <v>357</v>
      </c>
      <c r="B405" s="111">
        <f t="shared" ref="B405:M405" si="87">B406+B408</f>
        <v>4</v>
      </c>
      <c r="C405" s="111">
        <f t="shared" si="87"/>
        <v>2</v>
      </c>
      <c r="D405" s="111">
        <f t="shared" si="87"/>
        <v>3</v>
      </c>
      <c r="E405" s="111">
        <f t="shared" si="87"/>
        <v>9</v>
      </c>
      <c r="F405" s="111">
        <f t="shared" si="87"/>
        <v>10</v>
      </c>
      <c r="G405" s="111">
        <f t="shared" si="87"/>
        <v>8</v>
      </c>
      <c r="H405" s="111">
        <f t="shared" si="87"/>
        <v>7</v>
      </c>
      <c r="I405" s="111">
        <f t="shared" si="87"/>
        <v>5</v>
      </c>
      <c r="J405" s="111">
        <f t="shared" si="87"/>
        <v>5</v>
      </c>
      <c r="K405" s="111">
        <f t="shared" si="87"/>
        <v>1</v>
      </c>
      <c r="L405" s="111">
        <f t="shared" si="87"/>
        <v>3</v>
      </c>
      <c r="M405" s="111">
        <f t="shared" si="87"/>
        <v>1</v>
      </c>
      <c r="N405" s="112">
        <f>SUM(B405:M405)</f>
        <v>58</v>
      </c>
    </row>
    <row r="406" spans="1:14" ht="12.75">
      <c r="A406" s="2" t="s">
        <v>387</v>
      </c>
      <c r="B406" s="34">
        <v>1</v>
      </c>
      <c r="C406" s="34">
        <v>2</v>
      </c>
      <c r="D406" s="34">
        <v>3</v>
      </c>
      <c r="E406" s="34">
        <v>7</v>
      </c>
      <c r="F406" s="34">
        <v>5</v>
      </c>
      <c r="G406" s="34">
        <v>7</v>
      </c>
      <c r="H406" s="34">
        <v>4</v>
      </c>
      <c r="I406" s="34">
        <v>2</v>
      </c>
      <c r="J406" s="34">
        <v>3</v>
      </c>
      <c r="K406" s="34">
        <v>0</v>
      </c>
      <c r="L406" s="34">
        <v>3</v>
      </c>
      <c r="M406" s="34">
        <v>1</v>
      </c>
      <c r="N406" s="41">
        <f>SUM(B406:M406)</f>
        <v>38</v>
      </c>
    </row>
    <row r="407" spans="1:14" ht="12.75">
      <c r="A407" s="2" t="s">
        <v>388</v>
      </c>
      <c r="B407" s="135">
        <v>495000</v>
      </c>
      <c r="C407" s="135">
        <v>635000</v>
      </c>
      <c r="D407" s="135">
        <v>573333</v>
      </c>
      <c r="E407" s="135">
        <v>573143</v>
      </c>
      <c r="F407" s="135">
        <v>637500</v>
      </c>
      <c r="G407" s="135">
        <v>692686</v>
      </c>
      <c r="H407" s="135">
        <v>510500</v>
      </c>
      <c r="I407" s="135">
        <v>619750</v>
      </c>
      <c r="J407" s="135">
        <v>568667</v>
      </c>
      <c r="K407" s="135">
        <v>0</v>
      </c>
      <c r="L407" s="135">
        <v>564000</v>
      </c>
      <c r="M407" s="135">
        <v>669000</v>
      </c>
      <c r="N407" s="39">
        <f>SUM((B406*B407)+(C406*C407)+(D406*D407)+(E406*E407)+(F406*F407)+(G406*G407)+(H406*H407)+(I406*I407)+(J406*J407)+(K406*K407)+(L406*L407)+(M406*M407))/N406</f>
        <v>602152.71052631584</v>
      </c>
    </row>
    <row r="408" spans="1:14" ht="12.75">
      <c r="A408" s="2" t="s">
        <v>389</v>
      </c>
      <c r="B408">
        <v>3</v>
      </c>
      <c r="C408">
        <v>0</v>
      </c>
      <c r="D408">
        <v>0</v>
      </c>
      <c r="E408">
        <v>2</v>
      </c>
      <c r="F408">
        <v>5</v>
      </c>
      <c r="G408">
        <v>1</v>
      </c>
      <c r="H408">
        <v>3</v>
      </c>
      <c r="I408">
        <v>3</v>
      </c>
      <c r="J408">
        <v>2</v>
      </c>
      <c r="K408">
        <v>1</v>
      </c>
      <c r="L408">
        <v>0</v>
      </c>
      <c r="M408">
        <v>0</v>
      </c>
      <c r="N408" s="41">
        <f>SUM(B408:M408)</f>
        <v>20</v>
      </c>
    </row>
    <row r="409" spans="1:14" ht="12.75">
      <c r="A409" s="2" t="s">
        <v>390</v>
      </c>
      <c r="B409" s="135">
        <v>555525</v>
      </c>
      <c r="C409" s="135">
        <v>0</v>
      </c>
      <c r="D409" s="135">
        <v>0</v>
      </c>
      <c r="E409" s="135">
        <v>600000</v>
      </c>
      <c r="F409" s="135">
        <v>490840</v>
      </c>
      <c r="G409" s="135">
        <v>670000</v>
      </c>
      <c r="H409" s="135">
        <v>684567</v>
      </c>
      <c r="I409" s="135">
        <v>727333</v>
      </c>
      <c r="J409" s="135">
        <v>473500</v>
      </c>
      <c r="K409" s="135">
        <v>499000</v>
      </c>
      <c r="L409" s="135">
        <v>0</v>
      </c>
      <c r="M409" s="135">
        <v>0</v>
      </c>
      <c r="N409" s="39">
        <f>SUM((B408*B409)+(C408*C409)+(D408*D409)+(E408*E409)+(F408*F409)+(G408*G409)+(H408*H409)+(I408*I409)+(J408*J409)+(K408*K409)+(L408*L409)+(M408*M409))/N408</f>
        <v>583623.75</v>
      </c>
    </row>
    <row r="410" spans="1:14">
      <c r="A410" s="113" t="s">
        <v>391</v>
      </c>
      <c r="B410" s="111">
        <f>B411+B413</f>
        <v>2</v>
      </c>
      <c r="C410" s="111">
        <f t="shared" ref="C410:M410" si="88">C411+C413</f>
        <v>0</v>
      </c>
      <c r="D410" s="111">
        <f t="shared" si="88"/>
        <v>2</v>
      </c>
      <c r="E410" s="111">
        <f t="shared" si="88"/>
        <v>2</v>
      </c>
      <c r="F410" s="111">
        <f t="shared" si="88"/>
        <v>1</v>
      </c>
      <c r="G410" s="111">
        <f t="shared" si="88"/>
        <v>4</v>
      </c>
      <c r="H410" s="111">
        <f t="shared" si="88"/>
        <v>5</v>
      </c>
      <c r="I410" s="111">
        <f t="shared" si="88"/>
        <v>1</v>
      </c>
      <c r="J410" s="111">
        <f t="shared" si="88"/>
        <v>3</v>
      </c>
      <c r="K410" s="111">
        <f t="shared" si="88"/>
        <v>2</v>
      </c>
      <c r="L410" s="111">
        <f t="shared" si="88"/>
        <v>6</v>
      </c>
      <c r="M410" s="111">
        <f t="shared" si="88"/>
        <v>5</v>
      </c>
      <c r="N410" s="112">
        <f>SUM(B410:M410)</f>
        <v>33</v>
      </c>
    </row>
    <row r="411" spans="1:14" ht="12.75">
      <c r="A411" s="2" t="s">
        <v>392</v>
      </c>
      <c r="B411" s="34">
        <v>2</v>
      </c>
      <c r="C411" s="34">
        <v>0</v>
      </c>
      <c r="D411" s="34">
        <v>2</v>
      </c>
      <c r="E411" s="34">
        <v>1</v>
      </c>
      <c r="F411" s="34">
        <v>1</v>
      </c>
      <c r="G411" s="34">
        <v>4</v>
      </c>
      <c r="H411" s="34">
        <v>5</v>
      </c>
      <c r="I411" s="34">
        <v>1</v>
      </c>
      <c r="J411" s="34">
        <v>3</v>
      </c>
      <c r="K411" s="34">
        <v>2</v>
      </c>
      <c r="L411" s="34">
        <v>6</v>
      </c>
      <c r="M411" s="34">
        <v>5</v>
      </c>
      <c r="N411" s="41">
        <f>SUM(B411:M411)</f>
        <v>32</v>
      </c>
    </row>
    <row r="412" spans="1:14" ht="12.75">
      <c r="A412" s="2" t="s">
        <v>393</v>
      </c>
      <c r="B412" s="136">
        <v>441000</v>
      </c>
      <c r="C412" s="136">
        <v>0</v>
      </c>
      <c r="D412" s="136">
        <v>643000</v>
      </c>
      <c r="E412" s="136">
        <v>1060000</v>
      </c>
      <c r="F412" s="136">
        <v>840000</v>
      </c>
      <c r="G412" s="136">
        <v>1061875</v>
      </c>
      <c r="H412" s="136">
        <v>747580</v>
      </c>
      <c r="I412" s="136">
        <v>899000</v>
      </c>
      <c r="J412" s="136">
        <v>676000</v>
      </c>
      <c r="K412" s="136">
        <v>1105750</v>
      </c>
      <c r="L412" s="136">
        <v>528852</v>
      </c>
      <c r="M412" s="136">
        <v>643450</v>
      </c>
      <c r="N412" s="39">
        <f>SUM((B411*B412)+(C411*C412)+(D411*D412)+(E411*E412)+(F411*F412)+(G411*G412)+(H411*H412)+(I411*I412)+(J411*J412)+(K411*K412)+(L411*L412)+(M411*M412))/N411</f>
        <v>736945.6875</v>
      </c>
    </row>
    <row r="413" spans="1:14" ht="12.75">
      <c r="A413" s="2" t="s">
        <v>394</v>
      </c>
      <c r="B413">
        <v>0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 s="41">
        <f>SUM(B413:M413)</f>
        <v>1</v>
      </c>
    </row>
    <row r="414" spans="1:14">
      <c r="A414" s="2" t="s">
        <v>395</v>
      </c>
      <c r="B414" s="12">
        <v>0</v>
      </c>
      <c r="C414" s="12">
        <v>0</v>
      </c>
      <c r="D414" s="12">
        <v>0</v>
      </c>
      <c r="E414" s="12">
        <v>850000</v>
      </c>
      <c r="F414" s="12">
        <v>0</v>
      </c>
      <c r="G414" s="12">
        <v>0</v>
      </c>
      <c r="H414" s="12">
        <v>0</v>
      </c>
      <c r="I414" s="12">
        <v>0</v>
      </c>
      <c r="J414" s="12">
        <v>0</v>
      </c>
      <c r="K414" s="12">
        <v>0</v>
      </c>
      <c r="L414" s="12">
        <v>0</v>
      </c>
      <c r="M414" s="12">
        <v>0</v>
      </c>
      <c r="N414" s="39">
        <f>SUM((B413*B414)+(C413*C414)+(D413*D414)+(E413*E414)+(F413*F414)+(G413*G414)+(H413*H414)+(I413*I414)+(J413*J414)+(K413*K414)+(L413*L414)+(M413*M414))/N413</f>
        <v>850000</v>
      </c>
    </row>
    <row r="415" spans="1:14" ht="12.75">
      <c r="A415" s="113" t="s">
        <v>396</v>
      </c>
      <c r="B415">
        <v>1</v>
      </c>
      <c r="C415">
        <v>5</v>
      </c>
      <c r="D415">
        <v>5</v>
      </c>
      <c r="E415">
        <v>3</v>
      </c>
      <c r="F415">
        <v>2</v>
      </c>
      <c r="G415">
        <v>6</v>
      </c>
      <c r="H415">
        <v>6</v>
      </c>
      <c r="I415">
        <v>3</v>
      </c>
      <c r="J415">
        <v>6</v>
      </c>
      <c r="K415">
        <v>5</v>
      </c>
      <c r="L415">
        <v>3</v>
      </c>
      <c r="M415">
        <v>3</v>
      </c>
      <c r="N415" s="112">
        <f>SUM(B415:M415)</f>
        <v>48</v>
      </c>
    </row>
    <row r="416" spans="1:14" ht="12.75">
      <c r="A416" s="2" t="s">
        <v>397</v>
      </c>
      <c r="B416" s="137">
        <v>250000</v>
      </c>
      <c r="C416" s="137">
        <v>483140</v>
      </c>
      <c r="D416" s="137">
        <v>553360</v>
      </c>
      <c r="E416" s="137">
        <v>374433</v>
      </c>
      <c r="F416" s="137">
        <v>297500</v>
      </c>
      <c r="G416" s="137">
        <v>326900</v>
      </c>
      <c r="H416" s="137">
        <v>496732</v>
      </c>
      <c r="I416" s="137">
        <v>314433</v>
      </c>
      <c r="J416" s="137">
        <v>349467</v>
      </c>
      <c r="K416" s="137">
        <v>386540</v>
      </c>
      <c r="L416" s="137">
        <v>292267</v>
      </c>
      <c r="M416" s="137">
        <v>481000</v>
      </c>
      <c r="N416" s="39">
        <f>SUM((B415*B416)+(C415*C416)+(D415*D416)+(E415*E416)+(F415*F416)+(G415*G416)+(H415*H416)+(I415*I416)+(J415*J416)+(K415*K416)+(L415*L416)+(M415*M416))/N415</f>
        <v>403858.1875</v>
      </c>
    </row>
    <row r="417" spans="1:14">
      <c r="A417" s="113" t="s">
        <v>398</v>
      </c>
      <c r="B417" s="114">
        <f>SUM(B418:B420)</f>
        <v>24</v>
      </c>
      <c r="C417" s="114">
        <f>SUM(C418:C420)</f>
        <v>31</v>
      </c>
      <c r="D417" s="114">
        <f>SUM(D418:D420)</f>
        <v>30</v>
      </c>
      <c r="E417" s="114">
        <f>SUM(E418:E420)</f>
        <v>28</v>
      </c>
      <c r="F417" s="114">
        <f t="shared" ref="F417:M417" si="89">SUM(F418:F420)</f>
        <v>31</v>
      </c>
      <c r="G417" s="114">
        <f t="shared" si="89"/>
        <v>32</v>
      </c>
      <c r="H417" s="111">
        <f t="shared" si="89"/>
        <v>32</v>
      </c>
      <c r="I417" s="114">
        <f t="shared" si="89"/>
        <v>37</v>
      </c>
      <c r="J417" s="114">
        <f t="shared" si="89"/>
        <v>46</v>
      </c>
      <c r="K417" s="114">
        <f t="shared" si="89"/>
        <v>48</v>
      </c>
      <c r="L417" s="114">
        <f t="shared" si="89"/>
        <v>36</v>
      </c>
      <c r="M417" s="114">
        <f t="shared" si="89"/>
        <v>33</v>
      </c>
      <c r="N417" s="115">
        <f>SUM(B417:M417)</f>
        <v>408</v>
      </c>
    </row>
    <row r="418" spans="1:14" ht="12.75">
      <c r="A418" s="2" t="s">
        <v>399</v>
      </c>
      <c r="B418">
        <v>10</v>
      </c>
      <c r="C418">
        <v>11</v>
      </c>
      <c r="D418">
        <v>12</v>
      </c>
      <c r="E418">
        <v>10</v>
      </c>
      <c r="F418">
        <v>13</v>
      </c>
      <c r="G418">
        <v>13</v>
      </c>
      <c r="H418">
        <v>18</v>
      </c>
      <c r="I418">
        <v>18</v>
      </c>
      <c r="J418">
        <v>25</v>
      </c>
      <c r="K418">
        <v>18</v>
      </c>
      <c r="L418">
        <v>11</v>
      </c>
      <c r="M418">
        <v>8</v>
      </c>
      <c r="N418" s="41"/>
    </row>
    <row r="419" spans="1:14" ht="12.75">
      <c r="A419" s="2" t="s">
        <v>400</v>
      </c>
      <c r="B419">
        <v>3</v>
      </c>
      <c r="C419">
        <v>6</v>
      </c>
      <c r="D419">
        <v>3</v>
      </c>
      <c r="E419">
        <v>3</v>
      </c>
      <c r="F419">
        <v>2</v>
      </c>
      <c r="G419">
        <v>5</v>
      </c>
      <c r="H419">
        <v>2</v>
      </c>
      <c r="I419">
        <v>2</v>
      </c>
      <c r="J419">
        <v>4</v>
      </c>
      <c r="K419">
        <v>7</v>
      </c>
      <c r="L419">
        <v>5</v>
      </c>
      <c r="M419">
        <v>4</v>
      </c>
      <c r="N419" s="41"/>
    </row>
    <row r="420" spans="1:14" ht="12.75">
      <c r="A420" s="2" t="s">
        <v>401</v>
      </c>
      <c r="B420">
        <v>11</v>
      </c>
      <c r="C420">
        <v>14</v>
      </c>
      <c r="D420">
        <v>15</v>
      </c>
      <c r="E420">
        <v>15</v>
      </c>
      <c r="F420">
        <v>16</v>
      </c>
      <c r="G420">
        <v>14</v>
      </c>
      <c r="H420">
        <v>12</v>
      </c>
      <c r="I420">
        <v>17</v>
      </c>
      <c r="J420">
        <v>17</v>
      </c>
      <c r="K420">
        <v>23</v>
      </c>
      <c r="L420">
        <v>20</v>
      </c>
      <c r="M420">
        <v>21</v>
      </c>
      <c r="N420" s="41"/>
    </row>
    <row r="421" spans="1:14">
      <c r="A421" s="113" t="s">
        <v>402</v>
      </c>
      <c r="B421" s="118">
        <f>B417/B395</f>
        <v>3.4285714285714284</v>
      </c>
      <c r="C421" s="118">
        <f>C417/C395</f>
        <v>4.4285714285714288</v>
      </c>
      <c r="D421" s="118">
        <f>D417/D395</f>
        <v>3</v>
      </c>
      <c r="E421" s="118">
        <f>E417/E395</f>
        <v>1.8666666666666667</v>
      </c>
      <c r="F421" s="118">
        <f t="shared" ref="F421:M421" si="90">F417/F395</f>
        <v>2.3846153846153846</v>
      </c>
      <c r="G421" s="118">
        <f t="shared" si="90"/>
        <v>1.7777777777777777</v>
      </c>
      <c r="H421" s="118">
        <f t="shared" si="90"/>
        <v>1.7777777777777777</v>
      </c>
      <c r="I421" s="118">
        <f t="shared" si="90"/>
        <v>4.1111111111111107</v>
      </c>
      <c r="J421" s="118">
        <f t="shared" si="90"/>
        <v>3.2857142857142856</v>
      </c>
      <c r="K421" s="118">
        <f t="shared" si="90"/>
        <v>6</v>
      </c>
      <c r="L421" s="118">
        <f t="shared" si="90"/>
        <v>2.7692307692307692</v>
      </c>
      <c r="M421" s="118">
        <f t="shared" si="90"/>
        <v>3.6666666666666665</v>
      </c>
      <c r="N421" s="41"/>
    </row>
    <row r="422" spans="1:14">
      <c r="A422" s="2" t="s">
        <v>403</v>
      </c>
      <c r="B422" s="11">
        <v>7</v>
      </c>
      <c r="C422" s="11">
        <v>15</v>
      </c>
      <c r="D422" s="11">
        <v>25</v>
      </c>
      <c r="E422" s="11">
        <v>26</v>
      </c>
      <c r="F422" s="11">
        <v>17</v>
      </c>
      <c r="G422" s="11">
        <v>18</v>
      </c>
      <c r="H422" s="4">
        <v>16</v>
      </c>
      <c r="I422" s="11">
        <v>18</v>
      </c>
      <c r="J422" s="11">
        <v>22</v>
      </c>
      <c r="K422" s="11">
        <v>22</v>
      </c>
      <c r="L422" s="11">
        <v>8</v>
      </c>
      <c r="M422" s="11">
        <v>6</v>
      </c>
      <c r="N422" s="38">
        <f>SUM(B422:M422)</f>
        <v>200</v>
      </c>
    </row>
    <row r="423" spans="1:14">
      <c r="A423" s="113" t="s">
        <v>404</v>
      </c>
      <c r="B423" s="114">
        <v>12</v>
      </c>
      <c r="C423" s="114">
        <v>7</v>
      </c>
      <c r="D423" s="114">
        <v>20</v>
      </c>
      <c r="E423" s="114">
        <v>25</v>
      </c>
      <c r="F423" s="114">
        <v>11</v>
      </c>
      <c r="G423" s="114">
        <v>13</v>
      </c>
      <c r="H423" s="111">
        <v>12</v>
      </c>
      <c r="I423" s="114">
        <v>13</v>
      </c>
      <c r="J423" s="114">
        <v>11</v>
      </c>
      <c r="K423" s="114">
        <v>14</v>
      </c>
      <c r="L423" s="114">
        <v>7</v>
      </c>
      <c r="M423" s="114">
        <v>10</v>
      </c>
      <c r="N423" s="115">
        <f>SUM(B423:M423)</f>
        <v>155</v>
      </c>
    </row>
    <row r="424" spans="1:14" ht="12.75">
      <c r="A424" s="194"/>
      <c r="N424" s="34"/>
    </row>
    <row r="425" spans="1:14">
      <c r="B425" s="8" t="s">
        <v>9</v>
      </c>
      <c r="C425" s="8" t="s">
        <v>10</v>
      </c>
      <c r="D425" s="8" t="s">
        <v>11</v>
      </c>
      <c r="E425" s="8" t="s">
        <v>12</v>
      </c>
      <c r="F425" s="8" t="s">
        <v>13</v>
      </c>
      <c r="G425" s="8" t="s">
        <v>14</v>
      </c>
      <c r="H425" s="8" t="s">
        <v>15</v>
      </c>
      <c r="I425" s="8" t="s">
        <v>16</v>
      </c>
      <c r="J425" s="8" t="s">
        <v>17</v>
      </c>
      <c r="K425" s="8" t="s">
        <v>18</v>
      </c>
      <c r="L425" s="8" t="s">
        <v>19</v>
      </c>
      <c r="M425" s="8" t="s">
        <v>20</v>
      </c>
      <c r="N425" s="109" t="s">
        <v>861</v>
      </c>
    </row>
    <row r="426" spans="1:14">
      <c r="A426" s="90" t="s">
        <v>890</v>
      </c>
      <c r="B426" s="91"/>
      <c r="C426" s="91"/>
      <c r="D426" s="91"/>
      <c r="E426" s="91"/>
      <c r="F426" s="91"/>
      <c r="G426" s="91"/>
      <c r="H426" s="91"/>
      <c r="I426" s="91"/>
      <c r="J426" s="91"/>
      <c r="K426" s="91"/>
      <c r="L426" s="91"/>
      <c r="M426" s="91"/>
      <c r="N426" s="92"/>
    </row>
    <row r="427" spans="1:14">
      <c r="A427" s="93" t="s">
        <v>407</v>
      </c>
      <c r="B427" s="94">
        <f>SUM(B432+B437+B442+B447)</f>
        <v>1</v>
      </c>
      <c r="C427" s="94">
        <f>SUM(C432+C437+C442+C447)</f>
        <v>7</v>
      </c>
      <c r="D427" s="94">
        <f>SUM(D432+D437+D442+D447)</f>
        <v>5</v>
      </c>
      <c r="E427" s="94">
        <f>SUM(E432+E437+E442+E447)</f>
        <v>15</v>
      </c>
      <c r="F427" s="94">
        <f t="shared" ref="F427:K427" si="91">SUM(F432+F437+F442+F447)</f>
        <v>15</v>
      </c>
      <c r="G427" s="94">
        <f t="shared" si="91"/>
        <v>14</v>
      </c>
      <c r="H427" s="94">
        <f t="shared" si="91"/>
        <v>26</v>
      </c>
      <c r="I427" s="94">
        <f t="shared" si="91"/>
        <v>19</v>
      </c>
      <c r="J427" s="94">
        <f t="shared" si="91"/>
        <v>22</v>
      </c>
      <c r="K427" s="94">
        <f t="shared" si="91"/>
        <v>17</v>
      </c>
      <c r="L427" s="94">
        <f>SUM(L432+L437+L442+L447)</f>
        <v>14</v>
      </c>
      <c r="M427" s="94">
        <f>SUM(M432+M437+M442+M447)</f>
        <v>14</v>
      </c>
      <c r="N427" s="95">
        <f>SUM(B427:M427)</f>
        <v>169</v>
      </c>
    </row>
    <row r="428" spans="1:14" ht="12.75">
      <c r="A428" s="2" t="s">
        <v>408</v>
      </c>
      <c r="B428" s="137">
        <v>450000</v>
      </c>
      <c r="C428" s="137">
        <v>395600</v>
      </c>
      <c r="D428" s="137">
        <v>627090</v>
      </c>
      <c r="E428" s="137">
        <v>580833</v>
      </c>
      <c r="F428" s="137">
        <v>570667</v>
      </c>
      <c r="G428" s="137">
        <v>695625</v>
      </c>
      <c r="H428" s="137">
        <v>596327</v>
      </c>
      <c r="I428" s="137">
        <v>530337</v>
      </c>
      <c r="J428" s="137">
        <v>604826</v>
      </c>
      <c r="K428" s="137">
        <v>559635</v>
      </c>
      <c r="L428" s="137">
        <v>448357</v>
      </c>
      <c r="M428" s="137">
        <v>515043</v>
      </c>
      <c r="N428" s="39">
        <f>SUM((B427*B428)+(C427*C428)+(D427*D428)+(E427*E428)+(F427*F428)+(G427*G428)+(H427*H428)+(I427*I428)+(J427*J428)+(K427*K428)+(L427*L428)+(M427*M428))/N427</f>
        <v>563635.33727810648</v>
      </c>
    </row>
    <row r="429" spans="1:14" ht="12.75">
      <c r="A429" s="2" t="s">
        <v>409</v>
      </c>
      <c r="B429" s="137">
        <v>450000</v>
      </c>
      <c r="C429" s="137">
        <v>408543</v>
      </c>
      <c r="D429" s="137">
        <v>657940</v>
      </c>
      <c r="E429" s="137">
        <v>604633</v>
      </c>
      <c r="F429" s="137">
        <v>584130</v>
      </c>
      <c r="G429" s="137">
        <v>726629</v>
      </c>
      <c r="H429" s="137">
        <v>609656</v>
      </c>
      <c r="I429" s="137">
        <v>534747</v>
      </c>
      <c r="J429" s="137">
        <v>624545</v>
      </c>
      <c r="K429" s="137">
        <v>571868</v>
      </c>
      <c r="L429" s="137">
        <v>458700</v>
      </c>
      <c r="M429" s="137">
        <v>534525</v>
      </c>
      <c r="N429" s="39">
        <f>SUM((B427*B429)+(C427*C429)+(D427*D429)+(E427*E429)+(F427*F429)+(G427*G429)+(H427*H429)+(I427*I429)+(J427*J429)+(K427*K429)+(L427*L429)+(M427*M429))/N427</f>
        <v>579774.5384615385</v>
      </c>
    </row>
    <row r="430" spans="1:14">
      <c r="A430" s="93" t="s">
        <v>750</v>
      </c>
      <c r="B430" s="96">
        <f t="shared" ref="B430:M430" si="92">B428/B429</f>
        <v>1</v>
      </c>
      <c r="C430" s="96">
        <f t="shared" si="92"/>
        <v>0.96831912430270495</v>
      </c>
      <c r="D430" s="96">
        <f t="shared" si="92"/>
        <v>0.95311122594765485</v>
      </c>
      <c r="E430" s="96">
        <f t="shared" si="92"/>
        <v>0.96063727914288499</v>
      </c>
      <c r="F430" s="96">
        <f t="shared" si="92"/>
        <v>0.97695204834540261</v>
      </c>
      <c r="G430" s="96">
        <f t="shared" si="92"/>
        <v>0.95733173325039322</v>
      </c>
      <c r="H430" s="96">
        <f t="shared" si="92"/>
        <v>0.97813685094545122</v>
      </c>
      <c r="I430" s="96">
        <f t="shared" si="92"/>
        <v>0.99175310941435857</v>
      </c>
      <c r="J430" s="96">
        <f t="shared" si="92"/>
        <v>0.9684266145754109</v>
      </c>
      <c r="K430" s="96">
        <f>K428/K429</f>
        <v>0.9786086999097694</v>
      </c>
      <c r="L430" s="96">
        <f t="shared" si="92"/>
        <v>0.97745149335077397</v>
      </c>
      <c r="M430" s="96">
        <f t="shared" si="92"/>
        <v>0.96355268696506247</v>
      </c>
      <c r="N430" s="97">
        <f>N428/N429</f>
        <v>0.97216297006374541</v>
      </c>
    </row>
    <row r="431" spans="1:14" ht="12.75">
      <c r="A431" s="2" t="s">
        <v>411</v>
      </c>
      <c r="B431">
        <v>8</v>
      </c>
      <c r="C431">
        <v>52</v>
      </c>
      <c r="D431">
        <v>44</v>
      </c>
      <c r="E431">
        <v>71</v>
      </c>
      <c r="F431">
        <v>78</v>
      </c>
      <c r="G431">
        <v>60</v>
      </c>
      <c r="H431">
        <v>51</v>
      </c>
      <c r="I431">
        <v>89</v>
      </c>
      <c r="J431">
        <v>83</v>
      </c>
      <c r="K431">
        <v>76</v>
      </c>
      <c r="L431">
        <v>72</v>
      </c>
      <c r="M431">
        <v>87</v>
      </c>
      <c r="N431" s="99">
        <v>72</v>
      </c>
    </row>
    <row r="432" spans="1:14">
      <c r="A432" s="93" t="s">
        <v>412</v>
      </c>
      <c r="B432" s="91">
        <f t="shared" ref="B432:G432" si="93">B433+B435</f>
        <v>0</v>
      </c>
      <c r="C432" s="91">
        <f t="shared" si="93"/>
        <v>0</v>
      </c>
      <c r="D432" s="91">
        <f t="shared" si="93"/>
        <v>0</v>
      </c>
      <c r="E432" s="91">
        <f t="shared" si="93"/>
        <v>0</v>
      </c>
      <c r="F432" s="91">
        <f t="shared" si="93"/>
        <v>1</v>
      </c>
      <c r="G432" s="91">
        <f t="shared" si="93"/>
        <v>1</v>
      </c>
      <c r="H432" s="91">
        <v>0</v>
      </c>
      <c r="I432" s="91">
        <f>I433+I435</f>
        <v>0</v>
      </c>
      <c r="J432" s="91">
        <f>J433+J435</f>
        <v>1</v>
      </c>
      <c r="K432" s="91">
        <f>K433+K435</f>
        <v>1</v>
      </c>
      <c r="L432" s="91">
        <f>L433+L435</f>
        <v>0</v>
      </c>
      <c r="M432" s="91">
        <f>M433+M435</f>
        <v>1</v>
      </c>
      <c r="N432" s="92">
        <f>SUM(B432:M432)</f>
        <v>5</v>
      </c>
    </row>
    <row r="433" spans="1:14" ht="12.75">
      <c r="A433" s="2" t="s">
        <v>413</v>
      </c>
      <c r="B433" s="34">
        <v>0</v>
      </c>
      <c r="C433" s="34">
        <v>0</v>
      </c>
      <c r="D433" s="34">
        <v>0</v>
      </c>
      <c r="E433" s="34">
        <v>0</v>
      </c>
      <c r="F433" s="34">
        <v>1</v>
      </c>
      <c r="G433" s="34">
        <v>1</v>
      </c>
      <c r="H433" s="34">
        <v>0</v>
      </c>
      <c r="I433" s="34">
        <v>0</v>
      </c>
      <c r="J433" s="34">
        <v>1</v>
      </c>
      <c r="K433" s="34">
        <v>0</v>
      </c>
      <c r="L433" s="34">
        <v>0</v>
      </c>
      <c r="M433" s="34">
        <v>1</v>
      </c>
      <c r="N433" s="41">
        <f>SUM(B433:M433)</f>
        <v>4</v>
      </c>
    </row>
    <row r="434" spans="1:14" ht="12.75">
      <c r="A434" s="2" t="s">
        <v>414</v>
      </c>
      <c r="B434" s="135">
        <v>0</v>
      </c>
      <c r="C434" s="135">
        <v>0</v>
      </c>
      <c r="D434" s="135">
        <v>0</v>
      </c>
      <c r="E434" s="135">
        <v>0</v>
      </c>
      <c r="F434" s="135">
        <v>485000</v>
      </c>
      <c r="G434" s="135">
        <v>500000</v>
      </c>
      <c r="H434" s="135">
        <v>0</v>
      </c>
      <c r="I434" s="135">
        <v>0</v>
      </c>
      <c r="J434" s="135">
        <v>322770</v>
      </c>
      <c r="K434" s="135">
        <v>0</v>
      </c>
      <c r="L434" s="135">
        <v>0</v>
      </c>
      <c r="M434" s="135">
        <v>400000</v>
      </c>
      <c r="N434" s="39">
        <f>SUM((B433*B434)+(C433*C434)+(D433*D434)+(E433*E434)+(F433*F434)+(G433*G434)+(H433*H434)+(I433*I434)+(J433*J434)+(K433*K434)+(L433*L434)+(M433*M434))/N433</f>
        <v>426942.5</v>
      </c>
    </row>
    <row r="435" spans="1:14" ht="12.75">
      <c r="A435" s="2" t="s">
        <v>415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1</v>
      </c>
      <c r="L435">
        <v>0</v>
      </c>
      <c r="M435">
        <v>0</v>
      </c>
      <c r="N435" s="41">
        <f>SUM(B435:M435)</f>
        <v>1</v>
      </c>
    </row>
    <row r="436" spans="1:14">
      <c r="A436" s="2" t="s">
        <v>416</v>
      </c>
      <c r="B436" s="12">
        <v>0</v>
      </c>
      <c r="C436" s="12">
        <v>0</v>
      </c>
      <c r="D436" s="12">
        <v>0</v>
      </c>
      <c r="E436" s="12">
        <v>0</v>
      </c>
      <c r="F436" s="12">
        <v>0</v>
      </c>
      <c r="G436" s="12">
        <v>0</v>
      </c>
      <c r="H436" s="12">
        <v>0</v>
      </c>
      <c r="I436" s="12">
        <v>0</v>
      </c>
      <c r="J436" s="12">
        <v>0</v>
      </c>
      <c r="K436" s="12">
        <v>160000</v>
      </c>
      <c r="L436" s="12">
        <v>0</v>
      </c>
      <c r="M436" s="12">
        <v>0</v>
      </c>
      <c r="N436" s="39">
        <f>SUM((B435*B436)+(C435*C436)+(D435*D436)+(E435*E436)+(F435*F436)+(G435*G436)+(H435*H436)+(I435*I436)+(J435*J436)+(K435*K436)+(L435*L436)+(M435*M436))/N435</f>
        <v>160000</v>
      </c>
    </row>
    <row r="437" spans="1:14">
      <c r="A437" s="93" t="s">
        <v>417</v>
      </c>
      <c r="B437" s="91">
        <f>B438+B440</f>
        <v>1</v>
      </c>
      <c r="C437" s="91">
        <f t="shared" ref="C437:M437" si="94">C438+C440</f>
        <v>3</v>
      </c>
      <c r="D437" s="91">
        <f t="shared" si="94"/>
        <v>0</v>
      </c>
      <c r="E437" s="91">
        <f t="shared" si="94"/>
        <v>5</v>
      </c>
      <c r="F437" s="91">
        <f t="shared" si="94"/>
        <v>5</v>
      </c>
      <c r="G437" s="91">
        <f t="shared" si="94"/>
        <v>5</v>
      </c>
      <c r="H437" s="91">
        <f t="shared" si="94"/>
        <v>7</v>
      </c>
      <c r="I437" s="91">
        <f t="shared" si="94"/>
        <v>9</v>
      </c>
      <c r="J437" s="91">
        <f>J438+J440</f>
        <v>10</v>
      </c>
      <c r="K437" s="91">
        <f>K438+K440</f>
        <v>4</v>
      </c>
      <c r="L437" s="91">
        <f t="shared" si="94"/>
        <v>1</v>
      </c>
      <c r="M437" s="91">
        <f t="shared" si="94"/>
        <v>7</v>
      </c>
      <c r="N437" s="92">
        <f>SUM(B437:M437)</f>
        <v>57</v>
      </c>
    </row>
    <row r="438" spans="1:14" ht="12.75">
      <c r="A438" s="2" t="s">
        <v>418</v>
      </c>
      <c r="B438" s="34">
        <v>1</v>
      </c>
      <c r="C438" s="34">
        <v>3</v>
      </c>
      <c r="D438" s="34">
        <v>0</v>
      </c>
      <c r="E438" s="34">
        <v>5</v>
      </c>
      <c r="F438" s="34">
        <v>0</v>
      </c>
      <c r="G438" s="34">
        <v>3</v>
      </c>
      <c r="H438" s="34">
        <v>2</v>
      </c>
      <c r="I438" s="34">
        <v>5</v>
      </c>
      <c r="J438" s="34">
        <v>8</v>
      </c>
      <c r="K438" s="34">
        <v>3</v>
      </c>
      <c r="L438" s="34">
        <v>0</v>
      </c>
      <c r="M438" s="34">
        <v>4</v>
      </c>
      <c r="N438" s="41">
        <f>SUM(B438:M438)</f>
        <v>34</v>
      </c>
    </row>
    <row r="439" spans="1:14" ht="12.75">
      <c r="A439" s="2" t="s">
        <v>419</v>
      </c>
      <c r="B439" s="135">
        <v>450000</v>
      </c>
      <c r="C439" s="135">
        <v>448333</v>
      </c>
      <c r="D439" s="135">
        <v>0</v>
      </c>
      <c r="E439" s="135">
        <v>574500</v>
      </c>
      <c r="F439" s="135">
        <v>0</v>
      </c>
      <c r="G439" s="135">
        <v>623333</v>
      </c>
      <c r="H439" s="135">
        <v>543000</v>
      </c>
      <c r="I439" s="135">
        <v>613000</v>
      </c>
      <c r="J439" s="135">
        <v>544000</v>
      </c>
      <c r="K439" s="135">
        <v>600333</v>
      </c>
      <c r="L439" s="135">
        <v>0</v>
      </c>
      <c r="M439" s="135">
        <v>463750</v>
      </c>
      <c r="N439" s="39">
        <f>SUM((B438*B439)+(C438*C439)+(D438*D439)+(E438*E439)+(F438*F439)+(G438*G439)+(H438*H439)+(I438*I439)+(J438*J439)+(K438*K439)+(L438*L439)+(M438*M439))/N438</f>
        <v>549896.9705882353</v>
      </c>
    </row>
    <row r="440" spans="1:14" ht="12.75">
      <c r="A440" s="2" t="s">
        <v>420</v>
      </c>
      <c r="B440">
        <v>0</v>
      </c>
      <c r="C440">
        <v>0</v>
      </c>
      <c r="D440">
        <v>0</v>
      </c>
      <c r="E440">
        <v>0</v>
      </c>
      <c r="F440">
        <v>5</v>
      </c>
      <c r="G440">
        <v>2</v>
      </c>
      <c r="H440">
        <v>5</v>
      </c>
      <c r="I440">
        <v>4</v>
      </c>
      <c r="J440">
        <v>2</v>
      </c>
      <c r="K440">
        <v>1</v>
      </c>
      <c r="L440">
        <v>1</v>
      </c>
      <c r="M440">
        <v>3</v>
      </c>
      <c r="N440" s="41">
        <f>SUM(B440:M440)</f>
        <v>23</v>
      </c>
    </row>
    <row r="441" spans="1:14" ht="12.75">
      <c r="A441" s="2" t="s">
        <v>421</v>
      </c>
      <c r="B441" s="135">
        <v>0</v>
      </c>
      <c r="C441" s="135">
        <v>0</v>
      </c>
      <c r="D441" s="135">
        <v>0</v>
      </c>
      <c r="E441" s="135">
        <v>0</v>
      </c>
      <c r="F441" s="135">
        <v>705000</v>
      </c>
      <c r="G441" s="135">
        <v>612500</v>
      </c>
      <c r="H441" s="135">
        <v>543700</v>
      </c>
      <c r="I441" s="135">
        <v>503000</v>
      </c>
      <c r="J441" s="135">
        <v>655000</v>
      </c>
      <c r="K441" s="135">
        <v>555000</v>
      </c>
      <c r="L441" s="135">
        <v>479000</v>
      </c>
      <c r="M441" s="135">
        <v>589667</v>
      </c>
      <c r="N441" s="39">
        <f>SUM((B440*B441)+(C440*C441)+(D440*D441)+(E440*E441)+(F440*F441)+(G440*G441)+(H440*H441)+(I440*I441)+(J440*J441)+(K440*K441)+(L440*L441)+(M440*M441))/N440</f>
        <v>591021.78260869568</v>
      </c>
    </row>
    <row r="442" spans="1:14">
      <c r="A442" s="93" t="s">
        <v>422</v>
      </c>
      <c r="B442" s="91">
        <f>B443+B445</f>
        <v>0</v>
      </c>
      <c r="C442" s="91">
        <f t="shared" ref="C442:M442" si="95">C443+C445</f>
        <v>0</v>
      </c>
      <c r="D442" s="91">
        <f t="shared" si="95"/>
        <v>4</v>
      </c>
      <c r="E442" s="91">
        <f t="shared" si="95"/>
        <v>7</v>
      </c>
      <c r="F442" s="91">
        <f t="shared" si="95"/>
        <v>4</v>
      </c>
      <c r="G442" s="91">
        <f t="shared" si="95"/>
        <v>6</v>
      </c>
      <c r="H442" s="91">
        <f t="shared" si="95"/>
        <v>12</v>
      </c>
      <c r="I442" s="91">
        <f t="shared" si="95"/>
        <v>4</v>
      </c>
      <c r="J442" s="91">
        <f>J443+J445</f>
        <v>6</v>
      </c>
      <c r="K442" s="91">
        <f>K443+K445</f>
        <v>7</v>
      </c>
      <c r="L442" s="91">
        <f t="shared" si="95"/>
        <v>4</v>
      </c>
      <c r="M442" s="91">
        <f t="shared" si="95"/>
        <v>3</v>
      </c>
      <c r="N442" s="92">
        <f>SUM(B442:M442)</f>
        <v>57</v>
      </c>
    </row>
    <row r="443" spans="1:14" ht="12.75">
      <c r="A443" s="2" t="s">
        <v>423</v>
      </c>
      <c r="B443" s="34">
        <v>0</v>
      </c>
      <c r="C443" s="34">
        <v>0</v>
      </c>
      <c r="D443" s="34">
        <v>3</v>
      </c>
      <c r="E443" s="34">
        <v>6</v>
      </c>
      <c r="F443" s="34">
        <v>4</v>
      </c>
      <c r="G443" s="34">
        <v>4</v>
      </c>
      <c r="H443" s="34">
        <v>11</v>
      </c>
      <c r="I443" s="34">
        <v>4</v>
      </c>
      <c r="J443" s="34">
        <v>6</v>
      </c>
      <c r="K443" s="34">
        <v>7</v>
      </c>
      <c r="L443" s="34">
        <v>4</v>
      </c>
      <c r="M443" s="34">
        <v>3</v>
      </c>
      <c r="N443" s="41">
        <f>SUM(B443:M443)</f>
        <v>52</v>
      </c>
    </row>
    <row r="444" spans="1:14" ht="12.75">
      <c r="A444" s="2" t="s">
        <v>424</v>
      </c>
      <c r="B444" s="136">
        <v>0</v>
      </c>
      <c r="C444" s="136">
        <v>0</v>
      </c>
      <c r="D444" s="136">
        <v>757467</v>
      </c>
      <c r="E444" s="136">
        <v>715500</v>
      </c>
      <c r="F444" s="136">
        <v>733000</v>
      </c>
      <c r="G444" s="136">
        <v>895188</v>
      </c>
      <c r="H444" s="136">
        <v>743409</v>
      </c>
      <c r="I444" s="136">
        <v>724250</v>
      </c>
      <c r="J444" s="136">
        <v>885333</v>
      </c>
      <c r="K444" s="136">
        <v>631071</v>
      </c>
      <c r="L444" s="136">
        <v>637500</v>
      </c>
      <c r="M444" s="136">
        <v>786667</v>
      </c>
      <c r="N444" s="39">
        <f>SUM((B443*B444)+(C443*C444)+(D443*D444)+(E443*E444)+(F443*F444)+(G443*G444)+(H443*H444)+(I443*I444)+(J443*J444)+(K443*K444)+(L443*L444)+(M443*M444))/N443</f>
        <v>746002.84615384613</v>
      </c>
    </row>
    <row r="445" spans="1:14" ht="12.75">
      <c r="A445" s="2" t="s">
        <v>425</v>
      </c>
      <c r="B445">
        <v>0</v>
      </c>
      <c r="C445">
        <v>0</v>
      </c>
      <c r="D445">
        <v>1</v>
      </c>
      <c r="E445">
        <v>1</v>
      </c>
      <c r="F445">
        <v>0</v>
      </c>
      <c r="G445">
        <v>2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0</v>
      </c>
      <c r="N445" s="41">
        <f>SUM(B445:M445)</f>
        <v>5</v>
      </c>
    </row>
    <row r="446" spans="1:14" ht="12.75">
      <c r="A446" s="2" t="s">
        <v>426</v>
      </c>
      <c r="B446" s="136">
        <v>0</v>
      </c>
      <c r="C446" s="136">
        <v>0</v>
      </c>
      <c r="D446" s="136">
        <v>520000</v>
      </c>
      <c r="E446" s="136">
        <v>835000</v>
      </c>
      <c r="F446" s="136">
        <v>0</v>
      </c>
      <c r="G446" s="136">
        <v>757000</v>
      </c>
      <c r="H446" s="136">
        <v>660000</v>
      </c>
      <c r="I446" s="136">
        <v>0</v>
      </c>
      <c r="J446" s="136">
        <v>0</v>
      </c>
      <c r="K446" s="136">
        <v>0</v>
      </c>
      <c r="L446" s="136">
        <v>0</v>
      </c>
      <c r="M446" s="136">
        <v>0</v>
      </c>
      <c r="N446" s="39">
        <f>SUM((B445*B446)+(C445*C446)+(D445*D446)+(E445*E446)+(F445*F446)+(G445*G446)+(H445*H446)+(I445*I446)+(J445*J446)+(K445*K446)+(L445*L446)+(M445*M446))/N445</f>
        <v>705800</v>
      </c>
    </row>
    <row r="447" spans="1:14" ht="12.75">
      <c r="A447" s="93" t="s">
        <v>427</v>
      </c>
      <c r="B447">
        <v>0</v>
      </c>
      <c r="C447">
        <v>4</v>
      </c>
      <c r="D447">
        <v>1</v>
      </c>
      <c r="E447">
        <v>3</v>
      </c>
      <c r="F447">
        <v>5</v>
      </c>
      <c r="G447">
        <v>2</v>
      </c>
      <c r="H447">
        <v>7</v>
      </c>
      <c r="I447">
        <v>6</v>
      </c>
      <c r="J447">
        <v>5</v>
      </c>
      <c r="K447">
        <v>5</v>
      </c>
      <c r="L447">
        <v>9</v>
      </c>
      <c r="M447">
        <v>3</v>
      </c>
      <c r="N447" s="92">
        <f>SUM(B447:M447)</f>
        <v>50</v>
      </c>
    </row>
    <row r="448" spans="1:14" ht="12.75">
      <c r="A448" s="2" t="s">
        <v>428</v>
      </c>
      <c r="B448" s="137">
        <v>0</v>
      </c>
      <c r="C448" s="137">
        <v>356050</v>
      </c>
      <c r="D448" s="137">
        <v>343050</v>
      </c>
      <c r="E448" s="137">
        <v>237333</v>
      </c>
      <c r="F448" s="137">
        <v>323600</v>
      </c>
      <c r="G448" s="137">
        <v>524500</v>
      </c>
      <c r="H448" s="137">
        <v>408929</v>
      </c>
      <c r="I448" s="137">
        <v>350400</v>
      </c>
      <c r="J448" s="137">
        <v>401880</v>
      </c>
      <c r="K448" s="137">
        <v>516060</v>
      </c>
      <c r="L448" s="137">
        <v>360889</v>
      </c>
      <c r="M448" s="137">
        <v>275533</v>
      </c>
      <c r="N448" s="39">
        <f>SUM((B447*B448)+(C447*C448)+(D447*D448)+(E447*E448)+(F447*F448)+(G447*G448)+(H447*H448)+(I447*I448)+(J447*J448)+(K447*K448)+(L447*L448)+(M447*M448))/N447</f>
        <v>375509.04</v>
      </c>
    </row>
    <row r="449" spans="1:14">
      <c r="A449" s="93" t="s">
        <v>429</v>
      </c>
      <c r="B449" s="94">
        <f>SUM(B450:B452)</f>
        <v>58</v>
      </c>
      <c r="C449" s="94">
        <f>SUM(C450:C452)</f>
        <v>64</v>
      </c>
      <c r="D449" s="94">
        <f>SUM(D450:D452)</f>
        <v>65</v>
      </c>
      <c r="E449" s="94">
        <f>SUM(E450:E452)</f>
        <v>62</v>
      </c>
      <c r="F449" s="94">
        <f t="shared" ref="F449:M449" si="96">SUM(F450:F452)</f>
        <v>61</v>
      </c>
      <c r="G449" s="94">
        <f t="shared" si="96"/>
        <v>52</v>
      </c>
      <c r="H449" s="91">
        <f t="shared" si="96"/>
        <v>44</v>
      </c>
      <c r="I449" s="94">
        <f t="shared" si="96"/>
        <v>37</v>
      </c>
      <c r="J449" s="94">
        <f>SUM(J450:J452)</f>
        <v>36</v>
      </c>
      <c r="K449" s="94">
        <f>SUM(K450:K452)</f>
        <v>36</v>
      </c>
      <c r="L449" s="94">
        <f t="shared" si="96"/>
        <v>34</v>
      </c>
      <c r="M449" s="94">
        <f t="shared" si="96"/>
        <v>34</v>
      </c>
      <c r="N449" s="41"/>
    </row>
    <row r="450" spans="1:14" ht="12.75">
      <c r="A450" s="2" t="s">
        <v>430</v>
      </c>
      <c r="B450">
        <v>31</v>
      </c>
      <c r="C450">
        <v>35</v>
      </c>
      <c r="D450">
        <v>28</v>
      </c>
      <c r="E450">
        <v>25</v>
      </c>
      <c r="F450">
        <v>24</v>
      </c>
      <c r="G450">
        <v>25</v>
      </c>
      <c r="H450">
        <v>23</v>
      </c>
      <c r="I450">
        <v>17</v>
      </c>
      <c r="J450">
        <v>15</v>
      </c>
      <c r="K450">
        <v>14</v>
      </c>
      <c r="L450">
        <v>15</v>
      </c>
      <c r="M450">
        <v>15</v>
      </c>
      <c r="N450" s="41"/>
    </row>
    <row r="451" spans="1:14" ht="12.75">
      <c r="A451" s="2" t="s">
        <v>431</v>
      </c>
      <c r="B451">
        <v>7</v>
      </c>
      <c r="C451">
        <v>10</v>
      </c>
      <c r="D451">
        <v>10</v>
      </c>
      <c r="E451">
        <v>13</v>
      </c>
      <c r="F451">
        <v>13</v>
      </c>
      <c r="G451">
        <v>4</v>
      </c>
      <c r="H451">
        <v>2</v>
      </c>
      <c r="I451">
        <v>0</v>
      </c>
      <c r="J451">
        <v>2</v>
      </c>
      <c r="K451">
        <v>4</v>
      </c>
      <c r="L451">
        <v>2</v>
      </c>
      <c r="M451">
        <v>3</v>
      </c>
      <c r="N451" s="41"/>
    </row>
    <row r="452" spans="1:14" ht="12.75">
      <c r="A452" s="2" t="s">
        <v>432</v>
      </c>
      <c r="B452">
        <v>20</v>
      </c>
      <c r="C452">
        <v>19</v>
      </c>
      <c r="D452">
        <v>27</v>
      </c>
      <c r="E452">
        <v>24</v>
      </c>
      <c r="F452">
        <v>24</v>
      </c>
      <c r="G452">
        <v>23</v>
      </c>
      <c r="H452">
        <v>19</v>
      </c>
      <c r="I452">
        <v>20</v>
      </c>
      <c r="J452">
        <v>19</v>
      </c>
      <c r="K452">
        <v>18</v>
      </c>
      <c r="L452">
        <v>17</v>
      </c>
      <c r="M452">
        <v>16</v>
      </c>
      <c r="N452" s="41"/>
    </row>
    <row r="453" spans="1:14">
      <c r="A453" s="93" t="s">
        <v>433</v>
      </c>
      <c r="B453" s="98">
        <f>B449/B427</f>
        <v>58</v>
      </c>
      <c r="C453" s="98">
        <f>C449/C427</f>
        <v>9.1428571428571423</v>
      </c>
      <c r="D453" s="98">
        <f>D449/D427</f>
        <v>13</v>
      </c>
      <c r="E453" s="98">
        <f>E449/E427</f>
        <v>4.1333333333333337</v>
      </c>
      <c r="F453" s="98">
        <f t="shared" ref="F453:M453" si="97">F449/F427</f>
        <v>4.0666666666666664</v>
      </c>
      <c r="G453" s="98">
        <f t="shared" si="97"/>
        <v>3.7142857142857144</v>
      </c>
      <c r="H453" s="98">
        <f t="shared" si="97"/>
        <v>1.6923076923076923</v>
      </c>
      <c r="I453" s="98">
        <f t="shared" si="97"/>
        <v>1.9473684210526316</v>
      </c>
      <c r="J453" s="98">
        <f>J449/J427</f>
        <v>1.6363636363636365</v>
      </c>
      <c r="K453" s="98">
        <f>K449/K427</f>
        <v>2.1176470588235294</v>
      </c>
      <c r="L453" s="98">
        <f t="shared" si="97"/>
        <v>2.4285714285714284</v>
      </c>
      <c r="M453" s="98">
        <f t="shared" si="97"/>
        <v>2.4285714285714284</v>
      </c>
      <c r="N453" s="41"/>
    </row>
    <row r="454" spans="1:14">
      <c r="A454" s="2" t="s">
        <v>434</v>
      </c>
      <c r="B454" s="11">
        <v>16</v>
      </c>
      <c r="C454" s="11">
        <v>26</v>
      </c>
      <c r="D454" s="11">
        <v>26</v>
      </c>
      <c r="E454" s="11">
        <v>21</v>
      </c>
      <c r="F454" s="11">
        <v>24</v>
      </c>
      <c r="G454" s="11">
        <v>17</v>
      </c>
      <c r="H454" s="4">
        <v>20</v>
      </c>
      <c r="I454" s="11">
        <v>19</v>
      </c>
      <c r="J454" s="11">
        <v>18</v>
      </c>
      <c r="K454" s="11">
        <v>19</v>
      </c>
      <c r="L454" s="11">
        <v>12</v>
      </c>
      <c r="M454" s="11">
        <v>8</v>
      </c>
      <c r="N454" s="38">
        <f>SUM(B454:M454)</f>
        <v>226</v>
      </c>
    </row>
    <row r="455" spans="1:14">
      <c r="A455" s="93" t="s">
        <v>435</v>
      </c>
      <c r="B455" s="94">
        <v>6</v>
      </c>
      <c r="C455" s="94">
        <v>9</v>
      </c>
      <c r="D455" s="94">
        <v>23</v>
      </c>
      <c r="E455" s="94">
        <v>18</v>
      </c>
      <c r="F455" s="94">
        <v>19</v>
      </c>
      <c r="G455" s="94">
        <v>18</v>
      </c>
      <c r="H455" s="91">
        <v>19</v>
      </c>
      <c r="I455" s="94">
        <v>21</v>
      </c>
      <c r="J455" s="94">
        <v>15</v>
      </c>
      <c r="K455" s="94">
        <v>11</v>
      </c>
      <c r="L455" s="94">
        <v>11</v>
      </c>
      <c r="M455" s="94">
        <v>4</v>
      </c>
      <c r="N455" s="38">
        <f>SUM(B455:M455)</f>
        <v>174</v>
      </c>
    </row>
    <row r="456" spans="1:14">
      <c r="B456" s="11"/>
      <c r="C456" s="11"/>
      <c r="D456" s="11"/>
      <c r="E456" s="11"/>
      <c r="F456" s="11"/>
      <c r="G456" s="11"/>
      <c r="I456" s="11"/>
      <c r="J456" s="11"/>
      <c r="K456" s="11"/>
      <c r="L456" s="11"/>
      <c r="M456" s="11"/>
      <c r="N456" s="89"/>
    </row>
    <row r="457" spans="1:14" ht="12.75">
      <c r="B457" s="8" t="s">
        <v>9</v>
      </c>
      <c r="C457" s="8" t="s">
        <v>10</v>
      </c>
      <c r="D457" s="8" t="s">
        <v>11</v>
      </c>
      <c r="E457" s="8" t="s">
        <v>12</v>
      </c>
      <c r="F457" s="8" t="s">
        <v>13</v>
      </c>
      <c r="G457" s="8" t="s">
        <v>14</v>
      </c>
      <c r="H457" s="8" t="s">
        <v>15</v>
      </c>
      <c r="I457" s="8" t="s">
        <v>16</v>
      </c>
      <c r="J457" s="8" t="s">
        <v>17</v>
      </c>
      <c r="K457" s="8" t="s">
        <v>18</v>
      </c>
      <c r="L457" s="8" t="s">
        <v>19</v>
      </c>
      <c r="M457" s="8" t="s">
        <v>20</v>
      </c>
      <c r="N457" s="85" t="s">
        <v>436</v>
      </c>
    </row>
    <row r="458" spans="1:14">
      <c r="A458" s="79" t="s">
        <v>891</v>
      </c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1"/>
    </row>
    <row r="459" spans="1:14">
      <c r="A459" s="82" t="s">
        <v>438</v>
      </c>
      <c r="B459" s="83">
        <f>SUM(B464+B469+B474+B479)</f>
        <v>2</v>
      </c>
      <c r="C459" s="83">
        <f>SUM(C464+C469+C474+C479)</f>
        <v>11</v>
      </c>
      <c r="D459" s="83">
        <f>SUM(D464+D469+D474+D479)</f>
        <v>11</v>
      </c>
      <c r="E459" s="83">
        <f>SUM(E464+E469+E474+E479)</f>
        <v>12</v>
      </c>
      <c r="F459" s="83">
        <f t="shared" ref="F459:M459" si="98">SUM(F464+F469+F474+F479)</f>
        <v>10</v>
      </c>
      <c r="G459" s="83">
        <f t="shared" si="98"/>
        <v>20</v>
      </c>
      <c r="H459" s="83">
        <f t="shared" si="98"/>
        <v>17</v>
      </c>
      <c r="I459" s="83">
        <f t="shared" si="98"/>
        <v>12</v>
      </c>
      <c r="J459" s="83">
        <f t="shared" si="98"/>
        <v>12</v>
      </c>
      <c r="K459" s="83">
        <f t="shared" si="98"/>
        <v>10</v>
      </c>
      <c r="L459" s="83">
        <f t="shared" si="98"/>
        <v>6</v>
      </c>
      <c r="M459" s="83">
        <f t="shared" si="98"/>
        <v>10</v>
      </c>
      <c r="N459" s="86">
        <v>133</v>
      </c>
    </row>
    <row r="460" spans="1:14" ht="12.75">
      <c r="A460" s="2" t="s">
        <v>439</v>
      </c>
      <c r="B460" s="137">
        <v>791500</v>
      </c>
      <c r="C460" s="137">
        <v>756955</v>
      </c>
      <c r="D460" s="137">
        <v>527545</v>
      </c>
      <c r="E460" s="137">
        <v>783583</v>
      </c>
      <c r="F460" s="137">
        <v>568828</v>
      </c>
      <c r="G460" s="137">
        <v>615671</v>
      </c>
      <c r="H460" s="137">
        <v>582400</v>
      </c>
      <c r="I460" s="137">
        <v>483903</v>
      </c>
      <c r="J460" s="137">
        <v>621917</v>
      </c>
      <c r="K460" s="137">
        <v>658215</v>
      </c>
      <c r="L460" s="137">
        <v>799167</v>
      </c>
      <c r="M460" s="137">
        <v>577315</v>
      </c>
      <c r="N460" s="39">
        <v>627354</v>
      </c>
    </row>
    <row r="461" spans="1:14" ht="12.75">
      <c r="A461" s="2" t="s">
        <v>440</v>
      </c>
      <c r="B461" s="137">
        <v>792000</v>
      </c>
      <c r="C461" s="137">
        <v>798143</v>
      </c>
      <c r="D461" s="137">
        <v>538073</v>
      </c>
      <c r="E461" s="137">
        <v>827271</v>
      </c>
      <c r="F461" s="137">
        <v>588308</v>
      </c>
      <c r="G461" s="137">
        <v>629871</v>
      </c>
      <c r="H461" s="137">
        <v>601809</v>
      </c>
      <c r="I461" s="137">
        <v>501877</v>
      </c>
      <c r="J461" s="137">
        <v>647867</v>
      </c>
      <c r="K461" s="137">
        <v>669285</v>
      </c>
      <c r="L461" s="137">
        <v>853083</v>
      </c>
      <c r="M461" s="137">
        <v>600685</v>
      </c>
      <c r="N461" s="39">
        <v>650646</v>
      </c>
    </row>
    <row r="462" spans="1:14">
      <c r="A462" s="82" t="s">
        <v>752</v>
      </c>
      <c r="B462" s="87">
        <f t="shared" ref="B462:M462" si="99">B460/B461</f>
        <v>0.99936868686868685</v>
      </c>
      <c r="C462" s="87">
        <f t="shared" si="99"/>
        <v>0.94839521238675273</v>
      </c>
      <c r="D462" s="87">
        <f t="shared" si="99"/>
        <v>0.98043388164802914</v>
      </c>
      <c r="E462" s="87">
        <f t="shared" si="99"/>
        <v>0.9471902194081504</v>
      </c>
      <c r="F462" s="87">
        <f t="shared" si="99"/>
        <v>0.96688809263175068</v>
      </c>
      <c r="G462" s="87">
        <f t="shared" si="99"/>
        <v>0.97745570124676318</v>
      </c>
      <c r="H462" s="87">
        <f t="shared" si="99"/>
        <v>0.967748903721945</v>
      </c>
      <c r="I462" s="87">
        <f t="shared" si="99"/>
        <v>0.96418644408889032</v>
      </c>
      <c r="J462" s="87">
        <f t="shared" si="99"/>
        <v>0.95994548263764012</v>
      </c>
      <c r="K462" s="87">
        <f t="shared" si="99"/>
        <v>0.98345996100316013</v>
      </c>
      <c r="L462" s="87">
        <f t="shared" si="99"/>
        <v>0.93679864679052327</v>
      </c>
      <c r="M462" s="87">
        <f t="shared" si="99"/>
        <v>0.96109441720702193</v>
      </c>
      <c r="N462" s="88">
        <v>0.92273546261500106</v>
      </c>
    </row>
    <row r="463" spans="1:14" ht="12.75">
      <c r="A463" s="2" t="s">
        <v>441</v>
      </c>
      <c r="B463">
        <v>97</v>
      </c>
      <c r="C463">
        <v>157</v>
      </c>
      <c r="D463">
        <v>80</v>
      </c>
      <c r="E463">
        <v>91</v>
      </c>
      <c r="F463">
        <v>64</v>
      </c>
      <c r="G463">
        <v>71</v>
      </c>
      <c r="H463">
        <v>60</v>
      </c>
      <c r="I463">
        <v>42</v>
      </c>
      <c r="J463">
        <v>70</v>
      </c>
      <c r="K463">
        <v>72</v>
      </c>
      <c r="L463">
        <v>97</v>
      </c>
      <c r="M463">
        <v>48</v>
      </c>
      <c r="N463" s="38">
        <v>76</v>
      </c>
    </row>
    <row r="464" spans="1:14">
      <c r="A464" s="82" t="s">
        <v>442</v>
      </c>
      <c r="B464" s="80">
        <f>B465+B467</f>
        <v>0</v>
      </c>
      <c r="C464" s="80">
        <f t="shared" ref="C464:M464" si="100">C465+C467</f>
        <v>0</v>
      </c>
      <c r="D464" s="80">
        <f t="shared" si="100"/>
        <v>0</v>
      </c>
      <c r="E464" s="80">
        <f t="shared" si="100"/>
        <v>0</v>
      </c>
      <c r="F464" s="80">
        <f t="shared" si="100"/>
        <v>0</v>
      </c>
      <c r="G464" s="80">
        <f t="shared" si="100"/>
        <v>1</v>
      </c>
      <c r="H464" s="80">
        <f t="shared" si="100"/>
        <v>0</v>
      </c>
      <c r="I464" s="80">
        <f t="shared" si="100"/>
        <v>1</v>
      </c>
      <c r="J464" s="80">
        <f t="shared" si="100"/>
        <v>0</v>
      </c>
      <c r="K464" s="80">
        <f t="shared" si="100"/>
        <v>1</v>
      </c>
      <c r="L464" s="80">
        <f t="shared" si="100"/>
        <v>0</v>
      </c>
      <c r="M464" s="80">
        <f t="shared" si="100"/>
        <v>1</v>
      </c>
      <c r="N464" s="81">
        <v>4</v>
      </c>
    </row>
    <row r="465" spans="1:14" ht="12.75">
      <c r="A465" s="2" t="s">
        <v>443</v>
      </c>
      <c r="B465" s="34">
        <v>0</v>
      </c>
      <c r="C465" s="34">
        <v>0</v>
      </c>
      <c r="D465" s="34">
        <v>0</v>
      </c>
      <c r="E465" s="34">
        <v>0</v>
      </c>
      <c r="F465" s="34">
        <v>0</v>
      </c>
      <c r="G465" s="34">
        <v>0</v>
      </c>
      <c r="H465" s="34">
        <v>0</v>
      </c>
      <c r="I465" s="34">
        <v>1</v>
      </c>
      <c r="J465" s="34">
        <v>0</v>
      </c>
      <c r="K465" s="34">
        <v>1</v>
      </c>
      <c r="L465" s="34">
        <v>0</v>
      </c>
      <c r="M465" s="34">
        <v>1</v>
      </c>
      <c r="N465" s="41">
        <v>3</v>
      </c>
    </row>
    <row r="466" spans="1:14" ht="12.75">
      <c r="A466" s="2" t="s">
        <v>444</v>
      </c>
      <c r="B466" s="135">
        <v>0</v>
      </c>
      <c r="C466" s="135">
        <v>0</v>
      </c>
      <c r="D466" s="135">
        <v>0</v>
      </c>
      <c r="E466" s="135">
        <v>0</v>
      </c>
      <c r="F466" s="135">
        <v>0</v>
      </c>
      <c r="G466" s="135">
        <v>0</v>
      </c>
      <c r="H466" s="135">
        <v>0</v>
      </c>
      <c r="I466" s="135">
        <v>535000</v>
      </c>
      <c r="J466" s="135">
        <v>0</v>
      </c>
      <c r="K466" s="135">
        <v>470000</v>
      </c>
      <c r="L466" s="135">
        <v>0</v>
      </c>
      <c r="M466" s="135">
        <v>288750</v>
      </c>
      <c r="N466" s="39">
        <v>431250</v>
      </c>
    </row>
    <row r="467" spans="1:14" ht="12.75">
      <c r="A467" s="2" t="s">
        <v>445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 s="41">
        <v>1</v>
      </c>
    </row>
    <row r="468" spans="1:14">
      <c r="A468" s="2" t="s">
        <v>446</v>
      </c>
      <c r="B468" s="12">
        <v>0</v>
      </c>
      <c r="C468" s="12">
        <v>0</v>
      </c>
      <c r="D468" s="12">
        <v>0</v>
      </c>
      <c r="E468" s="12">
        <v>0</v>
      </c>
      <c r="F468" s="12">
        <v>0</v>
      </c>
      <c r="G468" s="12">
        <v>520000</v>
      </c>
      <c r="H468" s="12">
        <v>0</v>
      </c>
      <c r="I468" s="12">
        <v>0</v>
      </c>
      <c r="J468" s="12">
        <v>0</v>
      </c>
      <c r="K468" s="12">
        <v>0</v>
      </c>
      <c r="L468" s="12">
        <v>0</v>
      </c>
      <c r="M468" s="12">
        <v>0</v>
      </c>
      <c r="N468" s="39">
        <v>520000</v>
      </c>
    </row>
    <row r="469" spans="1:14">
      <c r="A469" s="82" t="s">
        <v>447</v>
      </c>
      <c r="B469" s="80">
        <f>B470+B472</f>
        <v>1</v>
      </c>
      <c r="C469" s="80">
        <f t="shared" ref="C469:M469" si="101">C470+C472</f>
        <v>4</v>
      </c>
      <c r="D469" s="80">
        <f t="shared" si="101"/>
        <v>3</v>
      </c>
      <c r="E469" s="80">
        <f t="shared" si="101"/>
        <v>3</v>
      </c>
      <c r="F469" s="80">
        <f t="shared" si="101"/>
        <v>1</v>
      </c>
      <c r="G469" s="80">
        <f t="shared" si="101"/>
        <v>6</v>
      </c>
      <c r="H469" s="80">
        <f t="shared" si="101"/>
        <v>5</v>
      </c>
      <c r="I469" s="80">
        <f t="shared" si="101"/>
        <v>5</v>
      </c>
      <c r="J469" s="80">
        <f t="shared" si="101"/>
        <v>4</v>
      </c>
      <c r="K469" s="80">
        <f t="shared" si="101"/>
        <v>1</v>
      </c>
      <c r="L469" s="80">
        <f t="shared" si="101"/>
        <v>3</v>
      </c>
      <c r="M469" s="80">
        <f t="shared" si="101"/>
        <v>6</v>
      </c>
      <c r="N469" s="81">
        <v>42</v>
      </c>
    </row>
    <row r="470" spans="1:14" ht="12.75">
      <c r="A470" s="2" t="s">
        <v>448</v>
      </c>
      <c r="B470" s="34">
        <v>1</v>
      </c>
      <c r="C470" s="34">
        <v>3</v>
      </c>
      <c r="D470" s="34">
        <v>2</v>
      </c>
      <c r="E470" s="34">
        <v>1</v>
      </c>
      <c r="F470" s="34">
        <v>1</v>
      </c>
      <c r="G470" s="34">
        <v>4</v>
      </c>
      <c r="H470" s="34">
        <v>3</v>
      </c>
      <c r="I470" s="34">
        <v>4</v>
      </c>
      <c r="J470" s="34">
        <v>2</v>
      </c>
      <c r="K470" s="34">
        <v>0</v>
      </c>
      <c r="L470" s="34">
        <v>2</v>
      </c>
      <c r="M470" s="34">
        <v>4</v>
      </c>
      <c r="N470" s="41">
        <v>27</v>
      </c>
    </row>
    <row r="471" spans="1:14" ht="12.75">
      <c r="A471" s="2" t="s">
        <v>449</v>
      </c>
      <c r="B471" s="135">
        <v>724000</v>
      </c>
      <c r="C471" s="135">
        <v>581667</v>
      </c>
      <c r="D471" s="135">
        <v>443800</v>
      </c>
      <c r="E471" s="135">
        <v>830000</v>
      </c>
      <c r="F471" s="135">
        <v>357500</v>
      </c>
      <c r="G471" s="135">
        <v>686725</v>
      </c>
      <c r="H471" s="135">
        <v>544333</v>
      </c>
      <c r="I471" s="135">
        <v>542500</v>
      </c>
      <c r="J471" s="135">
        <v>522500</v>
      </c>
      <c r="K471" s="135">
        <v>0</v>
      </c>
      <c r="L471" s="135">
        <v>587500</v>
      </c>
      <c r="M471" s="135">
        <v>574875</v>
      </c>
      <c r="N471" s="39">
        <v>578278</v>
      </c>
    </row>
    <row r="472" spans="1:14" ht="12.75">
      <c r="A472" s="2" t="s">
        <v>450</v>
      </c>
      <c r="B472">
        <v>0</v>
      </c>
      <c r="C472">
        <v>1</v>
      </c>
      <c r="D472">
        <v>1</v>
      </c>
      <c r="E472">
        <v>2</v>
      </c>
      <c r="F472">
        <v>0</v>
      </c>
      <c r="G472">
        <v>2</v>
      </c>
      <c r="H472">
        <v>2</v>
      </c>
      <c r="I472">
        <v>1</v>
      </c>
      <c r="J472">
        <v>2</v>
      </c>
      <c r="K472">
        <v>1</v>
      </c>
      <c r="L472">
        <v>1</v>
      </c>
      <c r="M472">
        <v>2</v>
      </c>
      <c r="N472" s="41">
        <v>15</v>
      </c>
    </row>
    <row r="473" spans="1:14" ht="12.75">
      <c r="A473" s="2" t="s">
        <v>451</v>
      </c>
      <c r="B473" s="135">
        <v>0</v>
      </c>
      <c r="C473" s="135">
        <v>625000</v>
      </c>
      <c r="D473" s="135">
        <v>665000</v>
      </c>
      <c r="E473" s="135">
        <v>624000</v>
      </c>
      <c r="F473" s="135">
        <v>0</v>
      </c>
      <c r="G473" s="135">
        <v>461250</v>
      </c>
      <c r="H473" s="135">
        <v>608750</v>
      </c>
      <c r="I473" s="135">
        <v>496000</v>
      </c>
      <c r="J473" s="135">
        <v>613000</v>
      </c>
      <c r="K473" s="135">
        <v>490000</v>
      </c>
      <c r="L473" s="135">
        <v>510000</v>
      </c>
      <c r="M473" s="135">
        <v>602000</v>
      </c>
      <c r="N473" s="39">
        <v>573600</v>
      </c>
    </row>
    <row r="474" spans="1:14">
      <c r="A474" s="82" t="s">
        <v>452</v>
      </c>
      <c r="B474" s="80">
        <f>B475+B477</f>
        <v>1</v>
      </c>
      <c r="C474" s="80">
        <f t="shared" ref="C474:M474" si="102">C475+C477</f>
        <v>4</v>
      </c>
      <c r="D474" s="80">
        <f t="shared" si="102"/>
        <v>3</v>
      </c>
      <c r="E474" s="80">
        <f t="shared" si="102"/>
        <v>9</v>
      </c>
      <c r="F474" s="80">
        <f t="shared" si="102"/>
        <v>4</v>
      </c>
      <c r="G474" s="80">
        <f t="shared" si="102"/>
        <v>6</v>
      </c>
      <c r="H474" s="80">
        <f t="shared" si="102"/>
        <v>5</v>
      </c>
      <c r="I474" s="80">
        <f t="shared" si="102"/>
        <v>1</v>
      </c>
      <c r="J474" s="80">
        <f t="shared" si="102"/>
        <v>6</v>
      </c>
      <c r="K474" s="80">
        <f t="shared" si="102"/>
        <v>5</v>
      </c>
      <c r="L474" s="80">
        <f t="shared" si="102"/>
        <v>2</v>
      </c>
      <c r="M474" s="80">
        <f t="shared" si="102"/>
        <v>2</v>
      </c>
      <c r="N474" s="81">
        <v>48</v>
      </c>
    </row>
    <row r="475" spans="1:14" ht="12.75">
      <c r="A475" s="2" t="s">
        <v>453</v>
      </c>
      <c r="B475" s="34">
        <v>1</v>
      </c>
      <c r="C475" s="34">
        <v>4</v>
      </c>
      <c r="D475" s="34">
        <v>3</v>
      </c>
      <c r="E475" s="34">
        <v>8</v>
      </c>
      <c r="F475" s="34">
        <v>3</v>
      </c>
      <c r="G475" s="34">
        <v>6</v>
      </c>
      <c r="H475" s="34">
        <v>5</v>
      </c>
      <c r="I475" s="34">
        <v>1</v>
      </c>
      <c r="J475" s="34">
        <v>6</v>
      </c>
      <c r="K475" s="34">
        <v>5</v>
      </c>
      <c r="L475" s="34">
        <v>2</v>
      </c>
      <c r="M475" s="34">
        <v>2</v>
      </c>
      <c r="N475" s="41">
        <v>46</v>
      </c>
    </row>
    <row r="476" spans="1:14" ht="12.75">
      <c r="A476" s="2" t="s">
        <v>454</v>
      </c>
      <c r="B476" s="136">
        <v>859000</v>
      </c>
      <c r="C476" s="136">
        <v>1126375</v>
      </c>
      <c r="D476" s="136">
        <v>891667</v>
      </c>
      <c r="E476" s="136">
        <v>796875</v>
      </c>
      <c r="F476" s="136">
        <v>692500</v>
      </c>
      <c r="G476" s="136">
        <v>850958</v>
      </c>
      <c r="H476" s="136">
        <v>881800</v>
      </c>
      <c r="I476" s="136">
        <v>575440</v>
      </c>
      <c r="J476" s="136">
        <v>808750</v>
      </c>
      <c r="K476" s="136">
        <v>817600</v>
      </c>
      <c r="L476" s="136">
        <v>1387500</v>
      </c>
      <c r="M476" s="136">
        <v>700000</v>
      </c>
      <c r="N476" s="39">
        <v>862993</v>
      </c>
    </row>
    <row r="477" spans="1:14" ht="12.75">
      <c r="A477" s="2" t="s">
        <v>455</v>
      </c>
      <c r="B477">
        <v>0</v>
      </c>
      <c r="C477">
        <v>0</v>
      </c>
      <c r="D477">
        <v>0</v>
      </c>
      <c r="E477">
        <v>1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 s="41">
        <v>2</v>
      </c>
    </row>
    <row r="478" spans="1:14" ht="12.75">
      <c r="A478" s="2" t="s">
        <v>456</v>
      </c>
      <c r="B478" s="136">
        <v>0</v>
      </c>
      <c r="C478" s="136">
        <v>0</v>
      </c>
      <c r="D478" s="136">
        <v>0</v>
      </c>
      <c r="E478" s="136">
        <v>950000</v>
      </c>
      <c r="F478" s="136">
        <v>700000</v>
      </c>
      <c r="G478" s="136">
        <v>0</v>
      </c>
      <c r="H478" s="136">
        <v>0</v>
      </c>
      <c r="I478" s="136">
        <v>0</v>
      </c>
      <c r="J478" s="136">
        <v>0</v>
      </c>
      <c r="K478" s="136">
        <v>0</v>
      </c>
      <c r="L478" s="136">
        <v>0</v>
      </c>
      <c r="M478" s="136">
        <v>0</v>
      </c>
      <c r="N478" s="39">
        <v>825000</v>
      </c>
    </row>
    <row r="479" spans="1:14" ht="12.75">
      <c r="A479" s="82" t="s">
        <v>457</v>
      </c>
      <c r="B479">
        <v>0</v>
      </c>
      <c r="C479">
        <v>3</v>
      </c>
      <c r="D479">
        <v>5</v>
      </c>
      <c r="E479">
        <v>0</v>
      </c>
      <c r="F479">
        <v>5</v>
      </c>
      <c r="G479">
        <v>7</v>
      </c>
      <c r="H479">
        <v>7</v>
      </c>
      <c r="I479">
        <v>5</v>
      </c>
      <c r="J479">
        <v>2</v>
      </c>
      <c r="K479">
        <v>3</v>
      </c>
      <c r="L479">
        <v>1</v>
      </c>
      <c r="M479">
        <v>1</v>
      </c>
      <c r="N479" s="81">
        <v>39</v>
      </c>
    </row>
    <row r="480" spans="1:14" ht="12.75">
      <c r="A480" s="2" t="s">
        <v>458</v>
      </c>
      <c r="B480" s="137">
        <v>0</v>
      </c>
      <c r="C480" s="137">
        <v>483667</v>
      </c>
      <c r="D480" s="137">
        <v>315080</v>
      </c>
      <c r="E480" s="137">
        <v>0</v>
      </c>
      <c r="F480" s="137">
        <v>510655</v>
      </c>
      <c r="G480" s="137">
        <v>431180</v>
      </c>
      <c r="H480" s="137">
        <v>377329</v>
      </c>
      <c r="I480" s="137">
        <v>406080</v>
      </c>
      <c r="J480" s="137">
        <v>169750</v>
      </c>
      <c r="K480" s="137">
        <v>511383</v>
      </c>
      <c r="L480" s="137">
        <v>335000</v>
      </c>
      <c r="M480" s="137">
        <v>580900</v>
      </c>
      <c r="N480" s="39">
        <v>411774</v>
      </c>
    </row>
    <row r="481" spans="1:14">
      <c r="A481" s="82" t="s">
        <v>459</v>
      </c>
      <c r="B481" s="83">
        <f>SUM(B482:B484)</f>
        <v>49</v>
      </c>
      <c r="C481" s="83">
        <f>SUM(C482:C484)</f>
        <v>43</v>
      </c>
      <c r="D481" s="83">
        <f>SUM(D482:D484)</f>
        <v>50</v>
      </c>
      <c r="E481" s="83">
        <f>SUM(E482:E484)</f>
        <v>54</v>
      </c>
      <c r="F481" s="83">
        <f t="shared" ref="F481:M481" si="103">SUM(F482:F484)</f>
        <v>51</v>
      </c>
      <c r="G481" s="83">
        <f t="shared" si="103"/>
        <v>58</v>
      </c>
      <c r="H481" s="80">
        <f t="shared" si="103"/>
        <v>64</v>
      </c>
      <c r="I481" s="83">
        <f t="shared" si="103"/>
        <v>61</v>
      </c>
      <c r="J481" s="83">
        <f t="shared" si="103"/>
        <v>62</v>
      </c>
      <c r="K481" s="83">
        <f t="shared" si="103"/>
        <v>60</v>
      </c>
      <c r="L481" s="83">
        <f t="shared" si="103"/>
        <v>64</v>
      </c>
      <c r="M481" s="83">
        <f t="shared" si="103"/>
        <v>52</v>
      </c>
      <c r="N481" s="41"/>
    </row>
    <row r="482" spans="1:14" ht="12.75">
      <c r="A482" s="2" t="s">
        <v>460</v>
      </c>
      <c r="B482">
        <v>25</v>
      </c>
      <c r="C482">
        <v>26</v>
      </c>
      <c r="D482">
        <v>31</v>
      </c>
      <c r="E482">
        <v>32</v>
      </c>
      <c r="F482">
        <v>29</v>
      </c>
      <c r="G482">
        <v>34</v>
      </c>
      <c r="H482">
        <v>39</v>
      </c>
      <c r="I482">
        <v>32</v>
      </c>
      <c r="J482">
        <v>29</v>
      </c>
      <c r="K482">
        <v>30</v>
      </c>
      <c r="L482">
        <v>34</v>
      </c>
      <c r="M482">
        <v>27</v>
      </c>
      <c r="N482" s="41"/>
    </row>
    <row r="483" spans="1:14" ht="12.75">
      <c r="A483" s="2" t="s">
        <v>461</v>
      </c>
      <c r="B483">
        <v>5</v>
      </c>
      <c r="C483">
        <v>5</v>
      </c>
      <c r="D483">
        <v>5</v>
      </c>
      <c r="E483">
        <v>6</v>
      </c>
      <c r="F483">
        <v>8</v>
      </c>
      <c r="G483">
        <v>6</v>
      </c>
      <c r="H483">
        <v>5</v>
      </c>
      <c r="I483">
        <v>4</v>
      </c>
      <c r="J483">
        <v>9</v>
      </c>
      <c r="K483">
        <v>8</v>
      </c>
      <c r="L483">
        <v>7</v>
      </c>
      <c r="M483">
        <v>7</v>
      </c>
      <c r="N483" s="41"/>
    </row>
    <row r="484" spans="1:14" ht="12.75">
      <c r="A484" s="2" t="s">
        <v>462</v>
      </c>
      <c r="B484">
        <v>19</v>
      </c>
      <c r="C484">
        <v>12</v>
      </c>
      <c r="D484">
        <v>14</v>
      </c>
      <c r="E484">
        <v>16</v>
      </c>
      <c r="F484">
        <v>14</v>
      </c>
      <c r="G484">
        <v>18</v>
      </c>
      <c r="H484">
        <v>20</v>
      </c>
      <c r="I484">
        <v>25</v>
      </c>
      <c r="J484">
        <v>24</v>
      </c>
      <c r="K484">
        <v>22</v>
      </c>
      <c r="L484">
        <v>23</v>
      </c>
      <c r="M484">
        <v>18</v>
      </c>
      <c r="N484" s="41"/>
    </row>
    <row r="485" spans="1:14">
      <c r="A485" s="82" t="s">
        <v>463</v>
      </c>
      <c r="B485" s="84">
        <f t="shared" ref="B485:L485" si="104">B481/B459</f>
        <v>24.5</v>
      </c>
      <c r="C485" s="84">
        <f t="shared" si="104"/>
        <v>3.9090909090909092</v>
      </c>
      <c r="D485" s="84">
        <f>D481/D459</f>
        <v>4.5454545454545459</v>
      </c>
      <c r="E485" s="84">
        <f>E481/E459</f>
        <v>4.5</v>
      </c>
      <c r="F485" s="84">
        <f t="shared" si="104"/>
        <v>5.0999999999999996</v>
      </c>
      <c r="G485" s="84">
        <f t="shared" si="104"/>
        <v>2.9</v>
      </c>
      <c r="H485" s="84">
        <f t="shared" si="104"/>
        <v>3.7647058823529411</v>
      </c>
      <c r="I485" s="84">
        <f t="shared" si="104"/>
        <v>5.083333333333333</v>
      </c>
      <c r="J485" s="84">
        <f t="shared" si="104"/>
        <v>5.166666666666667</v>
      </c>
      <c r="K485" s="84">
        <f t="shared" si="104"/>
        <v>6</v>
      </c>
      <c r="L485" s="84">
        <f t="shared" si="104"/>
        <v>10.666666666666666</v>
      </c>
      <c r="M485" s="84">
        <v>13</v>
      </c>
      <c r="N485" s="41"/>
    </row>
    <row r="486" spans="1:14">
      <c r="A486" s="2" t="s">
        <v>464</v>
      </c>
      <c r="B486" s="11">
        <v>20</v>
      </c>
      <c r="C486" s="11">
        <v>21</v>
      </c>
      <c r="D486" s="11">
        <v>20</v>
      </c>
      <c r="E486" s="11">
        <v>23</v>
      </c>
      <c r="F486" s="11">
        <v>27</v>
      </c>
      <c r="G486" s="11">
        <v>33</v>
      </c>
      <c r="H486" s="4">
        <v>23</v>
      </c>
      <c r="I486" s="11">
        <v>13</v>
      </c>
      <c r="J486" s="11">
        <v>21</v>
      </c>
      <c r="K486" s="11">
        <v>19</v>
      </c>
      <c r="L486" s="11">
        <v>17</v>
      </c>
      <c r="M486" s="11">
        <v>13</v>
      </c>
      <c r="N486" s="38"/>
    </row>
    <row r="487" spans="1:14">
      <c r="A487" s="82" t="s">
        <v>465</v>
      </c>
      <c r="B487" s="83">
        <v>9</v>
      </c>
      <c r="C487" s="83">
        <v>17</v>
      </c>
      <c r="D487" s="83">
        <v>6</v>
      </c>
      <c r="E487" s="83">
        <v>15</v>
      </c>
      <c r="F487" s="83">
        <v>16</v>
      </c>
      <c r="G487" s="83">
        <v>16</v>
      </c>
      <c r="H487" s="80">
        <v>9</v>
      </c>
      <c r="I487" s="83">
        <v>12</v>
      </c>
      <c r="J487" s="83">
        <v>10</v>
      </c>
      <c r="K487" s="83">
        <v>8</v>
      </c>
      <c r="L487" s="83">
        <v>8</v>
      </c>
      <c r="M487" s="83">
        <v>3</v>
      </c>
      <c r="N487" s="38"/>
    </row>
    <row r="488" spans="1:14" ht="12.75">
      <c r="B488" s="8" t="s">
        <v>9</v>
      </c>
      <c r="C488" s="8" t="s">
        <v>10</v>
      </c>
      <c r="D488" s="8" t="s">
        <v>11</v>
      </c>
      <c r="E488" s="8" t="s">
        <v>12</v>
      </c>
      <c r="F488" s="8" t="s">
        <v>13</v>
      </c>
      <c r="G488" s="8" t="s">
        <v>14</v>
      </c>
      <c r="H488" s="8" t="s">
        <v>15</v>
      </c>
      <c r="I488" s="8" t="s">
        <v>16</v>
      </c>
      <c r="J488" s="8" t="s">
        <v>17</v>
      </c>
      <c r="K488" s="8" t="s">
        <v>18</v>
      </c>
      <c r="L488" s="8" t="s">
        <v>19</v>
      </c>
      <c r="M488" s="8" t="s">
        <v>20</v>
      </c>
      <c r="N488" s="85" t="s">
        <v>466</v>
      </c>
    </row>
    <row r="489" spans="1:14">
      <c r="A489" s="54" t="s">
        <v>892</v>
      </c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6"/>
    </row>
    <row r="490" spans="1:14">
      <c r="A490" s="2" t="s">
        <v>468</v>
      </c>
      <c r="B490" s="11">
        <f>SUM(B495+B500+B505+B510)</f>
        <v>10</v>
      </c>
      <c r="C490" s="11">
        <f t="shared" ref="C490:M490" si="105">SUM(C495+C500+C505+C510)</f>
        <v>10</v>
      </c>
      <c r="D490" s="11">
        <f t="shared" si="105"/>
        <v>15</v>
      </c>
      <c r="E490" s="11">
        <f t="shared" si="105"/>
        <v>9</v>
      </c>
      <c r="F490" s="11">
        <f t="shared" si="105"/>
        <v>13</v>
      </c>
      <c r="G490" s="11">
        <f t="shared" si="105"/>
        <v>19</v>
      </c>
      <c r="H490" s="11">
        <f t="shared" si="105"/>
        <v>19</v>
      </c>
      <c r="I490" s="11">
        <f t="shared" si="105"/>
        <v>11</v>
      </c>
      <c r="J490" s="11">
        <f t="shared" si="105"/>
        <v>14</v>
      </c>
      <c r="K490" s="11">
        <f t="shared" si="105"/>
        <v>5</v>
      </c>
      <c r="L490" s="11">
        <f t="shared" si="105"/>
        <v>10</v>
      </c>
      <c r="M490" s="11">
        <f t="shared" si="105"/>
        <v>12</v>
      </c>
      <c r="N490" s="38">
        <f>N495+N500+N505+N510</f>
        <v>147</v>
      </c>
    </row>
    <row r="491" spans="1:14" ht="12.75">
      <c r="A491" s="2" t="s">
        <v>469</v>
      </c>
      <c r="B491" s="137">
        <v>788560</v>
      </c>
      <c r="C491" s="137">
        <v>608750</v>
      </c>
      <c r="D491" s="137">
        <v>711571</v>
      </c>
      <c r="E491" s="137">
        <v>565778</v>
      </c>
      <c r="F491" s="137">
        <v>641338</v>
      </c>
      <c r="G491" s="137">
        <v>493653</v>
      </c>
      <c r="H491" s="137">
        <v>716869</v>
      </c>
      <c r="I491" s="137">
        <v>718091</v>
      </c>
      <c r="J491" s="137">
        <v>665250</v>
      </c>
      <c r="K491" s="137">
        <v>440180</v>
      </c>
      <c r="L491" s="137">
        <v>696968</v>
      </c>
      <c r="M491" s="137">
        <v>626873</v>
      </c>
      <c r="N491" s="39">
        <v>646133</v>
      </c>
    </row>
    <row r="492" spans="1:14" ht="12.75">
      <c r="A492" s="2" t="s">
        <v>470</v>
      </c>
      <c r="B492" s="137">
        <v>818900</v>
      </c>
      <c r="C492" s="137">
        <v>623599</v>
      </c>
      <c r="D492" s="137">
        <v>730638</v>
      </c>
      <c r="E492" s="137">
        <v>580000</v>
      </c>
      <c r="F492" s="137">
        <v>664554</v>
      </c>
      <c r="G492" s="137">
        <v>501955</v>
      </c>
      <c r="H492" s="137">
        <v>729794</v>
      </c>
      <c r="I492" s="137">
        <v>739264</v>
      </c>
      <c r="J492" s="137">
        <v>688607</v>
      </c>
      <c r="K492" s="137">
        <v>459360</v>
      </c>
      <c r="L492" s="137">
        <v>722948</v>
      </c>
      <c r="M492" s="137">
        <v>650283</v>
      </c>
      <c r="N492" s="39">
        <v>664960</v>
      </c>
    </row>
    <row r="493" spans="1:14">
      <c r="A493" s="2" t="s">
        <v>754</v>
      </c>
      <c r="B493" s="3">
        <f>B491/B492</f>
        <v>0.96295029918182928</v>
      </c>
      <c r="C493" s="3">
        <f t="shared" ref="C493:N493" si="106">C491/C492</f>
        <v>0.97618822352184653</v>
      </c>
      <c r="D493" s="3">
        <f t="shared" si="106"/>
        <v>0.97390362943071673</v>
      </c>
      <c r="E493" s="3">
        <f t="shared" si="106"/>
        <v>0.9754793103448276</v>
      </c>
      <c r="F493" s="3">
        <f t="shared" si="106"/>
        <v>0.96506529191006296</v>
      </c>
      <c r="G493" s="3">
        <f t="shared" si="106"/>
        <v>0.98346066878505045</v>
      </c>
      <c r="H493" s="3">
        <f t="shared" si="106"/>
        <v>0.98228952279684401</v>
      </c>
      <c r="I493" s="3">
        <f t="shared" si="106"/>
        <v>0.97135935200415546</v>
      </c>
      <c r="J493" s="3">
        <f t="shared" si="106"/>
        <v>0.96608079790068935</v>
      </c>
      <c r="K493" s="3">
        <f t="shared" si="106"/>
        <v>0.95824625566004873</v>
      </c>
      <c r="L493" s="3">
        <f t="shared" si="106"/>
        <v>0.96406380541892367</v>
      </c>
      <c r="M493" s="3">
        <f t="shared" si="106"/>
        <v>0.96400028910489743</v>
      </c>
      <c r="N493" s="40">
        <f t="shared" si="106"/>
        <v>0.9716870187680462</v>
      </c>
    </row>
    <row r="494" spans="1:14" ht="12.75">
      <c r="A494" s="2" t="s">
        <v>471</v>
      </c>
      <c r="B494">
        <v>113</v>
      </c>
      <c r="C494">
        <v>63</v>
      </c>
      <c r="D494">
        <v>83</v>
      </c>
      <c r="E494">
        <v>87</v>
      </c>
      <c r="F494">
        <v>88</v>
      </c>
      <c r="G494">
        <v>60</v>
      </c>
      <c r="H494">
        <v>28</v>
      </c>
      <c r="I494">
        <v>102</v>
      </c>
      <c r="J494">
        <v>46</v>
      </c>
      <c r="K494">
        <v>101</v>
      </c>
      <c r="L494">
        <v>61</v>
      </c>
      <c r="M494">
        <v>62</v>
      </c>
      <c r="N494" s="41">
        <v>70</v>
      </c>
    </row>
    <row r="495" spans="1:14">
      <c r="A495" s="57" t="s">
        <v>472</v>
      </c>
      <c r="B495" s="55">
        <f>B496+B498</f>
        <v>0</v>
      </c>
      <c r="C495" s="55">
        <f t="shared" ref="C495:M495" si="107">C496+C498</f>
        <v>0</v>
      </c>
      <c r="D495" s="55">
        <f t="shared" si="107"/>
        <v>0</v>
      </c>
      <c r="E495" s="55">
        <f t="shared" si="107"/>
        <v>0</v>
      </c>
      <c r="F495" s="55">
        <f t="shared" si="107"/>
        <v>1</v>
      </c>
      <c r="G495" s="55">
        <f t="shared" si="107"/>
        <v>0</v>
      </c>
      <c r="H495" s="55">
        <f t="shared" si="107"/>
        <v>0</v>
      </c>
      <c r="I495" s="55">
        <f t="shared" si="107"/>
        <v>0</v>
      </c>
      <c r="J495" s="55">
        <f t="shared" si="107"/>
        <v>0</v>
      </c>
      <c r="K495" s="55">
        <f t="shared" si="107"/>
        <v>0</v>
      </c>
      <c r="L495" s="55">
        <f t="shared" si="107"/>
        <v>0</v>
      </c>
      <c r="M495" s="55">
        <f t="shared" si="107"/>
        <v>0</v>
      </c>
      <c r="N495" s="56">
        <f>N496+N498</f>
        <v>1</v>
      </c>
    </row>
    <row r="496" spans="1:14" ht="12.75">
      <c r="A496" s="2" t="s">
        <v>473</v>
      </c>
      <c r="B496" s="34">
        <v>0</v>
      </c>
      <c r="C496" s="34">
        <v>0</v>
      </c>
      <c r="D496" s="34">
        <v>0</v>
      </c>
      <c r="E496" s="34">
        <v>0</v>
      </c>
      <c r="F496" s="34">
        <v>1</v>
      </c>
      <c r="G496" s="34">
        <v>0</v>
      </c>
      <c r="H496" s="34">
        <v>0</v>
      </c>
      <c r="I496" s="34">
        <v>0</v>
      </c>
      <c r="J496" s="34">
        <v>0</v>
      </c>
      <c r="K496" s="34">
        <v>0</v>
      </c>
      <c r="L496" s="34">
        <v>0</v>
      </c>
      <c r="M496" s="34">
        <v>0</v>
      </c>
      <c r="N496" s="41">
        <v>1</v>
      </c>
    </row>
    <row r="497" spans="1:14" ht="12.75">
      <c r="A497" s="2" t="s">
        <v>474</v>
      </c>
      <c r="B497" s="135">
        <v>0</v>
      </c>
      <c r="C497" s="135">
        <v>0</v>
      </c>
      <c r="D497" s="135">
        <v>0</v>
      </c>
      <c r="E497" s="135">
        <v>0</v>
      </c>
      <c r="F497" s="135">
        <v>450500</v>
      </c>
      <c r="G497" s="135">
        <v>0</v>
      </c>
      <c r="H497" s="135">
        <v>0</v>
      </c>
      <c r="I497" s="135">
        <v>0</v>
      </c>
      <c r="J497" s="135">
        <v>0</v>
      </c>
      <c r="K497" s="135">
        <v>0</v>
      </c>
      <c r="L497" s="135">
        <v>0</v>
      </c>
      <c r="M497" s="135">
        <v>0</v>
      </c>
      <c r="N497" s="39">
        <v>450500</v>
      </c>
    </row>
    <row r="498" spans="1:14">
      <c r="A498" s="2" t="s">
        <v>475</v>
      </c>
      <c r="B498" s="4">
        <v>0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4">
        <v>0</v>
      </c>
      <c r="K498" s="4">
        <v>0</v>
      </c>
      <c r="L498" s="4">
        <v>0</v>
      </c>
      <c r="M498" s="4">
        <v>0</v>
      </c>
      <c r="N498" s="41">
        <v>0</v>
      </c>
    </row>
    <row r="499" spans="1:14">
      <c r="A499" s="2" t="s">
        <v>476</v>
      </c>
      <c r="B499" s="12">
        <v>0</v>
      </c>
      <c r="C499" s="12">
        <v>0</v>
      </c>
      <c r="D499" s="12">
        <v>0</v>
      </c>
      <c r="E499" s="12">
        <v>0</v>
      </c>
      <c r="F499" s="12">
        <v>0</v>
      </c>
      <c r="G499" s="12">
        <v>0</v>
      </c>
      <c r="H499" s="12">
        <v>0</v>
      </c>
      <c r="I499" s="12">
        <v>0</v>
      </c>
      <c r="J499" s="12">
        <v>0</v>
      </c>
      <c r="K499" s="12">
        <v>0</v>
      </c>
      <c r="L499" s="12">
        <v>0</v>
      </c>
      <c r="M499" s="12">
        <v>0</v>
      </c>
      <c r="N499" s="39">
        <v>0</v>
      </c>
    </row>
    <row r="500" spans="1:14">
      <c r="A500" s="57" t="s">
        <v>477</v>
      </c>
      <c r="B500" s="55">
        <f>B501+B503</f>
        <v>4</v>
      </c>
      <c r="C500" s="55">
        <f t="shared" ref="C500:M500" si="108">C501+C503</f>
        <v>3</v>
      </c>
      <c r="D500" s="55">
        <f t="shared" si="108"/>
        <v>7</v>
      </c>
      <c r="E500" s="55">
        <f t="shared" si="108"/>
        <v>6</v>
      </c>
      <c r="F500" s="55">
        <f t="shared" si="108"/>
        <v>4</v>
      </c>
      <c r="G500" s="55">
        <f t="shared" si="108"/>
        <v>5</v>
      </c>
      <c r="H500" s="55">
        <f t="shared" si="108"/>
        <v>5</v>
      </c>
      <c r="I500" s="55">
        <f t="shared" si="108"/>
        <v>4</v>
      </c>
      <c r="J500" s="55">
        <f t="shared" si="108"/>
        <v>6</v>
      </c>
      <c r="K500" s="55">
        <f t="shared" si="108"/>
        <v>1</v>
      </c>
      <c r="L500" s="55">
        <f t="shared" si="108"/>
        <v>4</v>
      </c>
      <c r="M500" s="55">
        <f t="shared" si="108"/>
        <v>5</v>
      </c>
      <c r="N500" s="56">
        <f>N501+N503</f>
        <v>54</v>
      </c>
    </row>
    <row r="501" spans="1:14" ht="12.75">
      <c r="A501" s="2" t="s">
        <v>478</v>
      </c>
      <c r="B501" s="34">
        <v>3</v>
      </c>
      <c r="C501" s="34">
        <v>1</v>
      </c>
      <c r="D501" s="34">
        <v>4</v>
      </c>
      <c r="E501" s="34">
        <v>2</v>
      </c>
      <c r="F501" s="34">
        <v>3</v>
      </c>
      <c r="G501" s="34">
        <v>3</v>
      </c>
      <c r="H501" s="34">
        <v>4</v>
      </c>
      <c r="I501" s="34">
        <v>2</v>
      </c>
      <c r="J501" s="34">
        <v>4</v>
      </c>
      <c r="K501" s="34">
        <v>1</v>
      </c>
      <c r="L501" s="34">
        <v>2</v>
      </c>
      <c r="M501" s="34">
        <v>3</v>
      </c>
      <c r="N501" s="41">
        <v>32</v>
      </c>
    </row>
    <row r="502" spans="1:14" ht="12.75">
      <c r="A502" s="2" t="s">
        <v>479</v>
      </c>
      <c r="B502" s="135">
        <v>590000</v>
      </c>
      <c r="C502" s="135">
        <v>689000</v>
      </c>
      <c r="D502" s="135">
        <v>650000</v>
      </c>
      <c r="E502" s="135">
        <v>565000</v>
      </c>
      <c r="F502" s="135">
        <v>570000</v>
      </c>
      <c r="G502" s="135">
        <v>602500</v>
      </c>
      <c r="H502" s="135">
        <v>745000</v>
      </c>
      <c r="I502" s="135">
        <v>562000</v>
      </c>
      <c r="J502" s="135">
        <v>584750</v>
      </c>
      <c r="K502" s="135">
        <v>641000</v>
      </c>
      <c r="L502" s="135">
        <v>620000</v>
      </c>
      <c r="M502" s="135">
        <v>553300</v>
      </c>
      <c r="N502" s="39">
        <v>615325</v>
      </c>
    </row>
    <row r="503" spans="1:14" ht="12.75">
      <c r="A503" s="2" t="s">
        <v>480</v>
      </c>
      <c r="B503">
        <v>1</v>
      </c>
      <c r="C503">
        <v>2</v>
      </c>
      <c r="D503">
        <v>3</v>
      </c>
      <c r="E503">
        <v>4</v>
      </c>
      <c r="F503">
        <v>1</v>
      </c>
      <c r="G503">
        <v>2</v>
      </c>
      <c r="H503">
        <v>1</v>
      </c>
      <c r="I503">
        <v>2</v>
      </c>
      <c r="J503">
        <v>2</v>
      </c>
      <c r="K503">
        <v>0</v>
      </c>
      <c r="L503">
        <v>2</v>
      </c>
      <c r="M503">
        <v>2</v>
      </c>
      <c r="N503" s="41">
        <v>22</v>
      </c>
    </row>
    <row r="504" spans="1:14" ht="12.75">
      <c r="A504" s="2" t="s">
        <v>481</v>
      </c>
      <c r="B504" s="135">
        <v>500000</v>
      </c>
      <c r="C504" s="135">
        <v>486000</v>
      </c>
      <c r="D504" s="135">
        <v>543000</v>
      </c>
      <c r="E504" s="135">
        <v>566000</v>
      </c>
      <c r="F504" s="135">
        <v>470000</v>
      </c>
      <c r="G504" s="135">
        <v>555250</v>
      </c>
      <c r="H504" s="135">
        <v>425000</v>
      </c>
      <c r="I504" s="135">
        <v>540000</v>
      </c>
      <c r="J504" s="135">
        <v>623750</v>
      </c>
      <c r="K504" s="135">
        <v>0</v>
      </c>
      <c r="L504" s="135">
        <v>568500</v>
      </c>
      <c r="M504" s="135">
        <v>552500</v>
      </c>
      <c r="N504" s="39">
        <v>542727</v>
      </c>
    </row>
    <row r="505" spans="1:14">
      <c r="A505" s="57" t="s">
        <v>482</v>
      </c>
      <c r="B505" s="55">
        <f>B506+B508</f>
        <v>4</v>
      </c>
      <c r="C505" s="55">
        <f t="shared" ref="C505:M505" si="109">C506+C508</f>
        <v>5</v>
      </c>
      <c r="D505" s="55">
        <f t="shared" si="109"/>
        <v>5</v>
      </c>
      <c r="E505" s="55">
        <f t="shared" si="109"/>
        <v>2</v>
      </c>
      <c r="F505" s="55">
        <f t="shared" si="109"/>
        <v>6</v>
      </c>
      <c r="G505" s="55">
        <f t="shared" si="109"/>
        <v>5</v>
      </c>
      <c r="H505" s="55">
        <f t="shared" si="109"/>
        <v>8</v>
      </c>
      <c r="I505" s="55">
        <f t="shared" si="109"/>
        <v>6</v>
      </c>
      <c r="J505" s="55">
        <f t="shared" si="109"/>
        <v>5</v>
      </c>
      <c r="K505" s="55">
        <f t="shared" si="109"/>
        <v>1</v>
      </c>
      <c r="L505" s="55">
        <f t="shared" si="109"/>
        <v>4</v>
      </c>
      <c r="M505" s="55">
        <f t="shared" si="109"/>
        <v>5</v>
      </c>
      <c r="N505" s="56">
        <f>N506+N508</f>
        <v>56</v>
      </c>
    </row>
    <row r="506" spans="1:14" ht="12.75">
      <c r="A506" s="2" t="s">
        <v>483</v>
      </c>
      <c r="B506" s="34">
        <v>4</v>
      </c>
      <c r="C506" s="34">
        <v>5</v>
      </c>
      <c r="D506" s="34">
        <v>3</v>
      </c>
      <c r="E506" s="34">
        <v>1</v>
      </c>
      <c r="F506" s="34">
        <v>6</v>
      </c>
      <c r="G506" s="34">
        <v>3</v>
      </c>
      <c r="H506" s="34">
        <v>7</v>
      </c>
      <c r="I506" s="34">
        <v>3</v>
      </c>
      <c r="J506" s="34">
        <v>5</v>
      </c>
      <c r="K506" s="34">
        <v>1</v>
      </c>
      <c r="L506" s="34">
        <v>4</v>
      </c>
      <c r="M506" s="34">
        <v>5</v>
      </c>
      <c r="N506" s="41">
        <v>47</v>
      </c>
    </row>
    <row r="507" spans="1:14" ht="12.75">
      <c r="A507" s="2" t="s">
        <v>484</v>
      </c>
      <c r="B507" s="136">
        <v>1155500</v>
      </c>
      <c r="C507" s="136">
        <v>738500</v>
      </c>
      <c r="D507" s="136">
        <v>1001854</v>
      </c>
      <c r="E507" s="136">
        <v>668000</v>
      </c>
      <c r="F507" s="136">
        <v>836150</v>
      </c>
      <c r="G507" s="136">
        <v>674583</v>
      </c>
      <c r="H507" s="136">
        <v>1011716</v>
      </c>
      <c r="I507" s="136">
        <v>1040000</v>
      </c>
      <c r="J507" s="136">
        <v>892000</v>
      </c>
      <c r="K507" s="136">
        <v>439900</v>
      </c>
      <c r="L507" s="136">
        <v>1002169</v>
      </c>
      <c r="M507" s="136">
        <v>711750</v>
      </c>
      <c r="N507" s="39">
        <v>887192</v>
      </c>
    </row>
    <row r="508" spans="1:14" ht="12.75">
      <c r="A508" s="2" t="s">
        <v>485</v>
      </c>
      <c r="B508">
        <v>0</v>
      </c>
      <c r="C508">
        <v>0</v>
      </c>
      <c r="D508">
        <v>2</v>
      </c>
      <c r="E508">
        <v>1</v>
      </c>
      <c r="F508">
        <v>0</v>
      </c>
      <c r="G508">
        <v>2</v>
      </c>
      <c r="H508">
        <v>1</v>
      </c>
      <c r="I508">
        <v>3</v>
      </c>
      <c r="J508">
        <v>0</v>
      </c>
      <c r="K508">
        <v>0</v>
      </c>
      <c r="L508">
        <v>0</v>
      </c>
      <c r="M508">
        <v>0</v>
      </c>
      <c r="N508" s="41">
        <v>9</v>
      </c>
    </row>
    <row r="509" spans="1:14" ht="12.75">
      <c r="A509" s="2" t="s">
        <v>486</v>
      </c>
      <c r="B509" s="136">
        <v>0</v>
      </c>
      <c r="C509" s="136">
        <v>0</v>
      </c>
      <c r="D509" s="136">
        <v>621250</v>
      </c>
      <c r="E509" s="136">
        <v>675000</v>
      </c>
      <c r="F509" s="136">
        <v>0</v>
      </c>
      <c r="G509" s="136">
        <v>750500</v>
      </c>
      <c r="H509" s="136">
        <v>535000</v>
      </c>
      <c r="I509" s="136">
        <v>680000</v>
      </c>
      <c r="J509" s="136">
        <v>0</v>
      </c>
      <c r="K509" s="136">
        <v>0</v>
      </c>
      <c r="L509" s="136">
        <v>0</v>
      </c>
      <c r="M509" s="136">
        <v>0</v>
      </c>
      <c r="N509" s="39">
        <v>665944</v>
      </c>
    </row>
    <row r="510" spans="1:14" ht="12.75">
      <c r="A510" s="57" t="s">
        <v>487</v>
      </c>
      <c r="B510">
        <v>2</v>
      </c>
      <c r="C510">
        <v>2</v>
      </c>
      <c r="D510">
        <v>3</v>
      </c>
      <c r="E510">
        <v>1</v>
      </c>
      <c r="F510">
        <v>2</v>
      </c>
      <c r="G510">
        <v>9</v>
      </c>
      <c r="H510">
        <v>6</v>
      </c>
      <c r="I510">
        <v>1</v>
      </c>
      <c r="J510">
        <v>3</v>
      </c>
      <c r="K510">
        <v>3</v>
      </c>
      <c r="L510">
        <v>2</v>
      </c>
      <c r="M510">
        <v>2</v>
      </c>
      <c r="N510" s="56">
        <v>36</v>
      </c>
    </row>
    <row r="511" spans="1:14" ht="12.75">
      <c r="A511" s="2" t="s">
        <v>488</v>
      </c>
      <c r="B511" s="137">
        <v>496802</v>
      </c>
      <c r="C511" s="137">
        <v>367000</v>
      </c>
      <c r="D511" s="137">
        <v>732167</v>
      </c>
      <c r="E511" s="137">
        <v>355000</v>
      </c>
      <c r="F511" s="137">
        <v>345000</v>
      </c>
      <c r="G511" s="137">
        <v>326294</v>
      </c>
      <c r="H511" s="137">
        <v>433083</v>
      </c>
      <c r="I511" s="137">
        <v>535000</v>
      </c>
      <c r="J511" s="137">
        <v>422333</v>
      </c>
      <c r="K511" s="137">
        <v>373333</v>
      </c>
      <c r="L511" s="137">
        <v>292000</v>
      </c>
      <c r="M511" s="137">
        <v>599410</v>
      </c>
      <c r="N511" s="39">
        <v>422474</v>
      </c>
    </row>
    <row r="512" spans="1:14">
      <c r="A512" s="57" t="s">
        <v>489</v>
      </c>
      <c r="B512" s="55">
        <f>SUM(B513:B515)</f>
        <v>46</v>
      </c>
      <c r="C512" s="55">
        <f t="shared" ref="C512:M512" si="110">SUM(C513:C515)</f>
        <v>46</v>
      </c>
      <c r="D512" s="55">
        <f t="shared" si="110"/>
        <v>52</v>
      </c>
      <c r="E512" s="55">
        <f t="shared" si="110"/>
        <v>57</v>
      </c>
      <c r="F512" s="55">
        <f t="shared" si="110"/>
        <v>60</v>
      </c>
      <c r="G512" s="55">
        <f t="shared" si="110"/>
        <v>50</v>
      </c>
      <c r="H512" s="55">
        <f t="shared" si="110"/>
        <v>49</v>
      </c>
      <c r="I512" s="55">
        <f t="shared" si="110"/>
        <v>52</v>
      </c>
      <c r="J512" s="55">
        <f t="shared" si="110"/>
        <v>61</v>
      </c>
      <c r="K512" s="55">
        <f t="shared" si="110"/>
        <v>50</v>
      </c>
      <c r="L512" s="55">
        <f t="shared" si="110"/>
        <v>50</v>
      </c>
      <c r="M512" s="55">
        <f t="shared" si="110"/>
        <v>51</v>
      </c>
      <c r="N512" s="41"/>
    </row>
    <row r="513" spans="1:14" ht="12.75">
      <c r="A513" s="2" t="s">
        <v>490</v>
      </c>
      <c r="B513">
        <v>20</v>
      </c>
      <c r="C513">
        <v>16</v>
      </c>
      <c r="D513">
        <v>21</v>
      </c>
      <c r="E513">
        <v>27</v>
      </c>
      <c r="F513">
        <v>30</v>
      </c>
      <c r="G513">
        <v>30</v>
      </c>
      <c r="H513">
        <v>22</v>
      </c>
      <c r="I513">
        <v>26</v>
      </c>
      <c r="J513">
        <v>33</v>
      </c>
      <c r="K513">
        <v>26</v>
      </c>
      <c r="L513">
        <v>27</v>
      </c>
      <c r="M513">
        <v>29</v>
      </c>
      <c r="N513" s="41"/>
    </row>
    <row r="514" spans="1:14" ht="12.75">
      <c r="A514" s="2" t="s">
        <v>491</v>
      </c>
      <c r="B514">
        <v>8</v>
      </c>
      <c r="C514">
        <v>5</v>
      </c>
      <c r="D514">
        <v>5</v>
      </c>
      <c r="E514">
        <v>3</v>
      </c>
      <c r="F514">
        <v>7</v>
      </c>
      <c r="G514">
        <v>2</v>
      </c>
      <c r="H514">
        <v>6</v>
      </c>
      <c r="I514">
        <v>5</v>
      </c>
      <c r="J514">
        <v>8</v>
      </c>
      <c r="K514">
        <v>7</v>
      </c>
      <c r="L514">
        <v>5</v>
      </c>
      <c r="M514">
        <v>5</v>
      </c>
      <c r="N514" s="41"/>
    </row>
    <row r="515" spans="1:14" ht="12.75">
      <c r="A515" s="2" t="s">
        <v>492</v>
      </c>
      <c r="B515">
        <v>18</v>
      </c>
      <c r="C515">
        <v>25</v>
      </c>
      <c r="D515">
        <v>26</v>
      </c>
      <c r="E515">
        <v>27</v>
      </c>
      <c r="F515">
        <v>23</v>
      </c>
      <c r="G515">
        <v>18</v>
      </c>
      <c r="H515">
        <v>21</v>
      </c>
      <c r="I515">
        <v>21</v>
      </c>
      <c r="J515">
        <v>20</v>
      </c>
      <c r="K515">
        <v>17</v>
      </c>
      <c r="L515">
        <v>18</v>
      </c>
      <c r="M515">
        <v>17</v>
      </c>
      <c r="N515" s="41"/>
    </row>
    <row r="516" spans="1:14">
      <c r="A516" s="57" t="s">
        <v>493</v>
      </c>
      <c r="B516" s="69">
        <f t="shared" ref="B516:G516" si="111">B512/B490</f>
        <v>4.5999999999999996</v>
      </c>
      <c r="C516" s="69">
        <f t="shared" si="111"/>
        <v>4.5999999999999996</v>
      </c>
      <c r="D516" s="69">
        <f t="shared" si="111"/>
        <v>3.4666666666666668</v>
      </c>
      <c r="E516" s="69">
        <f t="shared" si="111"/>
        <v>6.333333333333333</v>
      </c>
      <c r="F516" s="69">
        <f t="shared" si="111"/>
        <v>4.615384615384615</v>
      </c>
      <c r="G516" s="69">
        <f t="shared" si="111"/>
        <v>2.6315789473684212</v>
      </c>
      <c r="H516" s="69">
        <f t="shared" ref="H516:M516" si="112">H512/H490</f>
        <v>2.5789473684210527</v>
      </c>
      <c r="I516" s="69">
        <f t="shared" si="112"/>
        <v>4.7272727272727275</v>
      </c>
      <c r="J516" s="69">
        <f t="shared" si="112"/>
        <v>4.3571428571428568</v>
      </c>
      <c r="K516" s="69">
        <f t="shared" si="112"/>
        <v>10</v>
      </c>
      <c r="L516" s="69">
        <f t="shared" si="112"/>
        <v>5</v>
      </c>
      <c r="M516" s="69">
        <f t="shared" si="112"/>
        <v>4.25</v>
      </c>
      <c r="N516" s="41"/>
    </row>
    <row r="517" spans="1:14">
      <c r="A517" s="2" t="s">
        <v>494</v>
      </c>
      <c r="B517" s="4">
        <v>24</v>
      </c>
      <c r="C517" s="4">
        <v>20</v>
      </c>
      <c r="D517" s="4">
        <v>21</v>
      </c>
      <c r="E517" s="4">
        <v>22</v>
      </c>
      <c r="F517" s="4">
        <v>24</v>
      </c>
      <c r="G517" s="4">
        <v>24</v>
      </c>
      <c r="H517" s="4">
        <v>20</v>
      </c>
      <c r="I517" s="4">
        <v>23</v>
      </c>
      <c r="J517" s="4">
        <v>20</v>
      </c>
      <c r="K517" s="4">
        <v>11</v>
      </c>
      <c r="L517" s="4">
        <v>19</v>
      </c>
      <c r="M517" s="4">
        <v>15</v>
      </c>
      <c r="N517" s="41"/>
    </row>
    <row r="518" spans="1:14">
      <c r="A518" s="57" t="s">
        <v>495</v>
      </c>
      <c r="B518" s="55">
        <v>10</v>
      </c>
      <c r="C518" s="55">
        <v>16</v>
      </c>
      <c r="D518" s="55">
        <v>11</v>
      </c>
      <c r="E518" s="55">
        <v>15</v>
      </c>
      <c r="F518" s="55">
        <v>17</v>
      </c>
      <c r="G518" s="55">
        <v>19</v>
      </c>
      <c r="H518" s="55">
        <v>10</v>
      </c>
      <c r="I518" s="55">
        <v>12</v>
      </c>
      <c r="J518" s="55">
        <v>6</v>
      </c>
      <c r="K518" s="55">
        <v>9</v>
      </c>
      <c r="L518" s="55">
        <v>11</v>
      </c>
      <c r="M518" s="55">
        <v>4</v>
      </c>
      <c r="N518" s="41"/>
    </row>
    <row r="519" spans="1:14">
      <c r="B519" s="8" t="s">
        <v>9</v>
      </c>
      <c r="C519" s="8" t="s">
        <v>10</v>
      </c>
      <c r="D519" s="8" t="s">
        <v>11</v>
      </c>
      <c r="E519" s="8" t="s">
        <v>12</v>
      </c>
      <c r="F519" s="8" t="s">
        <v>13</v>
      </c>
      <c r="G519" s="8" t="s">
        <v>14</v>
      </c>
      <c r="H519" s="8" t="s">
        <v>15</v>
      </c>
      <c r="I519" s="8" t="s">
        <v>16</v>
      </c>
      <c r="J519" s="8" t="s">
        <v>17</v>
      </c>
      <c r="K519" s="8" t="s">
        <v>18</v>
      </c>
      <c r="L519" s="8" t="s">
        <v>19</v>
      </c>
      <c r="M519" s="8" t="s">
        <v>20</v>
      </c>
      <c r="N519" s="36" t="s">
        <v>496</v>
      </c>
    </row>
    <row r="520" spans="1:14">
      <c r="A520" s="9" t="s">
        <v>893</v>
      </c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37"/>
    </row>
    <row r="521" spans="1:14">
      <c r="A521" s="2" t="s">
        <v>498</v>
      </c>
      <c r="B521" s="11">
        <f>SUM(B526+B531+B536+B541)</f>
        <v>11</v>
      </c>
      <c r="C521" s="11">
        <f t="shared" ref="C521:N521" si="113">SUM(C526+C531+C536+C541)</f>
        <v>4</v>
      </c>
      <c r="D521" s="11">
        <f t="shared" si="113"/>
        <v>12</v>
      </c>
      <c r="E521" s="11">
        <f t="shared" si="113"/>
        <v>7</v>
      </c>
      <c r="F521" s="11">
        <f t="shared" si="113"/>
        <v>11</v>
      </c>
      <c r="G521" s="11">
        <f t="shared" si="113"/>
        <v>20</v>
      </c>
      <c r="H521" s="11">
        <f t="shared" si="113"/>
        <v>13</v>
      </c>
      <c r="I521" s="11">
        <f t="shared" si="113"/>
        <v>15</v>
      </c>
      <c r="J521" s="11">
        <f t="shared" si="113"/>
        <v>9</v>
      </c>
      <c r="K521" s="11">
        <f t="shared" si="113"/>
        <v>14</v>
      </c>
      <c r="L521" s="11">
        <f t="shared" si="113"/>
        <v>15</v>
      </c>
      <c r="M521" s="11">
        <f t="shared" si="113"/>
        <v>14</v>
      </c>
      <c r="N521" s="38">
        <f t="shared" si="113"/>
        <v>145</v>
      </c>
    </row>
    <row r="522" spans="1:14" ht="12.75">
      <c r="A522" s="2" t="s">
        <v>499</v>
      </c>
      <c r="B522" s="137">
        <v>651909</v>
      </c>
      <c r="C522" s="137">
        <v>463875</v>
      </c>
      <c r="D522" s="137">
        <v>685708</v>
      </c>
      <c r="E522" s="137">
        <v>553429</v>
      </c>
      <c r="F522" s="137">
        <v>571582</v>
      </c>
      <c r="G522" s="137">
        <v>693760</v>
      </c>
      <c r="H522" s="137">
        <v>586122</v>
      </c>
      <c r="I522" s="137">
        <v>687335</v>
      </c>
      <c r="J522" s="137">
        <v>520056</v>
      </c>
      <c r="K522" s="137">
        <v>694818</v>
      </c>
      <c r="L522" s="137">
        <v>616661</v>
      </c>
      <c r="M522" s="137">
        <v>695750</v>
      </c>
      <c r="N522" s="39">
        <v>638756</v>
      </c>
    </row>
    <row r="523" spans="1:14" ht="12.75">
      <c r="A523" s="2" t="s">
        <v>500</v>
      </c>
      <c r="B523" s="137">
        <v>659164</v>
      </c>
      <c r="C523" s="137">
        <v>478725</v>
      </c>
      <c r="D523" s="137">
        <v>690979</v>
      </c>
      <c r="E523" s="137">
        <v>561114</v>
      </c>
      <c r="F523" s="137">
        <v>582355</v>
      </c>
      <c r="G523" s="137">
        <v>716146</v>
      </c>
      <c r="H523" s="137">
        <v>596669</v>
      </c>
      <c r="I523" s="137">
        <v>709795</v>
      </c>
      <c r="J523" s="137">
        <v>537422</v>
      </c>
      <c r="K523" s="137">
        <v>717918</v>
      </c>
      <c r="L523" s="137">
        <v>645247</v>
      </c>
      <c r="M523" s="137">
        <v>716114</v>
      </c>
      <c r="N523" s="39">
        <v>655929</v>
      </c>
    </row>
    <row r="524" spans="1:14">
      <c r="A524" s="2" t="s">
        <v>894</v>
      </c>
      <c r="B524" s="3">
        <f>B522/B523</f>
        <v>0.98899363436109977</v>
      </c>
      <c r="C524" s="3">
        <f t="shared" ref="C524:N524" si="114">C522/C523</f>
        <v>0.96898010339965535</v>
      </c>
      <c r="D524" s="3">
        <f t="shared" si="114"/>
        <v>0.99237169291686145</v>
      </c>
      <c r="E524" s="3">
        <f t="shared" si="114"/>
        <v>0.9863040309099399</v>
      </c>
      <c r="F524" s="3">
        <f t="shared" si="114"/>
        <v>0.98150097449150431</v>
      </c>
      <c r="G524" s="3">
        <f t="shared" si="114"/>
        <v>0.96874101091118292</v>
      </c>
      <c r="H524" s="3">
        <f t="shared" si="114"/>
        <v>0.98232353281300022</v>
      </c>
      <c r="I524" s="3">
        <f t="shared" si="114"/>
        <v>0.96835706084151063</v>
      </c>
      <c r="J524" s="3">
        <f t="shared" si="114"/>
        <v>0.96768647357197879</v>
      </c>
      <c r="K524" s="3">
        <f t="shared" si="114"/>
        <v>0.96782362331074023</v>
      </c>
      <c r="L524" s="3">
        <f t="shared" si="114"/>
        <v>0.95569758557575624</v>
      </c>
      <c r="M524" s="3">
        <f t="shared" si="114"/>
        <v>0.97156318686689547</v>
      </c>
      <c r="N524" s="40">
        <f t="shared" si="114"/>
        <v>0.9738188127068631</v>
      </c>
    </row>
    <row r="525" spans="1:14" ht="12.75">
      <c r="A525" s="2" t="s">
        <v>501</v>
      </c>
      <c r="B525">
        <v>41</v>
      </c>
      <c r="C525">
        <v>35</v>
      </c>
      <c r="D525">
        <v>65</v>
      </c>
      <c r="E525">
        <v>13</v>
      </c>
      <c r="F525">
        <v>63</v>
      </c>
      <c r="G525">
        <v>50</v>
      </c>
      <c r="H525">
        <v>55</v>
      </c>
      <c r="I525">
        <v>59</v>
      </c>
      <c r="J525">
        <v>90</v>
      </c>
      <c r="K525">
        <v>125</v>
      </c>
      <c r="L525">
        <v>80</v>
      </c>
      <c r="M525">
        <v>119</v>
      </c>
      <c r="N525" s="41">
        <v>70</v>
      </c>
    </row>
    <row r="526" spans="1:14">
      <c r="A526" s="13" t="s">
        <v>502</v>
      </c>
      <c r="B526" s="10">
        <f t="shared" ref="B526:M526" si="115">SUM(B527+B529)</f>
        <v>0</v>
      </c>
      <c r="C526" s="10">
        <f t="shared" si="115"/>
        <v>1</v>
      </c>
      <c r="D526" s="10">
        <f t="shared" si="115"/>
        <v>0</v>
      </c>
      <c r="E526" s="10">
        <f t="shared" si="115"/>
        <v>0</v>
      </c>
      <c r="F526" s="10">
        <f t="shared" si="115"/>
        <v>1</v>
      </c>
      <c r="G526" s="10">
        <f t="shared" si="115"/>
        <v>1</v>
      </c>
      <c r="H526" s="10">
        <f t="shared" si="115"/>
        <v>1</v>
      </c>
      <c r="I526" s="10">
        <f t="shared" si="115"/>
        <v>0</v>
      </c>
      <c r="J526" s="10">
        <f t="shared" si="115"/>
        <v>0</v>
      </c>
      <c r="K526" s="10">
        <f t="shared" si="115"/>
        <v>0</v>
      </c>
      <c r="L526" s="10">
        <f t="shared" si="115"/>
        <v>1</v>
      </c>
      <c r="M526" s="10">
        <f t="shared" si="115"/>
        <v>0</v>
      </c>
      <c r="N526" s="37">
        <f>N527+N529</f>
        <v>5</v>
      </c>
    </row>
    <row r="527" spans="1:14" ht="12.75">
      <c r="A527" s="2" t="s">
        <v>503</v>
      </c>
      <c r="B527" s="34">
        <v>0</v>
      </c>
      <c r="C527" s="34">
        <v>0</v>
      </c>
      <c r="D527" s="34">
        <v>0</v>
      </c>
      <c r="E527" s="34">
        <v>0</v>
      </c>
      <c r="F527" s="34">
        <v>1</v>
      </c>
      <c r="G527" s="34">
        <v>1</v>
      </c>
      <c r="H527" s="34">
        <v>1</v>
      </c>
      <c r="I527" s="34">
        <v>0</v>
      </c>
      <c r="J527" s="34">
        <v>0</v>
      </c>
      <c r="K527" s="34">
        <v>0</v>
      </c>
      <c r="L527" s="34">
        <v>1</v>
      </c>
      <c r="M527" s="34">
        <v>0</v>
      </c>
      <c r="N527" s="41">
        <v>4</v>
      </c>
    </row>
    <row r="528" spans="1:14" ht="12.75">
      <c r="A528" s="2" t="s">
        <v>504</v>
      </c>
      <c r="B528" s="135">
        <v>0</v>
      </c>
      <c r="C528" s="135">
        <v>0</v>
      </c>
      <c r="D528" s="135">
        <v>0</v>
      </c>
      <c r="E528" s="135">
        <v>0</v>
      </c>
      <c r="F528" s="135">
        <v>565000</v>
      </c>
      <c r="G528" s="135">
        <v>387400</v>
      </c>
      <c r="H528" s="135">
        <v>615000</v>
      </c>
      <c r="I528" s="135">
        <v>0</v>
      </c>
      <c r="J528" s="135">
        <v>0</v>
      </c>
      <c r="K528" s="135">
        <v>0</v>
      </c>
      <c r="L528" s="135">
        <v>595090</v>
      </c>
      <c r="M528" s="135">
        <v>0</v>
      </c>
      <c r="N528" s="39">
        <v>540623</v>
      </c>
    </row>
    <row r="529" spans="1:14" ht="12.75">
      <c r="A529" s="2" t="s">
        <v>505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 s="41">
        <v>1</v>
      </c>
    </row>
    <row r="530" spans="1:14" ht="12.75">
      <c r="A530" s="2" t="s">
        <v>506</v>
      </c>
      <c r="B530" s="135">
        <v>0</v>
      </c>
      <c r="C530" s="135">
        <v>200000</v>
      </c>
      <c r="D530" s="135">
        <v>0</v>
      </c>
      <c r="E530" s="135">
        <v>0</v>
      </c>
      <c r="F530" s="135">
        <v>0</v>
      </c>
      <c r="G530" s="135">
        <v>0</v>
      </c>
      <c r="H530" s="135">
        <v>0</v>
      </c>
      <c r="I530" s="135">
        <v>0</v>
      </c>
      <c r="J530" s="135">
        <v>0</v>
      </c>
      <c r="K530" s="135">
        <v>0</v>
      </c>
      <c r="L530" s="135">
        <v>0</v>
      </c>
      <c r="M530" s="135">
        <v>0</v>
      </c>
      <c r="N530" s="39">
        <v>200000</v>
      </c>
    </row>
    <row r="531" spans="1:14">
      <c r="A531" s="13" t="s">
        <v>507</v>
      </c>
      <c r="B531" s="10">
        <f t="shared" ref="B531:M531" si="116">SUM(B532+B534)</f>
        <v>3</v>
      </c>
      <c r="C531" s="10">
        <f t="shared" si="116"/>
        <v>1</v>
      </c>
      <c r="D531" s="10">
        <f t="shared" si="116"/>
        <v>5</v>
      </c>
      <c r="E531" s="10">
        <f t="shared" si="116"/>
        <v>4</v>
      </c>
      <c r="F531" s="10">
        <f t="shared" si="116"/>
        <v>3</v>
      </c>
      <c r="G531" s="10">
        <f t="shared" si="116"/>
        <v>7</v>
      </c>
      <c r="H531" s="10">
        <f t="shared" si="116"/>
        <v>4</v>
      </c>
      <c r="I531" s="10">
        <f t="shared" si="116"/>
        <v>3</v>
      </c>
      <c r="J531" s="10">
        <f t="shared" si="116"/>
        <v>3</v>
      </c>
      <c r="K531" s="10">
        <f t="shared" si="116"/>
        <v>4</v>
      </c>
      <c r="L531" s="10">
        <f t="shared" si="116"/>
        <v>1</v>
      </c>
      <c r="M531" s="10">
        <f t="shared" si="116"/>
        <v>8</v>
      </c>
      <c r="N531" s="37">
        <f>N532+N534</f>
        <v>46</v>
      </c>
    </row>
    <row r="532" spans="1:14" ht="12.75">
      <c r="A532" s="2" t="s">
        <v>508</v>
      </c>
      <c r="B532" s="34">
        <v>2</v>
      </c>
      <c r="C532" s="34">
        <v>1</v>
      </c>
      <c r="D532" s="34">
        <v>2</v>
      </c>
      <c r="E532" s="34">
        <v>1</v>
      </c>
      <c r="F532" s="34">
        <v>2</v>
      </c>
      <c r="G532" s="34">
        <v>4</v>
      </c>
      <c r="H532" s="34">
        <v>3</v>
      </c>
      <c r="I532" s="34">
        <v>2</v>
      </c>
      <c r="J532" s="34">
        <v>1</v>
      </c>
      <c r="K532" s="34">
        <v>3</v>
      </c>
      <c r="L532" s="34">
        <v>1</v>
      </c>
      <c r="M532" s="34">
        <v>4</v>
      </c>
      <c r="N532" s="41">
        <v>26</v>
      </c>
    </row>
    <row r="533" spans="1:14" ht="12.75">
      <c r="A533" s="2" t="s">
        <v>509</v>
      </c>
      <c r="B533" s="135">
        <v>531500</v>
      </c>
      <c r="C533" s="135">
        <v>538000</v>
      </c>
      <c r="D533" s="135">
        <v>634500</v>
      </c>
      <c r="E533" s="135">
        <v>789000</v>
      </c>
      <c r="F533" s="135">
        <v>587450</v>
      </c>
      <c r="G533" s="135">
        <v>743725</v>
      </c>
      <c r="H533" s="135">
        <v>585000</v>
      </c>
      <c r="I533" s="135">
        <v>531500</v>
      </c>
      <c r="J533" s="135">
        <v>625000</v>
      </c>
      <c r="K533" s="135">
        <v>505833</v>
      </c>
      <c r="L533" s="135">
        <v>480000</v>
      </c>
      <c r="M533" s="135">
        <v>572625</v>
      </c>
      <c r="N533" s="39">
        <v>597685</v>
      </c>
    </row>
    <row r="534" spans="1:14" ht="12.75">
      <c r="A534" s="2" t="s">
        <v>510</v>
      </c>
      <c r="B534">
        <v>1</v>
      </c>
      <c r="C534">
        <v>0</v>
      </c>
      <c r="D534">
        <v>3</v>
      </c>
      <c r="E534">
        <v>3</v>
      </c>
      <c r="F534">
        <v>1</v>
      </c>
      <c r="G534">
        <v>3</v>
      </c>
      <c r="H534">
        <v>1</v>
      </c>
      <c r="I534">
        <v>1</v>
      </c>
      <c r="J534">
        <v>2</v>
      </c>
      <c r="K534">
        <v>1</v>
      </c>
      <c r="L534">
        <v>0</v>
      </c>
      <c r="M534">
        <v>4</v>
      </c>
      <c r="N534" s="41">
        <v>20</v>
      </c>
    </row>
    <row r="535" spans="1:14" ht="12.75">
      <c r="A535" s="2" t="s">
        <v>511</v>
      </c>
      <c r="B535" s="135">
        <v>900000</v>
      </c>
      <c r="C535" s="135">
        <v>0</v>
      </c>
      <c r="D535" s="135">
        <v>690000</v>
      </c>
      <c r="E535" s="135">
        <v>553333</v>
      </c>
      <c r="F535" s="135">
        <v>515000</v>
      </c>
      <c r="G535" s="135">
        <v>552667</v>
      </c>
      <c r="H535" s="135">
        <v>510000</v>
      </c>
      <c r="I535" s="135">
        <v>700000</v>
      </c>
      <c r="J535" s="135">
        <v>580000</v>
      </c>
      <c r="K535" s="135">
        <v>658000</v>
      </c>
      <c r="L535" s="135">
        <v>0</v>
      </c>
      <c r="M535" s="135">
        <v>721250</v>
      </c>
      <c r="N535" s="39">
        <v>635800</v>
      </c>
    </row>
    <row r="536" spans="1:14">
      <c r="A536" s="13" t="s">
        <v>512</v>
      </c>
      <c r="B536" s="10">
        <f t="shared" ref="B536:M536" si="117">SUM(B537+B539)</f>
        <v>4</v>
      </c>
      <c r="C536" s="10">
        <f t="shared" si="117"/>
        <v>1</v>
      </c>
      <c r="D536" s="10">
        <f t="shared" si="117"/>
        <v>3</v>
      </c>
      <c r="E536" s="10">
        <f t="shared" si="117"/>
        <v>1</v>
      </c>
      <c r="F536" s="10">
        <f t="shared" si="117"/>
        <v>3</v>
      </c>
      <c r="G536" s="10">
        <f t="shared" si="117"/>
        <v>8</v>
      </c>
      <c r="H536" s="10">
        <f t="shared" si="117"/>
        <v>4</v>
      </c>
      <c r="I536" s="10">
        <f t="shared" si="117"/>
        <v>8</v>
      </c>
      <c r="J536" s="10">
        <f t="shared" si="117"/>
        <v>3</v>
      </c>
      <c r="K536" s="10">
        <f t="shared" si="117"/>
        <v>7</v>
      </c>
      <c r="L536" s="10">
        <f t="shared" si="117"/>
        <v>7</v>
      </c>
      <c r="M536" s="10">
        <f t="shared" si="117"/>
        <v>5</v>
      </c>
      <c r="N536" s="37">
        <f>N537+N539</f>
        <v>54</v>
      </c>
    </row>
    <row r="537" spans="1:14" ht="12.75">
      <c r="A537" s="2" t="s">
        <v>513</v>
      </c>
      <c r="B537" s="34">
        <v>3</v>
      </c>
      <c r="C537" s="34">
        <v>1</v>
      </c>
      <c r="D537" s="34">
        <v>3</v>
      </c>
      <c r="E537" s="34">
        <v>1</v>
      </c>
      <c r="F537" s="34">
        <v>3</v>
      </c>
      <c r="G537" s="34">
        <v>6</v>
      </c>
      <c r="H537" s="34">
        <v>4</v>
      </c>
      <c r="I537" s="34">
        <v>7</v>
      </c>
      <c r="J537" s="34">
        <v>3</v>
      </c>
      <c r="K537" s="34">
        <v>6</v>
      </c>
      <c r="L537" s="34">
        <v>7</v>
      </c>
      <c r="M537" s="34">
        <v>4</v>
      </c>
      <c r="N537" s="41">
        <v>48</v>
      </c>
    </row>
    <row r="538" spans="1:14" ht="12.75">
      <c r="A538" s="2" t="s">
        <v>514</v>
      </c>
      <c r="B538" s="136">
        <v>1090667</v>
      </c>
      <c r="C538" s="136">
        <v>792500</v>
      </c>
      <c r="D538" s="136">
        <v>1160667</v>
      </c>
      <c r="E538" s="136">
        <v>925000</v>
      </c>
      <c r="F538" s="136">
        <v>860833</v>
      </c>
      <c r="G538" s="136">
        <v>891667</v>
      </c>
      <c r="H538" s="136">
        <v>901897</v>
      </c>
      <c r="I538" s="136">
        <v>902857</v>
      </c>
      <c r="J538" s="136">
        <v>654167</v>
      </c>
      <c r="K538" s="136">
        <v>869633</v>
      </c>
      <c r="L538" s="136">
        <v>889571</v>
      </c>
      <c r="M538" s="136">
        <v>900000</v>
      </c>
      <c r="N538" s="39">
        <v>902894</v>
      </c>
    </row>
    <row r="539" spans="1:14" ht="12.75">
      <c r="A539" s="2" t="s">
        <v>515</v>
      </c>
      <c r="B539">
        <v>1</v>
      </c>
      <c r="C539">
        <v>0</v>
      </c>
      <c r="D539">
        <v>0</v>
      </c>
      <c r="E539">
        <v>0</v>
      </c>
      <c r="F539">
        <v>0</v>
      </c>
      <c r="G539">
        <v>2</v>
      </c>
      <c r="H539">
        <v>0</v>
      </c>
      <c r="I539">
        <v>1</v>
      </c>
      <c r="J539">
        <v>0</v>
      </c>
      <c r="K539">
        <v>1</v>
      </c>
      <c r="L539">
        <v>0</v>
      </c>
      <c r="M539">
        <v>1</v>
      </c>
      <c r="N539" s="41">
        <v>6</v>
      </c>
    </row>
    <row r="540" spans="1:14" ht="12.75">
      <c r="A540" s="2" t="s">
        <v>516</v>
      </c>
      <c r="B540" s="136">
        <v>690000</v>
      </c>
      <c r="C540" s="136">
        <v>0</v>
      </c>
      <c r="D540" s="136">
        <v>0</v>
      </c>
      <c r="E540" s="136">
        <v>0</v>
      </c>
      <c r="F540" s="136">
        <v>0</v>
      </c>
      <c r="G540" s="136">
        <v>717500</v>
      </c>
      <c r="H540" s="136">
        <v>0</v>
      </c>
      <c r="I540" s="136">
        <v>588000</v>
      </c>
      <c r="J540" s="136">
        <v>0</v>
      </c>
      <c r="K540" s="136">
        <v>625000</v>
      </c>
      <c r="L540" s="136">
        <v>0</v>
      </c>
      <c r="M540" s="136">
        <v>680000</v>
      </c>
      <c r="N540" s="39">
        <v>669667</v>
      </c>
    </row>
    <row r="541" spans="1:14" ht="12.75">
      <c r="A541" s="13" t="s">
        <v>517</v>
      </c>
      <c r="B541">
        <v>4</v>
      </c>
      <c r="C541">
        <v>1</v>
      </c>
      <c r="D541">
        <v>4</v>
      </c>
      <c r="E541">
        <v>2</v>
      </c>
      <c r="F541">
        <v>4</v>
      </c>
      <c r="G541">
        <v>4</v>
      </c>
      <c r="H541">
        <v>4</v>
      </c>
      <c r="I541">
        <v>4</v>
      </c>
      <c r="J541">
        <v>3</v>
      </c>
      <c r="K541">
        <v>3</v>
      </c>
      <c r="L541">
        <v>6</v>
      </c>
      <c r="M541">
        <v>1</v>
      </c>
      <c r="N541" s="37">
        <v>40</v>
      </c>
    </row>
    <row r="542" spans="1:14" ht="12.75">
      <c r="A542" s="2" t="s">
        <v>518</v>
      </c>
      <c r="B542" s="137">
        <v>311500</v>
      </c>
      <c r="C542" s="137">
        <v>325000</v>
      </c>
      <c r="D542" s="137">
        <v>351875</v>
      </c>
      <c r="E542" s="137">
        <v>250000</v>
      </c>
      <c r="F542" s="137">
        <v>362500</v>
      </c>
      <c r="G542" s="137">
        <v>517475</v>
      </c>
      <c r="H542" s="137">
        <v>283000</v>
      </c>
      <c r="I542" s="137">
        <v>409755</v>
      </c>
      <c r="J542" s="137">
        <v>311000</v>
      </c>
      <c r="K542" s="137">
        <v>569716</v>
      </c>
      <c r="L542" s="137">
        <v>324637</v>
      </c>
      <c r="M542" s="137">
        <v>285000</v>
      </c>
      <c r="N542" s="39">
        <v>366110</v>
      </c>
    </row>
    <row r="543" spans="1:14">
      <c r="A543" s="13" t="s">
        <v>519</v>
      </c>
      <c r="B543" s="10">
        <f>SUM(B544:B546)</f>
        <v>32</v>
      </c>
      <c r="C543" s="10">
        <f t="shared" ref="C543:M543" si="118">SUM(C544:C546)</f>
        <v>32</v>
      </c>
      <c r="D543" s="10">
        <f t="shared" si="118"/>
        <v>46</v>
      </c>
      <c r="E543" s="10">
        <f t="shared" si="118"/>
        <v>58</v>
      </c>
      <c r="F543" s="10">
        <f t="shared" si="118"/>
        <v>88</v>
      </c>
      <c r="G543" s="10">
        <f t="shared" si="118"/>
        <v>81</v>
      </c>
      <c r="H543" s="10">
        <f t="shared" si="118"/>
        <v>83</v>
      </c>
      <c r="I543" s="10">
        <f t="shared" si="118"/>
        <v>70</v>
      </c>
      <c r="J543" s="10">
        <f t="shared" si="118"/>
        <v>65</v>
      </c>
      <c r="K543" s="10">
        <f t="shared" si="118"/>
        <v>67</v>
      </c>
      <c r="L543" s="10">
        <f t="shared" si="118"/>
        <v>60</v>
      </c>
      <c r="M543" s="10">
        <f t="shared" si="118"/>
        <v>39</v>
      </c>
      <c r="N543" s="41"/>
    </row>
    <row r="544" spans="1:14" ht="12.75">
      <c r="A544" s="2" t="s">
        <v>520</v>
      </c>
      <c r="B544">
        <v>15</v>
      </c>
      <c r="C544">
        <v>18</v>
      </c>
      <c r="D544">
        <v>28</v>
      </c>
      <c r="E544">
        <v>33</v>
      </c>
      <c r="F544">
        <v>54</v>
      </c>
      <c r="G544">
        <v>48</v>
      </c>
      <c r="H544">
        <v>51</v>
      </c>
      <c r="I544">
        <v>41</v>
      </c>
      <c r="J544">
        <v>38</v>
      </c>
      <c r="K544">
        <v>34</v>
      </c>
      <c r="L544">
        <v>29</v>
      </c>
      <c r="M544">
        <v>21</v>
      </c>
      <c r="N544" s="41"/>
    </row>
    <row r="545" spans="1:14" ht="12.75">
      <c r="A545" s="2" t="s">
        <v>521</v>
      </c>
      <c r="B545">
        <v>5</v>
      </c>
      <c r="C545">
        <v>4</v>
      </c>
      <c r="D545">
        <v>5</v>
      </c>
      <c r="E545">
        <v>8</v>
      </c>
      <c r="F545">
        <v>14</v>
      </c>
      <c r="G545">
        <v>15</v>
      </c>
      <c r="H545">
        <v>13</v>
      </c>
      <c r="I545">
        <v>11</v>
      </c>
      <c r="J545">
        <v>10</v>
      </c>
      <c r="K545">
        <v>12</v>
      </c>
      <c r="L545">
        <v>11</v>
      </c>
      <c r="M545">
        <v>4</v>
      </c>
      <c r="N545" s="41"/>
    </row>
    <row r="546" spans="1:14" ht="12.75">
      <c r="A546" s="2" t="s">
        <v>522</v>
      </c>
      <c r="B546">
        <v>12</v>
      </c>
      <c r="C546">
        <v>10</v>
      </c>
      <c r="D546">
        <v>13</v>
      </c>
      <c r="E546">
        <v>17</v>
      </c>
      <c r="F546">
        <v>20</v>
      </c>
      <c r="G546">
        <v>18</v>
      </c>
      <c r="H546">
        <v>19</v>
      </c>
      <c r="I546">
        <v>18</v>
      </c>
      <c r="J546">
        <v>17</v>
      </c>
      <c r="K546">
        <v>21</v>
      </c>
      <c r="L546">
        <v>20</v>
      </c>
      <c r="M546">
        <v>14</v>
      </c>
      <c r="N546" s="41"/>
    </row>
    <row r="547" spans="1:14">
      <c r="A547" s="13" t="s">
        <v>523</v>
      </c>
      <c r="B547" s="70">
        <f>B543/B521</f>
        <v>2.9090909090909092</v>
      </c>
      <c r="C547" s="70">
        <f t="shared" ref="C547:M547" si="119">C543/C521</f>
        <v>8</v>
      </c>
      <c r="D547" s="70">
        <f t="shared" si="119"/>
        <v>3.8333333333333335</v>
      </c>
      <c r="E547" s="70">
        <f t="shared" si="119"/>
        <v>8.2857142857142865</v>
      </c>
      <c r="F547" s="70">
        <f t="shared" si="119"/>
        <v>8</v>
      </c>
      <c r="G547" s="70">
        <f t="shared" si="119"/>
        <v>4.05</v>
      </c>
      <c r="H547" s="70">
        <f t="shared" si="119"/>
        <v>6.384615384615385</v>
      </c>
      <c r="I547" s="70">
        <f t="shared" si="119"/>
        <v>4.666666666666667</v>
      </c>
      <c r="J547" s="70">
        <f t="shared" si="119"/>
        <v>7.2222222222222223</v>
      </c>
      <c r="K547" s="70">
        <f t="shared" si="119"/>
        <v>4.7857142857142856</v>
      </c>
      <c r="L547" s="70">
        <f t="shared" si="119"/>
        <v>4</v>
      </c>
      <c r="M547" s="70">
        <f t="shared" si="119"/>
        <v>2.7857142857142856</v>
      </c>
      <c r="N547" s="41"/>
    </row>
    <row r="548" spans="1:14">
      <c r="A548" s="2" t="s">
        <v>524</v>
      </c>
      <c r="B548" s="4">
        <v>19</v>
      </c>
      <c r="C548" s="4">
        <v>15</v>
      </c>
      <c r="D548" s="4">
        <v>38</v>
      </c>
      <c r="E548" s="4">
        <v>36</v>
      </c>
      <c r="F548" s="4">
        <v>48</v>
      </c>
      <c r="G548" s="4">
        <v>29</v>
      </c>
      <c r="H548" s="4">
        <v>24</v>
      </c>
      <c r="I548" s="4">
        <v>15</v>
      </c>
      <c r="J548" s="4">
        <v>22</v>
      </c>
      <c r="K548" s="4">
        <v>24</v>
      </c>
      <c r="L548" s="4">
        <v>15</v>
      </c>
      <c r="M548" s="4">
        <v>6</v>
      </c>
      <c r="N548" s="41"/>
    </row>
    <row r="549" spans="1:14">
      <c r="A549" s="13" t="s">
        <v>757</v>
      </c>
      <c r="B549" s="10">
        <v>8</v>
      </c>
      <c r="C549" s="10">
        <v>7</v>
      </c>
      <c r="D549" s="10">
        <v>17</v>
      </c>
      <c r="E549" s="10">
        <v>13</v>
      </c>
      <c r="F549" s="10">
        <v>10</v>
      </c>
      <c r="G549" s="10">
        <v>14</v>
      </c>
      <c r="H549" s="10">
        <v>13</v>
      </c>
      <c r="I549" s="10">
        <v>11</v>
      </c>
      <c r="J549" s="10">
        <v>14</v>
      </c>
      <c r="K549" s="10">
        <v>14</v>
      </c>
      <c r="L549" s="10">
        <v>9</v>
      </c>
      <c r="M549" s="10">
        <v>14</v>
      </c>
      <c r="N549" s="41"/>
    </row>
    <row r="550" spans="1:14">
      <c r="B550" s="8" t="s">
        <v>9</v>
      </c>
      <c r="C550" s="8" t="s">
        <v>10</v>
      </c>
      <c r="D550" s="8" t="s">
        <v>11</v>
      </c>
      <c r="E550" s="8" t="s">
        <v>12</v>
      </c>
      <c r="F550" s="8" t="s">
        <v>13</v>
      </c>
      <c r="G550" s="8" t="s">
        <v>14</v>
      </c>
      <c r="H550" s="8" t="s">
        <v>15</v>
      </c>
      <c r="I550" s="8" t="s">
        <v>16</v>
      </c>
      <c r="J550" s="8" t="s">
        <v>17</v>
      </c>
      <c r="K550" s="8" t="s">
        <v>18</v>
      </c>
      <c r="L550" s="8" t="s">
        <v>19</v>
      </c>
      <c r="M550" s="8" t="s">
        <v>20</v>
      </c>
      <c r="N550" s="36" t="s">
        <v>526</v>
      </c>
    </row>
    <row r="551" spans="1:14">
      <c r="A551" s="14" t="s">
        <v>895</v>
      </c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42"/>
    </row>
    <row r="552" spans="1:14">
      <c r="A552" s="2" t="s">
        <v>528</v>
      </c>
      <c r="B552" s="11">
        <f>SUM(B557+B562+B567+B572)</f>
        <v>10</v>
      </c>
      <c r="C552" s="11">
        <f t="shared" ref="C552:N552" si="120">SUM(C557+C562+C567+C572)</f>
        <v>7</v>
      </c>
      <c r="D552" s="11">
        <f t="shared" si="120"/>
        <v>15</v>
      </c>
      <c r="E552" s="11">
        <f t="shared" si="120"/>
        <v>19</v>
      </c>
      <c r="F552" s="11">
        <f t="shared" si="120"/>
        <v>24</v>
      </c>
      <c r="G552" s="11">
        <f t="shared" si="120"/>
        <v>28</v>
      </c>
      <c r="H552" s="11">
        <f t="shared" si="120"/>
        <v>22</v>
      </c>
      <c r="I552" s="11">
        <f t="shared" si="120"/>
        <v>21</v>
      </c>
      <c r="J552" s="11">
        <f t="shared" si="120"/>
        <v>16</v>
      </c>
      <c r="K552" s="11">
        <f t="shared" si="120"/>
        <v>12</v>
      </c>
      <c r="L552" s="11">
        <f t="shared" si="120"/>
        <v>9</v>
      </c>
      <c r="M552" s="11">
        <f t="shared" si="120"/>
        <v>13</v>
      </c>
      <c r="N552" s="38">
        <f t="shared" si="120"/>
        <v>196</v>
      </c>
    </row>
    <row r="553" spans="1:14" ht="12.75">
      <c r="A553" s="2" t="s">
        <v>529</v>
      </c>
      <c r="B553" s="137">
        <v>461385</v>
      </c>
      <c r="C553" s="137">
        <v>517286</v>
      </c>
      <c r="D553" s="137">
        <v>587061</v>
      </c>
      <c r="E553" s="137">
        <v>553406</v>
      </c>
      <c r="F553" s="137">
        <v>635511</v>
      </c>
      <c r="G553" s="137">
        <v>640298</v>
      </c>
      <c r="H553" s="137">
        <v>660277</v>
      </c>
      <c r="I553" s="137">
        <v>607810</v>
      </c>
      <c r="J553" s="137">
        <v>574944</v>
      </c>
      <c r="K553" s="137">
        <v>537081</v>
      </c>
      <c r="L553" s="137">
        <v>454300</v>
      </c>
      <c r="M553" s="137">
        <v>616877</v>
      </c>
      <c r="N553" s="39">
        <v>590706</v>
      </c>
    </row>
    <row r="554" spans="1:14" ht="12.75">
      <c r="A554" s="2" t="s">
        <v>530</v>
      </c>
      <c r="B554" s="137">
        <v>456945</v>
      </c>
      <c r="C554" s="137">
        <v>516286</v>
      </c>
      <c r="D554" s="137">
        <v>583160</v>
      </c>
      <c r="E554" s="137">
        <v>530587</v>
      </c>
      <c r="F554" s="137">
        <v>616942</v>
      </c>
      <c r="G554" s="137">
        <v>627188</v>
      </c>
      <c r="H554" s="137">
        <v>651340</v>
      </c>
      <c r="I554" s="137">
        <v>605766</v>
      </c>
      <c r="J554" s="137">
        <v>576966</v>
      </c>
      <c r="K554" s="137">
        <v>544092</v>
      </c>
      <c r="L554" s="137">
        <v>459733</v>
      </c>
      <c r="M554" s="137">
        <v>625146</v>
      </c>
      <c r="N554" s="39">
        <v>583957</v>
      </c>
    </row>
    <row r="555" spans="1:14">
      <c r="A555" s="2" t="s">
        <v>896</v>
      </c>
      <c r="B555" s="3">
        <f t="shared" ref="B555:N555" si="121">B553/B554</f>
        <v>1.0097167055116043</v>
      </c>
      <c r="C555" s="3">
        <f t="shared" si="121"/>
        <v>1.0019369109369614</v>
      </c>
      <c r="D555" s="3">
        <f t="shared" si="121"/>
        <v>1.0066894162836957</v>
      </c>
      <c r="E555" s="3">
        <f t="shared" si="121"/>
        <v>1.0430070846062944</v>
      </c>
      <c r="F555" s="3">
        <f t="shared" si="121"/>
        <v>1.0300984533392117</v>
      </c>
      <c r="G555" s="3">
        <f t="shared" si="121"/>
        <v>1.0209028233958557</v>
      </c>
      <c r="H555" s="3">
        <f t="shared" si="121"/>
        <v>1.0137209445143858</v>
      </c>
      <c r="I555" s="3">
        <f t="shared" si="121"/>
        <v>1.00337424021817</v>
      </c>
      <c r="J555" s="3">
        <f t="shared" si="121"/>
        <v>0.99649546073772111</v>
      </c>
      <c r="K555" s="3">
        <f t="shared" si="121"/>
        <v>0.98711431155025253</v>
      </c>
      <c r="L555" s="3">
        <f t="shared" si="121"/>
        <v>0.98818227101382761</v>
      </c>
      <c r="M555" s="3">
        <f t="shared" si="121"/>
        <v>0.9867726898996394</v>
      </c>
      <c r="N555" s="40">
        <f t="shared" si="121"/>
        <v>1.0115573578191546</v>
      </c>
    </row>
    <row r="556" spans="1:14" ht="12.75">
      <c r="A556" s="2" t="s">
        <v>531</v>
      </c>
      <c r="B556">
        <v>12</v>
      </c>
      <c r="C556">
        <v>28</v>
      </c>
      <c r="D556">
        <v>43</v>
      </c>
      <c r="E556">
        <v>8</v>
      </c>
      <c r="F556">
        <v>23</v>
      </c>
      <c r="G556">
        <v>11</v>
      </c>
      <c r="H556">
        <v>10</v>
      </c>
      <c r="I556">
        <v>24</v>
      </c>
      <c r="J556">
        <v>24</v>
      </c>
      <c r="K556">
        <v>28</v>
      </c>
      <c r="L556">
        <v>31</v>
      </c>
      <c r="M556">
        <v>30</v>
      </c>
      <c r="N556" s="41">
        <v>21</v>
      </c>
    </row>
    <row r="557" spans="1:14">
      <c r="A557" s="16" t="s">
        <v>532</v>
      </c>
      <c r="B557" s="15">
        <f t="shared" ref="B557:N557" si="122">SUM(B558+B560)</f>
        <v>2</v>
      </c>
      <c r="C557" s="15">
        <f t="shared" si="122"/>
        <v>0</v>
      </c>
      <c r="D557" s="15">
        <f t="shared" si="122"/>
        <v>1</v>
      </c>
      <c r="E557" s="15">
        <f t="shared" si="122"/>
        <v>1</v>
      </c>
      <c r="F557" s="15">
        <f t="shared" si="122"/>
        <v>2</v>
      </c>
      <c r="G557" s="15">
        <f t="shared" si="122"/>
        <v>1</v>
      </c>
      <c r="H557" s="15">
        <f t="shared" si="122"/>
        <v>1</v>
      </c>
      <c r="I557" s="15">
        <f t="shared" si="122"/>
        <v>1</v>
      </c>
      <c r="J557" s="15">
        <f t="shared" si="122"/>
        <v>0</v>
      </c>
      <c r="K557" s="15">
        <f t="shared" si="122"/>
        <v>0</v>
      </c>
      <c r="L557" s="15">
        <f t="shared" si="122"/>
        <v>0</v>
      </c>
      <c r="M557" s="15">
        <f t="shared" si="122"/>
        <v>0</v>
      </c>
      <c r="N557" s="53">
        <f t="shared" si="122"/>
        <v>9</v>
      </c>
    </row>
    <row r="558" spans="1:14" ht="12.75">
      <c r="A558" s="2" t="s">
        <v>533</v>
      </c>
      <c r="B558" s="34">
        <v>0</v>
      </c>
      <c r="C558" s="34">
        <v>0</v>
      </c>
      <c r="D558" s="34">
        <v>0</v>
      </c>
      <c r="E558" s="34">
        <v>1</v>
      </c>
      <c r="F558" s="34">
        <v>2</v>
      </c>
      <c r="G558" s="34">
        <v>1</v>
      </c>
      <c r="H558" s="34">
        <v>0</v>
      </c>
      <c r="I558" s="34">
        <v>1</v>
      </c>
      <c r="J558" s="34">
        <v>0</v>
      </c>
      <c r="K558" s="34">
        <v>0</v>
      </c>
      <c r="L558" s="34">
        <v>0</v>
      </c>
      <c r="M558" s="34">
        <v>0</v>
      </c>
      <c r="N558" s="41">
        <v>5</v>
      </c>
    </row>
    <row r="559" spans="1:14" ht="12.75">
      <c r="A559" s="2" t="s">
        <v>534</v>
      </c>
      <c r="B559" s="135">
        <v>0</v>
      </c>
      <c r="C559" s="135">
        <v>0</v>
      </c>
      <c r="D559" s="135">
        <v>0</v>
      </c>
      <c r="E559" s="135">
        <v>440000</v>
      </c>
      <c r="F559" s="135">
        <v>747500</v>
      </c>
      <c r="G559" s="135">
        <v>500000</v>
      </c>
      <c r="H559" s="135">
        <v>0</v>
      </c>
      <c r="I559" s="135">
        <v>650000</v>
      </c>
      <c r="J559" s="135">
        <v>0</v>
      </c>
      <c r="K559" s="135">
        <v>0</v>
      </c>
      <c r="L559" s="135">
        <v>0</v>
      </c>
      <c r="M559" s="135">
        <v>0</v>
      </c>
      <c r="N559" s="39">
        <v>617000</v>
      </c>
    </row>
    <row r="560" spans="1:14" ht="12.75">
      <c r="A560" s="2" t="s">
        <v>535</v>
      </c>
      <c r="B560">
        <v>2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 s="38">
        <v>4</v>
      </c>
    </row>
    <row r="561" spans="1:14" ht="12.75">
      <c r="A561" s="2" t="s">
        <v>536</v>
      </c>
      <c r="B561" s="135">
        <v>357575</v>
      </c>
      <c r="C561" s="135">
        <v>0</v>
      </c>
      <c r="D561" s="135">
        <v>468000</v>
      </c>
      <c r="E561" s="135">
        <v>0</v>
      </c>
      <c r="F561" s="135">
        <v>0</v>
      </c>
      <c r="G561" s="135">
        <v>0</v>
      </c>
      <c r="H561" s="135">
        <v>320000</v>
      </c>
      <c r="I561" s="135">
        <v>0</v>
      </c>
      <c r="J561" s="135">
        <v>0</v>
      </c>
      <c r="K561" s="135">
        <v>0</v>
      </c>
      <c r="L561" s="135">
        <v>0</v>
      </c>
      <c r="M561" s="135">
        <v>0</v>
      </c>
      <c r="N561" s="39">
        <v>375788</v>
      </c>
    </row>
    <row r="562" spans="1:14">
      <c r="A562" s="16" t="s">
        <v>537</v>
      </c>
      <c r="B562" s="15">
        <f t="shared" ref="B562:N562" si="123">SUM(B563+B565)</f>
        <v>2</v>
      </c>
      <c r="C562" s="15">
        <f t="shared" si="123"/>
        <v>2</v>
      </c>
      <c r="D562" s="15">
        <f t="shared" si="123"/>
        <v>8</v>
      </c>
      <c r="E562" s="15">
        <f t="shared" si="123"/>
        <v>11</v>
      </c>
      <c r="F562" s="15">
        <f t="shared" si="123"/>
        <v>13</v>
      </c>
      <c r="G562" s="15">
        <f t="shared" si="123"/>
        <v>14</v>
      </c>
      <c r="H562" s="15">
        <f t="shared" si="123"/>
        <v>12</v>
      </c>
      <c r="I562" s="15">
        <f t="shared" si="123"/>
        <v>7</v>
      </c>
      <c r="J562" s="15">
        <f t="shared" si="123"/>
        <v>7</v>
      </c>
      <c r="K562" s="15">
        <f t="shared" si="123"/>
        <v>7</v>
      </c>
      <c r="L562" s="15">
        <f t="shared" si="123"/>
        <v>2</v>
      </c>
      <c r="M562" s="15">
        <f t="shared" si="123"/>
        <v>5</v>
      </c>
      <c r="N562" s="53">
        <f t="shared" si="123"/>
        <v>90</v>
      </c>
    </row>
    <row r="563" spans="1:14" ht="12.75">
      <c r="A563" s="2" t="s">
        <v>538</v>
      </c>
      <c r="B563" s="34">
        <v>2</v>
      </c>
      <c r="C563" s="34">
        <v>0</v>
      </c>
      <c r="D563" s="34">
        <v>6</v>
      </c>
      <c r="E563" s="34">
        <v>3</v>
      </c>
      <c r="F563" s="34">
        <v>10</v>
      </c>
      <c r="G563" s="34">
        <v>12</v>
      </c>
      <c r="H563" s="34">
        <v>7</v>
      </c>
      <c r="I563" s="34">
        <v>2</v>
      </c>
      <c r="J563" s="34">
        <v>2</v>
      </c>
      <c r="K563" s="34">
        <v>3</v>
      </c>
      <c r="L563" s="34">
        <v>1</v>
      </c>
      <c r="M563" s="34">
        <v>2</v>
      </c>
      <c r="N563" s="38">
        <v>50</v>
      </c>
    </row>
    <row r="564" spans="1:14" ht="12.75">
      <c r="A564" s="2" t="s">
        <v>539</v>
      </c>
      <c r="B564" s="135">
        <v>620250</v>
      </c>
      <c r="C564" s="135">
        <v>0</v>
      </c>
      <c r="D564" s="135">
        <v>597875</v>
      </c>
      <c r="E564" s="135">
        <v>693700</v>
      </c>
      <c r="F564" s="135">
        <v>617280</v>
      </c>
      <c r="G564" s="135">
        <v>652667</v>
      </c>
      <c r="H564" s="135">
        <v>684486</v>
      </c>
      <c r="I564" s="135">
        <v>701000</v>
      </c>
      <c r="J564" s="135">
        <v>578000</v>
      </c>
      <c r="K564" s="135">
        <v>640000</v>
      </c>
      <c r="L564" s="135">
        <v>715900</v>
      </c>
      <c r="M564" s="135">
        <v>575000</v>
      </c>
      <c r="N564" s="39">
        <v>640979</v>
      </c>
    </row>
    <row r="565" spans="1:14" ht="12.75">
      <c r="A565" s="2" t="s">
        <v>540</v>
      </c>
      <c r="B565">
        <v>0</v>
      </c>
      <c r="C565">
        <v>2</v>
      </c>
      <c r="D565">
        <v>2</v>
      </c>
      <c r="E565">
        <v>8</v>
      </c>
      <c r="F565">
        <v>3</v>
      </c>
      <c r="G565">
        <v>2</v>
      </c>
      <c r="H565">
        <v>5</v>
      </c>
      <c r="I565">
        <v>5</v>
      </c>
      <c r="J565">
        <v>5</v>
      </c>
      <c r="K565">
        <v>4</v>
      </c>
      <c r="L565">
        <v>1</v>
      </c>
      <c r="M565">
        <v>3</v>
      </c>
      <c r="N565" s="38">
        <v>40</v>
      </c>
    </row>
    <row r="566" spans="1:14" ht="12.75">
      <c r="A566" s="2" t="s">
        <v>541</v>
      </c>
      <c r="B566" s="135">
        <v>0</v>
      </c>
      <c r="C566" s="135">
        <v>463000</v>
      </c>
      <c r="D566" s="135">
        <v>470500</v>
      </c>
      <c r="E566" s="135">
        <v>573202</v>
      </c>
      <c r="F566" s="135">
        <v>595000</v>
      </c>
      <c r="G566" s="135">
        <v>475000</v>
      </c>
      <c r="H566" s="135">
        <v>633120</v>
      </c>
      <c r="I566" s="135">
        <v>719200</v>
      </c>
      <c r="J566" s="135">
        <v>501200</v>
      </c>
      <c r="K566" s="135">
        <v>481267</v>
      </c>
      <c r="L566" s="135">
        <v>470000</v>
      </c>
      <c r="M566" s="135">
        <v>712967</v>
      </c>
      <c r="N566" s="39">
        <v>574730</v>
      </c>
    </row>
    <row r="567" spans="1:14">
      <c r="A567" s="16" t="s">
        <v>542</v>
      </c>
      <c r="B567" s="15">
        <f t="shared" ref="B567:N567" si="124">SUM(B568+B570)</f>
        <v>3</v>
      </c>
      <c r="C567" s="15">
        <f t="shared" si="124"/>
        <v>2</v>
      </c>
      <c r="D567" s="15">
        <f t="shared" si="124"/>
        <v>4</v>
      </c>
      <c r="E567" s="15">
        <f t="shared" si="124"/>
        <v>2</v>
      </c>
      <c r="F567" s="15">
        <f t="shared" si="124"/>
        <v>5</v>
      </c>
      <c r="G567" s="15">
        <f t="shared" si="124"/>
        <v>8</v>
      </c>
      <c r="H567" s="15">
        <f t="shared" si="124"/>
        <v>7</v>
      </c>
      <c r="I567" s="15">
        <f t="shared" si="124"/>
        <v>7</v>
      </c>
      <c r="J567" s="15">
        <f t="shared" si="124"/>
        <v>4</v>
      </c>
      <c r="K567" s="15">
        <f t="shared" si="124"/>
        <v>1</v>
      </c>
      <c r="L567" s="15">
        <f t="shared" si="124"/>
        <v>2</v>
      </c>
      <c r="M567" s="15">
        <f t="shared" si="124"/>
        <v>4</v>
      </c>
      <c r="N567" s="53">
        <f t="shared" si="124"/>
        <v>49</v>
      </c>
    </row>
    <row r="568" spans="1:14" ht="12.75">
      <c r="A568" s="2" t="s">
        <v>543</v>
      </c>
      <c r="B568" s="34">
        <v>3</v>
      </c>
      <c r="C568" s="34">
        <v>2</v>
      </c>
      <c r="D568" s="34">
        <v>4</v>
      </c>
      <c r="E568" s="34">
        <v>2</v>
      </c>
      <c r="F568" s="34">
        <v>5</v>
      </c>
      <c r="G568" s="34">
        <v>8</v>
      </c>
      <c r="H568" s="34">
        <v>7</v>
      </c>
      <c r="I568" s="34">
        <v>6</v>
      </c>
      <c r="J568" s="34">
        <v>4</v>
      </c>
      <c r="K568" s="34">
        <v>1</v>
      </c>
      <c r="L568" s="34">
        <v>1</v>
      </c>
      <c r="M568" s="34">
        <v>4</v>
      </c>
      <c r="N568" s="38">
        <v>47</v>
      </c>
    </row>
    <row r="569" spans="1:14" ht="12.75">
      <c r="A569" s="2" t="s">
        <v>544</v>
      </c>
      <c r="B569" s="136">
        <v>628667</v>
      </c>
      <c r="C569" s="136">
        <v>605000</v>
      </c>
      <c r="D569" s="136">
        <v>835500</v>
      </c>
      <c r="E569" s="136">
        <v>827500</v>
      </c>
      <c r="F569" s="136">
        <v>871454</v>
      </c>
      <c r="G569" s="136">
        <v>808981</v>
      </c>
      <c r="H569" s="136">
        <v>785157</v>
      </c>
      <c r="I569" s="136">
        <v>681833</v>
      </c>
      <c r="J569" s="136">
        <v>787500</v>
      </c>
      <c r="K569" s="136">
        <v>625000</v>
      </c>
      <c r="L569" s="136">
        <v>510000</v>
      </c>
      <c r="M569" s="136">
        <v>863125</v>
      </c>
      <c r="N569" s="39">
        <v>771207</v>
      </c>
    </row>
    <row r="570" spans="1:14" ht="12.75">
      <c r="A570" s="2" t="s">
        <v>545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1</v>
      </c>
      <c r="J570">
        <v>0</v>
      </c>
      <c r="K570">
        <v>0</v>
      </c>
      <c r="L570">
        <v>1</v>
      </c>
      <c r="M570">
        <v>0</v>
      </c>
      <c r="N570" s="38">
        <v>2</v>
      </c>
    </row>
    <row r="571" spans="1:14" ht="12.75">
      <c r="A571" s="2" t="s">
        <v>546</v>
      </c>
      <c r="B571" s="136">
        <v>0</v>
      </c>
      <c r="C571" s="136">
        <v>0</v>
      </c>
      <c r="D571" s="136">
        <v>0</v>
      </c>
      <c r="E571" s="136">
        <v>0</v>
      </c>
      <c r="F571" s="136">
        <v>0</v>
      </c>
      <c r="G571" s="136">
        <v>0</v>
      </c>
      <c r="H571" s="136">
        <v>0</v>
      </c>
      <c r="I571" s="136">
        <v>763000</v>
      </c>
      <c r="J571" s="136">
        <v>0</v>
      </c>
      <c r="K571" s="136">
        <v>0</v>
      </c>
      <c r="L571" s="136">
        <v>515000</v>
      </c>
      <c r="M571" s="136">
        <v>0</v>
      </c>
      <c r="N571" s="39">
        <v>639000</v>
      </c>
    </row>
    <row r="572" spans="1:14" ht="12.75">
      <c r="A572" s="16" t="s">
        <v>547</v>
      </c>
      <c r="B572">
        <v>3</v>
      </c>
      <c r="C572">
        <v>3</v>
      </c>
      <c r="D572">
        <v>2</v>
      </c>
      <c r="E572">
        <v>5</v>
      </c>
      <c r="F572">
        <v>4</v>
      </c>
      <c r="G572">
        <v>5</v>
      </c>
      <c r="H572">
        <v>2</v>
      </c>
      <c r="I572">
        <v>6</v>
      </c>
      <c r="J572">
        <v>5</v>
      </c>
      <c r="K572">
        <v>4</v>
      </c>
      <c r="L572">
        <v>5</v>
      </c>
      <c r="M572">
        <v>4</v>
      </c>
      <c r="N572" s="53">
        <v>48</v>
      </c>
    </row>
    <row r="573" spans="1:14" ht="12.75">
      <c r="A573" s="2" t="s">
        <v>548</v>
      </c>
      <c r="B573" s="137">
        <v>257400</v>
      </c>
      <c r="C573" s="137">
        <v>495000</v>
      </c>
      <c r="D573" s="137">
        <v>233830</v>
      </c>
      <c r="E573" s="137">
        <v>350600</v>
      </c>
      <c r="F573" s="137">
        <v>360550</v>
      </c>
      <c r="G573" s="137">
        <v>434900</v>
      </c>
      <c r="H573" s="137">
        <v>376500</v>
      </c>
      <c r="I573" s="137">
        <v>377000</v>
      </c>
      <c r="J573" s="137">
        <v>477420</v>
      </c>
      <c r="K573" s="137">
        <v>493725</v>
      </c>
      <c r="L573" s="137">
        <v>375560</v>
      </c>
      <c r="M573" s="137">
        <v>319500</v>
      </c>
      <c r="N573" s="39">
        <v>388070</v>
      </c>
    </row>
    <row r="574" spans="1:14">
      <c r="A574" s="16" t="s">
        <v>549</v>
      </c>
      <c r="B574" s="15">
        <f>SUM(B575:B577)</f>
        <v>8</v>
      </c>
      <c r="C574" s="15">
        <f t="shared" ref="C574:M574" si="125">SUM(C575:C577)</f>
        <v>7</v>
      </c>
      <c r="D574" s="15">
        <f t="shared" si="125"/>
        <v>13</v>
      </c>
      <c r="E574" s="15">
        <f t="shared" si="125"/>
        <v>20</v>
      </c>
      <c r="F574" s="15">
        <f t="shared" si="125"/>
        <v>15</v>
      </c>
      <c r="G574" s="15">
        <f t="shared" si="125"/>
        <v>19</v>
      </c>
      <c r="H574" s="15">
        <f t="shared" si="125"/>
        <v>27</v>
      </c>
      <c r="I574" s="15">
        <f t="shared" si="125"/>
        <v>23</v>
      </c>
      <c r="J574" s="15">
        <f t="shared" si="125"/>
        <v>31</v>
      </c>
      <c r="K574" s="15">
        <f t="shared" si="125"/>
        <v>34</v>
      </c>
      <c r="L574" s="15">
        <f t="shared" si="125"/>
        <v>31</v>
      </c>
      <c r="M574" s="15">
        <f t="shared" si="125"/>
        <v>25</v>
      </c>
      <c r="N574" s="41"/>
    </row>
    <row r="575" spans="1:14" ht="12.75">
      <c r="A575" s="2" t="s">
        <v>550</v>
      </c>
      <c r="B575">
        <v>8</v>
      </c>
      <c r="C575">
        <v>5</v>
      </c>
      <c r="D575">
        <v>9</v>
      </c>
      <c r="E575">
        <v>13</v>
      </c>
      <c r="F575">
        <v>9</v>
      </c>
      <c r="G575">
        <v>10</v>
      </c>
      <c r="H575">
        <v>11</v>
      </c>
      <c r="I575">
        <v>12</v>
      </c>
      <c r="J575">
        <v>15</v>
      </c>
      <c r="K575">
        <v>19</v>
      </c>
      <c r="L575">
        <v>16</v>
      </c>
      <c r="M575">
        <v>12</v>
      </c>
      <c r="N575" s="41"/>
    </row>
    <row r="576" spans="1:14" ht="12.75">
      <c r="A576" s="2" t="s">
        <v>551</v>
      </c>
      <c r="B576">
        <v>0</v>
      </c>
      <c r="C576">
        <v>0</v>
      </c>
      <c r="D576">
        <v>2</v>
      </c>
      <c r="E576">
        <v>3</v>
      </c>
      <c r="F576">
        <v>2</v>
      </c>
      <c r="G576">
        <v>4</v>
      </c>
      <c r="H576">
        <v>6</v>
      </c>
      <c r="I576">
        <v>4</v>
      </c>
      <c r="J576">
        <v>6</v>
      </c>
      <c r="K576">
        <v>4</v>
      </c>
      <c r="L576">
        <v>4</v>
      </c>
      <c r="M576">
        <v>4</v>
      </c>
      <c r="N576" s="41"/>
    </row>
    <row r="577" spans="1:14" ht="12.75">
      <c r="A577" s="2" t="s">
        <v>552</v>
      </c>
      <c r="B577">
        <v>0</v>
      </c>
      <c r="C577">
        <v>2</v>
      </c>
      <c r="D577">
        <v>2</v>
      </c>
      <c r="E577">
        <v>4</v>
      </c>
      <c r="F577">
        <v>4</v>
      </c>
      <c r="G577">
        <v>5</v>
      </c>
      <c r="H577">
        <v>10</v>
      </c>
      <c r="I577">
        <v>7</v>
      </c>
      <c r="J577">
        <v>10</v>
      </c>
      <c r="K577">
        <v>11</v>
      </c>
      <c r="L577">
        <v>11</v>
      </c>
      <c r="M577">
        <v>9</v>
      </c>
      <c r="N577" s="41"/>
    </row>
    <row r="578" spans="1:14">
      <c r="A578" s="16" t="s">
        <v>553</v>
      </c>
      <c r="B578" s="71">
        <f>B574/B552</f>
        <v>0.8</v>
      </c>
      <c r="C578" s="71">
        <f t="shared" ref="C578:M578" si="126">C574/C552</f>
        <v>1</v>
      </c>
      <c r="D578" s="71">
        <f t="shared" si="126"/>
        <v>0.8666666666666667</v>
      </c>
      <c r="E578" s="71">
        <f t="shared" si="126"/>
        <v>1.0526315789473684</v>
      </c>
      <c r="F578" s="71">
        <f t="shared" si="126"/>
        <v>0.625</v>
      </c>
      <c r="G578" s="71">
        <f t="shared" si="126"/>
        <v>0.6785714285714286</v>
      </c>
      <c r="H578" s="71">
        <f t="shared" si="126"/>
        <v>1.2272727272727273</v>
      </c>
      <c r="I578" s="71">
        <f t="shared" si="126"/>
        <v>1.0952380952380953</v>
      </c>
      <c r="J578" s="71">
        <f t="shared" si="126"/>
        <v>1.9375</v>
      </c>
      <c r="K578" s="71">
        <f t="shared" si="126"/>
        <v>2.8333333333333335</v>
      </c>
      <c r="L578" s="71">
        <f t="shared" si="126"/>
        <v>3.4444444444444446</v>
      </c>
      <c r="M578" s="71">
        <f t="shared" si="126"/>
        <v>1.9230769230769231</v>
      </c>
      <c r="N578" s="41"/>
    </row>
    <row r="579" spans="1:14">
      <c r="A579" s="2" t="s">
        <v>554</v>
      </c>
      <c r="B579" s="4">
        <v>4</v>
      </c>
      <c r="C579" s="4">
        <v>10</v>
      </c>
      <c r="D579" s="4">
        <v>28</v>
      </c>
      <c r="E579" s="4">
        <v>41</v>
      </c>
      <c r="F579" s="4">
        <v>27</v>
      </c>
      <c r="G579" s="4">
        <v>32</v>
      </c>
      <c r="H579" s="4">
        <v>23</v>
      </c>
      <c r="I579" s="4">
        <v>16</v>
      </c>
      <c r="J579" s="4">
        <v>22</v>
      </c>
      <c r="K579" s="4">
        <v>31</v>
      </c>
      <c r="L579" s="4">
        <v>17</v>
      </c>
      <c r="M579" s="4">
        <v>11</v>
      </c>
      <c r="N579" s="41"/>
    </row>
    <row r="580" spans="1:14">
      <c r="A580" s="16" t="s">
        <v>759</v>
      </c>
      <c r="B580" s="15">
        <v>6</v>
      </c>
      <c r="C580" s="15">
        <v>11</v>
      </c>
      <c r="D580" s="15">
        <v>18</v>
      </c>
      <c r="E580" s="15">
        <v>32</v>
      </c>
      <c r="F580" s="15">
        <v>29</v>
      </c>
      <c r="G580" s="15">
        <v>22</v>
      </c>
      <c r="H580" s="15">
        <v>13</v>
      </c>
      <c r="I580" s="15">
        <v>16</v>
      </c>
      <c r="J580" s="15">
        <v>9</v>
      </c>
      <c r="K580" s="15">
        <v>15</v>
      </c>
      <c r="L580" s="15">
        <v>13</v>
      </c>
      <c r="M580" s="15">
        <v>8</v>
      </c>
      <c r="N580" s="41"/>
    </row>
    <row r="581" spans="1:14">
      <c r="B581" s="8" t="s">
        <v>9</v>
      </c>
      <c r="C581" s="8" t="s">
        <v>10</v>
      </c>
      <c r="D581" s="8" t="s">
        <v>11</v>
      </c>
      <c r="E581" s="8" t="s">
        <v>12</v>
      </c>
      <c r="F581" s="8" t="s">
        <v>13</v>
      </c>
      <c r="G581" s="8" t="s">
        <v>14</v>
      </c>
      <c r="H581" s="8" t="s">
        <v>15</v>
      </c>
      <c r="I581" s="8" t="s">
        <v>16</v>
      </c>
      <c r="J581" s="8" t="s">
        <v>17</v>
      </c>
      <c r="K581" s="8" t="s">
        <v>18</v>
      </c>
      <c r="L581" s="8" t="s">
        <v>19</v>
      </c>
      <c r="M581" s="8" t="s">
        <v>20</v>
      </c>
      <c r="N581" s="36" t="s">
        <v>556</v>
      </c>
    </row>
    <row r="582" spans="1:14">
      <c r="A582" s="17" t="s">
        <v>897</v>
      </c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43"/>
    </row>
    <row r="583" spans="1:14">
      <c r="A583" s="2" t="s">
        <v>558</v>
      </c>
      <c r="B583" s="4">
        <f>SUM(B588+B593+B598+B603)</f>
        <v>5</v>
      </c>
      <c r="C583" s="4">
        <f t="shared" ref="C583:M583" si="127">SUM(C588+C593+C598+C603)</f>
        <v>12</v>
      </c>
      <c r="D583" s="4">
        <f t="shared" si="127"/>
        <v>17</v>
      </c>
      <c r="E583" s="4">
        <f t="shared" si="127"/>
        <v>22</v>
      </c>
      <c r="F583" s="4">
        <f t="shared" si="127"/>
        <v>21</v>
      </c>
      <c r="G583" s="4">
        <f t="shared" si="127"/>
        <v>28</v>
      </c>
      <c r="H583" s="4">
        <f t="shared" si="127"/>
        <v>39</v>
      </c>
      <c r="I583" s="4">
        <f t="shared" si="127"/>
        <v>29</v>
      </c>
      <c r="J583" s="4">
        <f t="shared" si="127"/>
        <v>22</v>
      </c>
      <c r="K583" s="4">
        <f t="shared" si="127"/>
        <v>16</v>
      </c>
      <c r="L583" s="4">
        <f t="shared" si="127"/>
        <v>27</v>
      </c>
      <c r="M583" s="11">
        <f t="shared" si="127"/>
        <v>17</v>
      </c>
      <c r="N583" s="38">
        <v>254</v>
      </c>
    </row>
    <row r="584" spans="1:14" ht="12.75">
      <c r="A584" s="2" t="s">
        <v>559</v>
      </c>
      <c r="B584" s="137">
        <v>495692</v>
      </c>
      <c r="C584" s="137">
        <v>527596</v>
      </c>
      <c r="D584" s="137">
        <v>519406</v>
      </c>
      <c r="E584" s="137">
        <v>464751</v>
      </c>
      <c r="F584" s="137">
        <v>523200</v>
      </c>
      <c r="G584" s="137">
        <v>578512</v>
      </c>
      <c r="H584" s="137">
        <v>559422</v>
      </c>
      <c r="I584" s="137">
        <v>543653</v>
      </c>
      <c r="J584" s="137">
        <v>439819</v>
      </c>
      <c r="K584" s="137">
        <v>525391</v>
      </c>
      <c r="L584" s="137">
        <v>622895</v>
      </c>
      <c r="M584" s="137">
        <v>453221</v>
      </c>
      <c r="N584" s="39">
        <v>531312</v>
      </c>
    </row>
    <row r="585" spans="1:14" ht="12.75">
      <c r="A585" s="2" t="s">
        <v>560</v>
      </c>
      <c r="B585" s="137">
        <v>479420</v>
      </c>
      <c r="C585" s="137">
        <v>522181</v>
      </c>
      <c r="D585" s="137">
        <v>511771</v>
      </c>
      <c r="E585" s="137">
        <v>465344</v>
      </c>
      <c r="F585" s="137">
        <v>513004</v>
      </c>
      <c r="G585" s="137">
        <v>576500</v>
      </c>
      <c r="H585" s="137">
        <v>553731</v>
      </c>
      <c r="I585" s="137">
        <v>546441</v>
      </c>
      <c r="J585" s="137">
        <v>438670</v>
      </c>
      <c r="K585" s="137">
        <v>524384</v>
      </c>
      <c r="L585" s="137">
        <v>626528</v>
      </c>
      <c r="M585" s="137">
        <v>441628</v>
      </c>
      <c r="N585" s="39">
        <v>528205</v>
      </c>
    </row>
    <row r="586" spans="1:14">
      <c r="A586" s="2" t="s">
        <v>898</v>
      </c>
      <c r="B586" s="3">
        <f t="shared" ref="B586:N586" si="128">B584/B585</f>
        <v>1.0339410120562347</v>
      </c>
      <c r="C586" s="3">
        <f t="shared" si="128"/>
        <v>1.0103699675016899</v>
      </c>
      <c r="D586" s="3">
        <f t="shared" si="128"/>
        <v>1.0149187820333705</v>
      </c>
      <c r="E586" s="3">
        <f t="shared" si="128"/>
        <v>0.99872567391005362</v>
      </c>
      <c r="F586" s="3">
        <f t="shared" si="128"/>
        <v>1.0198750886932655</v>
      </c>
      <c r="G586" s="3">
        <f t="shared" si="128"/>
        <v>1.0034900260190807</v>
      </c>
      <c r="H586" s="3">
        <f t="shared" si="128"/>
        <v>1.0102775535413404</v>
      </c>
      <c r="I586" s="3">
        <f t="shared" si="128"/>
        <v>0.99489789382568294</v>
      </c>
      <c r="J586" s="3">
        <f t="shared" si="128"/>
        <v>1.0026192810085031</v>
      </c>
      <c r="K586" s="3">
        <f t="shared" si="128"/>
        <v>1.0019203484469397</v>
      </c>
      <c r="L586" s="3">
        <f t="shared" si="128"/>
        <v>0.99420137647479445</v>
      </c>
      <c r="M586" s="3">
        <f t="shared" si="128"/>
        <v>1.0262506000525329</v>
      </c>
      <c r="N586" s="40">
        <f t="shared" si="128"/>
        <v>1.0058821858937343</v>
      </c>
    </row>
    <row r="587" spans="1:14" ht="12.75">
      <c r="A587" s="2" t="s">
        <v>561</v>
      </c>
      <c r="B587">
        <v>14</v>
      </c>
      <c r="C587">
        <v>39</v>
      </c>
      <c r="D587">
        <v>20</v>
      </c>
      <c r="E587">
        <v>35</v>
      </c>
      <c r="F587">
        <v>22</v>
      </c>
      <c r="G587">
        <v>10</v>
      </c>
      <c r="H587">
        <v>10</v>
      </c>
      <c r="I587">
        <v>25</v>
      </c>
      <c r="J587">
        <v>18</v>
      </c>
      <c r="K587">
        <v>26</v>
      </c>
      <c r="L587">
        <v>30</v>
      </c>
      <c r="M587">
        <v>24</v>
      </c>
      <c r="N587" s="41">
        <v>22</v>
      </c>
    </row>
    <row r="588" spans="1:14">
      <c r="A588" s="19" t="s">
        <v>562</v>
      </c>
      <c r="B588" s="18">
        <f t="shared" ref="B588:N588" si="129">SUM(B589+B591)</f>
        <v>0</v>
      </c>
      <c r="C588" s="18">
        <f t="shared" si="129"/>
        <v>0</v>
      </c>
      <c r="D588" s="18">
        <f t="shared" si="129"/>
        <v>1</v>
      </c>
      <c r="E588" s="18">
        <f t="shared" si="129"/>
        <v>3</v>
      </c>
      <c r="F588" s="18">
        <f t="shared" si="129"/>
        <v>4</v>
      </c>
      <c r="G588" s="18">
        <f t="shared" si="129"/>
        <v>0</v>
      </c>
      <c r="H588" s="18">
        <f t="shared" si="129"/>
        <v>0</v>
      </c>
      <c r="I588" s="18">
        <f t="shared" si="129"/>
        <v>0</v>
      </c>
      <c r="J588" s="18">
        <f t="shared" si="129"/>
        <v>0</v>
      </c>
      <c r="K588" s="18">
        <f t="shared" si="129"/>
        <v>1</v>
      </c>
      <c r="L588" s="18">
        <f t="shared" si="129"/>
        <v>2</v>
      </c>
      <c r="M588" s="18">
        <f t="shared" si="129"/>
        <v>0</v>
      </c>
      <c r="N588" s="52">
        <f t="shared" si="129"/>
        <v>11</v>
      </c>
    </row>
    <row r="589" spans="1:14" ht="12.75">
      <c r="A589" s="2" t="s">
        <v>563</v>
      </c>
      <c r="B589" s="34">
        <v>0</v>
      </c>
      <c r="C589" s="34">
        <v>0</v>
      </c>
      <c r="D589" s="34">
        <v>1</v>
      </c>
      <c r="E589" s="34">
        <v>2</v>
      </c>
      <c r="F589" s="34">
        <v>3</v>
      </c>
      <c r="G589" s="34">
        <v>0</v>
      </c>
      <c r="H589" s="34">
        <v>0</v>
      </c>
      <c r="I589" s="34">
        <v>0</v>
      </c>
      <c r="J589" s="34">
        <v>0</v>
      </c>
      <c r="K589" s="34">
        <v>1</v>
      </c>
      <c r="L589" s="34">
        <v>1</v>
      </c>
      <c r="M589" s="34">
        <v>0</v>
      </c>
      <c r="N589" s="41">
        <v>8</v>
      </c>
    </row>
    <row r="590" spans="1:14" ht="12.75">
      <c r="A590" s="2" t="s">
        <v>564</v>
      </c>
      <c r="B590" s="135">
        <v>0</v>
      </c>
      <c r="C590" s="135">
        <v>0</v>
      </c>
      <c r="D590" s="135">
        <v>420000</v>
      </c>
      <c r="E590" s="135">
        <v>357971</v>
      </c>
      <c r="F590" s="135">
        <v>425133</v>
      </c>
      <c r="G590" s="135">
        <v>0</v>
      </c>
      <c r="H590" s="135">
        <v>0</v>
      </c>
      <c r="I590" s="135">
        <v>0</v>
      </c>
      <c r="J590" s="135">
        <v>0</v>
      </c>
      <c r="K590" s="135">
        <v>543250</v>
      </c>
      <c r="L590" s="135">
        <v>499000</v>
      </c>
      <c r="M590" s="135">
        <v>0</v>
      </c>
      <c r="N590" s="39">
        <v>431699</v>
      </c>
    </row>
    <row r="591" spans="1:14" ht="12.75">
      <c r="A591" s="2" t="s">
        <v>565</v>
      </c>
      <c r="B591">
        <v>0</v>
      </c>
      <c r="C591">
        <v>0</v>
      </c>
      <c r="D591">
        <v>0</v>
      </c>
      <c r="E591">
        <v>1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1</v>
      </c>
      <c r="M591">
        <v>0</v>
      </c>
      <c r="N591" s="38">
        <v>3</v>
      </c>
    </row>
    <row r="592" spans="1:14" ht="12.75">
      <c r="A592" s="2" t="s">
        <v>566</v>
      </c>
      <c r="B592" s="135">
        <v>0</v>
      </c>
      <c r="C592" s="135">
        <v>0</v>
      </c>
      <c r="D592" s="135">
        <v>0</v>
      </c>
      <c r="E592" s="135">
        <v>272500</v>
      </c>
      <c r="F592" s="135">
        <v>650000</v>
      </c>
      <c r="G592" s="135">
        <v>0</v>
      </c>
      <c r="H592" s="135">
        <v>0</v>
      </c>
      <c r="I592" s="135">
        <v>0</v>
      </c>
      <c r="J592" s="135">
        <v>0</v>
      </c>
      <c r="K592" s="135">
        <v>0</v>
      </c>
      <c r="L592" s="135">
        <v>269000</v>
      </c>
      <c r="M592" s="135">
        <v>0</v>
      </c>
      <c r="N592" s="39">
        <v>397167</v>
      </c>
    </row>
    <row r="593" spans="1:14">
      <c r="A593" s="19" t="s">
        <v>567</v>
      </c>
      <c r="B593" s="18">
        <f t="shared" ref="B593:N593" si="130">SUM(B594+B596)</f>
        <v>4</v>
      </c>
      <c r="C593" s="18">
        <f t="shared" si="130"/>
        <v>2</v>
      </c>
      <c r="D593" s="18">
        <f t="shared" si="130"/>
        <v>6</v>
      </c>
      <c r="E593" s="18">
        <f t="shared" si="130"/>
        <v>2</v>
      </c>
      <c r="F593" s="18">
        <f t="shared" si="130"/>
        <v>5</v>
      </c>
      <c r="G593" s="18">
        <f t="shared" si="130"/>
        <v>11</v>
      </c>
      <c r="H593" s="18">
        <f t="shared" si="130"/>
        <v>12</v>
      </c>
      <c r="I593" s="18">
        <f t="shared" si="130"/>
        <v>9</v>
      </c>
      <c r="J593" s="18">
        <f t="shared" si="130"/>
        <v>12</v>
      </c>
      <c r="K593" s="18">
        <f t="shared" si="130"/>
        <v>8</v>
      </c>
      <c r="L593" s="18">
        <f t="shared" si="130"/>
        <v>9</v>
      </c>
      <c r="M593" s="18">
        <f t="shared" si="130"/>
        <v>2</v>
      </c>
      <c r="N593" s="52">
        <f t="shared" si="130"/>
        <v>82</v>
      </c>
    </row>
    <row r="594" spans="1:14" ht="12.75">
      <c r="A594" s="2" t="s">
        <v>568</v>
      </c>
      <c r="B594" s="34">
        <v>2</v>
      </c>
      <c r="C594" s="34">
        <v>2</v>
      </c>
      <c r="D594" s="34">
        <v>2</v>
      </c>
      <c r="E594" s="34">
        <v>2</v>
      </c>
      <c r="F594" s="34">
        <v>3</v>
      </c>
      <c r="G594" s="34">
        <v>7</v>
      </c>
      <c r="H594" s="34">
        <v>7</v>
      </c>
      <c r="I594" s="34">
        <v>8</v>
      </c>
      <c r="J594" s="34">
        <v>6</v>
      </c>
      <c r="K594" s="34">
        <v>6</v>
      </c>
      <c r="L594" s="34">
        <v>5</v>
      </c>
      <c r="M594" s="34">
        <v>0</v>
      </c>
      <c r="N594" s="38">
        <v>50</v>
      </c>
    </row>
    <row r="595" spans="1:14" ht="12.75">
      <c r="A595" s="2" t="s">
        <v>569</v>
      </c>
      <c r="B595" s="135">
        <v>427500</v>
      </c>
      <c r="C595" s="135">
        <v>412500</v>
      </c>
      <c r="D595" s="135">
        <v>471100</v>
      </c>
      <c r="E595" s="135">
        <v>672500</v>
      </c>
      <c r="F595" s="135">
        <v>597000</v>
      </c>
      <c r="G595" s="135">
        <v>634141</v>
      </c>
      <c r="H595" s="135">
        <v>610286</v>
      </c>
      <c r="I595" s="135">
        <v>534550</v>
      </c>
      <c r="J595" s="135">
        <v>479519</v>
      </c>
      <c r="K595" s="135">
        <v>580500</v>
      </c>
      <c r="L595" s="135">
        <v>586164</v>
      </c>
      <c r="M595" s="135">
        <v>0</v>
      </c>
      <c r="N595" s="39">
        <v>560730</v>
      </c>
    </row>
    <row r="596" spans="1:14" ht="12.75">
      <c r="A596" s="2" t="s">
        <v>570</v>
      </c>
      <c r="B596">
        <v>2</v>
      </c>
      <c r="C596">
        <v>0</v>
      </c>
      <c r="D596">
        <v>4</v>
      </c>
      <c r="E596">
        <v>0</v>
      </c>
      <c r="F596">
        <v>2</v>
      </c>
      <c r="G596">
        <v>4</v>
      </c>
      <c r="H596">
        <v>5</v>
      </c>
      <c r="I596">
        <v>1</v>
      </c>
      <c r="J596">
        <v>6</v>
      </c>
      <c r="K596">
        <v>2</v>
      </c>
      <c r="L596">
        <v>4</v>
      </c>
      <c r="M596">
        <v>2</v>
      </c>
      <c r="N596" s="38">
        <v>32</v>
      </c>
    </row>
    <row r="597" spans="1:14" ht="12.75">
      <c r="A597" s="2" t="s">
        <v>571</v>
      </c>
      <c r="B597" s="135">
        <v>411000</v>
      </c>
      <c r="C597" s="135">
        <v>0</v>
      </c>
      <c r="D597" s="135">
        <v>355875</v>
      </c>
      <c r="E597" s="135">
        <v>0</v>
      </c>
      <c r="F597" s="135">
        <v>708650</v>
      </c>
      <c r="G597" s="135">
        <v>654716</v>
      </c>
      <c r="H597" s="135">
        <v>483140</v>
      </c>
      <c r="I597" s="135">
        <v>460000</v>
      </c>
      <c r="J597" s="135">
        <v>539983</v>
      </c>
      <c r="K597" s="135">
        <v>747500</v>
      </c>
      <c r="L597" s="135">
        <v>655250</v>
      </c>
      <c r="M597" s="135">
        <v>452353</v>
      </c>
      <c r="N597" s="39">
        <v>544312</v>
      </c>
    </row>
    <row r="598" spans="1:14">
      <c r="A598" s="19" t="s">
        <v>572</v>
      </c>
      <c r="B598" s="18">
        <f t="shared" ref="B598:N598" si="131">SUM(B599+B601)</f>
        <v>1</v>
      </c>
      <c r="C598" s="18">
        <f t="shared" si="131"/>
        <v>6</v>
      </c>
      <c r="D598" s="18">
        <f t="shared" si="131"/>
        <v>6</v>
      </c>
      <c r="E598" s="18">
        <f t="shared" si="131"/>
        <v>9</v>
      </c>
      <c r="F598" s="18">
        <f t="shared" si="131"/>
        <v>5</v>
      </c>
      <c r="G598" s="18">
        <f t="shared" si="131"/>
        <v>9</v>
      </c>
      <c r="H598" s="18">
        <f t="shared" si="131"/>
        <v>17</v>
      </c>
      <c r="I598" s="18">
        <f t="shared" si="131"/>
        <v>10</v>
      </c>
      <c r="J598" s="18">
        <f t="shared" si="131"/>
        <v>2</v>
      </c>
      <c r="K598" s="18">
        <f t="shared" si="131"/>
        <v>3</v>
      </c>
      <c r="L598" s="18">
        <f t="shared" si="131"/>
        <v>10</v>
      </c>
      <c r="M598" s="18">
        <f t="shared" si="131"/>
        <v>6</v>
      </c>
      <c r="N598" s="52">
        <f t="shared" si="131"/>
        <v>84</v>
      </c>
    </row>
    <row r="599" spans="1:14" ht="12.75">
      <c r="A599" s="2" t="s">
        <v>573</v>
      </c>
      <c r="B599" s="34">
        <v>1</v>
      </c>
      <c r="C599" s="34">
        <v>6</v>
      </c>
      <c r="D599" s="34">
        <v>6</v>
      </c>
      <c r="E599" s="34">
        <v>8</v>
      </c>
      <c r="F599" s="34">
        <v>4</v>
      </c>
      <c r="G599" s="34">
        <v>7</v>
      </c>
      <c r="H599" s="34">
        <v>16</v>
      </c>
      <c r="I599" s="34">
        <v>7</v>
      </c>
      <c r="J599" s="34">
        <v>2</v>
      </c>
      <c r="K599" s="34">
        <v>3</v>
      </c>
      <c r="L599" s="34">
        <v>10</v>
      </c>
      <c r="M599" s="34">
        <v>6</v>
      </c>
      <c r="N599" s="38">
        <v>76</v>
      </c>
    </row>
    <row r="600" spans="1:14" ht="12.75">
      <c r="A600" s="2" t="s">
        <v>574</v>
      </c>
      <c r="B600" s="136">
        <v>801461</v>
      </c>
      <c r="C600" s="136">
        <v>776874</v>
      </c>
      <c r="D600" s="136">
        <v>734483</v>
      </c>
      <c r="E600" s="136">
        <v>590687</v>
      </c>
      <c r="F600" s="136">
        <v>810377</v>
      </c>
      <c r="G600" s="136">
        <v>686182</v>
      </c>
      <c r="H600" s="136">
        <v>702387</v>
      </c>
      <c r="I600" s="136">
        <v>807843</v>
      </c>
      <c r="J600" s="136">
        <v>685000</v>
      </c>
      <c r="K600" s="136">
        <v>561667</v>
      </c>
      <c r="L600" s="136">
        <v>778350</v>
      </c>
      <c r="M600" s="136">
        <v>580300</v>
      </c>
      <c r="N600" s="39">
        <v>708596</v>
      </c>
    </row>
    <row r="601" spans="1:14" ht="12.75">
      <c r="A601" s="2" t="s">
        <v>575</v>
      </c>
      <c r="B601">
        <v>0</v>
      </c>
      <c r="C601">
        <v>0</v>
      </c>
      <c r="D601">
        <v>0</v>
      </c>
      <c r="E601">
        <v>1</v>
      </c>
      <c r="F601">
        <v>1</v>
      </c>
      <c r="G601">
        <v>2</v>
      </c>
      <c r="H601">
        <v>1</v>
      </c>
      <c r="I601">
        <v>3</v>
      </c>
      <c r="J601">
        <v>0</v>
      </c>
      <c r="K601">
        <v>0</v>
      </c>
      <c r="L601">
        <v>0</v>
      </c>
      <c r="M601">
        <v>0</v>
      </c>
      <c r="N601" s="38">
        <v>8</v>
      </c>
    </row>
    <row r="602" spans="1:14" ht="12.75">
      <c r="A602" s="2" t="s">
        <v>576</v>
      </c>
      <c r="B602" s="136">
        <v>0</v>
      </c>
      <c r="C602" s="136">
        <v>0</v>
      </c>
      <c r="D602" s="136">
        <v>0</v>
      </c>
      <c r="E602" s="136">
        <v>710000</v>
      </c>
      <c r="F602" s="136">
        <v>485150</v>
      </c>
      <c r="G602" s="136">
        <v>702500</v>
      </c>
      <c r="H602" s="136">
        <v>535000</v>
      </c>
      <c r="I602" s="136">
        <v>660000</v>
      </c>
      <c r="J602" s="136">
        <v>0</v>
      </c>
      <c r="K602" s="136">
        <v>0</v>
      </c>
      <c r="L602" s="136">
        <v>0</v>
      </c>
      <c r="M602" s="136">
        <v>0</v>
      </c>
      <c r="N602" s="39">
        <v>639394</v>
      </c>
    </row>
    <row r="603" spans="1:14" ht="12.75">
      <c r="A603" s="19" t="s">
        <v>577</v>
      </c>
      <c r="B603">
        <v>0</v>
      </c>
      <c r="C603">
        <v>4</v>
      </c>
      <c r="D603">
        <v>4</v>
      </c>
      <c r="E603">
        <v>8</v>
      </c>
      <c r="F603">
        <v>7</v>
      </c>
      <c r="G603">
        <v>8</v>
      </c>
      <c r="H603">
        <v>10</v>
      </c>
      <c r="I603">
        <v>10</v>
      </c>
      <c r="J603">
        <v>8</v>
      </c>
      <c r="K603">
        <v>4</v>
      </c>
      <c r="L603">
        <v>6</v>
      </c>
      <c r="M603">
        <v>9</v>
      </c>
      <c r="N603" s="52">
        <v>77</v>
      </c>
    </row>
    <row r="604" spans="1:14" ht="12.75">
      <c r="A604" s="2" t="s">
        <v>578</v>
      </c>
      <c r="B604" s="137">
        <v>0</v>
      </c>
      <c r="C604" s="137">
        <v>211225</v>
      </c>
      <c r="D604" s="137">
        <v>409327</v>
      </c>
      <c r="E604" s="137">
        <v>306949</v>
      </c>
      <c r="F604" s="137">
        <v>303834</v>
      </c>
      <c r="G604" s="137">
        <v>366525</v>
      </c>
      <c r="H604" s="137">
        <v>335657</v>
      </c>
      <c r="I604" s="137">
        <v>339464</v>
      </c>
      <c r="J604" s="137">
        <v>273625</v>
      </c>
      <c r="K604" s="137">
        <v>300000</v>
      </c>
      <c r="L604" s="137">
        <v>452475</v>
      </c>
      <c r="M604" s="137">
        <v>368694</v>
      </c>
      <c r="N604" s="39">
        <v>336171</v>
      </c>
    </row>
    <row r="605" spans="1:14">
      <c r="A605" s="19" t="s">
        <v>579</v>
      </c>
      <c r="B605" s="18">
        <f>SUM(B606:B608)</f>
        <v>12</v>
      </c>
      <c r="C605" s="18">
        <f t="shared" ref="C605:M605" si="132">SUM(C606:C608)</f>
        <v>10</v>
      </c>
      <c r="D605" s="18">
        <f t="shared" si="132"/>
        <v>9</v>
      </c>
      <c r="E605" s="18">
        <f t="shared" si="132"/>
        <v>19</v>
      </c>
      <c r="F605" s="18">
        <f t="shared" si="132"/>
        <v>17</v>
      </c>
      <c r="G605" s="18">
        <f t="shared" si="132"/>
        <v>28</v>
      </c>
      <c r="H605" s="18">
        <f t="shared" si="132"/>
        <v>26</v>
      </c>
      <c r="I605" s="18">
        <f t="shared" si="132"/>
        <v>23</v>
      </c>
      <c r="J605" s="18">
        <f t="shared" si="132"/>
        <v>26</v>
      </c>
      <c r="K605" s="18">
        <f t="shared" si="132"/>
        <v>17</v>
      </c>
      <c r="L605" s="18">
        <f t="shared" si="132"/>
        <v>8</v>
      </c>
      <c r="M605" s="18">
        <f t="shared" si="132"/>
        <v>9</v>
      </c>
      <c r="N605" s="41"/>
    </row>
    <row r="606" spans="1:14" ht="12.75">
      <c r="A606" s="2" t="s">
        <v>580</v>
      </c>
      <c r="B606">
        <v>11</v>
      </c>
      <c r="C606">
        <v>8</v>
      </c>
      <c r="D606">
        <v>5</v>
      </c>
      <c r="E606">
        <v>12</v>
      </c>
      <c r="F606">
        <v>10</v>
      </c>
      <c r="G606">
        <v>14</v>
      </c>
      <c r="H606">
        <v>13</v>
      </c>
      <c r="I606">
        <v>11</v>
      </c>
      <c r="J606">
        <v>16</v>
      </c>
      <c r="K606">
        <v>10</v>
      </c>
      <c r="L606">
        <v>7</v>
      </c>
      <c r="M606">
        <v>7</v>
      </c>
      <c r="N606" s="41"/>
    </row>
    <row r="607" spans="1:14" ht="12.75">
      <c r="A607" s="2" t="s">
        <v>581</v>
      </c>
      <c r="B607">
        <v>0</v>
      </c>
      <c r="C607">
        <v>1</v>
      </c>
      <c r="D607">
        <v>1</v>
      </c>
      <c r="E607">
        <v>0</v>
      </c>
      <c r="F607">
        <v>2</v>
      </c>
      <c r="G607">
        <v>3</v>
      </c>
      <c r="H607">
        <v>4</v>
      </c>
      <c r="I607">
        <v>2</v>
      </c>
      <c r="J607">
        <v>2</v>
      </c>
      <c r="K607">
        <v>0</v>
      </c>
      <c r="L607">
        <v>0</v>
      </c>
      <c r="M607">
        <v>0</v>
      </c>
      <c r="N607" s="41"/>
    </row>
    <row r="608" spans="1:14" ht="12.75">
      <c r="A608" s="2" t="s">
        <v>582</v>
      </c>
      <c r="B608">
        <v>1</v>
      </c>
      <c r="C608">
        <v>1</v>
      </c>
      <c r="D608">
        <v>3</v>
      </c>
      <c r="E608">
        <v>7</v>
      </c>
      <c r="F608">
        <v>5</v>
      </c>
      <c r="G608">
        <v>11</v>
      </c>
      <c r="H608">
        <v>9</v>
      </c>
      <c r="I608">
        <v>10</v>
      </c>
      <c r="J608">
        <v>8</v>
      </c>
      <c r="K608">
        <v>7</v>
      </c>
      <c r="L608">
        <v>1</v>
      </c>
      <c r="M608">
        <v>2</v>
      </c>
      <c r="N608" s="41"/>
    </row>
    <row r="609" spans="1:14">
      <c r="A609" s="19" t="s">
        <v>583</v>
      </c>
      <c r="B609" s="72">
        <f>B605/B583</f>
        <v>2.4</v>
      </c>
      <c r="C609" s="72">
        <f t="shared" ref="C609:M609" si="133">C605/C583</f>
        <v>0.83333333333333337</v>
      </c>
      <c r="D609" s="72">
        <f t="shared" si="133"/>
        <v>0.52941176470588236</v>
      </c>
      <c r="E609" s="72">
        <f t="shared" si="133"/>
        <v>0.86363636363636365</v>
      </c>
      <c r="F609" s="72">
        <f t="shared" si="133"/>
        <v>0.80952380952380953</v>
      </c>
      <c r="G609" s="72">
        <f t="shared" si="133"/>
        <v>1</v>
      </c>
      <c r="H609" s="72">
        <f t="shared" si="133"/>
        <v>0.66666666666666663</v>
      </c>
      <c r="I609" s="72">
        <f t="shared" si="133"/>
        <v>0.7931034482758621</v>
      </c>
      <c r="J609" s="72">
        <f t="shared" si="133"/>
        <v>1.1818181818181819</v>
      </c>
      <c r="K609" s="72">
        <f t="shared" si="133"/>
        <v>1.0625</v>
      </c>
      <c r="L609" s="72">
        <f t="shared" si="133"/>
        <v>0.29629629629629628</v>
      </c>
      <c r="M609" s="72">
        <f t="shared" si="133"/>
        <v>0.52941176470588236</v>
      </c>
      <c r="N609" s="41"/>
    </row>
    <row r="610" spans="1:14">
      <c r="A610" s="2" t="s">
        <v>584</v>
      </c>
      <c r="B610" s="4">
        <v>12</v>
      </c>
      <c r="C610" s="4">
        <v>16</v>
      </c>
      <c r="D610" s="4">
        <v>24</v>
      </c>
      <c r="E610" s="4">
        <v>34</v>
      </c>
      <c r="F610" s="4">
        <v>32</v>
      </c>
      <c r="G610" s="4">
        <v>47</v>
      </c>
      <c r="H610" s="4">
        <v>39</v>
      </c>
      <c r="I610" s="4">
        <v>20</v>
      </c>
      <c r="J610" s="4">
        <v>29</v>
      </c>
      <c r="K610" s="4">
        <v>17</v>
      </c>
      <c r="L610" s="4">
        <v>13</v>
      </c>
      <c r="M610" s="4">
        <v>12</v>
      </c>
      <c r="N610" s="41"/>
    </row>
    <row r="611" spans="1:14">
      <c r="A611" s="19" t="s">
        <v>761</v>
      </c>
      <c r="B611" s="18">
        <v>17</v>
      </c>
      <c r="C611" s="18">
        <v>12</v>
      </c>
      <c r="D611" s="18">
        <v>23</v>
      </c>
      <c r="E611" s="18">
        <v>19</v>
      </c>
      <c r="F611" s="18">
        <v>26</v>
      </c>
      <c r="G611" s="18">
        <v>31</v>
      </c>
      <c r="H611" s="18">
        <v>35</v>
      </c>
      <c r="I611" s="18">
        <v>20</v>
      </c>
      <c r="J611" s="18">
        <v>21</v>
      </c>
      <c r="K611" s="18">
        <v>22</v>
      </c>
      <c r="L611" s="18">
        <v>18</v>
      </c>
      <c r="M611" s="18">
        <v>11</v>
      </c>
      <c r="N611" s="41"/>
    </row>
    <row r="612" spans="1:14">
      <c r="B612" s="8" t="s">
        <v>9</v>
      </c>
      <c r="C612" s="8" t="s">
        <v>10</v>
      </c>
      <c r="D612" s="8" t="s">
        <v>11</v>
      </c>
      <c r="E612" s="8" t="s">
        <v>12</v>
      </c>
      <c r="F612" s="8" t="s">
        <v>13</v>
      </c>
      <c r="G612" s="8" t="s">
        <v>14</v>
      </c>
      <c r="H612" s="8" t="s">
        <v>15</v>
      </c>
      <c r="I612" s="8" t="s">
        <v>16</v>
      </c>
      <c r="J612" s="8" t="s">
        <v>17</v>
      </c>
      <c r="K612" s="8" t="s">
        <v>18</v>
      </c>
      <c r="L612" s="8" t="s">
        <v>19</v>
      </c>
      <c r="M612" s="8" t="s">
        <v>20</v>
      </c>
      <c r="N612" s="36" t="s">
        <v>586</v>
      </c>
    </row>
    <row r="613" spans="1:14">
      <c r="A613" s="20" t="s">
        <v>899</v>
      </c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44"/>
    </row>
    <row r="614" spans="1:14">
      <c r="A614" s="2" t="s">
        <v>588</v>
      </c>
      <c r="B614" s="11">
        <f>SUM(B619+B624+B629+B634)</f>
        <v>10</v>
      </c>
      <c r="C614" s="11">
        <f t="shared" ref="C614:N614" si="134">SUM(C619+C624+C629+C634)</f>
        <v>14</v>
      </c>
      <c r="D614" s="11">
        <f t="shared" si="134"/>
        <v>7</v>
      </c>
      <c r="E614" s="11">
        <f t="shared" si="134"/>
        <v>12</v>
      </c>
      <c r="F614" s="11">
        <f t="shared" si="134"/>
        <v>19</v>
      </c>
      <c r="G614" s="11">
        <f t="shared" si="134"/>
        <v>25</v>
      </c>
      <c r="H614" s="11">
        <f t="shared" si="134"/>
        <v>19</v>
      </c>
      <c r="I614" s="11">
        <f t="shared" si="134"/>
        <v>18</v>
      </c>
      <c r="J614" s="4">
        <f t="shared" si="134"/>
        <v>9</v>
      </c>
      <c r="K614" s="4">
        <f t="shared" si="134"/>
        <v>18</v>
      </c>
      <c r="L614" s="4">
        <f t="shared" si="134"/>
        <v>21</v>
      </c>
      <c r="M614" s="4">
        <f t="shared" si="134"/>
        <v>9</v>
      </c>
      <c r="N614" s="38">
        <f t="shared" si="134"/>
        <v>181</v>
      </c>
    </row>
    <row r="615" spans="1:14" ht="12.75">
      <c r="A615" s="2" t="s">
        <v>589</v>
      </c>
      <c r="B615" s="137">
        <v>425900</v>
      </c>
      <c r="C615" s="137">
        <v>388471</v>
      </c>
      <c r="D615" s="137">
        <v>291316</v>
      </c>
      <c r="E615" s="137">
        <v>355408</v>
      </c>
      <c r="F615" s="137">
        <v>391703</v>
      </c>
      <c r="G615" s="137">
        <v>491601</v>
      </c>
      <c r="H615" s="137">
        <v>452038</v>
      </c>
      <c r="I615" s="137">
        <v>527119</v>
      </c>
      <c r="J615" s="137">
        <v>339167</v>
      </c>
      <c r="K615" s="137">
        <v>448619</v>
      </c>
      <c r="L615" s="137">
        <v>473177</v>
      </c>
      <c r="M615" s="137">
        <v>485778</v>
      </c>
      <c r="N615" s="39">
        <v>437830</v>
      </c>
    </row>
    <row r="616" spans="1:14" ht="12.75">
      <c r="A616" s="2" t="s">
        <v>590</v>
      </c>
      <c r="B616" s="137">
        <v>427040</v>
      </c>
      <c r="C616" s="137">
        <v>396771</v>
      </c>
      <c r="D616" s="137">
        <v>299971</v>
      </c>
      <c r="E616" s="137">
        <v>352817</v>
      </c>
      <c r="F616" s="137">
        <v>390147</v>
      </c>
      <c r="G616" s="137">
        <v>493252</v>
      </c>
      <c r="H616" s="137">
        <v>442800</v>
      </c>
      <c r="I616" s="137">
        <v>528361</v>
      </c>
      <c r="J616" s="137">
        <v>341317</v>
      </c>
      <c r="K616" s="137">
        <v>446142</v>
      </c>
      <c r="L616" s="137">
        <v>480507</v>
      </c>
      <c r="M616" s="137">
        <v>489411</v>
      </c>
      <c r="N616" s="39">
        <v>438809</v>
      </c>
    </row>
    <row r="617" spans="1:14">
      <c r="A617" s="2" t="s">
        <v>900</v>
      </c>
      <c r="B617" s="3">
        <f t="shared" ref="B617:N617" si="135">B615/B616</f>
        <v>0.99733046084675914</v>
      </c>
      <c r="C617" s="3">
        <f t="shared" si="135"/>
        <v>0.97908113244163508</v>
      </c>
      <c r="D617" s="3">
        <f t="shared" si="135"/>
        <v>0.97114721089705336</v>
      </c>
      <c r="E617" s="3">
        <f t="shared" si="135"/>
        <v>1.0073437504428642</v>
      </c>
      <c r="F617" s="3">
        <f t="shared" si="135"/>
        <v>1.003988240329927</v>
      </c>
      <c r="G617" s="3">
        <f t="shared" si="135"/>
        <v>0.99665282654707943</v>
      </c>
      <c r="H617" s="3">
        <f t="shared" si="135"/>
        <v>1.020862691960253</v>
      </c>
      <c r="I617" s="3">
        <f t="shared" si="135"/>
        <v>0.99764933445125592</v>
      </c>
      <c r="J617" s="3">
        <f t="shared" si="135"/>
        <v>0.99370087045180877</v>
      </c>
      <c r="K617" s="3">
        <f t="shared" si="135"/>
        <v>1.0055520439680641</v>
      </c>
      <c r="L617" s="3">
        <f t="shared" si="135"/>
        <v>0.98474527946523149</v>
      </c>
      <c r="M617" s="3">
        <f t="shared" si="135"/>
        <v>0.99257679128585174</v>
      </c>
      <c r="N617" s="40">
        <f t="shared" si="135"/>
        <v>0.99776896098302448</v>
      </c>
    </row>
    <row r="618" spans="1:14" ht="12.75">
      <c r="A618" s="2" t="s">
        <v>591</v>
      </c>
      <c r="B618">
        <v>52</v>
      </c>
      <c r="C618">
        <v>81</v>
      </c>
      <c r="D618">
        <v>19</v>
      </c>
      <c r="E618">
        <v>32</v>
      </c>
      <c r="F618">
        <v>28</v>
      </c>
      <c r="G618">
        <v>47</v>
      </c>
      <c r="H618">
        <v>11</v>
      </c>
      <c r="I618">
        <v>18</v>
      </c>
      <c r="J618">
        <v>13</v>
      </c>
      <c r="K618">
        <v>28</v>
      </c>
      <c r="L618">
        <v>23</v>
      </c>
      <c r="M618">
        <v>43</v>
      </c>
      <c r="N618" s="41">
        <v>33</v>
      </c>
    </row>
    <row r="619" spans="1:14">
      <c r="A619" s="22" t="s">
        <v>592</v>
      </c>
      <c r="B619" s="21">
        <f t="shared" ref="B619:N619" si="136">SUM(B620+B622)</f>
        <v>0</v>
      </c>
      <c r="C619" s="21">
        <f t="shared" si="136"/>
        <v>1</v>
      </c>
      <c r="D619" s="21">
        <f t="shared" si="136"/>
        <v>1</v>
      </c>
      <c r="E619" s="21">
        <f t="shared" si="136"/>
        <v>1</v>
      </c>
      <c r="F619" s="21">
        <f t="shared" si="136"/>
        <v>1</v>
      </c>
      <c r="G619" s="21">
        <f t="shared" si="136"/>
        <v>1</v>
      </c>
      <c r="H619" s="21">
        <f t="shared" si="136"/>
        <v>1</v>
      </c>
      <c r="I619" s="21">
        <f t="shared" si="136"/>
        <v>2</v>
      </c>
      <c r="J619" s="21">
        <f t="shared" si="136"/>
        <v>0</v>
      </c>
      <c r="K619" s="21">
        <f t="shared" si="136"/>
        <v>1</v>
      </c>
      <c r="L619" s="21">
        <f t="shared" si="136"/>
        <v>0</v>
      </c>
      <c r="M619" s="21">
        <f t="shared" si="136"/>
        <v>1</v>
      </c>
      <c r="N619" s="51">
        <f t="shared" si="136"/>
        <v>10</v>
      </c>
    </row>
    <row r="620" spans="1:14" ht="12.75">
      <c r="A620" s="2" t="s">
        <v>593</v>
      </c>
      <c r="B620" s="34">
        <v>0</v>
      </c>
      <c r="C620" s="34">
        <v>1</v>
      </c>
      <c r="D620" s="34">
        <v>1</v>
      </c>
      <c r="E620" s="34">
        <v>1</v>
      </c>
      <c r="F620" s="34">
        <v>1</v>
      </c>
      <c r="G620" s="34">
        <v>1</v>
      </c>
      <c r="H620" s="34">
        <v>1</v>
      </c>
      <c r="I620" s="34">
        <v>2</v>
      </c>
      <c r="J620" s="34">
        <v>0</v>
      </c>
      <c r="K620" s="34">
        <v>0</v>
      </c>
      <c r="L620" s="34">
        <v>0</v>
      </c>
      <c r="M620" s="34">
        <v>1</v>
      </c>
      <c r="N620" s="41">
        <v>9</v>
      </c>
    </row>
    <row r="621" spans="1:14" ht="12.75">
      <c r="A621" s="2" t="s">
        <v>594</v>
      </c>
      <c r="B621" s="135">
        <v>0</v>
      </c>
      <c r="C621" s="135">
        <v>285000</v>
      </c>
      <c r="D621" s="135">
        <v>119213</v>
      </c>
      <c r="E621" s="135">
        <v>125000</v>
      </c>
      <c r="F621" s="135">
        <v>291000</v>
      </c>
      <c r="G621" s="135">
        <v>345000</v>
      </c>
      <c r="H621" s="135">
        <v>401000</v>
      </c>
      <c r="I621" s="135">
        <v>360000</v>
      </c>
      <c r="J621" s="135">
        <v>0</v>
      </c>
      <c r="K621" s="135">
        <v>0</v>
      </c>
      <c r="L621" s="135">
        <v>0</v>
      </c>
      <c r="M621" s="135">
        <v>265100</v>
      </c>
      <c r="N621" s="39">
        <v>283479</v>
      </c>
    </row>
    <row r="622" spans="1:14" ht="12.75">
      <c r="A622" s="2" t="s">
        <v>595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1</v>
      </c>
      <c r="L622">
        <v>0</v>
      </c>
      <c r="M622">
        <v>0</v>
      </c>
      <c r="N622" s="38">
        <v>1</v>
      </c>
    </row>
    <row r="623" spans="1:14" ht="12.75">
      <c r="A623" s="2" t="s">
        <v>596</v>
      </c>
      <c r="B623" s="135">
        <v>0</v>
      </c>
      <c r="C623" s="135">
        <v>0</v>
      </c>
      <c r="D623" s="135">
        <v>0</v>
      </c>
      <c r="E623" s="135">
        <v>0</v>
      </c>
      <c r="F623" s="135">
        <v>0</v>
      </c>
      <c r="G623" s="135">
        <v>0</v>
      </c>
      <c r="H623" s="135">
        <v>0</v>
      </c>
      <c r="I623" s="135">
        <v>0</v>
      </c>
      <c r="J623" s="135">
        <v>0</v>
      </c>
      <c r="K623" s="135">
        <v>539000</v>
      </c>
      <c r="L623" s="135">
        <v>0</v>
      </c>
      <c r="M623" s="135">
        <v>0</v>
      </c>
      <c r="N623" s="39">
        <v>539000</v>
      </c>
    </row>
    <row r="624" spans="1:14">
      <c r="A624" s="22" t="s">
        <v>597</v>
      </c>
      <c r="B624" s="21">
        <f t="shared" ref="B624:N624" si="137">SUM(B625+B627)</f>
        <v>7</v>
      </c>
      <c r="C624" s="21">
        <f>SUM(C625+C627)</f>
        <v>3</v>
      </c>
      <c r="D624" s="21">
        <f>SUM(D625+D627)</f>
        <v>2</v>
      </c>
      <c r="E624" s="21">
        <f t="shared" si="137"/>
        <v>3</v>
      </c>
      <c r="F624" s="21">
        <f t="shared" si="137"/>
        <v>6</v>
      </c>
      <c r="G624" s="21">
        <f t="shared" si="137"/>
        <v>10</v>
      </c>
      <c r="H624" s="21">
        <f t="shared" si="137"/>
        <v>7</v>
      </c>
      <c r="I624" s="21">
        <f t="shared" si="137"/>
        <v>5</v>
      </c>
      <c r="J624" s="21">
        <f t="shared" si="137"/>
        <v>4</v>
      </c>
      <c r="K624" s="21">
        <f t="shared" si="137"/>
        <v>6</v>
      </c>
      <c r="L624" s="21">
        <f t="shared" si="137"/>
        <v>8</v>
      </c>
      <c r="M624" s="21">
        <f t="shared" si="137"/>
        <v>2</v>
      </c>
      <c r="N624" s="51">
        <f t="shared" si="137"/>
        <v>63</v>
      </c>
    </row>
    <row r="625" spans="1:14" ht="12.75">
      <c r="A625" s="2" t="s">
        <v>598</v>
      </c>
      <c r="B625" s="34">
        <v>5</v>
      </c>
      <c r="C625" s="34">
        <v>1</v>
      </c>
      <c r="D625" s="34">
        <v>2</v>
      </c>
      <c r="E625" s="34">
        <v>3</v>
      </c>
      <c r="F625" s="34">
        <v>5</v>
      </c>
      <c r="G625" s="34">
        <v>5</v>
      </c>
      <c r="H625" s="34">
        <v>6</v>
      </c>
      <c r="I625" s="34">
        <v>2</v>
      </c>
      <c r="J625" s="34">
        <v>2</v>
      </c>
      <c r="K625" s="34">
        <v>4</v>
      </c>
      <c r="L625" s="34">
        <v>3</v>
      </c>
      <c r="M625" s="34">
        <v>2</v>
      </c>
      <c r="N625" s="38">
        <v>40</v>
      </c>
    </row>
    <row r="626" spans="1:14" ht="12.75">
      <c r="A626" s="2" t="s">
        <v>599</v>
      </c>
      <c r="B626" s="135">
        <v>392400</v>
      </c>
      <c r="C626" s="135">
        <v>630000</v>
      </c>
      <c r="D626" s="135">
        <v>610000</v>
      </c>
      <c r="E626" s="135">
        <v>478333</v>
      </c>
      <c r="F626" s="135">
        <v>402000</v>
      </c>
      <c r="G626" s="135">
        <v>396900</v>
      </c>
      <c r="H626" s="135">
        <v>450369</v>
      </c>
      <c r="I626" s="135">
        <v>393075</v>
      </c>
      <c r="J626" s="135">
        <v>617000</v>
      </c>
      <c r="K626" s="135">
        <v>496250</v>
      </c>
      <c r="L626" s="135">
        <v>512333</v>
      </c>
      <c r="M626" s="135">
        <v>578500</v>
      </c>
      <c r="N626" s="39">
        <v>466072</v>
      </c>
    </row>
    <row r="627" spans="1:14" ht="12.75">
      <c r="A627" s="2" t="s">
        <v>600</v>
      </c>
      <c r="B627">
        <v>2</v>
      </c>
      <c r="C627">
        <v>2</v>
      </c>
      <c r="D627">
        <v>0</v>
      </c>
      <c r="E627">
        <v>0</v>
      </c>
      <c r="F627">
        <v>1</v>
      </c>
      <c r="G627">
        <v>5</v>
      </c>
      <c r="H627">
        <v>1</v>
      </c>
      <c r="I627">
        <v>3</v>
      </c>
      <c r="J627">
        <v>2</v>
      </c>
      <c r="K627">
        <v>2</v>
      </c>
      <c r="L627">
        <v>5</v>
      </c>
      <c r="M627">
        <v>0</v>
      </c>
      <c r="N627" s="38">
        <v>23</v>
      </c>
    </row>
    <row r="628" spans="1:14" ht="12.75">
      <c r="A628" s="2" t="s">
        <v>601</v>
      </c>
      <c r="B628" s="135">
        <v>439500</v>
      </c>
      <c r="C628" s="135">
        <v>377500</v>
      </c>
      <c r="D628" s="135">
        <v>0</v>
      </c>
      <c r="E628" s="135">
        <v>0</v>
      </c>
      <c r="F628" s="135">
        <v>510000</v>
      </c>
      <c r="G628" s="135">
        <v>408600</v>
      </c>
      <c r="H628" s="135">
        <v>349900</v>
      </c>
      <c r="I628" s="135">
        <v>592500</v>
      </c>
      <c r="J628" s="135">
        <v>450000</v>
      </c>
      <c r="K628" s="135">
        <v>450000</v>
      </c>
      <c r="L628" s="135">
        <v>403000</v>
      </c>
      <c r="M628" s="135">
        <v>0</v>
      </c>
      <c r="N628" s="39">
        <v>440409</v>
      </c>
    </row>
    <row r="629" spans="1:14">
      <c r="A629" s="22" t="s">
        <v>602</v>
      </c>
      <c r="B629" s="21">
        <f t="shared" ref="B629:M629" si="138">SUM(B630+B632)</f>
        <v>2</v>
      </c>
      <c r="C629" s="21">
        <f t="shared" si="138"/>
        <v>4</v>
      </c>
      <c r="D629" s="21">
        <f t="shared" si="138"/>
        <v>0</v>
      </c>
      <c r="E629" s="21">
        <f t="shared" si="138"/>
        <v>2</v>
      </c>
      <c r="F629" s="21">
        <f t="shared" si="138"/>
        <v>6</v>
      </c>
      <c r="G629" s="21">
        <f t="shared" si="138"/>
        <v>12</v>
      </c>
      <c r="H629" s="21">
        <f t="shared" si="138"/>
        <v>7</v>
      </c>
      <c r="I629" s="21">
        <f t="shared" si="138"/>
        <v>8</v>
      </c>
      <c r="J629" s="21">
        <f t="shared" si="138"/>
        <v>0</v>
      </c>
      <c r="K629" s="21">
        <f t="shared" si="138"/>
        <v>4</v>
      </c>
      <c r="L629" s="21">
        <f t="shared" si="138"/>
        <v>9</v>
      </c>
      <c r="M629" s="21">
        <f t="shared" si="138"/>
        <v>4</v>
      </c>
      <c r="N629" s="21">
        <f>SUM(N630+N632)</f>
        <v>58</v>
      </c>
    </row>
    <row r="630" spans="1:14" ht="12.75">
      <c r="A630" s="2" t="s">
        <v>603</v>
      </c>
      <c r="B630" s="34">
        <v>2</v>
      </c>
      <c r="C630" s="34">
        <v>4</v>
      </c>
      <c r="D630" s="34">
        <v>0</v>
      </c>
      <c r="E630" s="34">
        <v>2</v>
      </c>
      <c r="F630" s="34">
        <v>5</v>
      </c>
      <c r="G630" s="34">
        <v>10</v>
      </c>
      <c r="H630" s="34">
        <v>7</v>
      </c>
      <c r="I630" s="34">
        <v>8</v>
      </c>
      <c r="J630" s="34">
        <v>0</v>
      </c>
      <c r="K630" s="34">
        <v>4</v>
      </c>
      <c r="L630" s="34">
        <v>8</v>
      </c>
      <c r="M630" s="34">
        <v>3</v>
      </c>
      <c r="N630" s="38">
        <v>53</v>
      </c>
    </row>
    <row r="631" spans="1:14" ht="12.75">
      <c r="A631" s="2" t="s">
        <v>604</v>
      </c>
      <c r="B631" s="136">
        <v>649000</v>
      </c>
      <c r="C631" s="136">
        <v>714000</v>
      </c>
      <c r="D631" s="136">
        <v>0</v>
      </c>
      <c r="E631" s="136">
        <v>787450</v>
      </c>
      <c r="F631" s="136">
        <v>620670</v>
      </c>
      <c r="G631" s="136">
        <v>649754</v>
      </c>
      <c r="H631" s="136">
        <v>608714</v>
      </c>
      <c r="I631" s="136">
        <v>693810</v>
      </c>
      <c r="J631" s="136">
        <v>0</v>
      </c>
      <c r="K631" s="136">
        <v>641973</v>
      </c>
      <c r="L631" s="136">
        <v>639464</v>
      </c>
      <c r="M631" s="136">
        <v>625633</v>
      </c>
      <c r="N631" s="39">
        <v>654750</v>
      </c>
    </row>
    <row r="632" spans="1:14" ht="12.75">
      <c r="A632" s="2" t="s">
        <v>605</v>
      </c>
      <c r="B632">
        <v>0</v>
      </c>
      <c r="C632">
        <v>0</v>
      </c>
      <c r="D632">
        <v>0</v>
      </c>
      <c r="E632">
        <v>0</v>
      </c>
      <c r="F632">
        <v>1</v>
      </c>
      <c r="G632">
        <v>2</v>
      </c>
      <c r="H632">
        <v>0</v>
      </c>
      <c r="I632">
        <v>0</v>
      </c>
      <c r="J632">
        <v>0</v>
      </c>
      <c r="K632">
        <v>0</v>
      </c>
      <c r="L632">
        <v>1</v>
      </c>
      <c r="M632">
        <v>1</v>
      </c>
      <c r="N632" s="38">
        <v>5</v>
      </c>
    </row>
    <row r="633" spans="1:14" ht="12.75">
      <c r="A633" s="2" t="s">
        <v>606</v>
      </c>
      <c r="B633" s="136">
        <v>0</v>
      </c>
      <c r="C633" s="136">
        <v>0</v>
      </c>
      <c r="D633" s="136">
        <v>0</v>
      </c>
      <c r="E633" s="136">
        <v>0</v>
      </c>
      <c r="F633" s="136">
        <v>405000</v>
      </c>
      <c r="G633" s="136">
        <v>567500</v>
      </c>
      <c r="H633" s="136">
        <v>0</v>
      </c>
      <c r="I633" s="136">
        <v>0</v>
      </c>
      <c r="J633" s="136">
        <v>0</v>
      </c>
      <c r="K633" s="136">
        <v>0</v>
      </c>
      <c r="L633" s="136">
        <v>553000</v>
      </c>
      <c r="M633" s="136">
        <v>555000</v>
      </c>
      <c r="N633" s="39">
        <v>529600</v>
      </c>
    </row>
    <row r="634" spans="1:14" ht="12.75">
      <c r="A634" s="22" t="s">
        <v>607</v>
      </c>
      <c r="B634">
        <v>1</v>
      </c>
      <c r="C634">
        <v>6</v>
      </c>
      <c r="D634">
        <v>4</v>
      </c>
      <c r="E634">
        <v>6</v>
      </c>
      <c r="F634">
        <v>6</v>
      </c>
      <c r="G634">
        <v>2</v>
      </c>
      <c r="H634">
        <v>4</v>
      </c>
      <c r="I634">
        <v>3</v>
      </c>
      <c r="J634">
        <v>5</v>
      </c>
      <c r="K634">
        <v>7</v>
      </c>
      <c r="L634">
        <v>4</v>
      </c>
      <c r="M634">
        <v>2</v>
      </c>
      <c r="N634" s="51">
        <v>50</v>
      </c>
    </row>
    <row r="635" spans="1:14" ht="12.75">
      <c r="A635" s="2" t="s">
        <v>608</v>
      </c>
      <c r="B635" s="137">
        <v>120000</v>
      </c>
      <c r="C635" s="137">
        <v>152100</v>
      </c>
      <c r="D635" s="137">
        <v>175000</v>
      </c>
      <c r="E635" s="137">
        <v>188333</v>
      </c>
      <c r="F635" s="137">
        <v>187167</v>
      </c>
      <c r="G635" s="137">
        <v>142500</v>
      </c>
      <c r="H635" s="137">
        <v>218650</v>
      </c>
      <c r="I635" s="137">
        <v>218000</v>
      </c>
      <c r="J635" s="137">
        <v>183700</v>
      </c>
      <c r="K635" s="137">
        <v>297607</v>
      </c>
      <c r="L635" s="137">
        <v>179000</v>
      </c>
      <c r="M635" s="137">
        <v>259000</v>
      </c>
      <c r="N635" s="39">
        <v>200699</v>
      </c>
    </row>
    <row r="636" spans="1:14">
      <c r="A636" s="22" t="s">
        <v>609</v>
      </c>
      <c r="B636" s="21">
        <f>SUM(B637:B639)</f>
        <v>17</v>
      </c>
      <c r="C636" s="21">
        <f t="shared" ref="C636:M636" si="139">SUM(C637:C639)</f>
        <v>16</v>
      </c>
      <c r="D636" s="21">
        <f t="shared" si="139"/>
        <v>17</v>
      </c>
      <c r="E636" s="21">
        <f t="shared" si="139"/>
        <v>20</v>
      </c>
      <c r="F636" s="21">
        <f t="shared" si="139"/>
        <v>15</v>
      </c>
      <c r="G636" s="21">
        <f t="shared" si="139"/>
        <v>19</v>
      </c>
      <c r="H636" s="21">
        <f t="shared" si="139"/>
        <v>24</v>
      </c>
      <c r="I636" s="21">
        <f t="shared" si="139"/>
        <v>25</v>
      </c>
      <c r="J636" s="21">
        <f t="shared" si="139"/>
        <v>27</v>
      </c>
      <c r="K636" s="21">
        <f t="shared" si="139"/>
        <v>20</v>
      </c>
      <c r="L636" s="21">
        <f t="shared" si="139"/>
        <v>20</v>
      </c>
      <c r="M636" s="21">
        <f t="shared" si="139"/>
        <v>16</v>
      </c>
      <c r="N636" s="41"/>
    </row>
    <row r="637" spans="1:14" ht="12.75">
      <c r="A637" s="2" t="s">
        <v>610</v>
      </c>
      <c r="B637">
        <v>12</v>
      </c>
      <c r="C637">
        <v>10</v>
      </c>
      <c r="D637">
        <v>10</v>
      </c>
      <c r="E637">
        <v>13</v>
      </c>
      <c r="F637">
        <v>12</v>
      </c>
      <c r="G637">
        <v>12</v>
      </c>
      <c r="H637">
        <v>17</v>
      </c>
      <c r="I637">
        <v>18</v>
      </c>
      <c r="J637">
        <v>18</v>
      </c>
      <c r="K637">
        <v>16</v>
      </c>
      <c r="L637">
        <v>17</v>
      </c>
      <c r="M637">
        <v>14</v>
      </c>
      <c r="N637" s="41"/>
    </row>
    <row r="638" spans="1:14" ht="12.75">
      <c r="A638" s="2" t="s">
        <v>611</v>
      </c>
      <c r="B638">
        <v>1</v>
      </c>
      <c r="C638">
        <v>0</v>
      </c>
      <c r="D638">
        <v>1</v>
      </c>
      <c r="E638">
        <v>2</v>
      </c>
      <c r="F638">
        <v>1</v>
      </c>
      <c r="G638">
        <v>3</v>
      </c>
      <c r="H638">
        <v>2</v>
      </c>
      <c r="I638">
        <v>4</v>
      </c>
      <c r="J638">
        <v>3</v>
      </c>
      <c r="K638">
        <v>2</v>
      </c>
      <c r="L638">
        <v>1</v>
      </c>
      <c r="M638">
        <v>0</v>
      </c>
      <c r="N638" s="41"/>
    </row>
    <row r="639" spans="1:14" ht="12.75">
      <c r="A639" s="2" t="s">
        <v>612</v>
      </c>
      <c r="B639">
        <v>4</v>
      </c>
      <c r="C639">
        <v>6</v>
      </c>
      <c r="D639">
        <v>6</v>
      </c>
      <c r="E639">
        <v>5</v>
      </c>
      <c r="F639">
        <v>2</v>
      </c>
      <c r="G639">
        <v>4</v>
      </c>
      <c r="H639">
        <v>5</v>
      </c>
      <c r="I639">
        <v>3</v>
      </c>
      <c r="J639">
        <v>6</v>
      </c>
      <c r="K639">
        <v>2</v>
      </c>
      <c r="L639">
        <v>2</v>
      </c>
      <c r="M639">
        <v>2</v>
      </c>
      <c r="N639" s="41"/>
    </row>
    <row r="640" spans="1:14">
      <c r="A640" s="22" t="s">
        <v>613</v>
      </c>
      <c r="B640" s="73">
        <f>B636/B614</f>
        <v>1.7</v>
      </c>
      <c r="C640" s="73">
        <f t="shared" ref="C640:M640" si="140">C636/C614</f>
        <v>1.1428571428571428</v>
      </c>
      <c r="D640" s="73">
        <f t="shared" si="140"/>
        <v>2.4285714285714284</v>
      </c>
      <c r="E640" s="73">
        <f t="shared" si="140"/>
        <v>1.6666666666666667</v>
      </c>
      <c r="F640" s="73">
        <f t="shared" si="140"/>
        <v>0.78947368421052633</v>
      </c>
      <c r="G640" s="73">
        <f t="shared" si="140"/>
        <v>0.76</v>
      </c>
      <c r="H640" s="73">
        <f t="shared" si="140"/>
        <v>1.263157894736842</v>
      </c>
      <c r="I640" s="73">
        <f t="shared" si="140"/>
        <v>1.3888888888888888</v>
      </c>
      <c r="J640" s="73">
        <f t="shared" si="140"/>
        <v>3</v>
      </c>
      <c r="K640" s="73">
        <f t="shared" si="140"/>
        <v>1.1111111111111112</v>
      </c>
      <c r="L640" s="73">
        <f t="shared" si="140"/>
        <v>0.95238095238095233</v>
      </c>
      <c r="M640" s="73">
        <f t="shared" si="140"/>
        <v>1.7777777777777777</v>
      </c>
      <c r="N640" s="41"/>
    </row>
    <row r="641" spans="1:14">
      <c r="A641" s="2" t="s">
        <v>614</v>
      </c>
      <c r="B641" s="4">
        <v>12</v>
      </c>
      <c r="C641" s="4">
        <v>10</v>
      </c>
      <c r="D641" s="4">
        <v>16</v>
      </c>
      <c r="E641" s="4">
        <v>22</v>
      </c>
      <c r="F641" s="4">
        <v>21</v>
      </c>
      <c r="G641" s="4">
        <v>27</v>
      </c>
      <c r="H641" s="4">
        <v>18</v>
      </c>
      <c r="I641" s="4">
        <v>15</v>
      </c>
      <c r="J641" s="4">
        <v>24</v>
      </c>
      <c r="K641" s="4">
        <v>15</v>
      </c>
      <c r="L641" s="4">
        <v>14</v>
      </c>
      <c r="M641" s="4">
        <v>7</v>
      </c>
      <c r="N641" s="41"/>
    </row>
    <row r="642" spans="1:14">
      <c r="A642" s="22" t="s">
        <v>763</v>
      </c>
      <c r="B642" s="21">
        <v>8</v>
      </c>
      <c r="C642" s="21">
        <v>8</v>
      </c>
      <c r="D642" s="21">
        <v>17</v>
      </c>
      <c r="E642" s="21">
        <v>17</v>
      </c>
      <c r="F642" s="21">
        <v>23</v>
      </c>
      <c r="G642" s="21">
        <v>22</v>
      </c>
      <c r="H642" s="21">
        <v>9</v>
      </c>
      <c r="I642" s="21">
        <v>11</v>
      </c>
      <c r="J642" s="21">
        <v>19</v>
      </c>
      <c r="K642" s="21">
        <v>17</v>
      </c>
      <c r="L642" s="21">
        <v>7</v>
      </c>
      <c r="M642" s="21">
        <v>7</v>
      </c>
      <c r="N642" s="41"/>
    </row>
    <row r="643" spans="1:14">
      <c r="B643" s="8" t="s">
        <v>9</v>
      </c>
      <c r="C643" s="8" t="s">
        <v>10</v>
      </c>
      <c r="D643" s="8" t="s">
        <v>11</v>
      </c>
      <c r="E643" s="8" t="s">
        <v>12</v>
      </c>
      <c r="F643" s="8" t="s">
        <v>13</v>
      </c>
      <c r="G643" s="8" t="s">
        <v>14</v>
      </c>
      <c r="H643" s="8" t="s">
        <v>15</v>
      </c>
      <c r="I643" s="8" t="s">
        <v>16</v>
      </c>
      <c r="J643" s="8" t="s">
        <v>17</v>
      </c>
      <c r="K643" s="8" t="s">
        <v>18</v>
      </c>
      <c r="L643" s="8" t="s">
        <v>19</v>
      </c>
      <c r="M643" s="8" t="s">
        <v>20</v>
      </c>
      <c r="N643" s="36" t="s">
        <v>616</v>
      </c>
    </row>
    <row r="644" spans="1:14">
      <c r="A644" s="23" t="s">
        <v>901</v>
      </c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45"/>
    </row>
    <row r="645" spans="1:14">
      <c r="A645" s="2" t="s">
        <v>618</v>
      </c>
      <c r="B645" s="4">
        <f t="shared" ref="B645:M645" si="141">SUM(B650+B655+B660+B665)</f>
        <v>16</v>
      </c>
      <c r="C645" s="4">
        <f t="shared" si="141"/>
        <v>15</v>
      </c>
      <c r="D645" s="4">
        <f t="shared" si="141"/>
        <v>15</v>
      </c>
      <c r="E645" s="4">
        <f t="shared" si="141"/>
        <v>18</v>
      </c>
      <c r="F645" s="4">
        <f t="shared" si="141"/>
        <v>20</v>
      </c>
      <c r="G645" s="4">
        <f t="shared" si="141"/>
        <v>21</v>
      </c>
      <c r="H645" s="4">
        <f t="shared" si="141"/>
        <v>25</v>
      </c>
      <c r="I645" s="4">
        <f t="shared" si="141"/>
        <v>24</v>
      </c>
      <c r="J645" s="4">
        <f t="shared" si="141"/>
        <v>15</v>
      </c>
      <c r="K645" s="4">
        <f t="shared" si="141"/>
        <v>14</v>
      </c>
      <c r="L645" s="4">
        <f t="shared" si="141"/>
        <v>12</v>
      </c>
      <c r="M645" s="4">
        <f t="shared" si="141"/>
        <v>14</v>
      </c>
      <c r="N645" s="38">
        <v>209</v>
      </c>
    </row>
    <row r="646" spans="1:14" ht="12.75">
      <c r="A646" s="2" t="s">
        <v>619</v>
      </c>
      <c r="B646" s="137">
        <v>374986</v>
      </c>
      <c r="C646" s="137">
        <v>367398</v>
      </c>
      <c r="D646" s="137">
        <v>341520</v>
      </c>
      <c r="E646" s="137">
        <v>374070</v>
      </c>
      <c r="F646" s="137">
        <v>406761</v>
      </c>
      <c r="G646" s="137">
        <v>396940</v>
      </c>
      <c r="H646" s="137">
        <v>406859</v>
      </c>
      <c r="I646" s="137">
        <v>313090</v>
      </c>
      <c r="J646" s="137">
        <v>333167</v>
      </c>
      <c r="K646" s="137">
        <v>419732</v>
      </c>
      <c r="L646" s="137">
        <v>330488</v>
      </c>
      <c r="M646" s="137">
        <v>296200</v>
      </c>
      <c r="N646" s="39">
        <v>366075</v>
      </c>
    </row>
    <row r="647" spans="1:14" ht="12.75">
      <c r="A647" s="25" t="s">
        <v>620</v>
      </c>
      <c r="B647" s="137">
        <v>372070</v>
      </c>
      <c r="C647" s="137">
        <v>374123</v>
      </c>
      <c r="D647" s="137">
        <v>347180</v>
      </c>
      <c r="E647" s="137">
        <v>376289</v>
      </c>
      <c r="F647" s="137">
        <v>403796</v>
      </c>
      <c r="G647" s="137">
        <v>394740</v>
      </c>
      <c r="H647" s="137">
        <v>408238</v>
      </c>
      <c r="I647" s="137">
        <v>315467</v>
      </c>
      <c r="J647" s="137">
        <v>336973</v>
      </c>
      <c r="K647" s="137">
        <v>416109</v>
      </c>
      <c r="L647" s="137">
        <v>327700</v>
      </c>
      <c r="M647" s="137">
        <v>296107</v>
      </c>
      <c r="N647" s="39">
        <v>366730</v>
      </c>
    </row>
    <row r="648" spans="1:14">
      <c r="A648" s="2" t="s">
        <v>902</v>
      </c>
      <c r="B648" s="3">
        <f t="shared" ref="B648:N648" si="142">B646/B647</f>
        <v>1.0078372349289113</v>
      </c>
      <c r="C648" s="3">
        <f t="shared" si="142"/>
        <v>0.98202462826396664</v>
      </c>
      <c r="D648" s="3">
        <f t="shared" si="142"/>
        <v>0.98369721758165796</v>
      </c>
      <c r="E648" s="3">
        <f t="shared" si="142"/>
        <v>0.99410293683844064</v>
      </c>
      <c r="F648" s="3">
        <f t="shared" si="142"/>
        <v>1.0073428166698035</v>
      </c>
      <c r="G648" s="3">
        <f t="shared" si="142"/>
        <v>1.0055732887470235</v>
      </c>
      <c r="H648" s="3">
        <f t="shared" si="142"/>
        <v>0.99662206849925783</v>
      </c>
      <c r="I648" s="3">
        <f t="shared" si="142"/>
        <v>0.99246513898442623</v>
      </c>
      <c r="J648" s="3">
        <f t="shared" si="142"/>
        <v>0.98870532653951504</v>
      </c>
      <c r="K648" s="3">
        <f t="shared" si="142"/>
        <v>1.0087068532523931</v>
      </c>
      <c r="L648" s="3">
        <f t="shared" si="142"/>
        <v>1.0085077815074763</v>
      </c>
      <c r="M648" s="3">
        <f t="shared" si="142"/>
        <v>1.0003140756550841</v>
      </c>
      <c r="N648" s="40">
        <f t="shared" si="142"/>
        <v>0.99821394486406889</v>
      </c>
    </row>
    <row r="649" spans="1:14" ht="12.75">
      <c r="A649" s="2" t="s">
        <v>621</v>
      </c>
      <c r="B649">
        <v>14</v>
      </c>
      <c r="C649">
        <v>72</v>
      </c>
      <c r="D649">
        <v>82</v>
      </c>
      <c r="E649">
        <v>36</v>
      </c>
      <c r="F649">
        <v>28</v>
      </c>
      <c r="G649">
        <v>28</v>
      </c>
      <c r="H649">
        <v>26</v>
      </c>
      <c r="I649">
        <v>29</v>
      </c>
      <c r="J649">
        <v>34</v>
      </c>
      <c r="K649">
        <v>53</v>
      </c>
      <c r="L649">
        <v>27</v>
      </c>
      <c r="M649">
        <v>14</v>
      </c>
      <c r="N649" s="41">
        <v>36</v>
      </c>
    </row>
    <row r="650" spans="1:14">
      <c r="A650" s="26" t="s">
        <v>622</v>
      </c>
      <c r="B650" s="24">
        <f>SUM(B651+B653)</f>
        <v>0</v>
      </c>
      <c r="C650" s="24">
        <f>SUM(C651+C653)</f>
        <v>0</v>
      </c>
      <c r="D650" s="24">
        <f>SUM(D651+D653)</f>
        <v>0</v>
      </c>
      <c r="E650" s="24">
        <f>SUM(E651+E653)</f>
        <v>4</v>
      </c>
      <c r="F650" s="24">
        <f t="shared" ref="F650:N650" si="143">SUM(F651+F653)</f>
        <v>0</v>
      </c>
      <c r="G650" s="24">
        <f t="shared" si="143"/>
        <v>0</v>
      </c>
      <c r="H650" s="24">
        <f t="shared" si="143"/>
        <v>0</v>
      </c>
      <c r="I650" s="24">
        <f t="shared" si="143"/>
        <v>1</v>
      </c>
      <c r="J650" s="24">
        <f t="shared" si="143"/>
        <v>1</v>
      </c>
      <c r="K650" s="24">
        <f t="shared" si="143"/>
        <v>1</v>
      </c>
      <c r="L650" s="24">
        <f t="shared" si="143"/>
        <v>1</v>
      </c>
      <c r="M650" s="24">
        <f t="shared" si="143"/>
        <v>1</v>
      </c>
      <c r="N650" s="50">
        <f t="shared" si="143"/>
        <v>9</v>
      </c>
    </row>
    <row r="651" spans="1:14" ht="12.75">
      <c r="A651" s="2" t="s">
        <v>623</v>
      </c>
      <c r="B651" s="34">
        <v>0</v>
      </c>
      <c r="C651" s="34">
        <v>0</v>
      </c>
      <c r="D651" s="34">
        <v>0</v>
      </c>
      <c r="E651" s="34">
        <v>4</v>
      </c>
      <c r="F651" s="34">
        <v>0</v>
      </c>
      <c r="G651" s="34">
        <v>0</v>
      </c>
      <c r="H651" s="34">
        <v>0</v>
      </c>
      <c r="I651" s="34">
        <v>1</v>
      </c>
      <c r="J651" s="34">
        <v>1</v>
      </c>
      <c r="K651" s="34">
        <v>0</v>
      </c>
      <c r="L651" s="34">
        <v>1</v>
      </c>
      <c r="M651" s="34">
        <v>1</v>
      </c>
      <c r="N651" s="41">
        <v>8</v>
      </c>
    </row>
    <row r="652" spans="1:14" ht="12.75">
      <c r="A652" s="2" t="s">
        <v>624</v>
      </c>
      <c r="B652" s="135">
        <v>0</v>
      </c>
      <c r="C652" s="135">
        <v>0</v>
      </c>
      <c r="D652" s="135">
        <v>0</v>
      </c>
      <c r="E652" s="135">
        <v>213500</v>
      </c>
      <c r="F652" s="135">
        <v>0</v>
      </c>
      <c r="G652" s="135">
        <v>0</v>
      </c>
      <c r="H652" s="135">
        <v>0</v>
      </c>
      <c r="I652" s="135">
        <v>100000</v>
      </c>
      <c r="J652" s="135">
        <v>365000</v>
      </c>
      <c r="K652" s="135">
        <v>0</v>
      </c>
      <c r="L652" s="135">
        <v>320000</v>
      </c>
      <c r="M652" s="135">
        <v>317000</v>
      </c>
      <c r="N652" s="39">
        <v>244500</v>
      </c>
    </row>
    <row r="653" spans="1:14" ht="12.75">
      <c r="A653" s="2" t="s">
        <v>625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1</v>
      </c>
      <c r="L653">
        <v>0</v>
      </c>
      <c r="M653">
        <v>0</v>
      </c>
      <c r="N653" s="38">
        <v>1</v>
      </c>
    </row>
    <row r="654" spans="1:14">
      <c r="A654" s="2" t="s">
        <v>626</v>
      </c>
      <c r="B654" s="12">
        <v>0</v>
      </c>
      <c r="C654" s="12">
        <v>0</v>
      </c>
      <c r="D654" s="12">
        <v>0</v>
      </c>
      <c r="E654" s="12">
        <v>0</v>
      </c>
      <c r="F654" s="12">
        <v>0</v>
      </c>
      <c r="G654" s="12">
        <v>0</v>
      </c>
      <c r="H654" s="12">
        <v>0</v>
      </c>
      <c r="I654" s="12">
        <v>0</v>
      </c>
      <c r="J654" s="12">
        <v>0</v>
      </c>
      <c r="K654" s="12">
        <v>275000</v>
      </c>
      <c r="L654" s="12">
        <v>0</v>
      </c>
      <c r="M654" s="12">
        <v>0</v>
      </c>
      <c r="N654" s="39">
        <v>275000</v>
      </c>
    </row>
    <row r="655" spans="1:14">
      <c r="A655" s="26" t="s">
        <v>627</v>
      </c>
      <c r="B655" s="24">
        <f>SUM(B656+B658)</f>
        <v>7</v>
      </c>
      <c r="C655" s="24">
        <f>SUM(C656+C658)</f>
        <v>6</v>
      </c>
      <c r="D655" s="24">
        <f>SUM(D656+D658)</f>
        <v>5</v>
      </c>
      <c r="E655" s="24">
        <f>SUM(E656+E658)</f>
        <v>8</v>
      </c>
      <c r="F655" s="24">
        <f t="shared" ref="F655:N655" si="144">SUM(F656+F658)</f>
        <v>6</v>
      </c>
      <c r="G655" s="24">
        <f t="shared" si="144"/>
        <v>10</v>
      </c>
      <c r="H655" s="24">
        <f t="shared" si="144"/>
        <v>14</v>
      </c>
      <c r="I655" s="24">
        <f t="shared" si="144"/>
        <v>8</v>
      </c>
      <c r="J655" s="24">
        <f t="shared" si="144"/>
        <v>7</v>
      </c>
      <c r="K655" s="24">
        <f t="shared" si="144"/>
        <v>4</v>
      </c>
      <c r="L655" s="24">
        <f t="shared" si="144"/>
        <v>1</v>
      </c>
      <c r="M655" s="24">
        <f t="shared" si="144"/>
        <v>4</v>
      </c>
      <c r="N655" s="50">
        <f t="shared" si="144"/>
        <v>80</v>
      </c>
    </row>
    <row r="656" spans="1:14" ht="12.75">
      <c r="A656" s="2" t="s">
        <v>628</v>
      </c>
      <c r="B656" s="34">
        <v>5</v>
      </c>
      <c r="C656" s="34">
        <v>3</v>
      </c>
      <c r="D656" s="34">
        <v>3</v>
      </c>
      <c r="E656" s="34">
        <v>3</v>
      </c>
      <c r="F656" s="34">
        <v>5</v>
      </c>
      <c r="G656" s="34">
        <v>7</v>
      </c>
      <c r="H656" s="34">
        <v>7</v>
      </c>
      <c r="I656" s="34">
        <v>3</v>
      </c>
      <c r="J656" s="34">
        <v>2</v>
      </c>
      <c r="K656" s="34">
        <v>3</v>
      </c>
      <c r="L656" s="34">
        <v>1</v>
      </c>
      <c r="M656" s="34">
        <v>1</v>
      </c>
      <c r="N656" s="38">
        <v>43</v>
      </c>
    </row>
    <row r="657" spans="1:14" ht="12.75">
      <c r="A657" s="2" t="s">
        <v>629</v>
      </c>
      <c r="B657" s="135">
        <v>358000</v>
      </c>
      <c r="C657" s="135">
        <v>376700</v>
      </c>
      <c r="D657" s="135">
        <v>341667</v>
      </c>
      <c r="E657" s="135">
        <v>288667</v>
      </c>
      <c r="F657" s="135">
        <v>373980</v>
      </c>
      <c r="G657" s="135">
        <v>368071</v>
      </c>
      <c r="H657" s="135">
        <v>402500</v>
      </c>
      <c r="I657" s="135">
        <v>388333</v>
      </c>
      <c r="J657" s="135">
        <v>346250</v>
      </c>
      <c r="K657" s="135">
        <v>445500</v>
      </c>
      <c r="L657" s="135">
        <v>390000</v>
      </c>
      <c r="M657" s="135">
        <v>675000</v>
      </c>
      <c r="N657" s="39">
        <v>379860</v>
      </c>
    </row>
    <row r="658" spans="1:14" ht="12.75">
      <c r="A658" s="2" t="s">
        <v>630</v>
      </c>
      <c r="B658">
        <v>2</v>
      </c>
      <c r="C658">
        <v>3</v>
      </c>
      <c r="D658">
        <v>2</v>
      </c>
      <c r="E658">
        <v>5</v>
      </c>
      <c r="F658">
        <v>1</v>
      </c>
      <c r="G658">
        <v>3</v>
      </c>
      <c r="H658">
        <v>7</v>
      </c>
      <c r="I658">
        <v>5</v>
      </c>
      <c r="J658">
        <v>5</v>
      </c>
      <c r="K658">
        <v>1</v>
      </c>
      <c r="L658">
        <v>0</v>
      </c>
      <c r="M658">
        <v>3</v>
      </c>
      <c r="N658" s="38">
        <v>37</v>
      </c>
    </row>
    <row r="659" spans="1:14" ht="12.75">
      <c r="A659" s="2" t="s">
        <v>631</v>
      </c>
      <c r="B659" s="135">
        <v>433750</v>
      </c>
      <c r="C659" s="135">
        <v>448333</v>
      </c>
      <c r="D659" s="135">
        <v>357250</v>
      </c>
      <c r="E659" s="135">
        <v>551200</v>
      </c>
      <c r="F659" s="135">
        <v>484500</v>
      </c>
      <c r="G659" s="135">
        <v>351367</v>
      </c>
      <c r="H659" s="135">
        <v>351214</v>
      </c>
      <c r="I659" s="135">
        <v>380600</v>
      </c>
      <c r="J659" s="135">
        <v>391000</v>
      </c>
      <c r="K659" s="135">
        <v>516000</v>
      </c>
      <c r="L659" s="135">
        <v>0</v>
      </c>
      <c r="M659" s="135">
        <v>443300</v>
      </c>
      <c r="N659" s="39">
        <v>415784</v>
      </c>
    </row>
    <row r="660" spans="1:14">
      <c r="A660" s="26" t="s">
        <v>632</v>
      </c>
      <c r="B660" s="24">
        <f>SUM(B661+B663)</f>
        <v>6</v>
      </c>
      <c r="C660" s="24">
        <f>SUM(C661+C663)</f>
        <v>5</v>
      </c>
      <c r="D660" s="24">
        <f>SUM(D661+D663)</f>
        <v>5</v>
      </c>
      <c r="E660" s="24">
        <f>SUM(E661+E663)</f>
        <v>4</v>
      </c>
      <c r="F660" s="24">
        <f t="shared" ref="F660:M660" si="145">SUM(F661+F663)</f>
        <v>10</v>
      </c>
      <c r="G660" s="24">
        <f t="shared" si="145"/>
        <v>7</v>
      </c>
      <c r="H660" s="24">
        <f t="shared" si="145"/>
        <v>8</v>
      </c>
      <c r="I660" s="24">
        <f t="shared" si="145"/>
        <v>5</v>
      </c>
      <c r="J660" s="24">
        <f t="shared" si="145"/>
        <v>2</v>
      </c>
      <c r="K660" s="24">
        <f t="shared" si="145"/>
        <v>6</v>
      </c>
      <c r="L660" s="24">
        <f t="shared" si="145"/>
        <v>4</v>
      </c>
      <c r="M660" s="24">
        <f t="shared" si="145"/>
        <v>2</v>
      </c>
      <c r="N660" s="50">
        <f>SUM(N661+N663)</f>
        <v>64</v>
      </c>
    </row>
    <row r="661" spans="1:14" ht="12.75">
      <c r="A661" s="2" t="s">
        <v>765</v>
      </c>
      <c r="B661" s="34">
        <v>5</v>
      </c>
      <c r="C661" s="34">
        <v>4</v>
      </c>
      <c r="D661" s="34">
        <v>3</v>
      </c>
      <c r="E661" s="34">
        <v>4</v>
      </c>
      <c r="F661" s="34">
        <v>8</v>
      </c>
      <c r="G661" s="34">
        <v>6</v>
      </c>
      <c r="H661" s="34">
        <v>7</v>
      </c>
      <c r="I661" s="34">
        <v>5</v>
      </c>
      <c r="J661" s="34">
        <v>1</v>
      </c>
      <c r="K661" s="34">
        <v>6</v>
      </c>
      <c r="L661" s="34">
        <v>4</v>
      </c>
      <c r="M661" s="34">
        <v>2</v>
      </c>
      <c r="N661" s="38">
        <v>55</v>
      </c>
    </row>
    <row r="662" spans="1:14" ht="12.75">
      <c r="A662" s="2" t="s">
        <v>766</v>
      </c>
      <c r="B662" s="136">
        <v>459874</v>
      </c>
      <c r="C662" s="136">
        <v>506030</v>
      </c>
      <c r="D662" s="136">
        <v>456667</v>
      </c>
      <c r="E662" s="136">
        <v>480013</v>
      </c>
      <c r="F662" s="136">
        <v>528433</v>
      </c>
      <c r="G662" s="136">
        <v>609717</v>
      </c>
      <c r="H662" s="136">
        <v>568224</v>
      </c>
      <c r="I662" s="136">
        <v>603500</v>
      </c>
      <c r="J662" s="136">
        <v>338000</v>
      </c>
      <c r="K662" s="136">
        <v>540755</v>
      </c>
      <c r="L662" s="136">
        <v>591638</v>
      </c>
      <c r="M662" s="136">
        <v>365500</v>
      </c>
      <c r="N662" s="39">
        <v>530445</v>
      </c>
    </row>
    <row r="663" spans="1:14" ht="12.75">
      <c r="A663" s="2" t="s">
        <v>767</v>
      </c>
      <c r="B663">
        <v>1</v>
      </c>
      <c r="C663">
        <v>1</v>
      </c>
      <c r="D663">
        <v>2</v>
      </c>
      <c r="E663">
        <v>0</v>
      </c>
      <c r="F663">
        <v>2</v>
      </c>
      <c r="G663">
        <v>1</v>
      </c>
      <c r="H663">
        <v>1</v>
      </c>
      <c r="I663">
        <v>0</v>
      </c>
      <c r="J663">
        <v>1</v>
      </c>
      <c r="K663">
        <v>0</v>
      </c>
      <c r="L663">
        <v>0</v>
      </c>
      <c r="M663">
        <v>0</v>
      </c>
      <c r="N663" s="38">
        <v>9</v>
      </c>
    </row>
    <row r="664" spans="1:14" ht="12.75">
      <c r="A664" s="2" t="s">
        <v>768</v>
      </c>
      <c r="B664" s="136">
        <v>612000</v>
      </c>
      <c r="C664" s="136">
        <v>615000</v>
      </c>
      <c r="D664" s="136">
        <v>471250</v>
      </c>
      <c r="E664" s="136">
        <v>0</v>
      </c>
      <c r="F664" s="136">
        <v>493178</v>
      </c>
      <c r="G664" s="136">
        <v>609000</v>
      </c>
      <c r="H664" s="136">
        <v>470000</v>
      </c>
      <c r="I664" s="136">
        <v>0</v>
      </c>
      <c r="J664" s="136">
        <v>688000</v>
      </c>
      <c r="K664" s="136">
        <v>0</v>
      </c>
      <c r="L664" s="136">
        <v>0</v>
      </c>
      <c r="M664" s="136">
        <v>0</v>
      </c>
      <c r="N664" s="39">
        <v>546984</v>
      </c>
    </row>
    <row r="665" spans="1:14" ht="12.75">
      <c r="A665" s="26" t="s">
        <v>637</v>
      </c>
      <c r="B665">
        <v>3</v>
      </c>
      <c r="C665">
        <v>4</v>
      </c>
      <c r="D665">
        <v>5</v>
      </c>
      <c r="E665">
        <v>2</v>
      </c>
      <c r="F665">
        <v>4</v>
      </c>
      <c r="G665">
        <v>4</v>
      </c>
      <c r="H665">
        <v>3</v>
      </c>
      <c r="I665">
        <v>10</v>
      </c>
      <c r="J665">
        <v>5</v>
      </c>
      <c r="K665">
        <v>3</v>
      </c>
      <c r="L665">
        <v>6</v>
      </c>
      <c r="M665">
        <v>7</v>
      </c>
      <c r="N665" s="50">
        <v>56</v>
      </c>
    </row>
    <row r="666" spans="1:14" ht="12.75">
      <c r="A666" s="2" t="s">
        <v>638</v>
      </c>
      <c r="B666" s="137">
        <v>143633</v>
      </c>
      <c r="C666" s="137">
        <v>99188</v>
      </c>
      <c r="D666" s="137">
        <v>214160</v>
      </c>
      <c r="E666" s="137">
        <v>168600</v>
      </c>
      <c r="F666" s="137">
        <v>141750</v>
      </c>
      <c r="G666" s="137">
        <v>109463</v>
      </c>
      <c r="H666" s="137">
        <v>149300</v>
      </c>
      <c r="I666" s="137">
        <v>132865</v>
      </c>
      <c r="J666" s="137">
        <v>191800</v>
      </c>
      <c r="K666" s="137">
        <v>168073</v>
      </c>
      <c r="L666" s="137">
        <v>148217</v>
      </c>
      <c r="M666" s="137">
        <v>156271</v>
      </c>
      <c r="N666" s="39">
        <v>151133</v>
      </c>
    </row>
    <row r="667" spans="1:14">
      <c r="A667" s="26" t="s">
        <v>639</v>
      </c>
      <c r="B667" s="24">
        <f t="shared" ref="B667:M667" si="146">SUM(B668:B670)</f>
        <v>16</v>
      </c>
      <c r="C667" s="24">
        <f t="shared" si="146"/>
        <v>7</v>
      </c>
      <c r="D667" s="24">
        <f t="shared" si="146"/>
        <v>11</v>
      </c>
      <c r="E667" s="24">
        <f t="shared" si="146"/>
        <v>15</v>
      </c>
      <c r="F667" s="24">
        <f t="shared" si="146"/>
        <v>19</v>
      </c>
      <c r="G667" s="24">
        <f t="shared" si="146"/>
        <v>8</v>
      </c>
      <c r="H667" s="24">
        <f t="shared" si="146"/>
        <v>21</v>
      </c>
      <c r="I667" s="24">
        <f t="shared" si="146"/>
        <v>18</v>
      </c>
      <c r="J667" s="24">
        <f t="shared" si="146"/>
        <v>22</v>
      </c>
      <c r="K667" s="24">
        <f t="shared" si="146"/>
        <v>24</v>
      </c>
      <c r="L667" s="24">
        <f t="shared" si="146"/>
        <v>19</v>
      </c>
      <c r="M667" s="24">
        <f t="shared" si="146"/>
        <v>17</v>
      </c>
      <c r="N667" s="41"/>
    </row>
    <row r="668" spans="1:14" ht="12.75">
      <c r="A668" s="2" t="s">
        <v>640</v>
      </c>
      <c r="B668">
        <v>10</v>
      </c>
      <c r="C668">
        <v>6</v>
      </c>
      <c r="D668">
        <v>9</v>
      </c>
      <c r="E668">
        <v>11</v>
      </c>
      <c r="F668">
        <v>11</v>
      </c>
      <c r="G668">
        <v>4</v>
      </c>
      <c r="H668">
        <v>14</v>
      </c>
      <c r="I668">
        <v>9</v>
      </c>
      <c r="J668">
        <v>12</v>
      </c>
      <c r="K668">
        <v>13</v>
      </c>
      <c r="L668">
        <v>12</v>
      </c>
      <c r="M668">
        <v>10</v>
      </c>
      <c r="N668" s="41"/>
    </row>
    <row r="669" spans="1:14" ht="12.75">
      <c r="A669" s="2" t="s">
        <v>641</v>
      </c>
      <c r="B669">
        <v>4</v>
      </c>
      <c r="C669">
        <v>0</v>
      </c>
      <c r="D669">
        <v>1</v>
      </c>
      <c r="E669">
        <v>3</v>
      </c>
      <c r="F669">
        <v>5</v>
      </c>
      <c r="G669">
        <v>2</v>
      </c>
      <c r="H669">
        <v>1</v>
      </c>
      <c r="I669">
        <v>4</v>
      </c>
      <c r="J669">
        <v>2</v>
      </c>
      <c r="K669">
        <v>4</v>
      </c>
      <c r="L669">
        <v>3</v>
      </c>
      <c r="M669">
        <v>2</v>
      </c>
      <c r="N669" s="41"/>
    </row>
    <row r="670" spans="1:14" ht="12.75">
      <c r="A670" s="2" t="s">
        <v>642</v>
      </c>
      <c r="B670">
        <v>2</v>
      </c>
      <c r="C670">
        <v>1</v>
      </c>
      <c r="D670">
        <v>1</v>
      </c>
      <c r="E670">
        <v>1</v>
      </c>
      <c r="F670">
        <v>3</v>
      </c>
      <c r="G670">
        <v>2</v>
      </c>
      <c r="H670">
        <v>6</v>
      </c>
      <c r="I670">
        <v>5</v>
      </c>
      <c r="J670">
        <v>8</v>
      </c>
      <c r="K670">
        <v>7</v>
      </c>
      <c r="L670">
        <v>4</v>
      </c>
      <c r="M670">
        <v>5</v>
      </c>
      <c r="N670" s="41"/>
    </row>
    <row r="671" spans="1:14">
      <c r="A671" s="26" t="s">
        <v>643</v>
      </c>
      <c r="B671" s="74">
        <f>B667/B645</f>
        <v>1</v>
      </c>
      <c r="C671" s="74">
        <f t="shared" ref="C671:M671" si="147">C667/C645</f>
        <v>0.46666666666666667</v>
      </c>
      <c r="D671" s="74">
        <f t="shared" si="147"/>
        <v>0.73333333333333328</v>
      </c>
      <c r="E671" s="74">
        <f t="shared" si="147"/>
        <v>0.83333333333333337</v>
      </c>
      <c r="F671" s="74">
        <f t="shared" si="147"/>
        <v>0.95</v>
      </c>
      <c r="G671" s="74">
        <f t="shared" si="147"/>
        <v>0.38095238095238093</v>
      </c>
      <c r="H671" s="74">
        <f t="shared" si="147"/>
        <v>0.84</v>
      </c>
      <c r="I671" s="74">
        <f t="shared" si="147"/>
        <v>0.75</v>
      </c>
      <c r="J671" s="74">
        <f t="shared" si="147"/>
        <v>1.4666666666666666</v>
      </c>
      <c r="K671" s="74">
        <f t="shared" si="147"/>
        <v>1.7142857142857142</v>
      </c>
      <c r="L671" s="74">
        <f t="shared" si="147"/>
        <v>1.5833333333333333</v>
      </c>
      <c r="M671" s="74">
        <f t="shared" si="147"/>
        <v>1.2142857142857142</v>
      </c>
      <c r="N671" s="41"/>
    </row>
    <row r="672" spans="1:14">
      <c r="A672" s="2" t="s">
        <v>644</v>
      </c>
      <c r="B672" s="4">
        <v>13</v>
      </c>
      <c r="C672" s="4">
        <v>14</v>
      </c>
      <c r="D672" s="4">
        <v>21</v>
      </c>
      <c r="E672" s="4">
        <v>26</v>
      </c>
      <c r="F672" s="4">
        <v>29</v>
      </c>
      <c r="G672" s="4">
        <v>18</v>
      </c>
      <c r="H672" s="4">
        <v>29</v>
      </c>
      <c r="I672" s="4">
        <v>21</v>
      </c>
      <c r="J672" s="4">
        <v>16</v>
      </c>
      <c r="K672" s="4">
        <v>23</v>
      </c>
      <c r="L672" s="4">
        <v>14</v>
      </c>
      <c r="M672" s="4">
        <v>13</v>
      </c>
      <c r="N672" s="41"/>
    </row>
    <row r="673" spans="1:14">
      <c r="A673" s="26" t="s">
        <v>769</v>
      </c>
      <c r="B673" s="24">
        <v>18</v>
      </c>
      <c r="C673" s="24">
        <v>20</v>
      </c>
      <c r="D673" s="24">
        <v>18</v>
      </c>
      <c r="E673" s="24">
        <v>21</v>
      </c>
      <c r="F673" s="24">
        <v>21</v>
      </c>
      <c r="G673" s="24">
        <v>24</v>
      </c>
      <c r="H673" s="24">
        <v>17</v>
      </c>
      <c r="I673" s="24">
        <v>17</v>
      </c>
      <c r="J673" s="24">
        <v>13</v>
      </c>
      <c r="K673" s="24">
        <v>18</v>
      </c>
      <c r="L673" s="24">
        <v>12</v>
      </c>
      <c r="M673" s="24">
        <v>11</v>
      </c>
      <c r="N673" s="41"/>
    </row>
    <row r="674" spans="1:14">
      <c r="B674" s="8" t="s">
        <v>9</v>
      </c>
      <c r="C674" s="8" t="s">
        <v>10</v>
      </c>
      <c r="D674" s="8" t="s">
        <v>11</v>
      </c>
      <c r="E674" s="8" t="s">
        <v>12</v>
      </c>
      <c r="F674" s="8" t="s">
        <v>13</v>
      </c>
      <c r="G674" s="8" t="s">
        <v>14</v>
      </c>
      <c r="H674" s="8" t="s">
        <v>15</v>
      </c>
      <c r="I674" s="8" t="s">
        <v>16</v>
      </c>
      <c r="J674" s="8" t="s">
        <v>17</v>
      </c>
      <c r="K674" s="8" t="s">
        <v>18</v>
      </c>
      <c r="L674" s="8" t="s">
        <v>19</v>
      </c>
      <c r="M674" s="8" t="s">
        <v>20</v>
      </c>
      <c r="N674" s="36" t="s">
        <v>646</v>
      </c>
    </row>
    <row r="675" spans="1:14">
      <c r="A675" s="27" t="s">
        <v>903</v>
      </c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46"/>
    </row>
    <row r="676" spans="1:14">
      <c r="A676" s="2" t="s">
        <v>648</v>
      </c>
      <c r="B676" s="11">
        <f>SUM(B681+B686+B691+B696)</f>
        <v>6</v>
      </c>
      <c r="C676" s="11">
        <f t="shared" ref="C676:M676" si="148">SUM(C681+C686+C691+C696)</f>
        <v>10</v>
      </c>
      <c r="D676" s="11">
        <f t="shared" si="148"/>
        <v>13</v>
      </c>
      <c r="E676" s="11">
        <f t="shared" si="148"/>
        <v>17</v>
      </c>
      <c r="F676" s="11">
        <f t="shared" si="148"/>
        <v>12</v>
      </c>
      <c r="G676" s="11">
        <f t="shared" si="148"/>
        <v>15</v>
      </c>
      <c r="H676" s="11">
        <f t="shared" si="148"/>
        <v>23</v>
      </c>
      <c r="I676" s="11">
        <f t="shared" si="148"/>
        <v>17</v>
      </c>
      <c r="J676" s="11">
        <f t="shared" si="148"/>
        <v>18</v>
      </c>
      <c r="K676" s="11">
        <f t="shared" si="148"/>
        <v>11</v>
      </c>
      <c r="L676" s="11">
        <f t="shared" si="148"/>
        <v>15</v>
      </c>
      <c r="M676" s="11">
        <f t="shared" si="148"/>
        <v>12</v>
      </c>
      <c r="N676" s="38">
        <v>169</v>
      </c>
    </row>
    <row r="677" spans="1:14" ht="12.75">
      <c r="A677" s="2" t="s">
        <v>649</v>
      </c>
      <c r="B677" s="137">
        <v>330333</v>
      </c>
      <c r="C677" s="137">
        <v>310030</v>
      </c>
      <c r="D677" s="137">
        <v>294254</v>
      </c>
      <c r="E677" s="137">
        <v>368347</v>
      </c>
      <c r="F677" s="137">
        <v>206708</v>
      </c>
      <c r="G677" s="137">
        <v>309717</v>
      </c>
      <c r="H677" s="137">
        <v>288746</v>
      </c>
      <c r="I677" s="137">
        <v>288553</v>
      </c>
      <c r="J677" s="137">
        <v>356229</v>
      </c>
      <c r="K677" s="137">
        <v>389607</v>
      </c>
      <c r="L677" s="137">
        <v>381762</v>
      </c>
      <c r="M677" s="137">
        <v>326675</v>
      </c>
      <c r="N677" s="39">
        <v>320631</v>
      </c>
    </row>
    <row r="678" spans="1:14" ht="12.75">
      <c r="A678" s="2" t="s">
        <v>650</v>
      </c>
      <c r="B678" s="137">
        <v>335983</v>
      </c>
      <c r="C678" s="137">
        <v>317263</v>
      </c>
      <c r="D678" s="137">
        <v>294969</v>
      </c>
      <c r="E678" s="137">
        <v>366159</v>
      </c>
      <c r="F678" s="137">
        <v>205779</v>
      </c>
      <c r="G678" s="137">
        <v>311910</v>
      </c>
      <c r="H678" s="137">
        <v>289993</v>
      </c>
      <c r="I678" s="137">
        <v>290482</v>
      </c>
      <c r="J678" s="137">
        <v>354955</v>
      </c>
      <c r="K678" s="137">
        <v>373896</v>
      </c>
      <c r="L678" s="137">
        <v>376613</v>
      </c>
      <c r="M678" s="137">
        <v>320526</v>
      </c>
      <c r="N678" s="39">
        <v>319535</v>
      </c>
    </row>
    <row r="679" spans="1:14">
      <c r="A679" s="2" t="s">
        <v>904</v>
      </c>
      <c r="B679" s="3">
        <f t="shared" ref="B679:N679" si="149">B677/B678</f>
        <v>0.98318367298345455</v>
      </c>
      <c r="C679" s="3">
        <f t="shared" si="149"/>
        <v>0.97720187982840734</v>
      </c>
      <c r="D679" s="3">
        <f t="shared" si="149"/>
        <v>0.99757601646274696</v>
      </c>
      <c r="E679" s="3">
        <f t="shared" si="149"/>
        <v>1.0059755461425228</v>
      </c>
      <c r="F679" s="3">
        <f t="shared" si="149"/>
        <v>1.0045145520193994</v>
      </c>
      <c r="G679" s="3">
        <f t="shared" si="149"/>
        <v>0.99296912570933926</v>
      </c>
      <c r="H679" s="3">
        <f t="shared" si="149"/>
        <v>0.99569989620439114</v>
      </c>
      <c r="I679" s="3">
        <f t="shared" si="149"/>
        <v>0.99335931314160597</v>
      </c>
      <c r="J679" s="3">
        <f t="shared" si="149"/>
        <v>1.0035891873617782</v>
      </c>
      <c r="K679" s="3">
        <f t="shared" si="149"/>
        <v>1.0420197060145067</v>
      </c>
      <c r="L679" s="3">
        <f t="shared" si="149"/>
        <v>1.0136718594419205</v>
      </c>
      <c r="M679" s="3">
        <f t="shared" si="149"/>
        <v>1.0191840911501719</v>
      </c>
      <c r="N679" s="40">
        <f t="shared" si="149"/>
        <v>1.0034299841957846</v>
      </c>
    </row>
    <row r="680" spans="1:14" ht="12.75">
      <c r="A680" s="2" t="s">
        <v>651</v>
      </c>
      <c r="B680">
        <v>30</v>
      </c>
      <c r="C680">
        <v>40</v>
      </c>
      <c r="D680">
        <v>38</v>
      </c>
      <c r="E680">
        <v>30</v>
      </c>
      <c r="F680">
        <v>14</v>
      </c>
      <c r="G680">
        <v>13</v>
      </c>
      <c r="H680">
        <v>17</v>
      </c>
      <c r="I680">
        <v>27</v>
      </c>
      <c r="J680">
        <v>27</v>
      </c>
      <c r="K680">
        <v>42</v>
      </c>
      <c r="L680">
        <v>49</v>
      </c>
      <c r="M680">
        <v>40</v>
      </c>
      <c r="N680" s="41">
        <v>29</v>
      </c>
    </row>
    <row r="681" spans="1:14">
      <c r="A681" s="29" t="s">
        <v>652</v>
      </c>
      <c r="B681" s="28">
        <f t="shared" ref="B681:N681" si="150">SUM(B682+B684)</f>
        <v>0</v>
      </c>
      <c r="C681" s="28">
        <f t="shared" si="150"/>
        <v>1</v>
      </c>
      <c r="D681" s="28">
        <f t="shared" si="150"/>
        <v>1</v>
      </c>
      <c r="E681" s="28">
        <f t="shared" si="150"/>
        <v>0</v>
      </c>
      <c r="F681" s="28">
        <f t="shared" si="150"/>
        <v>0</v>
      </c>
      <c r="G681" s="28">
        <f t="shared" si="150"/>
        <v>0</v>
      </c>
      <c r="H681" s="28">
        <f t="shared" si="150"/>
        <v>3</v>
      </c>
      <c r="I681" s="28">
        <f t="shared" si="150"/>
        <v>0</v>
      </c>
      <c r="J681" s="28">
        <f t="shared" si="150"/>
        <v>0</v>
      </c>
      <c r="K681" s="28">
        <f t="shared" si="150"/>
        <v>0</v>
      </c>
      <c r="L681" s="28">
        <f t="shared" si="150"/>
        <v>0</v>
      </c>
      <c r="M681" s="28">
        <f t="shared" si="150"/>
        <v>1</v>
      </c>
      <c r="N681" s="49">
        <f t="shared" si="150"/>
        <v>6</v>
      </c>
    </row>
    <row r="682" spans="1:14" ht="12.75">
      <c r="A682" s="2" t="s">
        <v>653</v>
      </c>
      <c r="B682" s="34">
        <v>0</v>
      </c>
      <c r="C682" s="34">
        <v>1</v>
      </c>
      <c r="D682" s="34">
        <v>1</v>
      </c>
      <c r="E682" s="34">
        <v>0</v>
      </c>
      <c r="F682" s="34">
        <v>0</v>
      </c>
      <c r="G682" s="34">
        <v>0</v>
      </c>
      <c r="H682" s="34">
        <v>2</v>
      </c>
      <c r="I682" s="34">
        <v>0</v>
      </c>
      <c r="J682" s="34">
        <v>0</v>
      </c>
      <c r="K682" s="34">
        <v>0</v>
      </c>
      <c r="L682" s="34">
        <v>0</v>
      </c>
      <c r="M682" s="34">
        <v>0</v>
      </c>
      <c r="N682" s="41">
        <v>4</v>
      </c>
    </row>
    <row r="683" spans="1:14" ht="12.75">
      <c r="A683" s="2" t="s">
        <v>654</v>
      </c>
      <c r="B683" s="135">
        <v>0</v>
      </c>
      <c r="C683" s="135">
        <v>221000</v>
      </c>
      <c r="D683" s="135">
        <v>204000</v>
      </c>
      <c r="E683" s="135">
        <v>0</v>
      </c>
      <c r="F683" s="135">
        <v>0</v>
      </c>
      <c r="G683" s="135">
        <v>0</v>
      </c>
      <c r="H683" s="135">
        <v>282730</v>
      </c>
      <c r="I683" s="135">
        <v>0</v>
      </c>
      <c r="J683" s="135">
        <v>0</v>
      </c>
      <c r="K683" s="135">
        <v>0</v>
      </c>
      <c r="L683" s="135">
        <v>0</v>
      </c>
      <c r="M683" s="135">
        <v>0</v>
      </c>
      <c r="N683" s="39">
        <v>247615</v>
      </c>
    </row>
    <row r="684" spans="1:14" ht="12.75">
      <c r="A684" s="2" t="s">
        <v>655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1</v>
      </c>
      <c r="I684">
        <v>0</v>
      </c>
      <c r="J684">
        <v>0</v>
      </c>
      <c r="K684">
        <v>0</v>
      </c>
      <c r="L684">
        <v>0</v>
      </c>
      <c r="M684">
        <v>1</v>
      </c>
      <c r="N684" s="38">
        <v>2</v>
      </c>
    </row>
    <row r="685" spans="1:14" ht="12.75">
      <c r="A685" s="2" t="s">
        <v>656</v>
      </c>
      <c r="B685" s="135">
        <v>0</v>
      </c>
      <c r="C685" s="135">
        <v>0</v>
      </c>
      <c r="D685" s="135">
        <v>0</v>
      </c>
      <c r="E685" s="135">
        <v>0</v>
      </c>
      <c r="F685" s="135">
        <v>0</v>
      </c>
      <c r="G685" s="135">
        <v>0</v>
      </c>
      <c r="H685" s="135">
        <v>231000</v>
      </c>
      <c r="I685" s="135">
        <v>0</v>
      </c>
      <c r="J685" s="135">
        <v>0</v>
      </c>
      <c r="K685" s="135">
        <v>0</v>
      </c>
      <c r="L685" s="135">
        <v>0</v>
      </c>
      <c r="M685" s="135">
        <v>205000</v>
      </c>
      <c r="N685" s="39">
        <v>218000</v>
      </c>
    </row>
    <row r="686" spans="1:14">
      <c r="A686" s="29" t="s">
        <v>657</v>
      </c>
      <c r="B686" s="28">
        <f t="shared" ref="B686:N686" si="151">SUM(B687+B689)</f>
        <v>3</v>
      </c>
      <c r="C686" s="28">
        <f t="shared" si="151"/>
        <v>0</v>
      </c>
      <c r="D686" s="28">
        <f t="shared" si="151"/>
        <v>7</v>
      </c>
      <c r="E686" s="28">
        <f t="shared" si="151"/>
        <v>8</v>
      </c>
      <c r="F686" s="28">
        <f t="shared" si="151"/>
        <v>2</v>
      </c>
      <c r="G686" s="28">
        <f t="shared" si="151"/>
        <v>7</v>
      </c>
      <c r="H686" s="28">
        <f t="shared" si="151"/>
        <v>8</v>
      </c>
      <c r="I686" s="28">
        <f t="shared" si="151"/>
        <v>9</v>
      </c>
      <c r="J686" s="28">
        <f t="shared" si="151"/>
        <v>7</v>
      </c>
      <c r="K686" s="28">
        <f t="shared" si="151"/>
        <v>5</v>
      </c>
      <c r="L686" s="28">
        <f t="shared" si="151"/>
        <v>4</v>
      </c>
      <c r="M686" s="28">
        <f t="shared" si="151"/>
        <v>0</v>
      </c>
      <c r="N686" s="49">
        <f t="shared" si="151"/>
        <v>60</v>
      </c>
    </row>
    <row r="687" spans="1:14" ht="12.75">
      <c r="A687" s="2" t="s">
        <v>658</v>
      </c>
      <c r="B687" s="34">
        <v>2</v>
      </c>
      <c r="C687" s="34">
        <v>0</v>
      </c>
      <c r="D687" s="34">
        <v>5</v>
      </c>
      <c r="E687" s="34">
        <v>6</v>
      </c>
      <c r="F687" s="34">
        <v>1</v>
      </c>
      <c r="G687" s="34">
        <v>3</v>
      </c>
      <c r="H687" s="34">
        <v>5</v>
      </c>
      <c r="I687" s="34">
        <v>7</v>
      </c>
      <c r="J687" s="34">
        <v>5</v>
      </c>
      <c r="K687" s="34">
        <v>3</v>
      </c>
      <c r="L687" s="34">
        <v>3</v>
      </c>
      <c r="M687" s="34">
        <v>0</v>
      </c>
      <c r="N687" s="38">
        <v>40</v>
      </c>
    </row>
    <row r="688" spans="1:14" ht="12.75">
      <c r="A688" s="2" t="s">
        <v>659</v>
      </c>
      <c r="B688" s="135">
        <v>271000</v>
      </c>
      <c r="C688" s="135">
        <v>0</v>
      </c>
      <c r="D688" s="135">
        <v>344280</v>
      </c>
      <c r="E688" s="135">
        <v>434444</v>
      </c>
      <c r="F688" s="135">
        <v>226000</v>
      </c>
      <c r="G688" s="135">
        <v>445000</v>
      </c>
      <c r="H688" s="135">
        <v>407800</v>
      </c>
      <c r="I688" s="135">
        <v>431000</v>
      </c>
      <c r="J688" s="135">
        <v>352300</v>
      </c>
      <c r="K688" s="135">
        <v>287333</v>
      </c>
      <c r="L688" s="135">
        <v>368667</v>
      </c>
      <c r="M688" s="135">
        <v>0</v>
      </c>
      <c r="N688" s="39">
        <v>380414</v>
      </c>
    </row>
    <row r="689" spans="1:14" ht="12.75">
      <c r="A689" s="2" t="s">
        <v>660</v>
      </c>
      <c r="B689">
        <v>1</v>
      </c>
      <c r="C689">
        <v>0</v>
      </c>
      <c r="D689">
        <v>2</v>
      </c>
      <c r="E689">
        <v>2</v>
      </c>
      <c r="F689">
        <v>1</v>
      </c>
      <c r="G689">
        <v>4</v>
      </c>
      <c r="H689">
        <v>3</v>
      </c>
      <c r="I689">
        <v>2</v>
      </c>
      <c r="J689">
        <v>2</v>
      </c>
      <c r="K689">
        <v>2</v>
      </c>
      <c r="L689">
        <v>1</v>
      </c>
      <c r="M689">
        <v>0</v>
      </c>
      <c r="N689" s="38">
        <v>20</v>
      </c>
    </row>
    <row r="690" spans="1:14" ht="12.75">
      <c r="A690" s="2" t="s">
        <v>661</v>
      </c>
      <c r="B690" s="135">
        <v>212000</v>
      </c>
      <c r="C690" s="135">
        <v>0</v>
      </c>
      <c r="D690" s="135">
        <v>332500</v>
      </c>
      <c r="E690" s="135">
        <v>354916</v>
      </c>
      <c r="F690" s="135">
        <v>545000</v>
      </c>
      <c r="G690" s="135">
        <v>335250</v>
      </c>
      <c r="H690" s="135">
        <v>424667</v>
      </c>
      <c r="I690" s="135">
        <v>337000</v>
      </c>
      <c r="J690" s="135">
        <v>386250</v>
      </c>
      <c r="K690" s="135">
        <v>420228</v>
      </c>
      <c r="L690" s="135">
        <v>458500</v>
      </c>
      <c r="M690" s="135">
        <v>0</v>
      </c>
      <c r="N690" s="39">
        <v>374614</v>
      </c>
    </row>
    <row r="691" spans="1:14">
      <c r="A691" s="29" t="s">
        <v>662</v>
      </c>
      <c r="B691" s="28">
        <f t="shared" ref="B691:N691" si="152">SUM(B692+B694)</f>
        <v>3</v>
      </c>
      <c r="C691" s="28">
        <f t="shared" si="152"/>
        <v>6</v>
      </c>
      <c r="D691" s="28">
        <f t="shared" si="152"/>
        <v>2</v>
      </c>
      <c r="E691" s="28">
        <f t="shared" si="152"/>
        <v>4</v>
      </c>
      <c r="F691" s="28">
        <f t="shared" si="152"/>
        <v>1</v>
      </c>
      <c r="G691" s="28">
        <f t="shared" si="152"/>
        <v>3</v>
      </c>
      <c r="H691" s="28">
        <f t="shared" si="152"/>
        <v>3</v>
      </c>
      <c r="I691" s="28">
        <f t="shared" si="152"/>
        <v>1</v>
      </c>
      <c r="J691" s="28">
        <f t="shared" si="152"/>
        <v>8</v>
      </c>
      <c r="K691" s="28">
        <f t="shared" si="152"/>
        <v>5</v>
      </c>
      <c r="L691" s="28">
        <f t="shared" si="152"/>
        <v>8</v>
      </c>
      <c r="M691" s="28">
        <f t="shared" si="152"/>
        <v>7</v>
      </c>
      <c r="N691" s="49">
        <f t="shared" si="152"/>
        <v>51</v>
      </c>
    </row>
    <row r="692" spans="1:14" ht="12.75">
      <c r="A692" s="2" t="s">
        <v>663</v>
      </c>
      <c r="B692" s="34">
        <v>2</v>
      </c>
      <c r="C692" s="34">
        <v>6</v>
      </c>
      <c r="D692" s="34">
        <v>2</v>
      </c>
      <c r="E692" s="34">
        <v>3</v>
      </c>
      <c r="F692" s="34">
        <v>1</v>
      </c>
      <c r="G692" s="34">
        <v>1</v>
      </c>
      <c r="H692" s="34">
        <v>3</v>
      </c>
      <c r="I692" s="34">
        <v>1</v>
      </c>
      <c r="J692" s="34">
        <v>6</v>
      </c>
      <c r="K692" s="34">
        <v>2</v>
      </c>
      <c r="L692" s="34">
        <v>2</v>
      </c>
      <c r="M692" s="34">
        <v>5</v>
      </c>
      <c r="N692" s="38">
        <v>34</v>
      </c>
    </row>
    <row r="693" spans="1:14" ht="12.75">
      <c r="A693" s="2" t="s">
        <v>664</v>
      </c>
      <c r="B693" s="136">
        <v>444500</v>
      </c>
      <c r="C693" s="136">
        <v>421800</v>
      </c>
      <c r="D693" s="136">
        <v>391000</v>
      </c>
      <c r="E693" s="136">
        <v>570000</v>
      </c>
      <c r="F693" s="136">
        <v>379000</v>
      </c>
      <c r="G693" s="136">
        <v>428000</v>
      </c>
      <c r="H693" s="136">
        <v>415000</v>
      </c>
      <c r="I693" s="136">
        <v>365000</v>
      </c>
      <c r="J693" s="136">
        <v>419000</v>
      </c>
      <c r="K693" s="136">
        <v>339450</v>
      </c>
      <c r="L693" s="136">
        <v>451500</v>
      </c>
      <c r="M693" s="136">
        <v>383990</v>
      </c>
      <c r="N693" s="39">
        <v>421901</v>
      </c>
    </row>
    <row r="694" spans="1:14" ht="12.75">
      <c r="A694" s="2" t="s">
        <v>665</v>
      </c>
      <c r="B694">
        <v>1</v>
      </c>
      <c r="C694">
        <v>0</v>
      </c>
      <c r="D694">
        <v>0</v>
      </c>
      <c r="E694">
        <v>1</v>
      </c>
      <c r="F694">
        <v>0</v>
      </c>
      <c r="G694">
        <v>2</v>
      </c>
      <c r="H694">
        <v>0</v>
      </c>
      <c r="I694">
        <v>0</v>
      </c>
      <c r="J694">
        <v>2</v>
      </c>
      <c r="K694">
        <v>3</v>
      </c>
      <c r="L694">
        <v>6</v>
      </c>
      <c r="M694">
        <v>2</v>
      </c>
      <c r="N694" s="38">
        <v>17</v>
      </c>
    </row>
    <row r="695" spans="1:14" ht="12.75">
      <c r="A695" s="2" t="s">
        <v>666</v>
      </c>
      <c r="B695" s="136">
        <v>339000</v>
      </c>
      <c r="C695" s="136">
        <v>0</v>
      </c>
      <c r="D695" s="136">
        <v>0</v>
      </c>
      <c r="E695" s="136">
        <v>479000</v>
      </c>
      <c r="F695" s="136">
        <v>0</v>
      </c>
      <c r="G695" s="136">
        <v>360000</v>
      </c>
      <c r="H695" s="136">
        <v>0</v>
      </c>
      <c r="I695" s="136">
        <v>0</v>
      </c>
      <c r="J695" s="136">
        <v>520363</v>
      </c>
      <c r="K695" s="136">
        <v>573108</v>
      </c>
      <c r="L695" s="136">
        <v>492656</v>
      </c>
      <c r="M695" s="136">
        <v>603828</v>
      </c>
      <c r="N695" s="39">
        <v>497744</v>
      </c>
    </row>
    <row r="696" spans="1:14" ht="12.75">
      <c r="A696" s="29" t="s">
        <v>667</v>
      </c>
      <c r="B696">
        <v>0</v>
      </c>
      <c r="C696">
        <v>3</v>
      </c>
      <c r="D696">
        <v>3</v>
      </c>
      <c r="E696">
        <v>5</v>
      </c>
      <c r="F696">
        <v>9</v>
      </c>
      <c r="G696">
        <v>5</v>
      </c>
      <c r="H696">
        <v>9</v>
      </c>
      <c r="I696">
        <v>7</v>
      </c>
      <c r="J696">
        <v>3</v>
      </c>
      <c r="K696">
        <v>1</v>
      </c>
      <c r="L696">
        <v>3</v>
      </c>
      <c r="M696">
        <v>4</v>
      </c>
      <c r="N696" s="49">
        <v>52</v>
      </c>
    </row>
    <row r="697" spans="1:14" ht="12.75">
      <c r="A697" s="2" t="s">
        <v>668</v>
      </c>
      <c r="B697" s="137">
        <v>0</v>
      </c>
      <c r="C697" s="137">
        <v>116167</v>
      </c>
      <c r="D697" s="137">
        <v>150967</v>
      </c>
      <c r="E697" s="137">
        <v>151280</v>
      </c>
      <c r="F697" s="137">
        <v>147833</v>
      </c>
      <c r="G697" s="137">
        <v>164350</v>
      </c>
      <c r="H697" s="137">
        <v>142967</v>
      </c>
      <c r="I697" s="137">
        <v>121343</v>
      </c>
      <c r="J697" s="137">
        <v>107800</v>
      </c>
      <c r="K697" s="137">
        <v>185000</v>
      </c>
      <c r="L697" s="137">
        <v>101000</v>
      </c>
      <c r="M697" s="137">
        <v>146875</v>
      </c>
      <c r="N697" s="39">
        <v>139328</v>
      </c>
    </row>
    <row r="698" spans="1:14">
      <c r="A698" s="29" t="s">
        <v>669</v>
      </c>
      <c r="B698" s="28">
        <f>SUM(B699:B701)</f>
        <v>15</v>
      </c>
      <c r="C698" s="28">
        <f t="shared" ref="C698:M698" si="153">SUM(C699:C701)</f>
        <v>17</v>
      </c>
      <c r="D698" s="28">
        <f t="shared" si="153"/>
        <v>20</v>
      </c>
      <c r="E698" s="28">
        <f t="shared" si="153"/>
        <v>19</v>
      </c>
      <c r="F698" s="28">
        <f t="shared" si="153"/>
        <v>30</v>
      </c>
      <c r="G698" s="28">
        <f t="shared" si="153"/>
        <v>27</v>
      </c>
      <c r="H698" s="28">
        <f t="shared" si="153"/>
        <v>27</v>
      </c>
      <c r="I698" s="28">
        <f t="shared" si="153"/>
        <v>22</v>
      </c>
      <c r="J698" s="28">
        <f t="shared" si="153"/>
        <v>21</v>
      </c>
      <c r="K698" s="28">
        <f t="shared" si="153"/>
        <v>24</v>
      </c>
      <c r="L698" s="28">
        <f t="shared" si="153"/>
        <v>22</v>
      </c>
      <c r="M698" s="28">
        <f t="shared" si="153"/>
        <v>22</v>
      </c>
      <c r="N698" s="41"/>
    </row>
    <row r="699" spans="1:14" ht="12.75">
      <c r="A699" s="2" t="s">
        <v>670</v>
      </c>
      <c r="B699">
        <v>7</v>
      </c>
      <c r="C699">
        <v>7</v>
      </c>
      <c r="D699">
        <v>8</v>
      </c>
      <c r="E699">
        <v>8</v>
      </c>
      <c r="F699">
        <v>13</v>
      </c>
      <c r="G699">
        <v>14</v>
      </c>
      <c r="H699">
        <v>15</v>
      </c>
      <c r="I699">
        <v>14</v>
      </c>
      <c r="J699">
        <v>13</v>
      </c>
      <c r="K699">
        <v>15</v>
      </c>
      <c r="L699">
        <v>15</v>
      </c>
      <c r="M699">
        <v>12</v>
      </c>
      <c r="N699" s="41"/>
    </row>
    <row r="700" spans="1:14" ht="12.75">
      <c r="A700" s="2" t="s">
        <v>671</v>
      </c>
      <c r="B700">
        <v>8</v>
      </c>
      <c r="C700">
        <v>8</v>
      </c>
      <c r="D700">
        <v>9</v>
      </c>
      <c r="E700">
        <v>7</v>
      </c>
      <c r="F700">
        <v>9</v>
      </c>
      <c r="G700">
        <v>9</v>
      </c>
      <c r="H700">
        <v>9</v>
      </c>
      <c r="I700">
        <v>7</v>
      </c>
      <c r="J700">
        <v>6</v>
      </c>
      <c r="K700">
        <v>7</v>
      </c>
      <c r="L700">
        <v>6</v>
      </c>
      <c r="M700">
        <v>8</v>
      </c>
      <c r="N700" s="41"/>
    </row>
    <row r="701" spans="1:14" ht="12.75">
      <c r="A701" s="2" t="s">
        <v>672</v>
      </c>
      <c r="B701">
        <v>0</v>
      </c>
      <c r="C701">
        <v>2</v>
      </c>
      <c r="D701">
        <v>3</v>
      </c>
      <c r="E701">
        <v>4</v>
      </c>
      <c r="F701">
        <v>8</v>
      </c>
      <c r="G701">
        <v>4</v>
      </c>
      <c r="H701">
        <v>3</v>
      </c>
      <c r="I701">
        <v>1</v>
      </c>
      <c r="J701">
        <v>2</v>
      </c>
      <c r="K701">
        <v>2</v>
      </c>
      <c r="L701">
        <v>1</v>
      </c>
      <c r="M701">
        <v>2</v>
      </c>
      <c r="N701" s="41"/>
    </row>
    <row r="702" spans="1:14">
      <c r="A702" s="29" t="s">
        <v>673</v>
      </c>
      <c r="B702" s="75">
        <f>B698/B676</f>
        <v>2.5</v>
      </c>
      <c r="C702" s="75">
        <f t="shared" ref="C702:M702" si="154">C698/C676</f>
        <v>1.7</v>
      </c>
      <c r="D702" s="75">
        <f t="shared" si="154"/>
        <v>1.5384615384615385</v>
      </c>
      <c r="E702" s="75">
        <f t="shared" si="154"/>
        <v>1.1176470588235294</v>
      </c>
      <c r="F702" s="75">
        <f t="shared" si="154"/>
        <v>2.5</v>
      </c>
      <c r="G702" s="75">
        <f t="shared" si="154"/>
        <v>1.8</v>
      </c>
      <c r="H702" s="75">
        <f t="shared" si="154"/>
        <v>1.173913043478261</v>
      </c>
      <c r="I702" s="75">
        <f t="shared" si="154"/>
        <v>1.2941176470588236</v>
      </c>
      <c r="J702" s="75">
        <f t="shared" si="154"/>
        <v>1.1666666666666667</v>
      </c>
      <c r="K702" s="75">
        <f t="shared" si="154"/>
        <v>2.1818181818181817</v>
      </c>
      <c r="L702" s="75">
        <f t="shared" si="154"/>
        <v>1.4666666666666666</v>
      </c>
      <c r="M702" s="75">
        <f t="shared" si="154"/>
        <v>1.8333333333333333</v>
      </c>
      <c r="N702" s="41"/>
    </row>
    <row r="703" spans="1:14">
      <c r="A703" s="2" t="s">
        <v>674</v>
      </c>
      <c r="B703" s="4">
        <v>10</v>
      </c>
      <c r="C703" s="4">
        <v>14</v>
      </c>
      <c r="D703" s="4">
        <v>25</v>
      </c>
      <c r="E703" s="4">
        <v>19</v>
      </c>
      <c r="F703" s="4">
        <v>32</v>
      </c>
      <c r="G703" s="4">
        <v>24</v>
      </c>
      <c r="H703" s="4">
        <v>17</v>
      </c>
      <c r="I703" s="4">
        <v>16</v>
      </c>
      <c r="J703" s="4">
        <v>13</v>
      </c>
      <c r="K703" s="4">
        <v>27</v>
      </c>
      <c r="L703" s="4">
        <v>20</v>
      </c>
      <c r="M703" s="4">
        <v>13</v>
      </c>
      <c r="N703" s="41"/>
    </row>
    <row r="704" spans="1:14">
      <c r="A704" s="29" t="s">
        <v>771</v>
      </c>
      <c r="B704" s="28">
        <v>14</v>
      </c>
      <c r="C704" s="28">
        <v>8</v>
      </c>
      <c r="D704" s="28">
        <v>19</v>
      </c>
      <c r="E704" s="28">
        <v>15</v>
      </c>
      <c r="F704" s="28">
        <v>17</v>
      </c>
      <c r="G704" s="28">
        <v>24</v>
      </c>
      <c r="H704" s="28">
        <v>14</v>
      </c>
      <c r="I704" s="28">
        <v>17</v>
      </c>
      <c r="J704" s="28">
        <v>8</v>
      </c>
      <c r="K704" s="28">
        <v>18</v>
      </c>
      <c r="L704" s="28">
        <v>15</v>
      </c>
      <c r="M704" s="28">
        <v>12</v>
      </c>
      <c r="N704" s="41"/>
    </row>
    <row r="705" spans="1:14">
      <c r="B705" s="8" t="s">
        <v>9</v>
      </c>
      <c r="C705" s="8" t="s">
        <v>10</v>
      </c>
      <c r="D705" s="8" t="s">
        <v>11</v>
      </c>
      <c r="E705" s="8" t="s">
        <v>12</v>
      </c>
      <c r="F705" s="8" t="s">
        <v>13</v>
      </c>
      <c r="G705" s="8" t="s">
        <v>14</v>
      </c>
      <c r="H705" s="8" t="s">
        <v>15</v>
      </c>
      <c r="I705" s="8" t="s">
        <v>16</v>
      </c>
      <c r="J705" s="8" t="s">
        <v>17</v>
      </c>
      <c r="K705" s="8" t="s">
        <v>18</v>
      </c>
      <c r="L705" s="8" t="s">
        <v>19</v>
      </c>
      <c r="M705" s="8" t="s">
        <v>20</v>
      </c>
      <c r="N705" s="36" t="s">
        <v>676</v>
      </c>
    </row>
    <row r="706" spans="1:14">
      <c r="A706" s="30" t="s">
        <v>905</v>
      </c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47"/>
    </row>
    <row r="707" spans="1:14">
      <c r="A707" s="2" t="s">
        <v>678</v>
      </c>
      <c r="B707" s="4">
        <f t="shared" ref="B707:M707" si="155">SUM(B712+B717+B722+B727)</f>
        <v>11</v>
      </c>
      <c r="C707" s="4">
        <f t="shared" si="155"/>
        <v>14</v>
      </c>
      <c r="D707" s="4">
        <f t="shared" si="155"/>
        <v>9</v>
      </c>
      <c r="E707" s="4">
        <f t="shared" si="155"/>
        <v>10</v>
      </c>
      <c r="F707" s="4">
        <f t="shared" si="155"/>
        <v>26</v>
      </c>
      <c r="G707" s="4">
        <f t="shared" si="155"/>
        <v>18</v>
      </c>
      <c r="H707" s="4">
        <f t="shared" si="155"/>
        <v>28</v>
      </c>
      <c r="I707" s="4">
        <f t="shared" si="155"/>
        <v>18</v>
      </c>
      <c r="J707" s="4">
        <f t="shared" si="155"/>
        <v>12</v>
      </c>
      <c r="K707" s="4">
        <f t="shared" si="155"/>
        <v>12</v>
      </c>
      <c r="L707" s="4">
        <f t="shared" si="155"/>
        <v>15</v>
      </c>
      <c r="M707" s="4">
        <f t="shared" si="155"/>
        <v>11</v>
      </c>
      <c r="N707" s="38">
        <v>184</v>
      </c>
    </row>
    <row r="708" spans="1:14" ht="12.75">
      <c r="A708" s="2" t="s">
        <v>679</v>
      </c>
      <c r="B708" s="137">
        <v>273767</v>
      </c>
      <c r="C708" s="137">
        <v>366222</v>
      </c>
      <c r="D708" s="137">
        <v>248519</v>
      </c>
      <c r="E708" s="137">
        <v>322614</v>
      </c>
      <c r="F708" s="137">
        <v>268285</v>
      </c>
      <c r="G708" s="137">
        <v>304958</v>
      </c>
      <c r="H708" s="137">
        <v>343755</v>
      </c>
      <c r="I708" s="137">
        <v>259208</v>
      </c>
      <c r="J708" s="137">
        <v>288422</v>
      </c>
      <c r="K708" s="137">
        <v>291912</v>
      </c>
      <c r="L708" s="137">
        <v>319203</v>
      </c>
      <c r="M708" s="137">
        <v>269759</v>
      </c>
      <c r="N708" s="39">
        <v>299328</v>
      </c>
    </row>
    <row r="709" spans="1:14" ht="12.75">
      <c r="A709" s="25" t="s">
        <v>680</v>
      </c>
      <c r="B709" s="137">
        <v>277254</v>
      </c>
      <c r="C709" s="137">
        <v>370196</v>
      </c>
      <c r="D709" s="137">
        <v>242899</v>
      </c>
      <c r="E709" s="137">
        <v>318676</v>
      </c>
      <c r="F709" s="137">
        <v>265975</v>
      </c>
      <c r="G709" s="137">
        <v>304730</v>
      </c>
      <c r="H709" s="137">
        <v>343616</v>
      </c>
      <c r="I709" s="137">
        <v>257572</v>
      </c>
      <c r="J709" s="137">
        <v>288221</v>
      </c>
      <c r="K709" s="137">
        <v>289888</v>
      </c>
      <c r="L709" s="137">
        <v>324353</v>
      </c>
      <c r="M709" s="137">
        <v>270836</v>
      </c>
      <c r="N709" s="39">
        <v>299159</v>
      </c>
    </row>
    <row r="710" spans="1:14">
      <c r="A710" s="2" t="s">
        <v>906</v>
      </c>
      <c r="B710" s="3">
        <f t="shared" ref="B710:N710" si="156">B708/B709</f>
        <v>0.98742308496901754</v>
      </c>
      <c r="C710" s="3">
        <f t="shared" si="156"/>
        <v>0.98926514603075133</v>
      </c>
      <c r="D710" s="3">
        <f t="shared" si="156"/>
        <v>1.0231371887080638</v>
      </c>
      <c r="E710" s="3">
        <f t="shared" si="156"/>
        <v>1.0123573786541817</v>
      </c>
      <c r="F710" s="3">
        <f t="shared" si="156"/>
        <v>1.0086850267882319</v>
      </c>
      <c r="G710" s="3">
        <f t="shared" si="156"/>
        <v>1.0007482033275359</v>
      </c>
      <c r="H710" s="3">
        <f t="shared" si="156"/>
        <v>1.0004045213261314</v>
      </c>
      <c r="I710" s="3">
        <f t="shared" si="156"/>
        <v>1.006351622070722</v>
      </c>
      <c r="J710" s="3">
        <f t="shared" si="156"/>
        <v>1.0006973815232061</v>
      </c>
      <c r="K710" s="3">
        <f t="shared" si="156"/>
        <v>1.0069820068440225</v>
      </c>
      <c r="L710" s="3">
        <f t="shared" si="156"/>
        <v>0.98412223719219494</v>
      </c>
      <c r="M710" s="3">
        <f t="shared" si="156"/>
        <v>0.99602342376936592</v>
      </c>
      <c r="N710" s="40">
        <f t="shared" si="156"/>
        <v>1.000564916983945</v>
      </c>
    </row>
    <row r="711" spans="1:14" ht="12.75">
      <c r="A711" s="2" t="s">
        <v>681</v>
      </c>
      <c r="B711">
        <v>41</v>
      </c>
      <c r="C711">
        <v>33</v>
      </c>
      <c r="D711">
        <v>70</v>
      </c>
      <c r="E711">
        <v>31</v>
      </c>
      <c r="F711">
        <v>17</v>
      </c>
      <c r="G711">
        <v>21</v>
      </c>
      <c r="H711">
        <v>18</v>
      </c>
      <c r="I711">
        <v>18</v>
      </c>
      <c r="J711">
        <v>28</v>
      </c>
      <c r="K711">
        <v>27</v>
      </c>
      <c r="L711">
        <v>42</v>
      </c>
      <c r="M711">
        <v>21</v>
      </c>
      <c r="N711" s="41">
        <v>27</v>
      </c>
    </row>
    <row r="712" spans="1:14">
      <c r="A712" s="32" t="s">
        <v>682</v>
      </c>
      <c r="B712" s="31">
        <f>SUM(B713+B715)</f>
        <v>2</v>
      </c>
      <c r="C712" s="31">
        <f>SUM(C713+C715)</f>
        <v>0</v>
      </c>
      <c r="D712" s="31">
        <f>SUM(D713+D715)</f>
        <v>1</v>
      </c>
      <c r="E712" s="31">
        <f>SUM(E713+E715)</f>
        <v>1</v>
      </c>
      <c r="F712" s="31">
        <f t="shared" ref="F712:N712" si="157">SUM(F713+F715)</f>
        <v>0</v>
      </c>
      <c r="G712" s="31">
        <f t="shared" si="157"/>
        <v>0</v>
      </c>
      <c r="H712" s="31">
        <f t="shared" si="157"/>
        <v>0</v>
      </c>
      <c r="I712" s="31">
        <f t="shared" si="157"/>
        <v>1</v>
      </c>
      <c r="J712" s="31">
        <f t="shared" si="157"/>
        <v>1</v>
      </c>
      <c r="K712" s="31">
        <f t="shared" si="157"/>
        <v>0</v>
      </c>
      <c r="L712" s="31">
        <f t="shared" si="157"/>
        <v>0</v>
      </c>
      <c r="M712" s="31">
        <f t="shared" si="157"/>
        <v>1</v>
      </c>
      <c r="N712" s="48">
        <f t="shared" si="157"/>
        <v>7</v>
      </c>
    </row>
    <row r="713" spans="1:14" ht="12.75">
      <c r="A713" s="2" t="s">
        <v>683</v>
      </c>
      <c r="B713" s="34">
        <v>2</v>
      </c>
      <c r="C713" s="34">
        <v>0</v>
      </c>
      <c r="D713" s="34">
        <v>1</v>
      </c>
      <c r="E713" s="34">
        <v>0</v>
      </c>
      <c r="F713" s="34">
        <v>0</v>
      </c>
      <c r="G713" s="34">
        <v>0</v>
      </c>
      <c r="H713" s="34">
        <v>0</v>
      </c>
      <c r="I713" s="34">
        <v>1</v>
      </c>
      <c r="J713" s="34">
        <v>1</v>
      </c>
      <c r="K713" s="34">
        <v>0</v>
      </c>
      <c r="L713" s="34">
        <v>0</v>
      </c>
      <c r="M713" s="34">
        <v>0</v>
      </c>
      <c r="N713" s="41">
        <v>5</v>
      </c>
    </row>
    <row r="714" spans="1:14" ht="12.75">
      <c r="A714" s="2" t="s">
        <v>684</v>
      </c>
      <c r="B714" s="135">
        <v>173000</v>
      </c>
      <c r="C714" s="135">
        <v>0</v>
      </c>
      <c r="D714" s="135">
        <v>255000</v>
      </c>
      <c r="E714" s="135">
        <v>0</v>
      </c>
      <c r="F714" s="135">
        <v>0</v>
      </c>
      <c r="G714" s="135">
        <v>0</v>
      </c>
      <c r="H714" s="135">
        <v>0</v>
      </c>
      <c r="I714" s="135">
        <v>87000</v>
      </c>
      <c r="J714" s="135">
        <v>250000</v>
      </c>
      <c r="K714" s="135">
        <v>0</v>
      </c>
      <c r="L714" s="135">
        <v>0</v>
      </c>
      <c r="M714" s="135">
        <v>0</v>
      </c>
      <c r="N714" s="39">
        <v>187600</v>
      </c>
    </row>
    <row r="715" spans="1:14" ht="12.75">
      <c r="A715" s="2" t="s">
        <v>685</v>
      </c>
      <c r="B715">
        <v>0</v>
      </c>
      <c r="C715">
        <v>0</v>
      </c>
      <c r="D715">
        <v>0</v>
      </c>
      <c r="E715">
        <v>1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1</v>
      </c>
      <c r="N715" s="38">
        <v>2</v>
      </c>
    </row>
    <row r="716" spans="1:14" ht="12.75">
      <c r="A716" s="2" t="s">
        <v>686</v>
      </c>
      <c r="B716" s="135">
        <v>0</v>
      </c>
      <c r="C716" s="135">
        <v>0</v>
      </c>
      <c r="D716" s="135">
        <v>0</v>
      </c>
      <c r="E716" s="135">
        <v>139573</v>
      </c>
      <c r="F716" s="135">
        <v>0</v>
      </c>
      <c r="G716" s="135">
        <v>0</v>
      </c>
      <c r="H716" s="135">
        <v>0</v>
      </c>
      <c r="I716" s="135">
        <v>0</v>
      </c>
      <c r="J716" s="135">
        <v>0</v>
      </c>
      <c r="K716" s="135">
        <v>0</v>
      </c>
      <c r="L716" s="135">
        <v>0</v>
      </c>
      <c r="M716" s="135">
        <v>218000</v>
      </c>
      <c r="N716" s="39">
        <v>178787</v>
      </c>
    </row>
    <row r="717" spans="1:14">
      <c r="A717" s="32" t="s">
        <v>687</v>
      </c>
      <c r="B717" s="31">
        <f>SUM(B718+B720)</f>
        <v>2</v>
      </c>
      <c r="C717" s="31">
        <f>SUM(C718+C720)</f>
        <v>6</v>
      </c>
      <c r="D717" s="31">
        <f>SUM(D718+D720)</f>
        <v>6</v>
      </c>
      <c r="E717" s="31">
        <f>SUM(E718+E720)</f>
        <v>5</v>
      </c>
      <c r="F717" s="31">
        <f t="shared" ref="F717:N717" si="158">SUM(F718+F720)</f>
        <v>15</v>
      </c>
      <c r="G717" s="31">
        <f t="shared" si="158"/>
        <v>10</v>
      </c>
      <c r="H717" s="31">
        <f t="shared" si="158"/>
        <v>8</v>
      </c>
      <c r="I717" s="31">
        <f t="shared" si="158"/>
        <v>7</v>
      </c>
      <c r="J717" s="31">
        <f t="shared" si="158"/>
        <v>3</v>
      </c>
      <c r="K717" s="31">
        <f t="shared" si="158"/>
        <v>4</v>
      </c>
      <c r="L717" s="31">
        <f t="shared" si="158"/>
        <v>5</v>
      </c>
      <c r="M717" s="31">
        <f t="shared" si="158"/>
        <v>5</v>
      </c>
      <c r="N717" s="48">
        <f t="shared" si="158"/>
        <v>76</v>
      </c>
    </row>
    <row r="718" spans="1:14" ht="12.75">
      <c r="A718" s="2" t="s">
        <v>688</v>
      </c>
      <c r="B718" s="34">
        <v>1</v>
      </c>
      <c r="C718" s="34">
        <v>3</v>
      </c>
      <c r="D718" s="34">
        <v>1</v>
      </c>
      <c r="E718" s="34">
        <v>2</v>
      </c>
      <c r="F718" s="34">
        <v>6</v>
      </c>
      <c r="G718" s="34">
        <v>6</v>
      </c>
      <c r="H718" s="34">
        <v>4</v>
      </c>
      <c r="I718" s="34">
        <v>3</v>
      </c>
      <c r="J718" s="34">
        <v>1</v>
      </c>
      <c r="K718" s="34">
        <v>3</v>
      </c>
      <c r="L718" s="34">
        <v>4</v>
      </c>
      <c r="M718" s="34">
        <v>4</v>
      </c>
      <c r="N718" s="38">
        <v>38</v>
      </c>
    </row>
    <row r="719" spans="1:14" ht="12.75">
      <c r="A719" s="2" t="s">
        <v>689</v>
      </c>
      <c r="B719" s="135">
        <v>245000</v>
      </c>
      <c r="C719" s="135">
        <v>352500</v>
      </c>
      <c r="D719" s="135">
        <v>225000</v>
      </c>
      <c r="E719" s="135">
        <v>278750</v>
      </c>
      <c r="F719" s="135">
        <v>304167</v>
      </c>
      <c r="G719" s="135">
        <v>291825</v>
      </c>
      <c r="H719" s="135">
        <v>402375</v>
      </c>
      <c r="I719" s="135">
        <v>198333</v>
      </c>
      <c r="J719" s="135">
        <v>295000</v>
      </c>
      <c r="K719" s="135">
        <v>239967</v>
      </c>
      <c r="L719" s="135">
        <v>346475</v>
      </c>
      <c r="M719" s="135">
        <v>284500</v>
      </c>
      <c r="N719" s="39">
        <v>300112</v>
      </c>
    </row>
    <row r="720" spans="1:14" ht="12.75">
      <c r="A720" s="2" t="s">
        <v>690</v>
      </c>
      <c r="B720">
        <v>1</v>
      </c>
      <c r="C720">
        <v>3</v>
      </c>
      <c r="D720">
        <v>5</v>
      </c>
      <c r="E720">
        <v>3</v>
      </c>
      <c r="F720">
        <v>9</v>
      </c>
      <c r="G720">
        <v>4</v>
      </c>
      <c r="H720">
        <v>4</v>
      </c>
      <c r="I720">
        <v>4</v>
      </c>
      <c r="J720">
        <v>2</v>
      </c>
      <c r="K720">
        <v>1</v>
      </c>
      <c r="L720">
        <v>1</v>
      </c>
      <c r="M720">
        <v>1</v>
      </c>
      <c r="N720" s="38">
        <v>38</v>
      </c>
    </row>
    <row r="721" spans="1:14" ht="12.75">
      <c r="A721" s="2" t="s">
        <v>691</v>
      </c>
      <c r="B721" s="135">
        <v>484989</v>
      </c>
      <c r="C721" s="135">
        <v>389500</v>
      </c>
      <c r="D721" s="135">
        <v>280154</v>
      </c>
      <c r="E721" s="135">
        <v>403583</v>
      </c>
      <c r="F721" s="135">
        <v>310377</v>
      </c>
      <c r="G721" s="135">
        <v>366875</v>
      </c>
      <c r="H721" s="135">
        <v>342238</v>
      </c>
      <c r="I721" s="135">
        <v>348885</v>
      </c>
      <c r="J721" s="135">
        <v>310750</v>
      </c>
      <c r="K721" s="135">
        <v>410000</v>
      </c>
      <c r="L721" s="135">
        <v>212000</v>
      </c>
      <c r="M721" s="135">
        <v>219000</v>
      </c>
      <c r="N721" s="39">
        <v>335602</v>
      </c>
    </row>
    <row r="722" spans="1:14">
      <c r="A722" s="32" t="s">
        <v>692</v>
      </c>
      <c r="B722" s="31">
        <f>SUM(B723+B725)</f>
        <v>3</v>
      </c>
      <c r="C722" s="31">
        <f>SUM(C723+C725)</f>
        <v>6</v>
      </c>
      <c r="D722" s="31">
        <f>SUM(D723+D725)</f>
        <v>1</v>
      </c>
      <c r="E722" s="31">
        <f>SUM(E723+E725)</f>
        <v>3</v>
      </c>
      <c r="F722" s="31">
        <f t="shared" ref="F722:N722" si="159">SUM(F723+F725)</f>
        <v>4</v>
      </c>
      <c r="G722" s="31">
        <f t="shared" si="159"/>
        <v>4</v>
      </c>
      <c r="H722" s="31">
        <f t="shared" si="159"/>
        <v>12</v>
      </c>
      <c r="I722" s="31">
        <f t="shared" si="159"/>
        <v>5</v>
      </c>
      <c r="J722" s="31">
        <f t="shared" si="159"/>
        <v>4</v>
      </c>
      <c r="K722" s="31">
        <f t="shared" si="159"/>
        <v>4</v>
      </c>
      <c r="L722" s="31">
        <f t="shared" si="159"/>
        <v>7</v>
      </c>
      <c r="M722" s="31">
        <f t="shared" si="159"/>
        <v>3</v>
      </c>
      <c r="N722" s="48">
        <f t="shared" si="159"/>
        <v>56</v>
      </c>
    </row>
    <row r="723" spans="1:14" ht="12.75">
      <c r="A723" s="2" t="s">
        <v>773</v>
      </c>
      <c r="B723" s="34">
        <v>3</v>
      </c>
      <c r="C723" s="34">
        <v>5</v>
      </c>
      <c r="D723" s="34">
        <v>0</v>
      </c>
      <c r="E723" s="34">
        <v>2</v>
      </c>
      <c r="F723" s="34">
        <v>3</v>
      </c>
      <c r="G723" s="34">
        <v>2</v>
      </c>
      <c r="H723" s="34">
        <v>10</v>
      </c>
      <c r="I723" s="34">
        <v>3</v>
      </c>
      <c r="J723" s="34">
        <v>4</v>
      </c>
      <c r="K723" s="34">
        <v>4</v>
      </c>
      <c r="L723" s="34">
        <v>7</v>
      </c>
      <c r="M723" s="34">
        <v>2</v>
      </c>
      <c r="N723" s="38">
        <v>45</v>
      </c>
    </row>
    <row r="724" spans="1:14" ht="12.75">
      <c r="A724" s="2" t="s">
        <v>774</v>
      </c>
      <c r="B724" s="136">
        <v>497983</v>
      </c>
      <c r="C724" s="136">
        <v>465223</v>
      </c>
      <c r="D724" s="136">
        <v>0</v>
      </c>
      <c r="E724" s="136">
        <v>377500</v>
      </c>
      <c r="F724" s="136">
        <v>379833</v>
      </c>
      <c r="G724" s="136">
        <v>372000</v>
      </c>
      <c r="H724" s="136">
        <v>466539</v>
      </c>
      <c r="I724" s="136">
        <v>414633</v>
      </c>
      <c r="J724" s="136">
        <v>445204</v>
      </c>
      <c r="K724" s="136">
        <v>485912</v>
      </c>
      <c r="L724" s="136">
        <v>412321</v>
      </c>
      <c r="M724" s="136">
        <v>383175</v>
      </c>
      <c r="N724" s="39">
        <v>438776</v>
      </c>
    </row>
    <row r="725" spans="1:14" ht="12.75">
      <c r="A725" s="2" t="s">
        <v>775</v>
      </c>
      <c r="B725">
        <v>0</v>
      </c>
      <c r="C725">
        <v>1</v>
      </c>
      <c r="D725">
        <v>1</v>
      </c>
      <c r="E725">
        <v>1</v>
      </c>
      <c r="F725">
        <v>1</v>
      </c>
      <c r="G725">
        <v>2</v>
      </c>
      <c r="H725">
        <v>2</v>
      </c>
      <c r="I725">
        <v>2</v>
      </c>
      <c r="J725">
        <v>0</v>
      </c>
      <c r="K725">
        <v>0</v>
      </c>
      <c r="L725">
        <v>0</v>
      </c>
      <c r="M725">
        <v>1</v>
      </c>
      <c r="N725" s="38">
        <v>11</v>
      </c>
    </row>
    <row r="726" spans="1:14" ht="12.75">
      <c r="A726" s="2" t="s">
        <v>776</v>
      </c>
      <c r="B726" s="136">
        <v>0</v>
      </c>
      <c r="C726" s="136">
        <v>353000</v>
      </c>
      <c r="D726" s="136">
        <v>299900</v>
      </c>
      <c r="E726" s="136">
        <v>435315</v>
      </c>
      <c r="F726" s="136">
        <v>388964</v>
      </c>
      <c r="G726" s="136">
        <v>482450</v>
      </c>
      <c r="H726" s="136">
        <v>422450</v>
      </c>
      <c r="I726" s="136">
        <v>343350</v>
      </c>
      <c r="J726" s="136">
        <v>0</v>
      </c>
      <c r="K726" s="136">
        <v>0</v>
      </c>
      <c r="L726" s="136">
        <v>0</v>
      </c>
      <c r="M726" s="136">
        <v>350000</v>
      </c>
      <c r="N726" s="39">
        <v>393062</v>
      </c>
    </row>
    <row r="727" spans="1:14" ht="12.75">
      <c r="A727" s="32" t="s">
        <v>697</v>
      </c>
      <c r="B727">
        <v>4</v>
      </c>
      <c r="C727">
        <v>2</v>
      </c>
      <c r="D727">
        <v>1</v>
      </c>
      <c r="E727">
        <v>1</v>
      </c>
      <c r="F727">
        <v>7</v>
      </c>
      <c r="G727">
        <v>4</v>
      </c>
      <c r="H727">
        <v>8</v>
      </c>
      <c r="I727">
        <v>5</v>
      </c>
      <c r="J727">
        <v>4</v>
      </c>
      <c r="K727">
        <v>4</v>
      </c>
      <c r="L727">
        <v>3</v>
      </c>
      <c r="M727">
        <v>2</v>
      </c>
      <c r="N727" s="47">
        <v>45</v>
      </c>
    </row>
    <row r="728" spans="1:14" ht="12.75">
      <c r="A728" s="2" t="s">
        <v>698</v>
      </c>
      <c r="B728" s="137">
        <v>110375</v>
      </c>
      <c r="C728" s="137">
        <v>111000</v>
      </c>
      <c r="D728" s="137">
        <v>56000</v>
      </c>
      <c r="E728" s="137">
        <v>128000</v>
      </c>
      <c r="F728" s="137">
        <v>118364</v>
      </c>
      <c r="G728" s="137">
        <v>140475</v>
      </c>
      <c r="H728" s="137">
        <v>142050</v>
      </c>
      <c r="I728" s="137">
        <v>131520</v>
      </c>
      <c r="J728" s="137">
        <v>128438</v>
      </c>
      <c r="K728" s="137">
        <v>107350</v>
      </c>
      <c r="L728" s="137">
        <v>101300</v>
      </c>
      <c r="M728" s="137">
        <v>138000</v>
      </c>
      <c r="N728" s="39">
        <v>123444</v>
      </c>
    </row>
    <row r="729" spans="1:14">
      <c r="A729" s="32" t="s">
        <v>699</v>
      </c>
      <c r="B729" s="31">
        <f t="shared" ref="B729:M729" si="160">SUM(B730:B732)</f>
        <v>15</v>
      </c>
      <c r="C729" s="31">
        <f t="shared" si="160"/>
        <v>10</v>
      </c>
      <c r="D729" s="31">
        <f t="shared" si="160"/>
        <v>18</v>
      </c>
      <c r="E729" s="31">
        <f t="shared" si="160"/>
        <v>13</v>
      </c>
      <c r="F729" s="31">
        <f t="shared" si="160"/>
        <v>12</v>
      </c>
      <c r="G729" s="31">
        <f t="shared" si="160"/>
        <v>13</v>
      </c>
      <c r="H729" s="31">
        <f t="shared" si="160"/>
        <v>27</v>
      </c>
      <c r="I729" s="31">
        <f t="shared" si="160"/>
        <v>32</v>
      </c>
      <c r="J729" s="31">
        <f t="shared" si="160"/>
        <v>31</v>
      </c>
      <c r="K729" s="31">
        <f t="shared" si="160"/>
        <v>17</v>
      </c>
      <c r="L729" s="31">
        <f t="shared" si="160"/>
        <v>20</v>
      </c>
      <c r="M729" s="31">
        <f t="shared" si="160"/>
        <v>18</v>
      </c>
      <c r="N729" s="41"/>
    </row>
    <row r="730" spans="1:14" ht="12.75">
      <c r="A730" s="2" t="s">
        <v>700</v>
      </c>
      <c r="B730">
        <v>5</v>
      </c>
      <c r="C730">
        <v>3</v>
      </c>
      <c r="D730">
        <v>6</v>
      </c>
      <c r="E730">
        <v>4</v>
      </c>
      <c r="F730">
        <v>8</v>
      </c>
      <c r="G730">
        <v>8</v>
      </c>
      <c r="H730">
        <v>15</v>
      </c>
      <c r="I730">
        <v>22</v>
      </c>
      <c r="J730">
        <v>16</v>
      </c>
      <c r="K730">
        <v>9</v>
      </c>
      <c r="L730">
        <v>13</v>
      </c>
      <c r="M730">
        <v>11</v>
      </c>
      <c r="N730" s="41"/>
    </row>
    <row r="731" spans="1:14" ht="12.75">
      <c r="A731" s="2" t="s">
        <v>701</v>
      </c>
      <c r="B731">
        <v>7</v>
      </c>
      <c r="C731">
        <v>4</v>
      </c>
      <c r="D731">
        <v>6</v>
      </c>
      <c r="E731">
        <v>4</v>
      </c>
      <c r="F731">
        <v>1</v>
      </c>
      <c r="G731">
        <v>3</v>
      </c>
      <c r="H731">
        <v>9</v>
      </c>
      <c r="I731">
        <v>7</v>
      </c>
      <c r="J731">
        <v>11</v>
      </c>
      <c r="K731">
        <v>7</v>
      </c>
      <c r="L731">
        <v>7</v>
      </c>
      <c r="M731">
        <v>7</v>
      </c>
      <c r="N731" s="41"/>
    </row>
    <row r="732" spans="1:14" ht="12.75">
      <c r="A732" s="2" t="s">
        <v>702</v>
      </c>
      <c r="B732">
        <v>3</v>
      </c>
      <c r="C732">
        <v>3</v>
      </c>
      <c r="D732">
        <v>6</v>
      </c>
      <c r="E732">
        <v>5</v>
      </c>
      <c r="F732">
        <v>3</v>
      </c>
      <c r="G732">
        <v>2</v>
      </c>
      <c r="H732">
        <v>3</v>
      </c>
      <c r="I732">
        <v>3</v>
      </c>
      <c r="J732">
        <v>4</v>
      </c>
      <c r="K732">
        <v>1</v>
      </c>
      <c r="L732">
        <v>0</v>
      </c>
      <c r="M732">
        <v>0</v>
      </c>
      <c r="N732" s="41"/>
    </row>
    <row r="733" spans="1:14">
      <c r="A733" s="32" t="s">
        <v>703</v>
      </c>
      <c r="B733" s="76">
        <f>B729/B707</f>
        <v>1.3636363636363635</v>
      </c>
      <c r="C733" s="76">
        <f t="shared" ref="C733:M733" si="161">C729/C707</f>
        <v>0.7142857142857143</v>
      </c>
      <c r="D733" s="76">
        <f t="shared" si="161"/>
        <v>2</v>
      </c>
      <c r="E733" s="76">
        <f t="shared" si="161"/>
        <v>1.3</v>
      </c>
      <c r="F733" s="76">
        <f t="shared" si="161"/>
        <v>0.46153846153846156</v>
      </c>
      <c r="G733" s="76">
        <f t="shared" si="161"/>
        <v>0.72222222222222221</v>
      </c>
      <c r="H733" s="76">
        <f t="shared" si="161"/>
        <v>0.9642857142857143</v>
      </c>
      <c r="I733" s="76">
        <f t="shared" si="161"/>
        <v>1.7777777777777777</v>
      </c>
      <c r="J733" s="76">
        <f t="shared" si="161"/>
        <v>2.5833333333333335</v>
      </c>
      <c r="K733" s="76">
        <f t="shared" si="161"/>
        <v>1.4166666666666667</v>
      </c>
      <c r="L733" s="76">
        <f t="shared" si="161"/>
        <v>1.3333333333333333</v>
      </c>
      <c r="M733" s="76">
        <f t="shared" si="161"/>
        <v>1.6363636363636365</v>
      </c>
      <c r="N733" s="41"/>
    </row>
    <row r="734" spans="1:14">
      <c r="A734" s="2" t="s">
        <v>704</v>
      </c>
      <c r="B734" s="4">
        <v>13</v>
      </c>
      <c r="C734" s="4">
        <v>11</v>
      </c>
      <c r="D734" s="4">
        <v>18</v>
      </c>
      <c r="E734" s="4">
        <v>18</v>
      </c>
      <c r="F734" s="4">
        <v>20</v>
      </c>
      <c r="G734" s="4">
        <v>21</v>
      </c>
      <c r="H734" s="4">
        <v>27</v>
      </c>
      <c r="I734" s="4">
        <v>26</v>
      </c>
      <c r="J734" s="4">
        <v>15</v>
      </c>
      <c r="K734" s="4">
        <v>7</v>
      </c>
      <c r="L734" s="4">
        <v>11</v>
      </c>
      <c r="M734" s="4">
        <v>6</v>
      </c>
      <c r="N734" s="41"/>
    </row>
    <row r="735" spans="1:14">
      <c r="A735" s="32" t="s">
        <v>777</v>
      </c>
      <c r="B735" s="31">
        <v>15</v>
      </c>
      <c r="C735" s="31">
        <v>13</v>
      </c>
      <c r="D735" s="31">
        <v>13</v>
      </c>
      <c r="E735" s="31">
        <v>21</v>
      </c>
      <c r="F735" s="31">
        <v>20</v>
      </c>
      <c r="G735" s="31">
        <v>17</v>
      </c>
      <c r="H735" s="31">
        <v>21</v>
      </c>
      <c r="I735" s="31">
        <v>9</v>
      </c>
      <c r="J735" s="31">
        <v>14</v>
      </c>
      <c r="K735" s="31">
        <v>16</v>
      </c>
      <c r="L735" s="31">
        <v>8</v>
      </c>
      <c r="M735" s="31">
        <v>5</v>
      </c>
      <c r="N735" s="41"/>
    </row>
  </sheetData>
  <customSheetViews>
    <customSheetView guid="{07A9B6E3-045C-40BE-9B9B-E2D28D0DDB65}" showRuler="0" topLeftCell="A7">
      <pane xSplit="1" topLeftCell="B1" activePane="topRight" state="frozen"/>
      <selection pane="topRight" activeCell="C38" sqref="C38"/>
      <rowBreaks count="7" manualBreakCount="7">
        <brk id="132" max="16383" man="1"/>
        <brk id="163" max="16383" man="1"/>
        <brk id="194" max="16383" man="1"/>
        <brk id="225" max="16383" man="1"/>
        <brk id="256" max="16383" man="1"/>
        <brk id="287" max="16383" man="1"/>
        <brk id="318" max="16383" man="1"/>
      </rowBreaks>
      <pageMargins left="0" right="0" top="0" bottom="0" header="0" footer="0"/>
      <pageSetup scale="75" orientation="landscape" horizontalDpi="300" verticalDpi="300" r:id="rId1"/>
      <headerFooter alignWithMargins="0"/>
    </customSheetView>
  </customSheetViews>
  <phoneticPr fontId="0" type="noConversion"/>
  <pageMargins left="0.75" right="0.75" top="1" bottom="1" header="0.5" footer="0.5"/>
  <pageSetup scale="75" orientation="landscape" horizontalDpi="300" verticalDpi="300" r:id="rId2"/>
  <headerFooter alignWithMargins="0"/>
  <rowBreaks count="7" manualBreakCount="7">
    <brk id="391" max="16383" man="1"/>
    <brk id="422" max="16383" man="1"/>
    <brk id="453" max="16383" man="1"/>
    <brk id="484" max="16383" man="1"/>
    <brk id="515" max="16383" man="1"/>
    <brk id="546" max="16383" man="1"/>
    <brk id="577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736"/>
  <sheetViews>
    <sheetView zoomScaleNormal="100" workbookViewId="0">
      <pane xSplit="1" topLeftCell="B6" activePane="topRight" state="frozen"/>
      <selection pane="topRight" activeCell="D39" sqref="D39"/>
    </sheetView>
  </sheetViews>
  <sheetFormatPr defaultRowHeight="12"/>
  <cols>
    <col min="1" max="1" width="36.140625" style="2" customWidth="1"/>
    <col min="2" max="2" width="13.140625" style="4" customWidth="1"/>
    <col min="3" max="3" width="12.7109375" style="4" customWidth="1"/>
    <col min="4" max="4" width="11.140625" style="4" customWidth="1"/>
    <col min="5" max="5" width="10.7109375" style="4" customWidth="1"/>
    <col min="6" max="6" width="14" style="4" customWidth="1"/>
    <col min="7" max="7" width="11.140625" style="4" customWidth="1"/>
    <col min="8" max="8" width="12.28515625" style="4" customWidth="1"/>
    <col min="9" max="9" width="12" style="4" customWidth="1"/>
    <col min="10" max="10" width="10" style="4" bestFit="1" customWidth="1"/>
    <col min="11" max="11" width="10.5703125" style="4" customWidth="1"/>
    <col min="12" max="12" width="12.28515625" style="4" customWidth="1"/>
    <col min="13" max="13" width="9.85546875" style="4" customWidth="1"/>
    <col min="14" max="14" width="17.140625" style="4" customWidth="1"/>
    <col min="15" max="16384" width="9.140625" style="4"/>
  </cols>
  <sheetData>
    <row r="1" spans="1:16" customFormat="1" ht="18">
      <c r="A1" s="33" t="s">
        <v>907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6" customFormat="1" ht="12.75">
      <c r="A2" s="2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35"/>
    </row>
    <row r="3" spans="1:16" customFormat="1" ht="12.75">
      <c r="A3" s="2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35"/>
    </row>
    <row r="4" spans="1:16">
      <c r="A4" s="2" t="s">
        <v>5</v>
      </c>
    </row>
    <row r="5" spans="1:16" customFormat="1" ht="12.75">
      <c r="A5" s="2" t="s">
        <v>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35"/>
    </row>
    <row r="6" spans="1:16" customFormat="1" ht="12.75">
      <c r="A6" s="194" t="s">
        <v>707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35"/>
    </row>
    <row r="7" spans="1:16" customFormat="1" ht="12.75">
      <c r="A7" s="192" t="s">
        <v>8</v>
      </c>
      <c r="B7" s="193"/>
      <c r="C7" s="193"/>
      <c r="D7" s="193"/>
      <c r="E7" s="193"/>
      <c r="F7" s="4"/>
      <c r="G7" s="4"/>
      <c r="H7" s="4"/>
      <c r="I7" s="4"/>
      <c r="J7" s="4"/>
      <c r="K7" s="4"/>
      <c r="L7" s="4"/>
      <c r="M7" s="4"/>
      <c r="N7" s="34"/>
    </row>
    <row r="9" spans="1:16" customFormat="1" ht="12.75">
      <c r="A9" s="2"/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  <c r="G9" s="8" t="s">
        <v>14</v>
      </c>
      <c r="H9" s="8" t="s">
        <v>15</v>
      </c>
      <c r="I9" s="8" t="s">
        <v>16</v>
      </c>
      <c r="J9" s="8" t="s">
        <v>17</v>
      </c>
      <c r="K9" s="8" t="s">
        <v>18</v>
      </c>
      <c r="L9" s="8" t="s">
        <v>19</v>
      </c>
      <c r="M9" s="8" t="s">
        <v>20</v>
      </c>
      <c r="N9" s="109" t="s">
        <v>21</v>
      </c>
    </row>
    <row r="10" spans="1:16" s="60" customFormat="1" ht="12.75">
      <c r="A10" s="204" t="s">
        <v>908</v>
      </c>
      <c r="B10" s="205"/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6"/>
      <c r="P10"/>
    </row>
    <row r="11" spans="1:16" customFormat="1" ht="12.75">
      <c r="A11" s="207" t="s">
        <v>23</v>
      </c>
      <c r="B11" s="208">
        <f t="shared" ref="B11:M11" si="0">SUM(B16+B21+B26+B31)</f>
        <v>279</v>
      </c>
      <c r="C11" s="208">
        <f t="shared" si="0"/>
        <v>360</v>
      </c>
      <c r="D11" s="208">
        <f t="shared" si="0"/>
        <v>575</v>
      </c>
      <c r="E11" s="208">
        <f t="shared" si="0"/>
        <v>0</v>
      </c>
      <c r="F11" s="208">
        <f t="shared" si="0"/>
        <v>0</v>
      </c>
      <c r="G11" s="208">
        <f t="shared" si="0"/>
        <v>0</v>
      </c>
      <c r="H11" s="208">
        <f t="shared" si="0"/>
        <v>0</v>
      </c>
      <c r="I11" s="208">
        <f t="shared" si="0"/>
        <v>0</v>
      </c>
      <c r="J11" s="208">
        <f t="shared" si="0"/>
        <v>0</v>
      </c>
      <c r="K11" s="208">
        <f t="shared" si="0"/>
        <v>0</v>
      </c>
      <c r="L11" s="208">
        <f t="shared" si="0"/>
        <v>0</v>
      </c>
      <c r="M11" s="208">
        <f t="shared" si="0"/>
        <v>0</v>
      </c>
      <c r="N11" s="209">
        <f>SUM(B11:M11)</f>
        <v>1214</v>
      </c>
    </row>
    <row r="12" spans="1:16" customFormat="1" ht="12.75">
      <c r="A12" s="2" t="s">
        <v>24</v>
      </c>
      <c r="B12" s="12">
        <v>687307</v>
      </c>
      <c r="C12" s="12">
        <v>729412</v>
      </c>
      <c r="D12" s="12">
        <v>750466</v>
      </c>
      <c r="E12" s="12"/>
      <c r="F12" s="12"/>
      <c r="G12" s="12"/>
      <c r="H12" s="12"/>
      <c r="I12" s="12"/>
      <c r="J12" s="12"/>
      <c r="K12" s="12"/>
      <c r="L12" s="12"/>
      <c r="M12" s="12"/>
      <c r="N12" s="39">
        <f>SUM((B11*B12)+(C11*C12)+(D11*D12)+(E11*E12)+(F11*F12)+(G11*G12)+(H11*H12)+(I11*I12)+(J11*J12)+(K11*K12)+(L11*L12)+(M11*M12))/N11</f>
        <v>729707.51482701814</v>
      </c>
    </row>
    <row r="13" spans="1:16" customFormat="1" ht="12.75">
      <c r="A13" s="2" t="s">
        <v>25</v>
      </c>
      <c r="B13" s="12">
        <v>678797</v>
      </c>
      <c r="C13" s="12">
        <v>713415</v>
      </c>
      <c r="D13" s="12">
        <v>718165</v>
      </c>
      <c r="E13" s="12"/>
      <c r="F13" s="12"/>
      <c r="G13" s="12"/>
      <c r="H13" s="12"/>
      <c r="I13" s="12"/>
      <c r="J13" s="12"/>
      <c r="K13" s="12"/>
      <c r="L13" s="12"/>
      <c r="M13" s="12"/>
      <c r="N13" s="39">
        <f>SUM((B11*B13)+(C11*C13)+(D11*D13)+(E11*E13)+(F11*F13)+(G11*G13)+(H11*H13)+(I11*I13)+(J11*J13)+(K11*K13)+(L11*L13)+(M11*M13))/N11</f>
        <v>707708.92751235585</v>
      </c>
    </row>
    <row r="14" spans="1:16" customFormat="1" ht="12.75">
      <c r="A14" s="207" t="s">
        <v>26</v>
      </c>
      <c r="B14" s="210">
        <f>B12/B13</f>
        <v>1.0125368851070349</v>
      </c>
      <c r="C14" s="210">
        <f>C12/C13</f>
        <v>1.0224231338001024</v>
      </c>
      <c r="D14" s="210">
        <f>D12/D13</f>
        <v>1.0449771292112537</v>
      </c>
      <c r="E14" s="210" t="e">
        <f t="shared" ref="E14:N14" si="1">E12/E13</f>
        <v>#DIV/0!</v>
      </c>
      <c r="F14" s="210" t="e">
        <f t="shared" si="1"/>
        <v>#DIV/0!</v>
      </c>
      <c r="G14" s="210" t="e">
        <f t="shared" si="1"/>
        <v>#DIV/0!</v>
      </c>
      <c r="H14" s="210" t="e">
        <f t="shared" si="1"/>
        <v>#DIV/0!</v>
      </c>
      <c r="I14" s="210" t="e">
        <f t="shared" si="1"/>
        <v>#DIV/0!</v>
      </c>
      <c r="J14" s="210" t="e">
        <f t="shared" si="1"/>
        <v>#DIV/0!</v>
      </c>
      <c r="K14" s="210" t="e">
        <f t="shared" si="1"/>
        <v>#DIV/0!</v>
      </c>
      <c r="L14" s="210" t="e">
        <f t="shared" si="1"/>
        <v>#DIV/0!</v>
      </c>
      <c r="M14" s="210" t="e">
        <f t="shared" si="1"/>
        <v>#DIV/0!</v>
      </c>
      <c r="N14" s="211">
        <f t="shared" si="1"/>
        <v>1.0310842303374479</v>
      </c>
    </row>
    <row r="15" spans="1:16" customFormat="1" ht="12.75">
      <c r="A15" s="2" t="s">
        <v>27</v>
      </c>
      <c r="B15" s="4">
        <v>14</v>
      </c>
      <c r="C15" s="4">
        <v>15</v>
      </c>
      <c r="D15" s="4">
        <v>8</v>
      </c>
      <c r="E15" s="4"/>
      <c r="F15" s="4"/>
      <c r="G15" s="4"/>
      <c r="H15" s="4"/>
      <c r="I15" s="4"/>
      <c r="J15" s="4"/>
      <c r="K15" s="4"/>
      <c r="L15" s="4"/>
      <c r="M15" s="4"/>
      <c r="N15" s="99">
        <f>((B15*B11)+(C15*C11)+(D15*D11)+(E15*E11)+(F15*F11)+(G15*G11)+(H15*H11)+(I15*I11)+(J15*J11)+(K15*K11)+(L15*L11)+(M15*M11))/N11</f>
        <v>11.454695222405272</v>
      </c>
    </row>
    <row r="16" spans="1:16" customFormat="1" ht="12.75">
      <c r="A16" s="207" t="s">
        <v>28</v>
      </c>
      <c r="B16" s="205">
        <f>B17+B19</f>
        <v>9</v>
      </c>
      <c r="C16" s="205">
        <f t="shared" ref="C16:H16" si="2">C17+C19</f>
        <v>11</v>
      </c>
      <c r="D16" s="205">
        <f t="shared" si="2"/>
        <v>22</v>
      </c>
      <c r="E16" s="205">
        <f t="shared" si="2"/>
        <v>0</v>
      </c>
      <c r="F16" s="205">
        <f t="shared" si="2"/>
        <v>0</v>
      </c>
      <c r="G16" s="205">
        <f t="shared" si="2"/>
        <v>0</v>
      </c>
      <c r="H16" s="205">
        <f t="shared" si="2"/>
        <v>0</v>
      </c>
      <c r="I16" s="205">
        <f>I17+I19</f>
        <v>0</v>
      </c>
      <c r="J16" s="205">
        <f>J17+J19</f>
        <v>0</v>
      </c>
      <c r="K16" s="205">
        <f>K17+K19</f>
        <v>0</v>
      </c>
      <c r="L16" s="205">
        <f>L17+L19</f>
        <v>0</v>
      </c>
      <c r="M16" s="205">
        <f>M17+M19</f>
        <v>0</v>
      </c>
      <c r="N16" s="206">
        <f>SUM(B16:M16)</f>
        <v>42</v>
      </c>
    </row>
    <row r="17" spans="1:14" customFormat="1" ht="12.75">
      <c r="A17" s="2" t="s">
        <v>29</v>
      </c>
      <c r="B17" s="4">
        <v>1</v>
      </c>
      <c r="C17" s="4">
        <v>1</v>
      </c>
      <c r="D17" s="4">
        <v>10</v>
      </c>
      <c r="E17" s="4"/>
      <c r="F17" s="4"/>
      <c r="G17" s="4"/>
      <c r="H17" s="4"/>
      <c r="I17" s="4"/>
      <c r="J17" s="4"/>
      <c r="K17" s="4"/>
      <c r="L17" s="4"/>
      <c r="M17" s="4"/>
      <c r="N17" s="41">
        <f>SUM(B17:M17)</f>
        <v>12</v>
      </c>
    </row>
    <row r="18" spans="1:14" customFormat="1" ht="12.75">
      <c r="A18" s="2" t="s">
        <v>30</v>
      </c>
      <c r="B18" s="12">
        <v>2025000</v>
      </c>
      <c r="C18" s="12">
        <v>740000</v>
      </c>
      <c r="D18" s="12">
        <v>715499</v>
      </c>
      <c r="E18" s="12"/>
      <c r="F18" s="12"/>
      <c r="G18" s="12"/>
      <c r="H18" s="12"/>
      <c r="I18" s="12"/>
      <c r="J18" s="12"/>
      <c r="K18" s="12"/>
      <c r="L18" s="12"/>
      <c r="M18" s="12"/>
      <c r="N18" s="39">
        <f>SUM((B17*B18)+(C17*C18)+(D17*D18)+(E17*E18)+(F17*F18)+(G17*G18)+(H17*H18)+(I17*I18)+(J17*J18)+(K17*K18)+(L17*L18)+(M17*M18))/N17</f>
        <v>826665.83333333337</v>
      </c>
    </row>
    <row r="19" spans="1:14" customFormat="1" ht="12.75">
      <c r="A19" s="2" t="s">
        <v>31</v>
      </c>
      <c r="B19" s="4">
        <v>8</v>
      </c>
      <c r="C19" s="4">
        <v>10</v>
      </c>
      <c r="D19" s="4">
        <v>12</v>
      </c>
      <c r="E19" s="4"/>
      <c r="F19" s="4"/>
      <c r="G19" s="4"/>
      <c r="H19" s="4"/>
      <c r="I19" s="4"/>
      <c r="J19" s="4"/>
      <c r="K19" s="4"/>
      <c r="L19" s="4"/>
      <c r="M19" s="4"/>
      <c r="N19" s="41">
        <f>SUM(B19:M19)</f>
        <v>30</v>
      </c>
    </row>
    <row r="20" spans="1:14" customFormat="1" ht="12.75">
      <c r="A20" s="2" t="s">
        <v>32</v>
      </c>
      <c r="B20" s="12">
        <v>415212</v>
      </c>
      <c r="C20" s="12">
        <v>433314</v>
      </c>
      <c r="D20" s="12">
        <v>430950</v>
      </c>
      <c r="E20" s="12"/>
      <c r="F20" s="12"/>
      <c r="G20" s="12"/>
      <c r="H20" s="12"/>
      <c r="I20" s="12"/>
      <c r="J20" s="12"/>
      <c r="K20" s="12"/>
      <c r="L20" s="12"/>
      <c r="M20" s="12"/>
      <c r="N20" s="39">
        <f>SUM((B19*B20)+(C19*C20)+(D19*D20)+(E19*E20)+(F19*F20)+(G19*G20)+(H19*H20)+(I19*I20)+(J19*J20)+(K19*K20)+(L19*L20)+(M19*M20))/N19</f>
        <v>427541.2</v>
      </c>
    </row>
    <row r="21" spans="1:14" customFormat="1" ht="12.75">
      <c r="A21" s="207" t="s">
        <v>33</v>
      </c>
      <c r="B21" s="205">
        <f t="shared" ref="B21:M21" si="3">B22+B24</f>
        <v>85</v>
      </c>
      <c r="C21" s="205">
        <f t="shared" si="3"/>
        <v>102</v>
      </c>
      <c r="D21" s="205">
        <f t="shared" si="3"/>
        <v>169</v>
      </c>
      <c r="E21" s="205">
        <f t="shared" si="3"/>
        <v>0</v>
      </c>
      <c r="F21" s="205">
        <f t="shared" si="3"/>
        <v>0</v>
      </c>
      <c r="G21" s="205">
        <f t="shared" si="3"/>
        <v>0</v>
      </c>
      <c r="H21" s="205">
        <f t="shared" si="3"/>
        <v>0</v>
      </c>
      <c r="I21" s="205">
        <f t="shared" si="3"/>
        <v>0</v>
      </c>
      <c r="J21" s="205">
        <f t="shared" si="3"/>
        <v>0</v>
      </c>
      <c r="K21" s="205">
        <f t="shared" si="3"/>
        <v>0</v>
      </c>
      <c r="L21" s="205">
        <f t="shared" si="3"/>
        <v>0</v>
      </c>
      <c r="M21" s="205">
        <f t="shared" si="3"/>
        <v>0</v>
      </c>
      <c r="N21" s="206">
        <f>SUM(B21:M21)</f>
        <v>356</v>
      </c>
    </row>
    <row r="22" spans="1:14" customFormat="1" ht="12.75">
      <c r="A22" s="2" t="s">
        <v>34</v>
      </c>
      <c r="B22" s="4">
        <v>17</v>
      </c>
      <c r="C22" s="4">
        <v>25</v>
      </c>
      <c r="D22" s="4">
        <v>39</v>
      </c>
      <c r="E22" s="4"/>
      <c r="F22" s="4"/>
      <c r="G22" s="4"/>
      <c r="H22" s="4"/>
      <c r="I22" s="4"/>
      <c r="J22" s="4"/>
      <c r="K22" s="4"/>
      <c r="L22" s="4"/>
      <c r="M22" s="4"/>
      <c r="N22" s="41">
        <f>SUM(B22:M22)</f>
        <v>81</v>
      </c>
    </row>
    <row r="23" spans="1:14" customFormat="1" ht="12.75">
      <c r="A23" s="2" t="s">
        <v>35</v>
      </c>
      <c r="B23" s="12">
        <v>724573</v>
      </c>
      <c r="C23" s="12">
        <v>662420</v>
      </c>
      <c r="D23" s="12">
        <v>582461</v>
      </c>
      <c r="E23" s="12"/>
      <c r="F23" s="12"/>
      <c r="G23" s="12"/>
      <c r="H23" s="12"/>
      <c r="I23" s="12"/>
      <c r="J23" s="12"/>
      <c r="K23" s="12"/>
      <c r="L23" s="12"/>
      <c r="M23" s="12"/>
      <c r="N23" s="39">
        <f>SUM((B22*B23)+(C22*C23)+(D22*D23)+(E22*E23)+(F22*F23)+(G22*G23)+(H22*H23)+(I22*I23)+(J22*J23)+(K22*K23)+(L22*L23)+(M22*M23))/N22</f>
        <v>636965.67901234573</v>
      </c>
    </row>
    <row r="24" spans="1:14" customFormat="1" ht="12.75">
      <c r="A24" s="2" t="s">
        <v>36</v>
      </c>
      <c r="B24" s="4">
        <v>68</v>
      </c>
      <c r="C24" s="4">
        <v>77</v>
      </c>
      <c r="D24" s="4">
        <v>130</v>
      </c>
      <c r="E24" s="4"/>
      <c r="F24" s="4"/>
      <c r="G24" s="4"/>
      <c r="H24" s="4"/>
      <c r="I24" s="4"/>
      <c r="J24" s="4"/>
      <c r="K24" s="4"/>
      <c r="L24" s="4"/>
      <c r="M24" s="4"/>
      <c r="N24" s="41">
        <f>SUM(B24:M24)</f>
        <v>275</v>
      </c>
    </row>
    <row r="25" spans="1:14" customFormat="1" ht="12.75">
      <c r="A25" s="2" t="s">
        <v>37</v>
      </c>
      <c r="B25" s="12">
        <v>532470</v>
      </c>
      <c r="C25" s="12">
        <v>625424</v>
      </c>
      <c r="D25" s="12">
        <v>628110</v>
      </c>
      <c r="E25" s="12"/>
      <c r="F25" s="12"/>
      <c r="G25" s="12"/>
      <c r="H25" s="12"/>
      <c r="I25" s="12"/>
      <c r="J25" s="12"/>
      <c r="K25" s="12"/>
      <c r="L25" s="12"/>
      <c r="M25" s="12"/>
      <c r="N25" s="39">
        <f>SUM((B24*B25)+(C24*C25)+(D24*D25)+(E24*E25)+(F24*F25)+(G24*G25)+(H24*H25)+(I24*I25)+(J24*J25)+(K24*K25)+(L24*L25)+(M24*M25))/N24</f>
        <v>603708.75636363635</v>
      </c>
    </row>
    <row r="26" spans="1:14" customFormat="1" ht="12.75">
      <c r="A26" s="207" t="s">
        <v>38</v>
      </c>
      <c r="B26" s="205">
        <f t="shared" ref="B26:M26" si="4">B27+B29</f>
        <v>122</v>
      </c>
      <c r="C26" s="205">
        <f t="shared" si="4"/>
        <v>166</v>
      </c>
      <c r="D26" s="205">
        <f t="shared" si="4"/>
        <v>269</v>
      </c>
      <c r="E26" s="205">
        <f t="shared" si="4"/>
        <v>0</v>
      </c>
      <c r="F26" s="205">
        <f t="shared" si="4"/>
        <v>0</v>
      </c>
      <c r="G26" s="205">
        <f t="shared" si="4"/>
        <v>0</v>
      </c>
      <c r="H26" s="205">
        <f t="shared" si="4"/>
        <v>0</v>
      </c>
      <c r="I26" s="205">
        <f t="shared" si="4"/>
        <v>0</v>
      </c>
      <c r="J26" s="205">
        <f t="shared" si="4"/>
        <v>0</v>
      </c>
      <c r="K26" s="205">
        <f t="shared" si="4"/>
        <v>0</v>
      </c>
      <c r="L26" s="205">
        <f t="shared" si="4"/>
        <v>0</v>
      </c>
      <c r="M26" s="205">
        <f t="shared" si="4"/>
        <v>0</v>
      </c>
      <c r="N26" s="206">
        <f>SUM(B26:M26)</f>
        <v>557</v>
      </c>
    </row>
    <row r="27" spans="1:14" customFormat="1" ht="12.75">
      <c r="A27" s="2" t="s">
        <v>39</v>
      </c>
      <c r="B27" s="4">
        <v>102</v>
      </c>
      <c r="C27" s="4">
        <v>123</v>
      </c>
      <c r="D27" s="4">
        <v>225</v>
      </c>
      <c r="E27" s="4"/>
      <c r="F27" s="4"/>
      <c r="G27" s="4"/>
      <c r="H27" s="4"/>
      <c r="I27" s="4"/>
      <c r="J27" s="4"/>
      <c r="K27" s="4"/>
      <c r="L27" s="4"/>
      <c r="M27" s="4"/>
      <c r="N27" s="41">
        <f>SUM(B27:M27)</f>
        <v>450</v>
      </c>
    </row>
    <row r="28" spans="1:14" customFormat="1" ht="12.75">
      <c r="A28" s="2" t="s">
        <v>40</v>
      </c>
      <c r="B28" s="12">
        <v>973729</v>
      </c>
      <c r="C28" s="12">
        <v>1064522</v>
      </c>
      <c r="D28" s="12">
        <v>1039023</v>
      </c>
      <c r="E28" s="12"/>
      <c r="F28" s="12"/>
      <c r="G28" s="12"/>
      <c r="H28" s="12"/>
      <c r="I28" s="12"/>
      <c r="J28" s="12"/>
      <c r="K28" s="12"/>
      <c r="L28" s="12"/>
      <c r="M28" s="12"/>
      <c r="N28" s="39">
        <f>SUM((B27*B28)+(C27*C28)+(D27*D28)+(E27*E28)+(F27*F28)+(G27*G28)+(H27*H28)+(I27*I28)+(J27*J28)+(K27*K28)+(L27*L28)+(M27*M28))/N27</f>
        <v>1031192.7533333333</v>
      </c>
    </row>
    <row r="29" spans="1:14" customFormat="1" ht="12.75">
      <c r="A29" s="2" t="s">
        <v>41</v>
      </c>
      <c r="B29" s="4">
        <v>20</v>
      </c>
      <c r="C29" s="4">
        <v>43</v>
      </c>
      <c r="D29" s="4">
        <v>44</v>
      </c>
      <c r="E29" s="4"/>
      <c r="F29" s="4"/>
      <c r="G29" s="4"/>
      <c r="H29" s="4"/>
      <c r="I29" s="4"/>
      <c r="J29" s="4"/>
      <c r="K29" s="4"/>
      <c r="L29" s="4"/>
      <c r="M29" s="4"/>
      <c r="N29" s="41">
        <f>SUM(B29:M29)</f>
        <v>107</v>
      </c>
    </row>
    <row r="30" spans="1:14" customFormat="1" ht="12.75">
      <c r="A30" s="2" t="s">
        <v>42</v>
      </c>
      <c r="B30" s="12">
        <v>638221</v>
      </c>
      <c r="C30" s="12">
        <v>634957</v>
      </c>
      <c r="D30" s="12">
        <v>762526</v>
      </c>
      <c r="E30" s="12"/>
      <c r="F30" s="12"/>
      <c r="G30" s="12"/>
      <c r="H30" s="12"/>
      <c r="I30" s="12"/>
      <c r="J30" s="12"/>
      <c r="K30" s="12"/>
      <c r="L30" s="12"/>
      <c r="M30" s="12"/>
      <c r="N30" s="39">
        <f>SUM((B29*B30)+(C29*C30)+(D29*D30)+(E29*E30)+(F29*F30)+(G29*G30)+(H29*H30)+(I29*I30)+(J29*J30)+(K29*K30)+(L29*L30)+(M29*M30))/N29</f>
        <v>688025.37383177574</v>
      </c>
    </row>
    <row r="31" spans="1:14" customFormat="1" ht="12.75">
      <c r="A31" s="207" t="s">
        <v>43</v>
      </c>
      <c r="B31" s="205">
        <v>63</v>
      </c>
      <c r="C31" s="205">
        <v>81</v>
      </c>
      <c r="D31" s="205">
        <v>115</v>
      </c>
      <c r="E31" s="205"/>
      <c r="F31" s="205"/>
      <c r="G31" s="205"/>
      <c r="H31" s="205"/>
      <c r="I31" s="205"/>
      <c r="J31" s="205"/>
      <c r="K31" s="205"/>
      <c r="L31" s="205"/>
      <c r="M31" s="205"/>
      <c r="N31" s="206">
        <f>SUM(B31:M31)</f>
        <v>259</v>
      </c>
    </row>
    <row r="32" spans="1:14" customFormat="1" ht="12.75">
      <c r="A32" s="2" t="s">
        <v>44</v>
      </c>
      <c r="B32" s="12">
        <v>409549</v>
      </c>
      <c r="C32" s="12">
        <v>426639</v>
      </c>
      <c r="D32" s="12">
        <v>412954</v>
      </c>
      <c r="E32" s="12"/>
      <c r="F32" s="12"/>
      <c r="G32" s="12"/>
      <c r="H32" s="12"/>
      <c r="I32" s="12"/>
      <c r="J32" s="12"/>
      <c r="K32" s="12"/>
      <c r="L32" s="12"/>
      <c r="M32" s="12"/>
      <c r="N32" s="39">
        <f>SUM((B31*B32)+(C31*C32)+(D31*D32)+(E31*E32)+(F31*F32)+(G31*G32)+(H31*H32)+(I31*I32)+(J31*J32)+(K31*K32)+(L31*L32)+(M31*M32))/N31</f>
        <v>416405.6216216216</v>
      </c>
    </row>
    <row r="33" spans="1:16" customFormat="1" ht="12.75">
      <c r="A33" s="207" t="s">
        <v>45</v>
      </c>
      <c r="B33" s="208">
        <f>SUM(B34:B36)</f>
        <v>169</v>
      </c>
      <c r="C33" s="208">
        <f>SUM(C34:C36)</f>
        <v>170</v>
      </c>
      <c r="D33" s="208">
        <f>SUM(D34:D36)</f>
        <v>266</v>
      </c>
      <c r="E33" s="208">
        <f>SUM(E34:E36)</f>
        <v>0</v>
      </c>
      <c r="F33" s="208">
        <f t="shared" ref="F33:M33" si="5">SUM(F34:F36)</f>
        <v>0</v>
      </c>
      <c r="G33" s="208">
        <f t="shared" si="5"/>
        <v>0</v>
      </c>
      <c r="H33" s="205">
        <f t="shared" si="5"/>
        <v>0</v>
      </c>
      <c r="I33" s="208">
        <f t="shared" si="5"/>
        <v>0</v>
      </c>
      <c r="J33" s="208">
        <f t="shared" si="5"/>
        <v>0</v>
      </c>
      <c r="K33" s="208">
        <f t="shared" si="5"/>
        <v>0</v>
      </c>
      <c r="L33" s="208">
        <f t="shared" si="5"/>
        <v>0</v>
      </c>
      <c r="M33" s="208">
        <f t="shared" si="5"/>
        <v>0</v>
      </c>
      <c r="N33" s="209">
        <f>SUM(B33:M33)</f>
        <v>605</v>
      </c>
    </row>
    <row r="34" spans="1:16" customFormat="1" ht="12.75">
      <c r="A34" s="2" t="s">
        <v>46</v>
      </c>
      <c r="B34" s="11">
        <v>86</v>
      </c>
      <c r="C34" s="11">
        <v>81</v>
      </c>
      <c r="D34" s="11">
        <v>138</v>
      </c>
      <c r="E34" s="11"/>
      <c r="F34" s="11"/>
      <c r="G34" s="11"/>
      <c r="H34" s="11"/>
      <c r="I34" s="11"/>
      <c r="J34" s="11"/>
      <c r="K34" s="11"/>
      <c r="L34" s="11"/>
      <c r="M34" s="11"/>
      <c r="N34" s="41"/>
    </row>
    <row r="35" spans="1:16" customFormat="1" ht="12.75">
      <c r="A35" s="2" t="s">
        <v>47</v>
      </c>
      <c r="B35" s="11">
        <v>31</v>
      </c>
      <c r="C35" s="11">
        <v>46</v>
      </c>
      <c r="D35" s="11">
        <v>84</v>
      </c>
      <c r="E35" s="11"/>
      <c r="F35" s="11"/>
      <c r="G35" s="11"/>
      <c r="H35" s="11"/>
      <c r="I35" s="11"/>
      <c r="J35" s="11"/>
      <c r="K35" s="11"/>
      <c r="L35" s="11"/>
      <c r="M35" s="11"/>
      <c r="N35" s="41"/>
    </row>
    <row r="36" spans="1:16" customFormat="1" ht="12.75">
      <c r="A36" s="2" t="s">
        <v>48</v>
      </c>
      <c r="B36" s="11">
        <v>52</v>
      </c>
      <c r="C36" s="11">
        <v>43</v>
      </c>
      <c r="D36" s="11">
        <v>44</v>
      </c>
      <c r="E36" s="11"/>
      <c r="F36" s="11"/>
      <c r="G36" s="11"/>
      <c r="H36" s="11"/>
      <c r="I36" s="11"/>
      <c r="J36" s="11"/>
      <c r="K36" s="11"/>
      <c r="L36" s="11"/>
      <c r="M36" s="11"/>
      <c r="N36" s="41"/>
    </row>
    <row r="37" spans="1:16" customFormat="1" ht="12.75">
      <c r="A37" s="207" t="s">
        <v>49</v>
      </c>
      <c r="B37" s="212">
        <f>B33/B11</f>
        <v>0.60573476702508966</v>
      </c>
      <c r="C37" s="212">
        <f>C33/C11</f>
        <v>0.47222222222222221</v>
      </c>
      <c r="D37" s="212">
        <f>D33/D11</f>
        <v>0.46260869565217394</v>
      </c>
      <c r="E37" s="212" t="e">
        <f>E33/E11</f>
        <v>#DIV/0!</v>
      </c>
      <c r="F37" s="212" t="e">
        <f t="shared" ref="F37:M37" si="6">F33/F11</f>
        <v>#DIV/0!</v>
      </c>
      <c r="G37" s="212" t="e">
        <f t="shared" si="6"/>
        <v>#DIV/0!</v>
      </c>
      <c r="H37" s="212" t="e">
        <f t="shared" si="6"/>
        <v>#DIV/0!</v>
      </c>
      <c r="I37" s="212" t="e">
        <f t="shared" si="6"/>
        <v>#DIV/0!</v>
      </c>
      <c r="J37" s="212" t="e">
        <f t="shared" si="6"/>
        <v>#DIV/0!</v>
      </c>
      <c r="K37" s="212" t="e">
        <f t="shared" si="6"/>
        <v>#DIV/0!</v>
      </c>
      <c r="L37" s="212" t="e">
        <f t="shared" si="6"/>
        <v>#DIV/0!</v>
      </c>
      <c r="M37" s="212" t="e">
        <f t="shared" si="6"/>
        <v>#DIV/0!</v>
      </c>
      <c r="N37" s="41"/>
    </row>
    <row r="38" spans="1:16" customFormat="1" ht="12.75">
      <c r="A38" s="2" t="s">
        <v>50</v>
      </c>
      <c r="B38" s="11">
        <v>424</v>
      </c>
      <c r="C38" s="11">
        <v>572</v>
      </c>
      <c r="D38" s="11">
        <v>827</v>
      </c>
      <c r="E38" s="11"/>
      <c r="F38" s="11"/>
      <c r="G38" s="11"/>
      <c r="H38" s="11"/>
      <c r="I38" s="11"/>
      <c r="J38" s="11"/>
      <c r="K38" s="11"/>
      <c r="L38" s="11"/>
      <c r="M38" s="11"/>
      <c r="N38" s="38">
        <f>SUM(B38:M38)</f>
        <v>1823</v>
      </c>
    </row>
    <row r="39" spans="1:16" customFormat="1" ht="12.75">
      <c r="A39" s="207"/>
      <c r="B39" s="208"/>
      <c r="C39" s="208"/>
      <c r="D39" s="208"/>
      <c r="E39" s="208"/>
      <c r="F39" s="208"/>
      <c r="G39" s="208"/>
      <c r="H39" s="208"/>
      <c r="I39" s="208"/>
      <c r="J39" s="208"/>
      <c r="K39" s="208"/>
      <c r="L39" s="208"/>
      <c r="M39" s="208"/>
      <c r="N39" s="209"/>
    </row>
    <row r="40" spans="1:16" customFormat="1" ht="12.75">
      <c r="A40" s="19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34"/>
    </row>
    <row r="41" spans="1:16" customFormat="1" ht="12.75">
      <c r="A41" s="2"/>
      <c r="B41" s="8" t="s">
        <v>9</v>
      </c>
      <c r="C41" s="8" t="s">
        <v>10</v>
      </c>
      <c r="D41" s="8" t="s">
        <v>11</v>
      </c>
      <c r="E41" s="8" t="s">
        <v>12</v>
      </c>
      <c r="F41" s="8" t="s">
        <v>13</v>
      </c>
      <c r="G41" s="8" t="s">
        <v>14</v>
      </c>
      <c r="H41" s="8" t="s">
        <v>15</v>
      </c>
      <c r="I41" s="8" t="s">
        <v>16</v>
      </c>
      <c r="J41" s="8" t="s">
        <v>17</v>
      </c>
      <c r="K41" s="8" t="s">
        <v>18</v>
      </c>
      <c r="L41" s="8" t="s">
        <v>19</v>
      </c>
      <c r="M41" s="8" t="s">
        <v>20</v>
      </c>
      <c r="N41" s="109" t="s">
        <v>51</v>
      </c>
    </row>
    <row r="42" spans="1:16" s="60" customFormat="1" ht="12.75">
      <c r="A42" s="195" t="s">
        <v>909</v>
      </c>
      <c r="B42" s="196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  <c r="N42" s="197"/>
      <c r="P42"/>
    </row>
    <row r="43" spans="1:16" customFormat="1" ht="12.75">
      <c r="A43" s="198" t="s">
        <v>53</v>
      </c>
      <c r="B43" s="199">
        <f t="shared" ref="B43:M43" si="7">SUM(B48+B53+B58+B63)</f>
        <v>424</v>
      </c>
      <c r="C43" s="199">
        <f t="shared" si="7"/>
        <v>432</v>
      </c>
      <c r="D43" s="199">
        <f t="shared" si="7"/>
        <v>609</v>
      </c>
      <c r="E43" s="199">
        <f t="shared" si="7"/>
        <v>849</v>
      </c>
      <c r="F43" s="199">
        <f t="shared" si="7"/>
        <v>830</v>
      </c>
      <c r="G43" s="199">
        <f t="shared" si="7"/>
        <v>944</v>
      </c>
      <c r="H43" s="199">
        <f t="shared" si="7"/>
        <v>840</v>
      </c>
      <c r="I43" s="199">
        <f t="shared" si="7"/>
        <v>809</v>
      </c>
      <c r="J43" s="199">
        <f t="shared" si="7"/>
        <v>713</v>
      </c>
      <c r="K43" s="199">
        <f t="shared" si="7"/>
        <v>634</v>
      </c>
      <c r="L43" s="199">
        <f t="shared" si="7"/>
        <v>626</v>
      </c>
      <c r="M43" s="199">
        <f t="shared" si="7"/>
        <v>534</v>
      </c>
      <c r="N43" s="200">
        <v>8539</v>
      </c>
    </row>
    <row r="44" spans="1:16" customFormat="1" ht="12.75">
      <c r="A44" s="2" t="s">
        <v>54</v>
      </c>
      <c r="B44" s="12">
        <v>602409</v>
      </c>
      <c r="C44" s="12">
        <v>636307</v>
      </c>
      <c r="D44" s="12">
        <v>644444</v>
      </c>
      <c r="E44" s="12">
        <v>657450</v>
      </c>
      <c r="F44" s="12">
        <v>691731</v>
      </c>
      <c r="G44" s="12">
        <v>711583</v>
      </c>
      <c r="H44" s="12">
        <v>671145</v>
      </c>
      <c r="I44" s="12">
        <v>673432</v>
      </c>
      <c r="J44" s="12">
        <v>666432</v>
      </c>
      <c r="K44" s="12">
        <v>674182</v>
      </c>
      <c r="L44" s="12">
        <v>666366</v>
      </c>
      <c r="M44" s="12">
        <v>704458</v>
      </c>
      <c r="N44" s="39">
        <v>675816</v>
      </c>
    </row>
    <row r="45" spans="1:16" customFormat="1" ht="12.75">
      <c r="A45" s="2" t="s">
        <v>55</v>
      </c>
      <c r="B45" s="12">
        <v>596024</v>
      </c>
      <c r="C45" s="12">
        <v>622540</v>
      </c>
      <c r="D45" s="12">
        <v>626154</v>
      </c>
      <c r="E45" s="12">
        <v>634240</v>
      </c>
      <c r="F45" s="12">
        <v>665321</v>
      </c>
      <c r="G45" s="12">
        <v>688481</v>
      </c>
      <c r="H45" s="12">
        <v>655895</v>
      </c>
      <c r="I45" s="12">
        <v>663688</v>
      </c>
      <c r="J45" s="12">
        <v>664943</v>
      </c>
      <c r="K45" s="12">
        <v>669335</v>
      </c>
      <c r="L45" s="12">
        <v>657533</v>
      </c>
      <c r="M45" s="12">
        <v>698507</v>
      </c>
      <c r="N45" s="39">
        <v>661498</v>
      </c>
    </row>
    <row r="46" spans="1:16" customFormat="1" ht="12.75">
      <c r="A46" s="198" t="s">
        <v>26</v>
      </c>
      <c r="B46" s="201">
        <f>B44/B45</f>
        <v>1.0107126558662067</v>
      </c>
      <c r="C46" s="201">
        <f>C44/C45</f>
        <v>1.0221142416551547</v>
      </c>
      <c r="D46" s="201">
        <f>D44/D45</f>
        <v>1.0292100665331532</v>
      </c>
      <c r="E46" s="201">
        <f t="shared" ref="E46:N46" si="8">E44/E45</f>
        <v>1.0365949798183653</v>
      </c>
      <c r="F46" s="201">
        <f t="shared" si="8"/>
        <v>1.0396951246090234</v>
      </c>
      <c r="G46" s="201">
        <f t="shared" si="8"/>
        <v>1.0335550291148194</v>
      </c>
      <c r="H46" s="201">
        <f t="shared" si="8"/>
        <v>1.0232506727448754</v>
      </c>
      <c r="I46" s="201">
        <f t="shared" si="8"/>
        <v>1.0146815973770809</v>
      </c>
      <c r="J46" s="201">
        <f t="shared" si="8"/>
        <v>1.0022392896834766</v>
      </c>
      <c r="K46" s="201">
        <f t="shared" si="8"/>
        <v>1.0072415158328789</v>
      </c>
      <c r="L46" s="201">
        <f t="shared" si="8"/>
        <v>1.0134335463010982</v>
      </c>
      <c r="M46" s="201">
        <f t="shared" si="8"/>
        <v>1.0085195996604186</v>
      </c>
      <c r="N46" s="202">
        <f t="shared" si="8"/>
        <v>1.021644812229213</v>
      </c>
    </row>
    <row r="47" spans="1:16" customFormat="1" ht="12.75">
      <c r="A47" s="2" t="s">
        <v>56</v>
      </c>
      <c r="B47" s="4">
        <v>16</v>
      </c>
      <c r="C47" s="4">
        <v>14</v>
      </c>
      <c r="D47" s="4">
        <v>11</v>
      </c>
      <c r="E47" s="4">
        <v>10</v>
      </c>
      <c r="F47" s="4">
        <v>7</v>
      </c>
      <c r="G47" s="4">
        <v>8</v>
      </c>
      <c r="H47" s="4">
        <v>8</v>
      </c>
      <c r="I47" s="4">
        <v>13</v>
      </c>
      <c r="J47" s="4">
        <v>15</v>
      </c>
      <c r="K47" s="4">
        <v>14</v>
      </c>
      <c r="L47" s="4">
        <v>14</v>
      </c>
      <c r="M47" s="4">
        <v>20</v>
      </c>
      <c r="N47" s="99">
        <v>12</v>
      </c>
    </row>
    <row r="48" spans="1:16" customFormat="1" ht="12.75">
      <c r="A48" s="198" t="s">
        <v>57</v>
      </c>
      <c r="B48" s="196">
        <f>B49+B51</f>
        <v>19</v>
      </c>
      <c r="C48" s="196">
        <f t="shared" ref="C48:H48" si="9">C49+C51</f>
        <v>9</v>
      </c>
      <c r="D48" s="196">
        <f t="shared" si="9"/>
        <v>20</v>
      </c>
      <c r="E48" s="196">
        <f t="shared" si="9"/>
        <v>24</v>
      </c>
      <c r="F48" s="196">
        <f t="shared" si="9"/>
        <v>26</v>
      </c>
      <c r="G48" s="196">
        <f t="shared" si="9"/>
        <v>15</v>
      </c>
      <c r="H48" s="196">
        <f t="shared" si="9"/>
        <v>34</v>
      </c>
      <c r="I48" s="196">
        <f>I49+I51</f>
        <v>14</v>
      </c>
      <c r="J48" s="196">
        <f>J49+J51</f>
        <v>23</v>
      </c>
      <c r="K48" s="196">
        <f>K49+K51</f>
        <v>21</v>
      </c>
      <c r="L48" s="196">
        <f>L49+L51</f>
        <v>21</v>
      </c>
      <c r="M48" s="196">
        <f>M49+M51</f>
        <v>15</v>
      </c>
      <c r="N48" s="197">
        <v>247</v>
      </c>
    </row>
    <row r="49" spans="1:14" customFormat="1" ht="12.75">
      <c r="A49" s="2" t="s">
        <v>58</v>
      </c>
      <c r="B49" s="4">
        <v>7</v>
      </c>
      <c r="C49" s="4">
        <v>2</v>
      </c>
      <c r="D49" s="4">
        <v>8</v>
      </c>
      <c r="E49" s="4">
        <v>9</v>
      </c>
      <c r="F49" s="4">
        <v>5</v>
      </c>
      <c r="G49" s="4">
        <v>5</v>
      </c>
      <c r="H49" s="4">
        <v>9</v>
      </c>
      <c r="I49" s="4">
        <v>4</v>
      </c>
      <c r="J49" s="4">
        <v>6</v>
      </c>
      <c r="K49" s="4">
        <v>5</v>
      </c>
      <c r="L49" s="4">
        <v>7</v>
      </c>
      <c r="M49" s="4">
        <v>4</v>
      </c>
      <c r="N49" s="41">
        <v>77</v>
      </c>
    </row>
    <row r="50" spans="1:14" customFormat="1" ht="12.75">
      <c r="A50" s="2" t="s">
        <v>59</v>
      </c>
      <c r="B50" s="12">
        <v>672571</v>
      </c>
      <c r="C50" s="12">
        <v>504375</v>
      </c>
      <c r="D50" s="12">
        <v>472613</v>
      </c>
      <c r="E50" s="12">
        <v>812989</v>
      </c>
      <c r="F50" s="12">
        <v>504800</v>
      </c>
      <c r="G50" s="12">
        <v>457800</v>
      </c>
      <c r="H50" s="12">
        <v>652317</v>
      </c>
      <c r="I50" s="12">
        <v>450375</v>
      </c>
      <c r="J50" s="12">
        <v>452500</v>
      </c>
      <c r="K50" s="12">
        <v>490600</v>
      </c>
      <c r="L50" s="12">
        <v>657968</v>
      </c>
      <c r="M50" s="12">
        <v>695480</v>
      </c>
      <c r="N50" s="39">
        <v>619162</v>
      </c>
    </row>
    <row r="51" spans="1:14" customFormat="1" ht="12.75">
      <c r="A51" s="2" t="s">
        <v>60</v>
      </c>
      <c r="B51" s="4">
        <v>12</v>
      </c>
      <c r="C51" s="4">
        <v>7</v>
      </c>
      <c r="D51" s="4">
        <v>12</v>
      </c>
      <c r="E51" s="4">
        <v>15</v>
      </c>
      <c r="F51" s="4">
        <v>21</v>
      </c>
      <c r="G51" s="4">
        <v>10</v>
      </c>
      <c r="H51" s="4">
        <v>25</v>
      </c>
      <c r="I51" s="4">
        <v>10</v>
      </c>
      <c r="J51" s="4">
        <v>17</v>
      </c>
      <c r="K51" s="4">
        <v>16</v>
      </c>
      <c r="L51" s="4">
        <v>14</v>
      </c>
      <c r="M51" s="4">
        <v>11</v>
      </c>
      <c r="N51" s="41">
        <v>170</v>
      </c>
    </row>
    <row r="52" spans="1:14" customFormat="1" ht="12.75">
      <c r="A52" s="2" t="s">
        <v>61</v>
      </c>
      <c r="B52" s="12">
        <v>391340</v>
      </c>
      <c r="C52" s="12">
        <v>355357</v>
      </c>
      <c r="D52" s="12">
        <v>399150</v>
      </c>
      <c r="E52" s="12">
        <v>398520</v>
      </c>
      <c r="F52" s="12">
        <v>459329</v>
      </c>
      <c r="G52" s="12">
        <v>417560</v>
      </c>
      <c r="H52" s="12">
        <v>427520</v>
      </c>
      <c r="I52" s="12">
        <v>432000</v>
      </c>
      <c r="J52" s="12">
        <v>400576</v>
      </c>
      <c r="K52" s="12">
        <v>427525</v>
      </c>
      <c r="L52" s="12">
        <v>439429</v>
      </c>
      <c r="M52" s="12">
        <v>420809</v>
      </c>
      <c r="N52" s="39">
        <v>421763</v>
      </c>
    </row>
    <row r="53" spans="1:14" customFormat="1" ht="12.75">
      <c r="A53" s="198" t="s">
        <v>62</v>
      </c>
      <c r="B53" s="196">
        <f t="shared" ref="B53:M53" si="10">B54+B56</f>
        <v>121</v>
      </c>
      <c r="C53" s="196">
        <f t="shared" si="10"/>
        <v>139</v>
      </c>
      <c r="D53" s="196">
        <f t="shared" si="10"/>
        <v>177</v>
      </c>
      <c r="E53" s="196">
        <f t="shared" si="10"/>
        <v>234</v>
      </c>
      <c r="F53" s="196">
        <f t="shared" si="10"/>
        <v>236</v>
      </c>
      <c r="G53" s="196">
        <f t="shared" si="10"/>
        <v>279</v>
      </c>
      <c r="H53" s="196">
        <f t="shared" si="10"/>
        <v>246</v>
      </c>
      <c r="I53" s="196">
        <f t="shared" si="10"/>
        <v>248</v>
      </c>
      <c r="J53" s="196">
        <f t="shared" si="10"/>
        <v>229</v>
      </c>
      <c r="K53" s="196">
        <f t="shared" si="10"/>
        <v>219</v>
      </c>
      <c r="L53" s="196">
        <f t="shared" si="10"/>
        <v>192</v>
      </c>
      <c r="M53" s="196">
        <f t="shared" si="10"/>
        <v>168</v>
      </c>
      <c r="N53" s="197">
        <v>2552</v>
      </c>
    </row>
    <row r="54" spans="1:14" customFormat="1" ht="12.75">
      <c r="A54" s="2" t="s">
        <v>63</v>
      </c>
      <c r="B54" s="4">
        <v>37</v>
      </c>
      <c r="C54" s="4">
        <v>32</v>
      </c>
      <c r="D54" s="4">
        <v>40</v>
      </c>
      <c r="E54" s="4">
        <v>30</v>
      </c>
      <c r="F54" s="4">
        <v>50</v>
      </c>
      <c r="G54" s="4">
        <v>55</v>
      </c>
      <c r="H54" s="4">
        <v>48</v>
      </c>
      <c r="I54" s="4">
        <v>50</v>
      </c>
      <c r="J54" s="4">
        <v>41</v>
      </c>
      <c r="K54" s="4">
        <v>37</v>
      </c>
      <c r="L54" s="4">
        <v>57</v>
      </c>
      <c r="M54" s="4">
        <v>43</v>
      </c>
      <c r="N54" s="41">
        <v>537</v>
      </c>
    </row>
    <row r="55" spans="1:14" customFormat="1" ht="12.75">
      <c r="A55" s="2" t="s">
        <v>64</v>
      </c>
      <c r="B55" s="12">
        <v>568513</v>
      </c>
      <c r="C55" s="12">
        <v>630957</v>
      </c>
      <c r="D55" s="12">
        <v>602419</v>
      </c>
      <c r="E55" s="12">
        <v>537213</v>
      </c>
      <c r="F55" s="12">
        <v>645137</v>
      </c>
      <c r="G55" s="12">
        <v>608950</v>
      </c>
      <c r="H55" s="12">
        <v>573549</v>
      </c>
      <c r="I55" s="12">
        <v>605083</v>
      </c>
      <c r="J55" s="12">
        <v>643979</v>
      </c>
      <c r="K55" s="12">
        <v>625028</v>
      </c>
      <c r="L55" s="12">
        <v>589239</v>
      </c>
      <c r="M55" s="12">
        <v>578424</v>
      </c>
      <c r="N55" s="39">
        <v>603763</v>
      </c>
    </row>
    <row r="56" spans="1:14" customFormat="1" ht="12.75">
      <c r="A56" s="2" t="s">
        <v>65</v>
      </c>
      <c r="B56" s="4">
        <v>84</v>
      </c>
      <c r="C56" s="4">
        <v>107</v>
      </c>
      <c r="D56" s="4">
        <v>137</v>
      </c>
      <c r="E56" s="4">
        <v>204</v>
      </c>
      <c r="F56" s="4">
        <v>186</v>
      </c>
      <c r="G56" s="4">
        <v>224</v>
      </c>
      <c r="H56" s="4">
        <v>198</v>
      </c>
      <c r="I56" s="4">
        <v>198</v>
      </c>
      <c r="J56" s="4">
        <v>188</v>
      </c>
      <c r="K56" s="4">
        <v>182</v>
      </c>
      <c r="L56" s="4">
        <v>135</v>
      </c>
      <c r="M56" s="4">
        <v>125</v>
      </c>
      <c r="N56" s="41">
        <v>2015</v>
      </c>
    </row>
    <row r="57" spans="1:14" customFormat="1" ht="12.75">
      <c r="A57" s="2" t="s">
        <v>66</v>
      </c>
      <c r="B57" s="12">
        <v>520854</v>
      </c>
      <c r="C57" s="12">
        <v>525321</v>
      </c>
      <c r="D57" s="12">
        <v>530949</v>
      </c>
      <c r="E57" s="12">
        <v>544592</v>
      </c>
      <c r="F57" s="12">
        <v>552867</v>
      </c>
      <c r="G57" s="12">
        <v>569853</v>
      </c>
      <c r="H57" s="12">
        <v>547652</v>
      </c>
      <c r="I57" s="12">
        <v>550842</v>
      </c>
      <c r="J57" s="12">
        <v>540720</v>
      </c>
      <c r="K57" s="12">
        <v>545004</v>
      </c>
      <c r="L57" s="12">
        <v>570464</v>
      </c>
      <c r="M57" s="12">
        <v>552726</v>
      </c>
      <c r="N57" s="39">
        <v>549980</v>
      </c>
    </row>
    <row r="58" spans="1:14" customFormat="1" ht="12.75">
      <c r="A58" s="198" t="s">
        <v>67</v>
      </c>
      <c r="B58" s="196">
        <f t="shared" ref="B58:M58" si="11">B59+B61</f>
        <v>193</v>
      </c>
      <c r="C58" s="196">
        <f t="shared" si="11"/>
        <v>199</v>
      </c>
      <c r="D58" s="196">
        <f t="shared" si="11"/>
        <v>293</v>
      </c>
      <c r="E58" s="196">
        <f t="shared" si="11"/>
        <v>425</v>
      </c>
      <c r="F58" s="196">
        <f t="shared" si="11"/>
        <v>440</v>
      </c>
      <c r="G58" s="196">
        <f t="shared" si="11"/>
        <v>527</v>
      </c>
      <c r="H58" s="196">
        <f t="shared" si="11"/>
        <v>427</v>
      </c>
      <c r="I58" s="196">
        <f t="shared" si="11"/>
        <v>401</v>
      </c>
      <c r="J58" s="196">
        <f t="shared" si="11"/>
        <v>329</v>
      </c>
      <c r="K58" s="196">
        <f t="shared" si="11"/>
        <v>296</v>
      </c>
      <c r="L58" s="196">
        <f t="shared" si="11"/>
        <v>280</v>
      </c>
      <c r="M58" s="196">
        <f t="shared" si="11"/>
        <v>262</v>
      </c>
      <c r="N58" s="197">
        <v>4227</v>
      </c>
    </row>
    <row r="59" spans="1:14" customFormat="1" ht="12.75">
      <c r="A59" s="2" t="s">
        <v>68</v>
      </c>
      <c r="B59" s="4">
        <v>161</v>
      </c>
      <c r="C59" s="4">
        <v>165</v>
      </c>
      <c r="D59" s="4">
        <v>220</v>
      </c>
      <c r="E59" s="4">
        <v>343</v>
      </c>
      <c r="F59" s="4">
        <v>355</v>
      </c>
      <c r="G59" s="4">
        <v>428</v>
      </c>
      <c r="H59" s="4">
        <v>327</v>
      </c>
      <c r="I59" s="4">
        <v>316</v>
      </c>
      <c r="J59" s="4">
        <v>265</v>
      </c>
      <c r="K59" s="4">
        <v>235</v>
      </c>
      <c r="L59" s="4">
        <v>209</v>
      </c>
      <c r="M59" s="4">
        <v>212</v>
      </c>
      <c r="N59" s="41">
        <v>3371</v>
      </c>
    </row>
    <row r="60" spans="1:14" customFormat="1" ht="12.75">
      <c r="A60" s="2" t="s">
        <v>69</v>
      </c>
      <c r="B60" s="12">
        <v>803521</v>
      </c>
      <c r="C60" s="12">
        <v>861191</v>
      </c>
      <c r="D60" s="12">
        <v>888058</v>
      </c>
      <c r="E60" s="12">
        <v>874940</v>
      </c>
      <c r="F60" s="12">
        <v>910228</v>
      </c>
      <c r="G60" s="12">
        <v>921044</v>
      </c>
      <c r="H60" s="12">
        <v>891623</v>
      </c>
      <c r="I60" s="12">
        <v>917922</v>
      </c>
      <c r="J60" s="12">
        <v>928987</v>
      </c>
      <c r="K60" s="12">
        <v>931910</v>
      </c>
      <c r="L60" s="12">
        <v>946313</v>
      </c>
      <c r="M60" s="12">
        <v>962889</v>
      </c>
      <c r="N60" s="39">
        <v>913638</v>
      </c>
    </row>
    <row r="61" spans="1:14" customFormat="1" ht="12.75">
      <c r="A61" s="2" t="s">
        <v>70</v>
      </c>
      <c r="B61" s="4">
        <v>32</v>
      </c>
      <c r="C61" s="4">
        <v>34</v>
      </c>
      <c r="D61" s="4">
        <v>73</v>
      </c>
      <c r="E61" s="4">
        <v>82</v>
      </c>
      <c r="F61" s="4">
        <v>85</v>
      </c>
      <c r="G61" s="4">
        <v>99</v>
      </c>
      <c r="H61" s="4">
        <v>100</v>
      </c>
      <c r="I61" s="4">
        <v>85</v>
      </c>
      <c r="J61" s="4">
        <v>64</v>
      </c>
      <c r="K61" s="4">
        <v>61</v>
      </c>
      <c r="L61" s="4">
        <v>71</v>
      </c>
      <c r="M61" s="4">
        <v>50</v>
      </c>
      <c r="N61" s="41">
        <v>856</v>
      </c>
    </row>
    <row r="62" spans="1:14" customFormat="1" ht="12.75">
      <c r="A62" s="2" t="s">
        <v>71</v>
      </c>
      <c r="B62" s="12">
        <v>579952</v>
      </c>
      <c r="C62" s="12">
        <v>606139</v>
      </c>
      <c r="D62" s="12">
        <v>640958</v>
      </c>
      <c r="E62" s="12">
        <v>638838</v>
      </c>
      <c r="F62" s="12">
        <v>633554</v>
      </c>
      <c r="G62" s="12">
        <v>620176</v>
      </c>
      <c r="H62" s="12">
        <v>668304</v>
      </c>
      <c r="I62" s="12">
        <v>640225</v>
      </c>
      <c r="J62" s="12">
        <v>625454</v>
      </c>
      <c r="K62" s="12">
        <v>615389</v>
      </c>
      <c r="L62" s="12">
        <v>636218</v>
      </c>
      <c r="M62" s="12">
        <v>705852</v>
      </c>
      <c r="N62" s="39">
        <v>638144</v>
      </c>
    </row>
    <row r="63" spans="1:14" customFormat="1" ht="12.75">
      <c r="A63" s="198" t="s">
        <v>72</v>
      </c>
      <c r="B63" s="196">
        <v>91</v>
      </c>
      <c r="C63" s="196">
        <v>85</v>
      </c>
      <c r="D63" s="196">
        <v>119</v>
      </c>
      <c r="E63" s="196">
        <v>166</v>
      </c>
      <c r="F63" s="196">
        <v>128</v>
      </c>
      <c r="G63" s="196">
        <v>123</v>
      </c>
      <c r="H63" s="196">
        <v>133</v>
      </c>
      <c r="I63" s="196">
        <v>146</v>
      </c>
      <c r="J63" s="196">
        <v>132</v>
      </c>
      <c r="K63" s="196">
        <v>98</v>
      </c>
      <c r="L63" s="196">
        <v>133</v>
      </c>
      <c r="M63" s="196">
        <v>89</v>
      </c>
      <c r="N63" s="197">
        <v>1513</v>
      </c>
    </row>
    <row r="64" spans="1:14" customFormat="1" ht="12.75">
      <c r="A64" s="2" t="s">
        <v>73</v>
      </c>
      <c r="B64" s="12">
        <v>365991</v>
      </c>
      <c r="C64" s="12">
        <v>379800</v>
      </c>
      <c r="D64" s="12">
        <v>375835</v>
      </c>
      <c r="E64" s="12">
        <v>393950</v>
      </c>
      <c r="F64" s="12">
        <v>389140</v>
      </c>
      <c r="G64" s="12">
        <v>394517</v>
      </c>
      <c r="H64" s="12">
        <v>396610</v>
      </c>
      <c r="I64" s="12">
        <v>377574</v>
      </c>
      <c r="J64" s="12">
        <v>389184</v>
      </c>
      <c r="K64" s="12">
        <v>400855</v>
      </c>
      <c r="L64" s="12">
        <v>396548</v>
      </c>
      <c r="M64" s="12">
        <v>397546</v>
      </c>
      <c r="N64" s="39">
        <v>391843</v>
      </c>
    </row>
    <row r="65" spans="1:16" customFormat="1" ht="12.75">
      <c r="A65" s="198" t="s">
        <v>74</v>
      </c>
      <c r="B65" s="199">
        <f>SUM(B66:B68)</f>
        <v>217</v>
      </c>
      <c r="C65" s="199">
        <f>SUM(C66:C68)</f>
        <v>238</v>
      </c>
      <c r="D65" s="199">
        <f>SUM(D66:D68)</f>
        <v>236</v>
      </c>
      <c r="E65" s="199">
        <f>SUM(E66:E68)</f>
        <v>323</v>
      </c>
      <c r="F65" s="199">
        <f t="shared" ref="F65:M65" si="12">SUM(F66:F68)</f>
        <v>316</v>
      </c>
      <c r="G65" s="199">
        <f t="shared" si="12"/>
        <v>407</v>
      </c>
      <c r="H65" s="196">
        <f t="shared" si="12"/>
        <v>501</v>
      </c>
      <c r="I65" s="199">
        <f t="shared" si="12"/>
        <v>505</v>
      </c>
      <c r="J65" s="199">
        <f t="shared" si="12"/>
        <v>529</v>
      </c>
      <c r="K65" s="199">
        <f t="shared" si="12"/>
        <v>413</v>
      </c>
      <c r="L65" s="199">
        <f t="shared" si="12"/>
        <v>270</v>
      </c>
      <c r="M65" s="199">
        <f t="shared" si="12"/>
        <v>194</v>
      </c>
      <c r="N65" s="200">
        <f>SUM(B65:M65)</f>
        <v>4149</v>
      </c>
    </row>
    <row r="66" spans="1:16" customFormat="1" ht="12.75">
      <c r="A66" s="2" t="s">
        <v>75</v>
      </c>
      <c r="B66" s="11">
        <v>133</v>
      </c>
      <c r="C66" s="11">
        <v>146</v>
      </c>
      <c r="D66" s="11">
        <v>137</v>
      </c>
      <c r="E66" s="11">
        <v>192</v>
      </c>
      <c r="F66" s="11">
        <v>172</v>
      </c>
      <c r="G66" s="11">
        <v>209</v>
      </c>
      <c r="H66" s="11">
        <v>241</v>
      </c>
      <c r="I66" s="11">
        <v>224</v>
      </c>
      <c r="J66" s="11">
        <v>252</v>
      </c>
      <c r="K66" s="11">
        <v>226</v>
      </c>
      <c r="L66" s="11">
        <v>147</v>
      </c>
      <c r="M66" s="11">
        <v>95</v>
      </c>
      <c r="N66" s="41"/>
    </row>
    <row r="67" spans="1:16" customFormat="1" ht="12.75">
      <c r="A67" s="2" t="s">
        <v>76</v>
      </c>
      <c r="B67" s="11">
        <v>31</v>
      </c>
      <c r="C67" s="11">
        <v>41</v>
      </c>
      <c r="D67" s="11">
        <v>43</v>
      </c>
      <c r="E67" s="11">
        <v>72</v>
      </c>
      <c r="F67" s="11">
        <v>74</v>
      </c>
      <c r="G67" s="11">
        <v>116</v>
      </c>
      <c r="H67" s="11">
        <v>167</v>
      </c>
      <c r="I67" s="11">
        <v>184</v>
      </c>
      <c r="J67" s="11">
        <v>150</v>
      </c>
      <c r="K67" s="11">
        <v>105</v>
      </c>
      <c r="L67" s="11">
        <v>60</v>
      </c>
      <c r="M67" s="11">
        <v>44</v>
      </c>
      <c r="N67" s="41"/>
    </row>
    <row r="68" spans="1:16" customFormat="1" ht="12.75">
      <c r="A68" s="2" t="s">
        <v>77</v>
      </c>
      <c r="B68" s="11">
        <v>53</v>
      </c>
      <c r="C68" s="11">
        <v>51</v>
      </c>
      <c r="D68" s="11">
        <v>56</v>
      </c>
      <c r="E68" s="11">
        <v>59</v>
      </c>
      <c r="F68" s="11">
        <v>70</v>
      </c>
      <c r="G68" s="11">
        <v>82</v>
      </c>
      <c r="H68" s="11">
        <v>93</v>
      </c>
      <c r="I68" s="11">
        <v>97</v>
      </c>
      <c r="J68" s="11">
        <v>127</v>
      </c>
      <c r="K68" s="11">
        <v>82</v>
      </c>
      <c r="L68" s="11">
        <v>63</v>
      </c>
      <c r="M68" s="11">
        <v>55</v>
      </c>
      <c r="N68" s="41"/>
    </row>
    <row r="69" spans="1:16" customFormat="1" ht="12.75">
      <c r="A69" s="198" t="s">
        <v>78</v>
      </c>
      <c r="B69" s="203">
        <f>B65/B43</f>
        <v>0.5117924528301887</v>
      </c>
      <c r="C69" s="203">
        <f>C65/C43</f>
        <v>0.55092592592592593</v>
      </c>
      <c r="D69" s="203">
        <f>D65/D43</f>
        <v>0.38752052545155996</v>
      </c>
      <c r="E69" s="203">
        <f>E65/E43</f>
        <v>0.38044758539458184</v>
      </c>
      <c r="F69" s="203">
        <f t="shared" ref="F69:M69" si="13">F65/F43</f>
        <v>0.38072289156626504</v>
      </c>
      <c r="G69" s="203">
        <f t="shared" si="13"/>
        <v>0.43114406779661019</v>
      </c>
      <c r="H69" s="203">
        <f t="shared" si="13"/>
        <v>0.59642857142857142</v>
      </c>
      <c r="I69" s="203">
        <f t="shared" si="13"/>
        <v>0.62422744128553775</v>
      </c>
      <c r="J69" s="203">
        <f t="shared" si="13"/>
        <v>0.74193548387096775</v>
      </c>
      <c r="K69" s="203">
        <f t="shared" si="13"/>
        <v>0.6514195583596214</v>
      </c>
      <c r="L69" s="203">
        <f t="shared" si="13"/>
        <v>0.43130990415335463</v>
      </c>
      <c r="M69" s="203">
        <f t="shared" si="13"/>
        <v>0.36329588014981273</v>
      </c>
      <c r="N69" s="41"/>
    </row>
    <row r="70" spans="1:16" customFormat="1" ht="12.75">
      <c r="A70" s="2" t="s">
        <v>79</v>
      </c>
      <c r="B70" s="11">
        <v>536</v>
      </c>
      <c r="C70" s="11">
        <v>603</v>
      </c>
      <c r="D70" s="11">
        <v>967</v>
      </c>
      <c r="E70" s="11">
        <v>1033</v>
      </c>
      <c r="F70" s="11">
        <v>1010</v>
      </c>
      <c r="G70" s="11">
        <v>1073</v>
      </c>
      <c r="H70" s="11">
        <v>959</v>
      </c>
      <c r="I70" s="11">
        <v>806</v>
      </c>
      <c r="J70" s="11">
        <v>768</v>
      </c>
      <c r="K70" s="11">
        <v>640</v>
      </c>
      <c r="L70" s="11">
        <v>413</v>
      </c>
      <c r="M70" s="11">
        <v>366</v>
      </c>
      <c r="N70" s="38">
        <f>SUM(B70:M70)</f>
        <v>9174</v>
      </c>
    </row>
    <row r="71" spans="1:16" customFormat="1" ht="12.75">
      <c r="A71" s="198"/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200"/>
    </row>
    <row r="72" spans="1:16" customFormat="1" ht="12.75">
      <c r="A72" s="2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89"/>
    </row>
    <row r="73" spans="1:16" customFormat="1" ht="12.75">
      <c r="A73" s="2"/>
      <c r="B73" s="8" t="s">
        <v>9</v>
      </c>
      <c r="C73" s="8" t="s">
        <v>10</v>
      </c>
      <c r="D73" s="8" t="s">
        <v>11</v>
      </c>
      <c r="E73" s="8" t="s">
        <v>12</v>
      </c>
      <c r="F73" s="8" t="s">
        <v>13</v>
      </c>
      <c r="G73" s="8" t="s">
        <v>14</v>
      </c>
      <c r="H73" s="8" t="s">
        <v>15</v>
      </c>
      <c r="I73" s="8" t="s">
        <v>16</v>
      </c>
      <c r="J73" s="8" t="s">
        <v>17</v>
      </c>
      <c r="K73" s="8" t="s">
        <v>18</v>
      </c>
      <c r="L73" s="8" t="s">
        <v>19</v>
      </c>
      <c r="M73" s="8" t="s">
        <v>20</v>
      </c>
      <c r="N73" s="109" t="s">
        <v>80</v>
      </c>
    </row>
    <row r="74" spans="1:16" s="60" customFormat="1" ht="12.75">
      <c r="A74" s="100" t="s">
        <v>910</v>
      </c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2"/>
      <c r="P74"/>
    </row>
    <row r="75" spans="1:16" customFormat="1" ht="12.75">
      <c r="A75" s="103" t="s">
        <v>711</v>
      </c>
      <c r="B75" s="104">
        <f t="shared" ref="B75:M75" si="14">SUM(B80+B85+B90+B95)</f>
        <v>289</v>
      </c>
      <c r="C75" s="104">
        <f t="shared" si="14"/>
        <v>326</v>
      </c>
      <c r="D75" s="104">
        <f t="shared" si="14"/>
        <v>561</v>
      </c>
      <c r="E75" s="104">
        <f t="shared" si="14"/>
        <v>577</v>
      </c>
      <c r="F75" s="104">
        <f t="shared" si="14"/>
        <v>535</v>
      </c>
      <c r="G75" s="104">
        <f t="shared" si="14"/>
        <v>729</v>
      </c>
      <c r="H75" s="104">
        <f t="shared" si="14"/>
        <v>850</v>
      </c>
      <c r="I75" s="104">
        <f t="shared" si="14"/>
        <v>769</v>
      </c>
      <c r="J75" s="104">
        <f t="shared" si="14"/>
        <v>799</v>
      </c>
      <c r="K75" s="104">
        <f t="shared" si="14"/>
        <v>757</v>
      </c>
      <c r="L75" s="104">
        <f t="shared" si="14"/>
        <v>640</v>
      </c>
      <c r="M75" s="104">
        <f t="shared" si="14"/>
        <v>635</v>
      </c>
      <c r="N75" s="105">
        <v>7763</v>
      </c>
    </row>
    <row r="76" spans="1:16" customFormat="1" ht="12.75">
      <c r="A76" s="2" t="s">
        <v>712</v>
      </c>
      <c r="B76" s="12">
        <v>547791</v>
      </c>
      <c r="C76" s="12">
        <v>552828</v>
      </c>
      <c r="D76" s="12">
        <v>591161</v>
      </c>
      <c r="E76" s="12">
        <v>583147</v>
      </c>
      <c r="F76" s="12">
        <v>569818</v>
      </c>
      <c r="G76" s="12">
        <v>577899</v>
      </c>
      <c r="H76" s="12">
        <v>606526</v>
      </c>
      <c r="I76" s="12">
        <v>611956</v>
      </c>
      <c r="J76" s="12">
        <v>629104</v>
      </c>
      <c r="K76" s="12">
        <v>607219</v>
      </c>
      <c r="L76" s="12">
        <v>610805</v>
      </c>
      <c r="M76" s="12">
        <v>609939</v>
      </c>
      <c r="N76" s="39">
        <v>599070</v>
      </c>
    </row>
    <row r="77" spans="1:16" customFormat="1" ht="12.75">
      <c r="A77" s="2" t="s">
        <v>713</v>
      </c>
      <c r="B77" s="12">
        <v>554134</v>
      </c>
      <c r="C77" s="12">
        <v>556940</v>
      </c>
      <c r="D77" s="12">
        <v>590105</v>
      </c>
      <c r="E77" s="12">
        <v>582300</v>
      </c>
      <c r="F77" s="12">
        <v>570984</v>
      </c>
      <c r="G77" s="12">
        <v>579048</v>
      </c>
      <c r="H77" s="12">
        <v>607633</v>
      </c>
      <c r="I77" s="12">
        <v>609750</v>
      </c>
      <c r="J77" s="12">
        <v>625491</v>
      </c>
      <c r="K77" s="12">
        <v>606208</v>
      </c>
      <c r="L77" s="12">
        <v>606868</v>
      </c>
      <c r="M77" s="12">
        <v>608027</v>
      </c>
      <c r="N77" s="39">
        <v>598190</v>
      </c>
    </row>
    <row r="78" spans="1:16" customFormat="1" ht="12.75">
      <c r="A78" s="103" t="s">
        <v>26</v>
      </c>
      <c r="B78" s="106">
        <f>B76/B77</f>
        <v>0.98855331021016579</v>
      </c>
      <c r="C78" s="106">
        <f>C76/C77</f>
        <v>0.99261679893704891</v>
      </c>
      <c r="D78" s="106">
        <f>D76/D77</f>
        <v>1.0017895120359936</v>
      </c>
      <c r="E78" s="106">
        <f t="shared" ref="E78:N78" si="15">E76/E77</f>
        <v>1.001454576678688</v>
      </c>
      <c r="F78" s="106">
        <f t="shared" si="15"/>
        <v>0.99795791125495636</v>
      </c>
      <c r="G78" s="106">
        <f t="shared" si="15"/>
        <v>0.99801570854229704</v>
      </c>
      <c r="H78" s="106">
        <f t="shared" si="15"/>
        <v>0.99817817662964325</v>
      </c>
      <c r="I78" s="106">
        <f t="shared" si="15"/>
        <v>1.0036178761787617</v>
      </c>
      <c r="J78" s="106">
        <f t="shared" si="15"/>
        <v>1.0057762621684405</v>
      </c>
      <c r="K78" s="106">
        <f t="shared" si="15"/>
        <v>1.0016677444045607</v>
      </c>
      <c r="L78" s="106">
        <f t="shared" si="15"/>
        <v>1.0064874074757608</v>
      </c>
      <c r="M78" s="106">
        <f t="shared" si="15"/>
        <v>1.003144597197164</v>
      </c>
      <c r="N78" s="107">
        <f t="shared" si="15"/>
        <v>1.0014711044985707</v>
      </c>
    </row>
    <row r="79" spans="1:16" customFormat="1" ht="12.75">
      <c r="A79" s="2" t="s">
        <v>819</v>
      </c>
      <c r="B79" s="4">
        <v>36</v>
      </c>
      <c r="C79" s="4">
        <v>27</v>
      </c>
      <c r="D79" s="4">
        <v>21</v>
      </c>
      <c r="E79" s="4">
        <v>14</v>
      </c>
      <c r="F79" s="4">
        <v>16</v>
      </c>
      <c r="G79" s="4">
        <v>20</v>
      </c>
      <c r="H79" s="4">
        <v>20</v>
      </c>
      <c r="I79" s="4">
        <v>17</v>
      </c>
      <c r="J79" s="4">
        <v>16</v>
      </c>
      <c r="K79" s="4">
        <v>16</v>
      </c>
      <c r="L79" s="4">
        <v>13</v>
      </c>
      <c r="M79" s="4">
        <v>17</v>
      </c>
      <c r="N79" s="99">
        <v>19</v>
      </c>
    </row>
    <row r="80" spans="1:16" customFormat="1" ht="12.75">
      <c r="A80" s="103" t="s">
        <v>715</v>
      </c>
      <c r="B80" s="101">
        <f>B81+B83</f>
        <v>10</v>
      </c>
      <c r="C80" s="101">
        <f t="shared" ref="C80:H80" si="16">C81+C83</f>
        <v>13</v>
      </c>
      <c r="D80" s="101">
        <f t="shared" si="16"/>
        <v>13</v>
      </c>
      <c r="E80" s="101">
        <f t="shared" si="16"/>
        <v>18</v>
      </c>
      <c r="F80" s="101">
        <f t="shared" si="16"/>
        <v>15</v>
      </c>
      <c r="G80" s="101">
        <f t="shared" si="16"/>
        <v>23</v>
      </c>
      <c r="H80" s="101">
        <f t="shared" si="16"/>
        <v>14</v>
      </c>
      <c r="I80" s="101">
        <f>I81+I83</f>
        <v>13</v>
      </c>
      <c r="J80" s="101">
        <f>J81+J83</f>
        <v>19</v>
      </c>
      <c r="K80" s="101">
        <f>K81+K83</f>
        <v>22</v>
      </c>
      <c r="L80" s="101">
        <f>L81+L83</f>
        <v>12</v>
      </c>
      <c r="M80" s="101">
        <f>M81+M83</f>
        <v>17</v>
      </c>
      <c r="N80" s="102">
        <v>200</v>
      </c>
    </row>
    <row r="81" spans="1:14" customFormat="1" ht="12.75">
      <c r="A81" s="2" t="s">
        <v>783</v>
      </c>
      <c r="B81" s="4">
        <v>4</v>
      </c>
      <c r="C81" s="4">
        <v>8</v>
      </c>
      <c r="D81" s="4">
        <v>3</v>
      </c>
      <c r="E81" s="4">
        <v>7</v>
      </c>
      <c r="F81" s="4">
        <v>4</v>
      </c>
      <c r="G81" s="4">
        <v>5</v>
      </c>
      <c r="H81" s="4">
        <v>3</v>
      </c>
      <c r="I81" s="4">
        <v>3</v>
      </c>
      <c r="J81" s="4">
        <v>6</v>
      </c>
      <c r="K81" s="4">
        <v>5</v>
      </c>
      <c r="L81" s="4">
        <v>4</v>
      </c>
      <c r="M81" s="4">
        <v>6</v>
      </c>
      <c r="N81" s="41">
        <v>64</v>
      </c>
    </row>
    <row r="82" spans="1:14" customFormat="1" ht="12.75">
      <c r="A82" s="2" t="s">
        <v>717</v>
      </c>
      <c r="B82" s="12">
        <v>651667</v>
      </c>
      <c r="C82" s="12">
        <v>403343</v>
      </c>
      <c r="D82" s="12">
        <v>446133</v>
      </c>
      <c r="E82" s="12">
        <v>435722</v>
      </c>
      <c r="F82" s="12">
        <v>448725</v>
      </c>
      <c r="G82" s="12">
        <v>335360</v>
      </c>
      <c r="H82" s="12">
        <v>448000</v>
      </c>
      <c r="I82" s="12">
        <v>593808</v>
      </c>
      <c r="J82" s="12">
        <v>421035</v>
      </c>
      <c r="K82" s="12">
        <v>408400</v>
      </c>
      <c r="L82" s="12">
        <v>571250</v>
      </c>
      <c r="M82" s="12">
        <v>561000</v>
      </c>
      <c r="N82" s="39">
        <v>489993</v>
      </c>
    </row>
    <row r="83" spans="1:14" customFormat="1" ht="12.75">
      <c r="A83" s="2" t="s">
        <v>718</v>
      </c>
      <c r="B83" s="4">
        <v>6</v>
      </c>
      <c r="C83" s="4">
        <v>5</v>
      </c>
      <c r="D83" s="4">
        <v>10</v>
      </c>
      <c r="E83" s="4">
        <v>11</v>
      </c>
      <c r="F83" s="4">
        <v>11</v>
      </c>
      <c r="G83" s="4">
        <v>18</v>
      </c>
      <c r="H83" s="4">
        <v>11</v>
      </c>
      <c r="I83" s="4">
        <v>10</v>
      </c>
      <c r="J83" s="4">
        <v>13</v>
      </c>
      <c r="K83" s="4">
        <v>17</v>
      </c>
      <c r="L83" s="4">
        <v>8</v>
      </c>
      <c r="M83" s="4">
        <v>11</v>
      </c>
      <c r="N83" s="41">
        <v>136</v>
      </c>
    </row>
    <row r="84" spans="1:14" customFormat="1" ht="12.75">
      <c r="A84" s="2" t="s">
        <v>719</v>
      </c>
      <c r="B84" s="12">
        <v>292500</v>
      </c>
      <c r="C84" s="12">
        <v>398566</v>
      </c>
      <c r="D84" s="12">
        <v>343140</v>
      </c>
      <c r="E84" s="12">
        <v>356409</v>
      </c>
      <c r="F84" s="12">
        <v>366172</v>
      </c>
      <c r="G84" s="12">
        <v>407084</v>
      </c>
      <c r="H84" s="12">
        <v>392409</v>
      </c>
      <c r="I84" s="12">
        <v>364150</v>
      </c>
      <c r="J84" s="12">
        <v>363361</v>
      </c>
      <c r="K84" s="12">
        <v>385352</v>
      </c>
      <c r="L84" s="12">
        <v>382462</v>
      </c>
      <c r="M84" s="12">
        <v>382990</v>
      </c>
      <c r="N84" s="39">
        <v>385840</v>
      </c>
    </row>
    <row r="85" spans="1:14" customFormat="1" ht="12.75">
      <c r="A85" s="103" t="s">
        <v>720</v>
      </c>
      <c r="B85" s="101">
        <f t="shared" ref="B85:M85" si="17">B86+B88</f>
        <v>81</v>
      </c>
      <c r="C85" s="101">
        <f t="shared" si="17"/>
        <v>97</v>
      </c>
      <c r="D85" s="101">
        <f t="shared" si="17"/>
        <v>176</v>
      </c>
      <c r="E85" s="101">
        <f t="shared" si="17"/>
        <v>167</v>
      </c>
      <c r="F85" s="101">
        <f t="shared" si="17"/>
        <v>154</v>
      </c>
      <c r="G85" s="101">
        <f t="shared" si="17"/>
        <v>212</v>
      </c>
      <c r="H85" s="101">
        <f t="shared" si="17"/>
        <v>230</v>
      </c>
      <c r="I85" s="101">
        <f t="shared" si="17"/>
        <v>229</v>
      </c>
      <c r="J85" s="101">
        <f t="shared" si="17"/>
        <v>231</v>
      </c>
      <c r="K85" s="101">
        <f t="shared" si="17"/>
        <v>217</v>
      </c>
      <c r="L85" s="101">
        <f t="shared" si="17"/>
        <v>195</v>
      </c>
      <c r="M85" s="101">
        <f t="shared" si="17"/>
        <v>210</v>
      </c>
      <c r="N85" s="102">
        <v>2276</v>
      </c>
    </row>
    <row r="86" spans="1:14" customFormat="1" ht="12.75">
      <c r="A86" s="2" t="s">
        <v>721</v>
      </c>
      <c r="B86" s="4">
        <v>17</v>
      </c>
      <c r="C86" s="4">
        <v>21</v>
      </c>
      <c r="D86" s="4">
        <v>40</v>
      </c>
      <c r="E86" s="4">
        <v>37</v>
      </c>
      <c r="F86" s="4">
        <v>31</v>
      </c>
      <c r="G86" s="4">
        <v>54</v>
      </c>
      <c r="H86" s="4">
        <v>51</v>
      </c>
      <c r="I86" s="4">
        <v>41</v>
      </c>
      <c r="J86" s="4">
        <v>52</v>
      </c>
      <c r="K86" s="4">
        <v>43</v>
      </c>
      <c r="L86" s="4">
        <v>59</v>
      </c>
      <c r="M86" s="4">
        <v>44</v>
      </c>
      <c r="N86" s="41">
        <v>503</v>
      </c>
    </row>
    <row r="87" spans="1:14" customFormat="1" ht="12.75">
      <c r="A87" s="2" t="s">
        <v>911</v>
      </c>
      <c r="B87" s="12">
        <v>636529</v>
      </c>
      <c r="C87" s="12">
        <v>515071</v>
      </c>
      <c r="D87" s="12">
        <v>479656</v>
      </c>
      <c r="E87" s="12">
        <v>555596</v>
      </c>
      <c r="F87" s="12">
        <v>517803</v>
      </c>
      <c r="G87" s="12">
        <v>535520</v>
      </c>
      <c r="H87" s="12">
        <v>542923</v>
      </c>
      <c r="I87" s="12">
        <v>502530</v>
      </c>
      <c r="J87" s="12">
        <v>601972</v>
      </c>
      <c r="K87" s="12">
        <v>654354</v>
      </c>
      <c r="L87" s="12">
        <v>536995</v>
      </c>
      <c r="M87" s="12">
        <v>693598</v>
      </c>
      <c r="N87" s="39">
        <v>566349</v>
      </c>
    </row>
    <row r="88" spans="1:14" customFormat="1" ht="12.75">
      <c r="A88" s="2" t="s">
        <v>723</v>
      </c>
      <c r="B88" s="4">
        <v>64</v>
      </c>
      <c r="C88" s="4">
        <v>76</v>
      </c>
      <c r="D88" s="4">
        <v>136</v>
      </c>
      <c r="E88" s="4">
        <v>130</v>
      </c>
      <c r="F88" s="4">
        <v>123</v>
      </c>
      <c r="G88" s="4">
        <v>158</v>
      </c>
      <c r="H88" s="4">
        <v>179</v>
      </c>
      <c r="I88" s="4">
        <v>188</v>
      </c>
      <c r="J88" s="4">
        <v>179</v>
      </c>
      <c r="K88" s="4">
        <v>174</v>
      </c>
      <c r="L88" s="4">
        <v>136</v>
      </c>
      <c r="M88" s="4">
        <v>166</v>
      </c>
      <c r="N88" s="41">
        <v>1773</v>
      </c>
    </row>
    <row r="89" spans="1:14" customFormat="1" ht="12.75">
      <c r="A89" s="2" t="s">
        <v>724</v>
      </c>
      <c r="B89" s="12">
        <v>459770</v>
      </c>
      <c r="C89" s="12">
        <v>464861</v>
      </c>
      <c r="D89" s="12">
        <v>484152</v>
      </c>
      <c r="E89" s="12">
        <v>480581</v>
      </c>
      <c r="F89" s="12">
        <v>481680</v>
      </c>
      <c r="G89" s="12">
        <v>468525</v>
      </c>
      <c r="H89" s="12">
        <v>484303</v>
      </c>
      <c r="I89" s="12">
        <v>498464</v>
      </c>
      <c r="J89" s="12">
        <v>498698</v>
      </c>
      <c r="K89" s="12">
        <v>497006</v>
      </c>
      <c r="L89" s="12">
        <v>491899</v>
      </c>
      <c r="M89" s="12">
        <v>498524</v>
      </c>
      <c r="N89" s="39">
        <v>490172</v>
      </c>
    </row>
    <row r="90" spans="1:14" customFormat="1" ht="12.75">
      <c r="A90" s="103" t="s">
        <v>725</v>
      </c>
      <c r="B90" s="101">
        <f t="shared" ref="B90:M90" si="18">B91+B93</f>
        <v>139</v>
      </c>
      <c r="C90" s="101">
        <f t="shared" si="18"/>
        <v>157</v>
      </c>
      <c r="D90" s="101">
        <f t="shared" si="18"/>
        <v>281</v>
      </c>
      <c r="E90" s="101">
        <f t="shared" si="18"/>
        <v>314</v>
      </c>
      <c r="F90" s="101">
        <f t="shared" si="18"/>
        <v>268</v>
      </c>
      <c r="G90" s="101">
        <f t="shared" si="18"/>
        <v>369</v>
      </c>
      <c r="H90" s="101">
        <f t="shared" si="18"/>
        <v>452</v>
      </c>
      <c r="I90" s="101">
        <f t="shared" si="18"/>
        <v>415</v>
      </c>
      <c r="J90" s="101">
        <f t="shared" si="18"/>
        <v>405</v>
      </c>
      <c r="K90" s="101">
        <f t="shared" si="18"/>
        <v>373</v>
      </c>
      <c r="L90" s="101">
        <f t="shared" si="18"/>
        <v>320</v>
      </c>
      <c r="M90" s="101">
        <f t="shared" si="18"/>
        <v>286</v>
      </c>
      <c r="N90" s="102">
        <v>3910</v>
      </c>
    </row>
    <row r="91" spans="1:14" customFormat="1" ht="12.75">
      <c r="A91" s="2" t="s">
        <v>876</v>
      </c>
      <c r="B91" s="4">
        <v>112</v>
      </c>
      <c r="C91" s="4">
        <v>130</v>
      </c>
      <c r="D91" s="4">
        <v>240</v>
      </c>
      <c r="E91" s="4">
        <v>259</v>
      </c>
      <c r="F91" s="4">
        <v>214</v>
      </c>
      <c r="G91" s="4">
        <v>292</v>
      </c>
      <c r="H91" s="4">
        <v>369</v>
      </c>
      <c r="I91" s="4">
        <v>330</v>
      </c>
      <c r="J91" s="4">
        <v>321</v>
      </c>
      <c r="K91" s="4">
        <v>300</v>
      </c>
      <c r="L91" s="4">
        <v>262</v>
      </c>
      <c r="M91" s="4">
        <v>233</v>
      </c>
      <c r="N91" s="41">
        <v>3164</v>
      </c>
    </row>
    <row r="92" spans="1:14" customFormat="1" ht="12.75">
      <c r="A92" s="2" t="s">
        <v>727</v>
      </c>
      <c r="B92" s="12">
        <v>715995</v>
      </c>
      <c r="C92" s="12">
        <v>736477</v>
      </c>
      <c r="D92" s="12">
        <v>765947</v>
      </c>
      <c r="E92" s="12">
        <v>730519</v>
      </c>
      <c r="F92" s="12">
        <v>742538</v>
      </c>
      <c r="G92" s="12">
        <v>761122</v>
      </c>
      <c r="H92" s="12">
        <v>795111</v>
      </c>
      <c r="I92" s="12">
        <v>791496</v>
      </c>
      <c r="J92" s="12">
        <v>854539</v>
      </c>
      <c r="K92" s="12">
        <v>807970</v>
      </c>
      <c r="L92" s="12">
        <v>814184</v>
      </c>
      <c r="M92" s="12">
        <v>826548</v>
      </c>
      <c r="N92" s="39">
        <v>788451</v>
      </c>
    </row>
    <row r="93" spans="1:14" customFormat="1" ht="12.75">
      <c r="A93" s="2" t="s">
        <v>912</v>
      </c>
      <c r="B93" s="4">
        <v>27</v>
      </c>
      <c r="C93" s="4">
        <v>27</v>
      </c>
      <c r="D93" s="4">
        <v>41</v>
      </c>
      <c r="E93" s="4">
        <v>55</v>
      </c>
      <c r="F93" s="4">
        <v>54</v>
      </c>
      <c r="G93" s="4">
        <v>77</v>
      </c>
      <c r="H93" s="4">
        <v>83</v>
      </c>
      <c r="I93" s="4">
        <v>85</v>
      </c>
      <c r="J93" s="4">
        <v>84</v>
      </c>
      <c r="K93" s="4">
        <v>73</v>
      </c>
      <c r="L93" s="4">
        <v>58</v>
      </c>
      <c r="M93" s="4">
        <v>53</v>
      </c>
      <c r="N93" s="41">
        <v>746</v>
      </c>
    </row>
    <row r="94" spans="1:14" customFormat="1" ht="12.75">
      <c r="A94" s="2" t="s">
        <v>729</v>
      </c>
      <c r="B94" s="12">
        <v>497674</v>
      </c>
      <c r="C94" s="12">
        <v>512494</v>
      </c>
      <c r="D94" s="12">
        <v>589434</v>
      </c>
      <c r="E94" s="12">
        <v>550468</v>
      </c>
      <c r="F94" s="12">
        <v>539340</v>
      </c>
      <c r="G94" s="12">
        <v>552498</v>
      </c>
      <c r="H94" s="12">
        <v>582217</v>
      </c>
      <c r="I94" s="12">
        <v>574074</v>
      </c>
      <c r="J94" s="12">
        <v>563132</v>
      </c>
      <c r="K94" s="12">
        <v>563315</v>
      </c>
      <c r="L94" s="12">
        <v>575824</v>
      </c>
      <c r="M94" s="12">
        <v>569743</v>
      </c>
      <c r="N94" s="39">
        <v>566666</v>
      </c>
    </row>
    <row r="95" spans="1:14" customFormat="1" ht="12.75">
      <c r="A95" s="103" t="s">
        <v>730</v>
      </c>
      <c r="B95" s="101">
        <v>59</v>
      </c>
      <c r="C95" s="101">
        <v>59</v>
      </c>
      <c r="D95" s="101">
        <v>91</v>
      </c>
      <c r="E95" s="101">
        <v>78</v>
      </c>
      <c r="F95" s="101">
        <v>98</v>
      </c>
      <c r="G95" s="101">
        <v>125</v>
      </c>
      <c r="H95" s="101">
        <v>154</v>
      </c>
      <c r="I95" s="101">
        <v>112</v>
      </c>
      <c r="J95" s="101">
        <v>144</v>
      </c>
      <c r="K95" s="101">
        <v>145</v>
      </c>
      <c r="L95" s="101">
        <v>113</v>
      </c>
      <c r="M95" s="101">
        <v>122</v>
      </c>
      <c r="N95" s="102">
        <v>1377</v>
      </c>
    </row>
    <row r="96" spans="1:14" customFormat="1" ht="12.75">
      <c r="A96" s="2" t="s">
        <v>731</v>
      </c>
      <c r="B96" s="12">
        <v>340254</v>
      </c>
      <c r="C96" s="12">
        <v>326728</v>
      </c>
      <c r="D96" s="12">
        <v>371923</v>
      </c>
      <c r="E96" s="12">
        <v>346060</v>
      </c>
      <c r="F96" s="12">
        <v>364322</v>
      </c>
      <c r="G96" s="12">
        <v>356391</v>
      </c>
      <c r="H96" s="12">
        <v>348032</v>
      </c>
      <c r="I96" s="12">
        <v>366479</v>
      </c>
      <c r="J96" s="12">
        <v>369616</v>
      </c>
      <c r="K96" s="12">
        <v>365121</v>
      </c>
      <c r="L96" s="12">
        <v>355770</v>
      </c>
      <c r="M96" s="12">
        <v>358009</v>
      </c>
      <c r="N96" s="39">
        <v>359703</v>
      </c>
    </row>
    <row r="97" spans="1:16" customFormat="1" ht="12.75">
      <c r="A97" s="103" t="s">
        <v>732</v>
      </c>
      <c r="B97" s="104">
        <f>SUM(B98:B100)</f>
        <v>602</v>
      </c>
      <c r="C97" s="104">
        <f>SUM(C98:C100)</f>
        <v>626</v>
      </c>
      <c r="D97" s="104">
        <f>SUM(D98:D100)</f>
        <v>734</v>
      </c>
      <c r="E97" s="104">
        <f>SUM(E98:E100)</f>
        <v>783</v>
      </c>
      <c r="F97" s="104">
        <f t="shared" ref="F97:M97" si="19">SUM(F98:F100)</f>
        <v>719</v>
      </c>
      <c r="G97" s="104">
        <f t="shared" si="19"/>
        <v>594</v>
      </c>
      <c r="H97" s="101">
        <f t="shared" si="19"/>
        <v>636</v>
      </c>
      <c r="I97" s="104">
        <f t="shared" si="19"/>
        <v>486</v>
      </c>
      <c r="J97" s="104">
        <f t="shared" si="19"/>
        <v>462</v>
      </c>
      <c r="K97" s="104">
        <f t="shared" si="19"/>
        <v>487</v>
      </c>
      <c r="L97" s="104">
        <f t="shared" si="19"/>
        <v>338</v>
      </c>
      <c r="M97" s="104">
        <f t="shared" si="19"/>
        <v>238</v>
      </c>
      <c r="N97" s="105">
        <f>SUM(B97:M97)</f>
        <v>6705</v>
      </c>
    </row>
    <row r="98" spans="1:16" customFormat="1" ht="12.75">
      <c r="A98" s="2" t="s">
        <v>733</v>
      </c>
      <c r="B98" s="11">
        <v>390</v>
      </c>
      <c r="C98" s="11">
        <v>398</v>
      </c>
      <c r="D98" s="11">
        <v>453</v>
      </c>
      <c r="E98" s="11">
        <v>478</v>
      </c>
      <c r="F98" s="11">
        <v>455</v>
      </c>
      <c r="G98" s="11">
        <v>379</v>
      </c>
      <c r="H98" s="11">
        <v>375</v>
      </c>
      <c r="I98" s="11">
        <v>275</v>
      </c>
      <c r="J98" s="11">
        <v>273</v>
      </c>
      <c r="K98" s="11">
        <v>271</v>
      </c>
      <c r="L98" s="11">
        <v>198</v>
      </c>
      <c r="M98" s="11">
        <v>154</v>
      </c>
      <c r="N98" s="41"/>
    </row>
    <row r="99" spans="1:16" customFormat="1" ht="12.75">
      <c r="A99" s="2" t="s">
        <v>878</v>
      </c>
      <c r="B99" s="11">
        <v>123</v>
      </c>
      <c r="C99" s="11">
        <v>138</v>
      </c>
      <c r="D99" s="11">
        <v>176</v>
      </c>
      <c r="E99" s="11">
        <v>174</v>
      </c>
      <c r="F99" s="11">
        <v>138</v>
      </c>
      <c r="G99" s="11">
        <v>121</v>
      </c>
      <c r="H99" s="11">
        <v>150</v>
      </c>
      <c r="I99" s="11">
        <v>131</v>
      </c>
      <c r="J99" s="11">
        <v>105</v>
      </c>
      <c r="K99" s="11">
        <v>102</v>
      </c>
      <c r="L99" s="11">
        <v>66</v>
      </c>
      <c r="M99" s="11">
        <v>38</v>
      </c>
      <c r="N99" s="41"/>
    </row>
    <row r="100" spans="1:16" customFormat="1" ht="12.75">
      <c r="A100" s="2" t="s">
        <v>735</v>
      </c>
      <c r="B100" s="11">
        <v>89</v>
      </c>
      <c r="C100" s="11">
        <v>90</v>
      </c>
      <c r="D100" s="11">
        <v>105</v>
      </c>
      <c r="E100" s="11">
        <v>131</v>
      </c>
      <c r="F100" s="11">
        <v>126</v>
      </c>
      <c r="G100" s="11">
        <v>94</v>
      </c>
      <c r="H100" s="11">
        <v>111</v>
      </c>
      <c r="I100" s="11">
        <v>80</v>
      </c>
      <c r="J100" s="11">
        <v>84</v>
      </c>
      <c r="K100" s="11">
        <v>114</v>
      </c>
      <c r="L100" s="11">
        <v>74</v>
      </c>
      <c r="M100" s="11">
        <v>46</v>
      </c>
      <c r="N100" s="41"/>
    </row>
    <row r="101" spans="1:16" customFormat="1" ht="12.75">
      <c r="A101" s="103" t="s">
        <v>736</v>
      </c>
      <c r="B101" s="108">
        <f>B97/B75</f>
        <v>2.0830449826989619</v>
      </c>
      <c r="C101" s="108">
        <f>C97/C75</f>
        <v>1.9202453987730062</v>
      </c>
      <c r="D101" s="108">
        <f>D97/D75</f>
        <v>1.3083778966131907</v>
      </c>
      <c r="E101" s="108">
        <f>E97/E75</f>
        <v>1.3570190641247835</v>
      </c>
      <c r="F101" s="108">
        <f t="shared" ref="F101:M101" si="20">F97/F75</f>
        <v>1.3439252336448597</v>
      </c>
      <c r="G101" s="108">
        <f t="shared" si="20"/>
        <v>0.81481481481481477</v>
      </c>
      <c r="H101" s="108">
        <f t="shared" si="20"/>
        <v>0.74823529411764711</v>
      </c>
      <c r="I101" s="108">
        <f t="shared" si="20"/>
        <v>0.63198959687906375</v>
      </c>
      <c r="J101" s="108">
        <f t="shared" si="20"/>
        <v>0.57822277847309134</v>
      </c>
      <c r="K101" s="108">
        <f t="shared" si="20"/>
        <v>0.64332892998678992</v>
      </c>
      <c r="L101" s="108">
        <f t="shared" si="20"/>
        <v>0.52812499999999996</v>
      </c>
      <c r="M101" s="108">
        <f t="shared" si="20"/>
        <v>0.37480314960629924</v>
      </c>
      <c r="N101" s="41"/>
    </row>
    <row r="102" spans="1:16" customFormat="1" ht="12.75">
      <c r="A102" s="2" t="s">
        <v>786</v>
      </c>
      <c r="B102" s="11">
        <v>560</v>
      </c>
      <c r="C102" s="11">
        <v>681</v>
      </c>
      <c r="D102" s="11">
        <v>997</v>
      </c>
      <c r="E102" s="11">
        <v>685</v>
      </c>
      <c r="F102" s="11">
        <v>775</v>
      </c>
      <c r="G102" s="11">
        <v>836</v>
      </c>
      <c r="H102" s="11">
        <v>978</v>
      </c>
      <c r="I102" s="11">
        <v>836</v>
      </c>
      <c r="J102" s="11">
        <v>808</v>
      </c>
      <c r="K102" s="11">
        <v>814</v>
      </c>
      <c r="L102" s="11">
        <v>505</v>
      </c>
      <c r="M102" s="11">
        <v>432</v>
      </c>
      <c r="N102" s="38">
        <f>SUM(B102:M102)</f>
        <v>8907</v>
      </c>
    </row>
    <row r="103" spans="1:16" customFormat="1" ht="12.75">
      <c r="A103" s="103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5">
        <f>SUM(B103:M103)</f>
        <v>0</v>
      </c>
    </row>
    <row r="104" spans="1:16" customFormat="1" ht="12.75">
      <c r="A104" s="2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89"/>
    </row>
    <row r="105" spans="1:16" customFormat="1" ht="12.75">
      <c r="A105" s="2"/>
      <c r="B105" s="8" t="s">
        <v>9</v>
      </c>
      <c r="C105" s="8" t="s">
        <v>10</v>
      </c>
      <c r="D105" s="8" t="s">
        <v>11</v>
      </c>
      <c r="E105" s="8" t="s">
        <v>12</v>
      </c>
      <c r="F105" s="8" t="s">
        <v>13</v>
      </c>
      <c r="G105" s="8" t="s">
        <v>14</v>
      </c>
      <c r="H105" s="8" t="s">
        <v>15</v>
      </c>
      <c r="I105" s="8" t="s">
        <v>16</v>
      </c>
      <c r="J105" s="8" t="s">
        <v>17</v>
      </c>
      <c r="K105" s="8" t="s">
        <v>18</v>
      </c>
      <c r="L105" s="8" t="s">
        <v>19</v>
      </c>
      <c r="M105" s="8" t="s">
        <v>20</v>
      </c>
      <c r="N105" s="109" t="s">
        <v>109</v>
      </c>
    </row>
    <row r="106" spans="1:16" s="60" customFormat="1" ht="12.75">
      <c r="A106" s="100" t="s">
        <v>913</v>
      </c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2"/>
      <c r="P106"/>
    </row>
    <row r="107" spans="1:16" customFormat="1" ht="12.75">
      <c r="A107" s="103" t="s">
        <v>711</v>
      </c>
      <c r="B107" s="104">
        <f t="shared" ref="B107:M107" si="21">SUM(B112+B117+B122+B127)</f>
        <v>285</v>
      </c>
      <c r="C107" s="104">
        <f t="shared" si="21"/>
        <v>291</v>
      </c>
      <c r="D107" s="104">
        <f t="shared" si="21"/>
        <v>508</v>
      </c>
      <c r="E107" s="104">
        <f t="shared" si="21"/>
        <v>561</v>
      </c>
      <c r="F107" s="104">
        <f t="shared" si="21"/>
        <v>742</v>
      </c>
      <c r="G107" s="104">
        <f t="shared" si="21"/>
        <v>756</v>
      </c>
      <c r="H107" s="104">
        <f t="shared" si="21"/>
        <v>749</v>
      </c>
      <c r="I107" s="104">
        <f t="shared" si="21"/>
        <v>642</v>
      </c>
      <c r="J107" s="104">
        <f t="shared" si="21"/>
        <v>539</v>
      </c>
      <c r="K107" s="104">
        <f t="shared" si="21"/>
        <v>538</v>
      </c>
      <c r="L107" s="104">
        <f t="shared" si="21"/>
        <v>444</v>
      </c>
      <c r="M107" s="104">
        <f t="shared" si="21"/>
        <v>463</v>
      </c>
      <c r="N107" s="105">
        <v>6938</v>
      </c>
    </row>
    <row r="108" spans="1:16" customFormat="1" ht="12.75">
      <c r="A108" s="2" t="s">
        <v>712</v>
      </c>
      <c r="B108" s="12">
        <v>536909</v>
      </c>
      <c r="C108" s="12">
        <v>517858</v>
      </c>
      <c r="D108" s="12">
        <v>526471</v>
      </c>
      <c r="E108" s="12">
        <v>531283</v>
      </c>
      <c r="F108" s="12">
        <v>528897</v>
      </c>
      <c r="G108" s="12">
        <v>557100</v>
      </c>
      <c r="H108" s="12">
        <v>549478</v>
      </c>
      <c r="I108" s="12">
        <v>550290</v>
      </c>
      <c r="J108" s="12">
        <v>545553</v>
      </c>
      <c r="K108" s="12">
        <v>549897</v>
      </c>
      <c r="L108" s="12">
        <v>534522</v>
      </c>
      <c r="M108" s="12">
        <v>546920</v>
      </c>
      <c r="N108" s="39">
        <v>543985</v>
      </c>
    </row>
    <row r="109" spans="1:16" customFormat="1" ht="12.75">
      <c r="A109" s="2" t="s">
        <v>713</v>
      </c>
      <c r="B109" s="12">
        <v>543128</v>
      </c>
      <c r="C109" s="12">
        <v>525238</v>
      </c>
      <c r="D109" s="12">
        <v>530510</v>
      </c>
      <c r="E109" s="12">
        <v>533006</v>
      </c>
      <c r="F109" s="12">
        <v>531142</v>
      </c>
      <c r="G109" s="12">
        <v>559316</v>
      </c>
      <c r="H109" s="12">
        <v>553139</v>
      </c>
      <c r="I109" s="12">
        <v>555345</v>
      </c>
      <c r="J109" s="12">
        <v>551581</v>
      </c>
      <c r="K109" s="12">
        <v>556404</v>
      </c>
      <c r="L109" s="12">
        <v>536551</v>
      </c>
      <c r="M109" s="12">
        <v>548186</v>
      </c>
      <c r="N109" s="39">
        <v>547505</v>
      </c>
    </row>
    <row r="110" spans="1:16" customFormat="1" ht="12.75">
      <c r="A110" s="103" t="s">
        <v>26</v>
      </c>
      <c r="B110" s="106">
        <f>B108/B109</f>
        <v>0.98854966048518944</v>
      </c>
      <c r="C110" s="106">
        <f>C108/C109</f>
        <v>0.98594922682669572</v>
      </c>
      <c r="D110" s="106">
        <f>D108/D109</f>
        <v>0.99238657141241449</v>
      </c>
      <c r="E110" s="106">
        <f t="shared" ref="E110:N110" si="22">E108/E109</f>
        <v>0.9967673909862178</v>
      </c>
      <c r="F110" s="106">
        <f t="shared" si="22"/>
        <v>0.99577325837534969</v>
      </c>
      <c r="G110" s="106">
        <f t="shared" si="22"/>
        <v>0.99603801786467761</v>
      </c>
      <c r="H110" s="106">
        <f t="shared" si="22"/>
        <v>0.99338141045921546</v>
      </c>
      <c r="I110" s="106">
        <f t="shared" si="22"/>
        <v>0.99089755017151504</v>
      </c>
      <c r="J110" s="106">
        <f t="shared" si="22"/>
        <v>0.98907141471515514</v>
      </c>
      <c r="K110" s="106">
        <f t="shared" si="22"/>
        <v>0.98830526020661247</v>
      </c>
      <c r="L110" s="106">
        <f t="shared" si="22"/>
        <v>0.99621843962642875</v>
      </c>
      <c r="M110" s="106">
        <f t="shared" si="22"/>
        <v>0.99769056488126295</v>
      </c>
      <c r="N110" s="107">
        <f t="shared" si="22"/>
        <v>0.99357083496954368</v>
      </c>
    </row>
    <row r="111" spans="1:16" customFormat="1" ht="12.75">
      <c r="A111" s="2" t="s">
        <v>819</v>
      </c>
      <c r="B111" s="4">
        <v>67</v>
      </c>
      <c r="C111" s="4">
        <v>80</v>
      </c>
      <c r="D111" s="4">
        <v>53</v>
      </c>
      <c r="E111" s="4">
        <v>35</v>
      </c>
      <c r="F111" s="4">
        <v>30</v>
      </c>
      <c r="G111" s="4">
        <v>31</v>
      </c>
      <c r="H111" s="4">
        <v>38</v>
      </c>
      <c r="I111" s="4">
        <v>36</v>
      </c>
      <c r="J111" s="4">
        <v>36</v>
      </c>
      <c r="K111" s="4">
        <v>30</v>
      </c>
      <c r="L111" s="4">
        <v>26</v>
      </c>
      <c r="M111" s="4">
        <v>30</v>
      </c>
      <c r="N111" s="99">
        <v>25</v>
      </c>
    </row>
    <row r="112" spans="1:16" customFormat="1" ht="12.75">
      <c r="A112" s="103" t="s">
        <v>715</v>
      </c>
      <c r="B112" s="101">
        <f>B113+B115</f>
        <v>6</v>
      </c>
      <c r="C112" s="101">
        <f t="shared" ref="C112:H112" si="23">C113+C115</f>
        <v>12</v>
      </c>
      <c r="D112" s="101">
        <f t="shared" si="23"/>
        <v>25</v>
      </c>
      <c r="E112" s="101">
        <f t="shared" si="23"/>
        <v>24</v>
      </c>
      <c r="F112" s="101">
        <f t="shared" si="23"/>
        <v>30</v>
      </c>
      <c r="G112" s="101">
        <f t="shared" si="23"/>
        <v>29</v>
      </c>
      <c r="H112" s="101">
        <f t="shared" si="23"/>
        <v>25</v>
      </c>
      <c r="I112" s="101">
        <f>I113+I115</f>
        <v>12</v>
      </c>
      <c r="J112" s="101">
        <f>J113+J115</f>
        <v>22</v>
      </c>
      <c r="K112" s="101">
        <f>K113+K115</f>
        <v>15</v>
      </c>
      <c r="L112" s="101">
        <f>L113+L115</f>
        <v>11</v>
      </c>
      <c r="M112" s="101">
        <f>M113+M115</f>
        <v>10</v>
      </c>
      <c r="N112" s="102">
        <v>212</v>
      </c>
    </row>
    <row r="113" spans="1:14" customFormat="1" ht="12.75">
      <c r="A113" s="2" t="s">
        <v>783</v>
      </c>
      <c r="B113" s="4">
        <v>1</v>
      </c>
      <c r="C113" s="4">
        <v>3</v>
      </c>
      <c r="D113" s="4">
        <v>8</v>
      </c>
      <c r="E113" s="4">
        <v>9</v>
      </c>
      <c r="F113" s="4">
        <v>8</v>
      </c>
      <c r="G113" s="4">
        <v>8</v>
      </c>
      <c r="H113" s="4">
        <v>6</v>
      </c>
      <c r="I113" s="4">
        <v>4</v>
      </c>
      <c r="J113" s="4">
        <v>8</v>
      </c>
      <c r="K113" s="4">
        <v>6</v>
      </c>
      <c r="L113" s="4">
        <v>2</v>
      </c>
      <c r="M113" s="4">
        <v>5</v>
      </c>
      <c r="N113" s="41">
        <v>47</v>
      </c>
    </row>
    <row r="114" spans="1:14" customFormat="1" ht="12.75">
      <c r="A114" s="2" t="s">
        <v>717</v>
      </c>
      <c r="B114" s="12">
        <v>455000</v>
      </c>
      <c r="C114" s="12">
        <v>408050</v>
      </c>
      <c r="D114" s="12">
        <v>340248</v>
      </c>
      <c r="E114" s="12">
        <v>366998</v>
      </c>
      <c r="F114" s="12">
        <v>313373</v>
      </c>
      <c r="G114" s="12">
        <v>506686</v>
      </c>
      <c r="H114" s="12">
        <v>356773</v>
      </c>
      <c r="I114" s="12">
        <v>512874</v>
      </c>
      <c r="J114" s="12">
        <v>350559</v>
      </c>
      <c r="K114" s="12">
        <v>396083</v>
      </c>
      <c r="L114" s="12">
        <v>370000</v>
      </c>
      <c r="M114" s="12">
        <v>586445</v>
      </c>
      <c r="N114" s="39">
        <v>449658</v>
      </c>
    </row>
    <row r="115" spans="1:14" customFormat="1" ht="12.75">
      <c r="A115" s="2" t="s">
        <v>718</v>
      </c>
      <c r="B115" s="4">
        <v>5</v>
      </c>
      <c r="C115" s="4">
        <v>9</v>
      </c>
      <c r="D115" s="4">
        <v>17</v>
      </c>
      <c r="E115" s="4">
        <v>15</v>
      </c>
      <c r="F115" s="4">
        <v>22</v>
      </c>
      <c r="G115" s="4">
        <v>21</v>
      </c>
      <c r="H115" s="4">
        <v>19</v>
      </c>
      <c r="I115" s="4">
        <v>8</v>
      </c>
      <c r="J115" s="4">
        <v>14</v>
      </c>
      <c r="K115" s="4">
        <v>9</v>
      </c>
      <c r="L115" s="4">
        <v>9</v>
      </c>
      <c r="M115" s="4">
        <v>5</v>
      </c>
      <c r="N115" s="41">
        <v>165</v>
      </c>
    </row>
    <row r="116" spans="1:14" customFormat="1" ht="12.75">
      <c r="A116" s="2" t="s">
        <v>719</v>
      </c>
      <c r="B116" s="12">
        <v>305476</v>
      </c>
      <c r="C116" s="12">
        <v>322822</v>
      </c>
      <c r="D116" s="12">
        <v>355758</v>
      </c>
      <c r="E116" s="12">
        <v>337209</v>
      </c>
      <c r="F116" s="12">
        <v>342468</v>
      </c>
      <c r="G116" s="12">
        <v>346618</v>
      </c>
      <c r="H116" s="12">
        <v>341884</v>
      </c>
      <c r="I116" s="12">
        <v>388438</v>
      </c>
      <c r="J116" s="12">
        <v>492886</v>
      </c>
      <c r="K116" s="12">
        <v>403060</v>
      </c>
      <c r="L116" s="12">
        <v>340979</v>
      </c>
      <c r="M116" s="12">
        <v>353600</v>
      </c>
      <c r="N116" s="39">
        <v>367105</v>
      </c>
    </row>
    <row r="117" spans="1:14" customFormat="1" ht="12.75">
      <c r="A117" s="103" t="s">
        <v>720</v>
      </c>
      <c r="B117" s="101">
        <f t="shared" ref="B117:M117" si="24">B118+B120</f>
        <v>75</v>
      </c>
      <c r="C117" s="101">
        <f t="shared" si="24"/>
        <v>100</v>
      </c>
      <c r="D117" s="101">
        <f t="shared" si="24"/>
        <v>170</v>
      </c>
      <c r="E117" s="101">
        <f t="shared" si="24"/>
        <v>184</v>
      </c>
      <c r="F117" s="101">
        <f t="shared" si="24"/>
        <v>216</v>
      </c>
      <c r="G117" s="101">
        <f t="shared" si="24"/>
        <v>216</v>
      </c>
      <c r="H117" s="101">
        <f t="shared" si="24"/>
        <v>227</v>
      </c>
      <c r="I117" s="101">
        <f t="shared" si="24"/>
        <v>209</v>
      </c>
      <c r="J117" s="101">
        <f t="shared" si="24"/>
        <v>164</v>
      </c>
      <c r="K117" s="101">
        <f t="shared" si="24"/>
        <v>162</v>
      </c>
      <c r="L117" s="101">
        <f t="shared" si="24"/>
        <v>157</v>
      </c>
      <c r="M117" s="101">
        <f t="shared" si="24"/>
        <v>142</v>
      </c>
      <c r="N117" s="102">
        <v>2141</v>
      </c>
    </row>
    <row r="118" spans="1:14" customFormat="1" ht="12.75">
      <c r="A118" s="2" t="s">
        <v>721</v>
      </c>
      <c r="B118" s="4">
        <v>17</v>
      </c>
      <c r="C118" s="4">
        <v>19</v>
      </c>
      <c r="D118" s="4">
        <v>36</v>
      </c>
      <c r="E118" s="4">
        <v>34</v>
      </c>
      <c r="F118" s="4">
        <v>39</v>
      </c>
      <c r="G118" s="4">
        <v>36</v>
      </c>
      <c r="H118" s="4">
        <v>51</v>
      </c>
      <c r="I118" s="4">
        <v>52</v>
      </c>
      <c r="J118" s="4">
        <v>41</v>
      </c>
      <c r="K118" s="4">
        <v>33</v>
      </c>
      <c r="L118" s="4">
        <v>35</v>
      </c>
      <c r="M118" s="4">
        <v>32</v>
      </c>
      <c r="N118" s="41">
        <v>438</v>
      </c>
    </row>
    <row r="119" spans="1:14" customFormat="1" ht="12.75">
      <c r="A119" s="2" t="s">
        <v>911</v>
      </c>
      <c r="B119" s="12">
        <v>432326</v>
      </c>
      <c r="C119" s="12">
        <v>462779</v>
      </c>
      <c r="D119" s="12">
        <v>474423</v>
      </c>
      <c r="E119" s="12">
        <v>487943</v>
      </c>
      <c r="F119" s="12">
        <v>466679</v>
      </c>
      <c r="G119" s="12">
        <v>478797</v>
      </c>
      <c r="H119" s="12">
        <v>514422</v>
      </c>
      <c r="I119" s="12">
        <v>511221</v>
      </c>
      <c r="J119" s="12">
        <v>531091</v>
      </c>
      <c r="K119" s="12">
        <v>493363</v>
      </c>
      <c r="L119" s="12">
        <v>495284</v>
      </c>
      <c r="M119" s="12">
        <v>493056</v>
      </c>
      <c r="N119" s="39">
        <v>495971</v>
      </c>
    </row>
    <row r="120" spans="1:14" customFormat="1" ht="12.75">
      <c r="A120" s="2" t="s">
        <v>723</v>
      </c>
      <c r="B120" s="4">
        <v>58</v>
      </c>
      <c r="C120" s="4">
        <v>81</v>
      </c>
      <c r="D120" s="4">
        <v>134</v>
      </c>
      <c r="E120" s="4">
        <v>150</v>
      </c>
      <c r="F120" s="4">
        <v>177</v>
      </c>
      <c r="G120" s="4">
        <v>180</v>
      </c>
      <c r="H120" s="4">
        <v>176</v>
      </c>
      <c r="I120" s="4">
        <v>157</v>
      </c>
      <c r="J120" s="4">
        <v>123</v>
      </c>
      <c r="K120" s="4">
        <v>129</v>
      </c>
      <c r="L120" s="4">
        <v>122</v>
      </c>
      <c r="M120" s="4">
        <v>110</v>
      </c>
      <c r="N120" s="41">
        <v>1703</v>
      </c>
    </row>
    <row r="121" spans="1:14" customFormat="1" ht="12.75">
      <c r="A121" s="2" t="s">
        <v>724</v>
      </c>
      <c r="B121" s="12">
        <v>452991</v>
      </c>
      <c r="C121" s="12">
        <v>450480</v>
      </c>
      <c r="D121" s="12">
        <v>442070</v>
      </c>
      <c r="E121" s="12">
        <v>463082</v>
      </c>
      <c r="F121" s="12">
        <v>455975</v>
      </c>
      <c r="G121" s="12">
        <v>454828</v>
      </c>
      <c r="H121" s="12">
        <v>462587</v>
      </c>
      <c r="I121" s="12">
        <v>453638</v>
      </c>
      <c r="J121" s="12">
        <v>454744</v>
      </c>
      <c r="K121" s="12">
        <v>463465</v>
      </c>
      <c r="L121" s="12">
        <v>476035</v>
      </c>
      <c r="M121" s="12">
        <v>458225</v>
      </c>
      <c r="N121" s="39">
        <v>461290</v>
      </c>
    </row>
    <row r="122" spans="1:14" customFormat="1" ht="12.75">
      <c r="A122" s="103" t="s">
        <v>725</v>
      </c>
      <c r="B122" s="101">
        <f t="shared" ref="B122:M122" si="25">B123+B125</f>
        <v>149</v>
      </c>
      <c r="C122" s="101">
        <f t="shared" si="25"/>
        <v>135</v>
      </c>
      <c r="D122" s="101">
        <f t="shared" si="25"/>
        <v>240</v>
      </c>
      <c r="E122" s="101">
        <f t="shared" si="25"/>
        <v>269</v>
      </c>
      <c r="F122" s="101">
        <f t="shared" si="25"/>
        <v>358</v>
      </c>
      <c r="G122" s="101">
        <f t="shared" si="25"/>
        <v>407</v>
      </c>
      <c r="H122" s="101">
        <f t="shared" si="25"/>
        <v>379</v>
      </c>
      <c r="I122" s="101">
        <f t="shared" si="25"/>
        <v>316</v>
      </c>
      <c r="J122" s="101">
        <f t="shared" si="25"/>
        <v>260</v>
      </c>
      <c r="K122" s="101">
        <f t="shared" si="25"/>
        <v>256</v>
      </c>
      <c r="L122" s="101">
        <f t="shared" si="25"/>
        <v>193</v>
      </c>
      <c r="M122" s="101">
        <f t="shared" si="25"/>
        <v>231</v>
      </c>
      <c r="N122" s="102">
        <v>3382</v>
      </c>
    </row>
    <row r="123" spans="1:14" customFormat="1" ht="12.75">
      <c r="A123" s="2" t="s">
        <v>876</v>
      </c>
      <c r="B123" s="4">
        <v>117</v>
      </c>
      <c r="C123" s="4">
        <v>106</v>
      </c>
      <c r="D123" s="4">
        <v>186</v>
      </c>
      <c r="E123" s="4">
        <v>214</v>
      </c>
      <c r="F123" s="4">
        <v>301</v>
      </c>
      <c r="G123" s="4">
        <v>339</v>
      </c>
      <c r="H123" s="4">
        <v>309</v>
      </c>
      <c r="I123" s="4">
        <v>265</v>
      </c>
      <c r="J123" s="4">
        <v>200</v>
      </c>
      <c r="K123" s="4">
        <v>205</v>
      </c>
      <c r="L123" s="4">
        <v>152</v>
      </c>
      <c r="M123" s="4">
        <v>180</v>
      </c>
      <c r="N123" s="41">
        <v>2719</v>
      </c>
    </row>
    <row r="124" spans="1:14" customFormat="1" ht="12.75">
      <c r="A124" s="2" t="s">
        <v>727</v>
      </c>
      <c r="B124" s="12">
        <v>715692</v>
      </c>
      <c r="C124" s="12">
        <v>695632</v>
      </c>
      <c r="D124" s="12">
        <v>707992</v>
      </c>
      <c r="E124" s="12">
        <v>693691</v>
      </c>
      <c r="F124" s="12">
        <v>695590</v>
      </c>
      <c r="G124" s="12">
        <v>706199</v>
      </c>
      <c r="H124" s="12">
        <v>712371</v>
      </c>
      <c r="I124" s="12">
        <v>726751</v>
      </c>
      <c r="J124" s="12">
        <v>730579</v>
      </c>
      <c r="K124" s="12">
        <v>741947</v>
      </c>
      <c r="L124" s="12">
        <v>715509</v>
      </c>
      <c r="M124" s="12">
        <v>704902</v>
      </c>
      <c r="N124" s="39">
        <v>715695</v>
      </c>
    </row>
    <row r="125" spans="1:14" customFormat="1" ht="12.75">
      <c r="A125" s="2" t="s">
        <v>912</v>
      </c>
      <c r="B125" s="4">
        <v>32</v>
      </c>
      <c r="C125" s="4">
        <v>29</v>
      </c>
      <c r="D125" s="4">
        <v>54</v>
      </c>
      <c r="E125" s="4">
        <v>55</v>
      </c>
      <c r="F125" s="4">
        <v>57</v>
      </c>
      <c r="G125" s="4">
        <v>68</v>
      </c>
      <c r="H125" s="4">
        <v>70</v>
      </c>
      <c r="I125" s="4">
        <v>51</v>
      </c>
      <c r="J125" s="4">
        <v>60</v>
      </c>
      <c r="K125" s="4">
        <v>51</v>
      </c>
      <c r="L125" s="4">
        <v>41</v>
      </c>
      <c r="M125" s="4">
        <v>51</v>
      </c>
      <c r="N125" s="41">
        <v>663</v>
      </c>
    </row>
    <row r="126" spans="1:14" customFormat="1" ht="12.75">
      <c r="A126" s="2" t="s">
        <v>729</v>
      </c>
      <c r="B126" s="12">
        <v>549118</v>
      </c>
      <c r="C126" s="12">
        <v>489577</v>
      </c>
      <c r="D126" s="12">
        <v>514347</v>
      </c>
      <c r="E126" s="12">
        <v>519237</v>
      </c>
      <c r="F126" s="12">
        <v>512190</v>
      </c>
      <c r="G126" s="12">
        <v>534188</v>
      </c>
      <c r="H126" s="12">
        <v>515500</v>
      </c>
      <c r="I126" s="12">
        <v>493404</v>
      </c>
      <c r="J126" s="12">
        <v>493928</v>
      </c>
      <c r="K126" s="12">
        <v>507639</v>
      </c>
      <c r="L126" s="12">
        <v>520235</v>
      </c>
      <c r="M126" s="12">
        <v>568541</v>
      </c>
      <c r="N126" s="39">
        <v>523369</v>
      </c>
    </row>
    <row r="127" spans="1:14" customFormat="1" ht="12.75">
      <c r="A127" s="103" t="s">
        <v>730</v>
      </c>
      <c r="B127" s="101">
        <v>55</v>
      </c>
      <c r="C127" s="101">
        <v>44</v>
      </c>
      <c r="D127" s="101">
        <v>73</v>
      </c>
      <c r="E127" s="101">
        <v>84</v>
      </c>
      <c r="F127" s="101">
        <v>138</v>
      </c>
      <c r="G127" s="101">
        <v>104</v>
      </c>
      <c r="H127" s="101">
        <v>118</v>
      </c>
      <c r="I127" s="101">
        <v>105</v>
      </c>
      <c r="J127" s="101">
        <v>93</v>
      </c>
      <c r="K127" s="101">
        <v>105</v>
      </c>
      <c r="L127" s="101">
        <v>83</v>
      </c>
      <c r="M127" s="101">
        <v>80</v>
      </c>
      <c r="N127" s="102">
        <v>1200</v>
      </c>
    </row>
    <row r="128" spans="1:14" customFormat="1" ht="12.75">
      <c r="A128" s="2" t="s">
        <v>731</v>
      </c>
      <c r="B128" s="12">
        <v>298657</v>
      </c>
      <c r="C128" s="12">
        <v>305650</v>
      </c>
      <c r="D128" s="12">
        <v>315769</v>
      </c>
      <c r="E128" s="12">
        <v>318617</v>
      </c>
      <c r="F128" s="12">
        <v>326429</v>
      </c>
      <c r="G128" s="12">
        <v>335586</v>
      </c>
      <c r="H128" s="12">
        <v>328185</v>
      </c>
      <c r="I128" s="12">
        <v>312985</v>
      </c>
      <c r="J128" s="12">
        <v>334122</v>
      </c>
      <c r="K128" s="12">
        <v>338789</v>
      </c>
      <c r="L128" s="12">
        <v>334482</v>
      </c>
      <c r="M128" s="12">
        <v>330792</v>
      </c>
      <c r="N128" s="39">
        <v>329600</v>
      </c>
    </row>
    <row r="129" spans="1:16" customFormat="1" ht="12.75">
      <c r="A129" s="103" t="s">
        <v>732</v>
      </c>
      <c r="B129" s="104">
        <f>SUM(B130:B132)</f>
        <v>727</v>
      </c>
      <c r="C129" s="104">
        <f>SUM(C130:C132)</f>
        <v>787</v>
      </c>
      <c r="D129" s="104">
        <f>SUM(D130:D132)</f>
        <v>861</v>
      </c>
      <c r="E129" s="104">
        <f>SUM(E130:E132)</f>
        <v>970</v>
      </c>
      <c r="F129" s="104">
        <f t="shared" ref="F129:M129" si="26">SUM(F130:F132)</f>
        <v>1145</v>
      </c>
      <c r="G129" s="104">
        <f t="shared" si="26"/>
        <v>1083</v>
      </c>
      <c r="H129" s="101">
        <f t="shared" si="26"/>
        <v>1036</v>
      </c>
      <c r="I129" s="104">
        <f t="shared" si="26"/>
        <v>993</v>
      </c>
      <c r="J129" s="104">
        <f t="shared" si="26"/>
        <v>935</v>
      </c>
      <c r="K129" s="104">
        <f t="shared" si="26"/>
        <v>913</v>
      </c>
      <c r="L129" s="104">
        <f t="shared" si="26"/>
        <v>706</v>
      </c>
      <c r="M129" s="104">
        <f t="shared" si="26"/>
        <v>582</v>
      </c>
      <c r="N129" s="105">
        <f>SUM(B129:M129)</f>
        <v>10738</v>
      </c>
    </row>
    <row r="130" spans="1:16" customFormat="1" ht="12.75">
      <c r="A130" s="2" t="s">
        <v>733</v>
      </c>
      <c r="B130" s="11">
        <v>498</v>
      </c>
      <c r="C130" s="11">
        <v>512</v>
      </c>
      <c r="D130" s="11">
        <v>606</v>
      </c>
      <c r="E130" s="11">
        <v>691</v>
      </c>
      <c r="F130" s="11">
        <v>785</v>
      </c>
      <c r="G130" s="11">
        <v>736</v>
      </c>
      <c r="H130" s="11">
        <v>719</v>
      </c>
      <c r="I130" s="11">
        <v>664</v>
      </c>
      <c r="J130" s="11">
        <v>623</v>
      </c>
      <c r="K130" s="11">
        <v>580</v>
      </c>
      <c r="L130" s="11">
        <v>466</v>
      </c>
      <c r="M130" s="11">
        <v>387</v>
      </c>
      <c r="N130" s="41"/>
    </row>
    <row r="131" spans="1:16" customFormat="1" ht="12.75">
      <c r="A131" s="2" t="s">
        <v>878</v>
      </c>
      <c r="B131" s="11">
        <v>168</v>
      </c>
      <c r="C131" s="11">
        <v>189</v>
      </c>
      <c r="D131" s="11">
        <v>157</v>
      </c>
      <c r="E131" s="11">
        <v>171</v>
      </c>
      <c r="F131" s="11">
        <v>235</v>
      </c>
      <c r="G131" s="11">
        <v>225</v>
      </c>
      <c r="H131" s="11">
        <v>215</v>
      </c>
      <c r="I131" s="11">
        <v>220</v>
      </c>
      <c r="J131" s="11">
        <v>209</v>
      </c>
      <c r="K131" s="11">
        <v>212</v>
      </c>
      <c r="L131" s="11">
        <v>146</v>
      </c>
      <c r="M131" s="11">
        <v>126</v>
      </c>
      <c r="N131" s="41"/>
    </row>
    <row r="132" spans="1:16" customFormat="1" ht="12.75">
      <c r="A132" s="2" t="s">
        <v>735</v>
      </c>
      <c r="B132" s="11">
        <v>61</v>
      </c>
      <c r="C132" s="11">
        <v>86</v>
      </c>
      <c r="D132" s="11">
        <v>98</v>
      </c>
      <c r="E132" s="11">
        <v>108</v>
      </c>
      <c r="F132" s="11">
        <v>125</v>
      </c>
      <c r="G132" s="11">
        <v>122</v>
      </c>
      <c r="H132" s="11">
        <v>102</v>
      </c>
      <c r="I132" s="11">
        <v>109</v>
      </c>
      <c r="J132" s="11">
        <v>103</v>
      </c>
      <c r="K132" s="11">
        <v>121</v>
      </c>
      <c r="L132" s="11">
        <v>94</v>
      </c>
      <c r="M132" s="11">
        <v>69</v>
      </c>
      <c r="N132" s="41"/>
    </row>
    <row r="133" spans="1:16" customFormat="1" ht="12.75">
      <c r="A133" s="103" t="s">
        <v>736</v>
      </c>
      <c r="B133" s="108">
        <f>B129/B107</f>
        <v>2.5508771929824561</v>
      </c>
      <c r="C133" s="108">
        <f>C129/C107</f>
        <v>2.7044673539518902</v>
      </c>
      <c r="D133" s="108">
        <f>D129/D107</f>
        <v>1.6948818897637796</v>
      </c>
      <c r="E133" s="108">
        <f>E129/E107</f>
        <v>1.7290552584670231</v>
      </c>
      <c r="F133" s="108">
        <f t="shared" ref="F133:M133" si="27">F129/F107</f>
        <v>1.5431266846361187</v>
      </c>
      <c r="G133" s="108">
        <f t="shared" si="27"/>
        <v>1.4325396825396826</v>
      </c>
      <c r="H133" s="108">
        <f t="shared" si="27"/>
        <v>1.3831775700934579</v>
      </c>
      <c r="I133" s="108">
        <f t="shared" si="27"/>
        <v>1.5467289719626167</v>
      </c>
      <c r="J133" s="108">
        <f t="shared" si="27"/>
        <v>1.7346938775510203</v>
      </c>
      <c r="K133" s="108">
        <f t="shared" si="27"/>
        <v>1.6970260223048328</v>
      </c>
      <c r="L133" s="108">
        <f t="shared" si="27"/>
        <v>1.5900900900900901</v>
      </c>
      <c r="M133" s="108">
        <f t="shared" si="27"/>
        <v>1.2570194384449245</v>
      </c>
      <c r="N133" s="41"/>
    </row>
    <row r="134" spans="1:16" customFormat="1" ht="12.75">
      <c r="A134" s="2" t="s">
        <v>786</v>
      </c>
      <c r="B134" s="11">
        <v>477</v>
      </c>
      <c r="C134" s="11">
        <v>678</v>
      </c>
      <c r="D134" s="11">
        <v>908</v>
      </c>
      <c r="E134" s="11">
        <v>979</v>
      </c>
      <c r="F134" s="11">
        <v>1081</v>
      </c>
      <c r="G134" s="11">
        <v>804</v>
      </c>
      <c r="H134" s="11">
        <v>801</v>
      </c>
      <c r="I134" s="11">
        <v>692</v>
      </c>
      <c r="J134" s="11">
        <v>658</v>
      </c>
      <c r="K134" s="11">
        <v>683</v>
      </c>
      <c r="L134" s="11">
        <v>420</v>
      </c>
      <c r="M134" s="11">
        <v>326</v>
      </c>
      <c r="N134" s="38">
        <f>SUM(B134:M134)</f>
        <v>8507</v>
      </c>
    </row>
    <row r="135" spans="1:16" customFormat="1" ht="12.75">
      <c r="A135" s="103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5">
        <f>SUM(B135:M135)</f>
        <v>0</v>
      </c>
    </row>
    <row r="136" spans="1:16" customFormat="1" ht="12.75">
      <c r="A136" s="2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89"/>
    </row>
    <row r="137" spans="1:16" customFormat="1" ht="12.75">
      <c r="A137" s="2"/>
      <c r="B137" s="8" t="s">
        <v>9</v>
      </c>
      <c r="C137" s="8" t="s">
        <v>10</v>
      </c>
      <c r="D137" s="8" t="s">
        <v>11</v>
      </c>
      <c r="E137" s="8" t="s">
        <v>12</v>
      </c>
      <c r="F137" s="8" t="s">
        <v>13</v>
      </c>
      <c r="G137" s="8" t="s">
        <v>14</v>
      </c>
      <c r="H137" s="8" t="s">
        <v>15</v>
      </c>
      <c r="I137" s="8" t="s">
        <v>16</v>
      </c>
      <c r="J137" s="8" t="s">
        <v>17</v>
      </c>
      <c r="K137" s="8" t="s">
        <v>18</v>
      </c>
      <c r="L137" s="8" t="s">
        <v>19</v>
      </c>
      <c r="M137" s="8" t="s">
        <v>20</v>
      </c>
      <c r="N137" s="109" t="s">
        <v>137</v>
      </c>
    </row>
    <row r="138" spans="1:16" s="60" customFormat="1" ht="12.75">
      <c r="A138" s="100" t="s">
        <v>914</v>
      </c>
      <c r="B138" s="101"/>
      <c r="C138" s="101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2"/>
      <c r="P138"/>
    </row>
    <row r="139" spans="1:16" customFormat="1" ht="12.75">
      <c r="A139" s="103" t="s">
        <v>139</v>
      </c>
      <c r="B139" s="104">
        <f t="shared" ref="B139:M139" si="28">SUM(B144+B149+B154+B159)</f>
        <v>317</v>
      </c>
      <c r="C139" s="104">
        <f t="shared" si="28"/>
        <v>334</v>
      </c>
      <c r="D139" s="104">
        <f t="shared" si="28"/>
        <v>547</v>
      </c>
      <c r="E139" s="104">
        <f t="shared" si="28"/>
        <v>636</v>
      </c>
      <c r="F139" s="104">
        <f t="shared" si="28"/>
        <v>734</v>
      </c>
      <c r="G139" s="104">
        <f t="shared" si="28"/>
        <v>839</v>
      </c>
      <c r="H139" s="104">
        <f t="shared" si="28"/>
        <v>734</v>
      </c>
      <c r="I139" s="104">
        <f t="shared" si="28"/>
        <v>616</v>
      </c>
      <c r="J139" s="104">
        <f t="shared" si="28"/>
        <v>430</v>
      </c>
      <c r="K139" s="104">
        <f t="shared" si="28"/>
        <v>466</v>
      </c>
      <c r="L139" s="104">
        <f t="shared" si="28"/>
        <v>437</v>
      </c>
      <c r="M139" s="104">
        <f t="shared" si="28"/>
        <v>375</v>
      </c>
      <c r="N139" s="105">
        <v>6816</v>
      </c>
    </row>
    <row r="140" spans="1:16" customFormat="1" ht="12.75">
      <c r="A140" s="2" t="s">
        <v>140</v>
      </c>
      <c r="B140" s="12">
        <v>515137</v>
      </c>
      <c r="C140" s="12">
        <v>482542</v>
      </c>
      <c r="D140" s="12">
        <v>518715</v>
      </c>
      <c r="E140" s="12">
        <v>523113</v>
      </c>
      <c r="F140" s="12">
        <v>512986</v>
      </c>
      <c r="G140" s="12">
        <v>541685</v>
      </c>
      <c r="H140" s="12">
        <v>513847</v>
      </c>
      <c r="I140" s="12">
        <v>525641</v>
      </c>
      <c r="J140" s="12">
        <v>520303</v>
      </c>
      <c r="K140" s="12">
        <v>520320</v>
      </c>
      <c r="L140" s="12">
        <v>532886</v>
      </c>
      <c r="M140" s="12">
        <v>517750</v>
      </c>
      <c r="N140" s="39">
        <v>523497</v>
      </c>
    </row>
    <row r="141" spans="1:16" customFormat="1" ht="12.75">
      <c r="A141" s="2" t="s">
        <v>141</v>
      </c>
      <c r="B141" s="12">
        <v>522114</v>
      </c>
      <c r="C141" s="12">
        <v>488046</v>
      </c>
      <c r="D141" s="12">
        <v>523315</v>
      </c>
      <c r="E141" s="12">
        <v>530129</v>
      </c>
      <c r="F141" s="12">
        <v>515151</v>
      </c>
      <c r="G141" s="12">
        <v>546445</v>
      </c>
      <c r="H141" s="12">
        <v>519572</v>
      </c>
      <c r="I141" s="12">
        <v>529932</v>
      </c>
      <c r="J141" s="12">
        <v>525804</v>
      </c>
      <c r="K141" s="12">
        <v>525615</v>
      </c>
      <c r="L141" s="12">
        <v>539229</v>
      </c>
      <c r="M141" s="12">
        <v>522968</v>
      </c>
      <c r="N141" s="39">
        <v>528055</v>
      </c>
    </row>
    <row r="142" spans="1:16" customFormat="1" ht="12.75">
      <c r="A142" s="103" t="s">
        <v>26</v>
      </c>
      <c r="B142" s="106">
        <f>B140/B141</f>
        <v>0.98663701796925574</v>
      </c>
      <c r="C142" s="106">
        <f>C140/C141</f>
        <v>0.98872237453026968</v>
      </c>
      <c r="D142" s="106">
        <f>D140/D141</f>
        <v>0.99120988314877267</v>
      </c>
      <c r="E142" s="106">
        <f t="shared" ref="E142:N142" si="29">E140/E141</f>
        <v>0.98676548538185993</v>
      </c>
      <c r="F142" s="106">
        <f t="shared" si="29"/>
        <v>0.99579734873852521</v>
      </c>
      <c r="G142" s="106">
        <f t="shared" si="29"/>
        <v>0.99128915078370194</v>
      </c>
      <c r="H142" s="106">
        <f t="shared" si="29"/>
        <v>0.98898131539035972</v>
      </c>
      <c r="I142" s="106">
        <f t="shared" si="29"/>
        <v>0.99190273469048862</v>
      </c>
      <c r="J142" s="106">
        <f t="shared" si="29"/>
        <v>0.98953792667990359</v>
      </c>
      <c r="K142" s="106">
        <f t="shared" si="29"/>
        <v>0.98992608658428694</v>
      </c>
      <c r="L142" s="106">
        <f t="shared" si="29"/>
        <v>0.98823690862323799</v>
      </c>
      <c r="M142" s="106">
        <f t="shared" si="29"/>
        <v>0.99002233406250473</v>
      </c>
      <c r="N142" s="107">
        <f t="shared" si="29"/>
        <v>0.99136832337540592</v>
      </c>
    </row>
    <row r="143" spans="1:16" customFormat="1" ht="12.75">
      <c r="A143" s="2" t="s">
        <v>142</v>
      </c>
      <c r="B143" s="4">
        <v>64</v>
      </c>
      <c r="C143" s="4">
        <v>51</v>
      </c>
      <c r="D143" s="4">
        <v>36</v>
      </c>
      <c r="E143" s="4">
        <v>32</v>
      </c>
      <c r="F143" s="4">
        <v>25</v>
      </c>
      <c r="G143" s="4">
        <v>25</v>
      </c>
      <c r="H143" s="4">
        <v>32</v>
      </c>
      <c r="I143" s="4">
        <v>30</v>
      </c>
      <c r="J143" s="4">
        <v>42</v>
      </c>
      <c r="K143" s="4">
        <v>75</v>
      </c>
      <c r="L143" s="4">
        <v>74</v>
      </c>
      <c r="M143" s="4">
        <v>69</v>
      </c>
      <c r="N143" s="99">
        <v>66</v>
      </c>
    </row>
    <row r="144" spans="1:16" customFormat="1" ht="12.75">
      <c r="A144" s="103" t="s">
        <v>143</v>
      </c>
      <c r="B144" s="101">
        <f>B145+B147</f>
        <v>12</v>
      </c>
      <c r="C144" s="101">
        <f t="shared" ref="C144:H144" si="30">C145+C147</f>
        <v>13</v>
      </c>
      <c r="D144" s="101">
        <f t="shared" si="30"/>
        <v>13</v>
      </c>
      <c r="E144" s="101">
        <f t="shared" si="30"/>
        <v>18</v>
      </c>
      <c r="F144" s="101">
        <f t="shared" si="30"/>
        <v>21</v>
      </c>
      <c r="G144" s="101">
        <f t="shared" si="30"/>
        <v>21</v>
      </c>
      <c r="H144" s="101">
        <f t="shared" si="30"/>
        <v>12</v>
      </c>
      <c r="I144" s="101">
        <f>I145+I147</f>
        <v>19</v>
      </c>
      <c r="J144" s="101">
        <f>J145+J147</f>
        <v>20</v>
      </c>
      <c r="K144" s="101">
        <f>K145+K147</f>
        <v>12</v>
      </c>
      <c r="L144" s="101">
        <f>L145+L147</f>
        <v>15</v>
      </c>
      <c r="M144" s="101">
        <f>M145+M147</f>
        <v>12</v>
      </c>
      <c r="N144" s="102">
        <v>210</v>
      </c>
    </row>
    <row r="145" spans="1:14" customFormat="1" ht="12.75">
      <c r="A145" s="2" t="s">
        <v>116</v>
      </c>
      <c r="B145" s="4">
        <v>5</v>
      </c>
      <c r="C145" s="4">
        <v>7</v>
      </c>
      <c r="D145" s="4">
        <v>8</v>
      </c>
      <c r="E145" s="4">
        <v>7</v>
      </c>
      <c r="F145" s="4">
        <v>8</v>
      </c>
      <c r="G145" s="4">
        <v>5</v>
      </c>
      <c r="H145" s="4">
        <v>1</v>
      </c>
      <c r="I145" s="4">
        <v>4</v>
      </c>
      <c r="J145" s="4">
        <v>10</v>
      </c>
      <c r="K145" s="4">
        <v>7</v>
      </c>
      <c r="L145" s="4">
        <v>3</v>
      </c>
      <c r="M145" s="4">
        <v>8</v>
      </c>
      <c r="N145" s="41">
        <v>90</v>
      </c>
    </row>
    <row r="146" spans="1:14" customFormat="1" ht="12.75">
      <c r="A146" s="2" t="s">
        <v>144</v>
      </c>
      <c r="B146" s="12">
        <v>289118</v>
      </c>
      <c r="C146" s="12">
        <v>359686</v>
      </c>
      <c r="D146" s="12">
        <v>389250</v>
      </c>
      <c r="E146" s="12">
        <v>368286</v>
      </c>
      <c r="F146" s="12">
        <v>387269</v>
      </c>
      <c r="G146" s="12">
        <v>301779</v>
      </c>
      <c r="H146" s="12">
        <v>300000</v>
      </c>
      <c r="I146" s="12">
        <v>474975</v>
      </c>
      <c r="J146" s="12">
        <v>392710</v>
      </c>
      <c r="K146" s="12">
        <v>411641</v>
      </c>
      <c r="L146" s="12">
        <v>324841</v>
      </c>
      <c r="M146" s="12">
        <v>362688</v>
      </c>
      <c r="N146" s="39">
        <v>386455</v>
      </c>
    </row>
    <row r="147" spans="1:14" customFormat="1" ht="12.75">
      <c r="A147" s="2" t="s">
        <v>145</v>
      </c>
      <c r="B147" s="4">
        <v>7</v>
      </c>
      <c r="C147" s="4">
        <v>6</v>
      </c>
      <c r="D147" s="4">
        <v>5</v>
      </c>
      <c r="E147" s="4">
        <v>11</v>
      </c>
      <c r="F147" s="4">
        <v>13</v>
      </c>
      <c r="G147" s="4">
        <v>16</v>
      </c>
      <c r="H147" s="4">
        <v>11</v>
      </c>
      <c r="I147" s="4">
        <v>15</v>
      </c>
      <c r="J147" s="4">
        <v>10</v>
      </c>
      <c r="K147" s="4">
        <v>5</v>
      </c>
      <c r="L147" s="4">
        <v>12</v>
      </c>
      <c r="M147" s="4">
        <v>4</v>
      </c>
      <c r="N147" s="41">
        <v>120</v>
      </c>
    </row>
    <row r="148" spans="1:14" customFormat="1" ht="12.75">
      <c r="A148" s="2" t="s">
        <v>146</v>
      </c>
      <c r="B148" s="12">
        <v>334286</v>
      </c>
      <c r="C148" s="12">
        <v>345983</v>
      </c>
      <c r="D148" s="12">
        <v>342800</v>
      </c>
      <c r="E148" s="12">
        <v>316777</v>
      </c>
      <c r="F148" s="12">
        <v>350280</v>
      </c>
      <c r="G148" s="12">
        <v>330400</v>
      </c>
      <c r="H148" s="12">
        <v>297000</v>
      </c>
      <c r="I148" s="12">
        <v>368249</v>
      </c>
      <c r="J148" s="12">
        <v>346800</v>
      </c>
      <c r="K148" s="12">
        <v>312200</v>
      </c>
      <c r="L148" s="12">
        <v>340556</v>
      </c>
      <c r="M148" s="12">
        <v>615311</v>
      </c>
      <c r="N148" s="39">
        <v>347937</v>
      </c>
    </row>
    <row r="149" spans="1:14" customFormat="1" ht="12.75">
      <c r="A149" s="103" t="s">
        <v>147</v>
      </c>
      <c r="B149" s="101">
        <f t="shared" ref="B149:M149" si="31">B150+B152</f>
        <v>104</v>
      </c>
      <c r="C149" s="101">
        <f t="shared" si="31"/>
        <v>116</v>
      </c>
      <c r="D149" s="101">
        <f t="shared" si="31"/>
        <v>190</v>
      </c>
      <c r="E149" s="101">
        <f t="shared" si="31"/>
        <v>209</v>
      </c>
      <c r="F149" s="101">
        <f t="shared" si="31"/>
        <v>241</v>
      </c>
      <c r="G149" s="101">
        <f t="shared" si="31"/>
        <v>259</v>
      </c>
      <c r="H149" s="101">
        <f t="shared" si="31"/>
        <v>237</v>
      </c>
      <c r="I149" s="101">
        <f t="shared" si="31"/>
        <v>199</v>
      </c>
      <c r="J149" s="101">
        <f t="shared" si="31"/>
        <v>132</v>
      </c>
      <c r="K149" s="101">
        <f t="shared" si="31"/>
        <v>137</v>
      </c>
      <c r="L149" s="101">
        <f t="shared" si="31"/>
        <v>136</v>
      </c>
      <c r="M149" s="101">
        <f t="shared" si="31"/>
        <v>127</v>
      </c>
      <c r="N149" s="102">
        <v>2190</v>
      </c>
    </row>
    <row r="150" spans="1:14" customFormat="1" ht="12.75">
      <c r="A150" s="2" t="s">
        <v>148</v>
      </c>
      <c r="B150" s="4">
        <v>29</v>
      </c>
      <c r="C150" s="4">
        <v>29</v>
      </c>
      <c r="D150" s="4">
        <v>39</v>
      </c>
      <c r="E150" s="4">
        <v>44</v>
      </c>
      <c r="F150" s="4">
        <v>47</v>
      </c>
      <c r="G150" s="4">
        <v>58</v>
      </c>
      <c r="H150" s="4">
        <v>54</v>
      </c>
      <c r="I150" s="4">
        <v>47</v>
      </c>
      <c r="J150" s="4">
        <v>32</v>
      </c>
      <c r="K150" s="4">
        <v>28</v>
      </c>
      <c r="L150" s="4">
        <v>30</v>
      </c>
      <c r="M150" s="4">
        <v>28</v>
      </c>
      <c r="N150" s="41">
        <v>486</v>
      </c>
    </row>
    <row r="151" spans="1:14" customFormat="1" ht="12.75">
      <c r="A151" s="2" t="s">
        <v>149</v>
      </c>
      <c r="B151" s="12">
        <v>465749</v>
      </c>
      <c r="C151" s="12">
        <v>479052</v>
      </c>
      <c r="D151" s="12">
        <v>448688</v>
      </c>
      <c r="E151" s="12">
        <v>483950</v>
      </c>
      <c r="F151" s="12">
        <v>454272</v>
      </c>
      <c r="G151" s="12">
        <v>502106</v>
      </c>
      <c r="H151" s="12">
        <v>468569</v>
      </c>
      <c r="I151" s="12">
        <v>500411</v>
      </c>
      <c r="J151" s="12">
        <v>481999</v>
      </c>
      <c r="K151" s="12">
        <v>431832</v>
      </c>
      <c r="L151" s="12">
        <v>456802</v>
      </c>
      <c r="M151" s="12">
        <v>536683</v>
      </c>
      <c r="N151" s="39">
        <v>480530</v>
      </c>
    </row>
    <row r="152" spans="1:14" customFormat="1" ht="12.75">
      <c r="A152" s="2" t="s">
        <v>150</v>
      </c>
      <c r="B152" s="4">
        <v>75</v>
      </c>
      <c r="C152" s="4">
        <v>87</v>
      </c>
      <c r="D152" s="4">
        <v>151</v>
      </c>
      <c r="E152" s="4">
        <v>165</v>
      </c>
      <c r="F152" s="4">
        <v>194</v>
      </c>
      <c r="G152" s="4">
        <v>201</v>
      </c>
      <c r="H152" s="4">
        <v>183</v>
      </c>
      <c r="I152" s="4">
        <v>152</v>
      </c>
      <c r="J152" s="4">
        <v>100</v>
      </c>
      <c r="K152" s="4">
        <v>109</v>
      </c>
      <c r="L152" s="4">
        <v>106</v>
      </c>
      <c r="M152" s="4">
        <v>99</v>
      </c>
      <c r="N152" s="41">
        <v>1704</v>
      </c>
    </row>
    <row r="153" spans="1:14" customFormat="1" ht="12.75">
      <c r="A153" s="2" t="s">
        <v>151</v>
      </c>
      <c r="B153" s="12">
        <v>415697</v>
      </c>
      <c r="C153" s="12">
        <v>435537</v>
      </c>
      <c r="D153" s="12">
        <v>439810</v>
      </c>
      <c r="E153" s="12">
        <v>435866</v>
      </c>
      <c r="F153" s="12">
        <v>437544</v>
      </c>
      <c r="G153" s="12">
        <v>441225</v>
      </c>
      <c r="H153" s="12">
        <v>430719</v>
      </c>
      <c r="I153" s="12">
        <v>442211</v>
      </c>
      <c r="J153" s="12">
        <v>446661</v>
      </c>
      <c r="K153" s="12">
        <v>432996</v>
      </c>
      <c r="L153" s="12">
        <v>445889</v>
      </c>
      <c r="M153" s="12">
        <v>429897</v>
      </c>
      <c r="N153" s="39">
        <v>440118</v>
      </c>
    </row>
    <row r="154" spans="1:14" customFormat="1" ht="12.75">
      <c r="A154" s="103" t="s">
        <v>152</v>
      </c>
      <c r="B154" s="101">
        <f t="shared" ref="B154:M154" si="32">B155+B157</f>
        <v>150</v>
      </c>
      <c r="C154" s="101">
        <f t="shared" si="32"/>
        <v>139</v>
      </c>
      <c r="D154" s="101">
        <f t="shared" si="32"/>
        <v>254</v>
      </c>
      <c r="E154" s="101">
        <f t="shared" si="32"/>
        <v>312</v>
      </c>
      <c r="F154" s="101">
        <f t="shared" si="32"/>
        <v>357</v>
      </c>
      <c r="G154" s="101">
        <f t="shared" si="32"/>
        <v>428</v>
      </c>
      <c r="H154" s="101">
        <f t="shared" si="32"/>
        <v>353</v>
      </c>
      <c r="I154" s="101">
        <f t="shared" si="32"/>
        <v>297</v>
      </c>
      <c r="J154" s="101">
        <f t="shared" si="32"/>
        <v>210</v>
      </c>
      <c r="K154" s="101">
        <f t="shared" si="32"/>
        <v>247</v>
      </c>
      <c r="L154" s="101">
        <f t="shared" si="32"/>
        <v>214</v>
      </c>
      <c r="M154" s="101">
        <f t="shared" si="32"/>
        <v>170</v>
      </c>
      <c r="N154" s="102">
        <v>3311</v>
      </c>
    </row>
    <row r="155" spans="1:14" customFormat="1" ht="12.75">
      <c r="A155" s="2" t="s">
        <v>153</v>
      </c>
      <c r="B155" s="4">
        <v>127</v>
      </c>
      <c r="C155" s="4">
        <v>114</v>
      </c>
      <c r="D155" s="4">
        <v>207</v>
      </c>
      <c r="E155" s="4">
        <v>250</v>
      </c>
      <c r="F155" s="4">
        <v>301</v>
      </c>
      <c r="G155" s="4">
        <v>352</v>
      </c>
      <c r="H155" s="4">
        <v>287</v>
      </c>
      <c r="I155" s="4">
        <v>239</v>
      </c>
      <c r="J155" s="4">
        <v>165</v>
      </c>
      <c r="K155" s="4">
        <v>185</v>
      </c>
      <c r="L155" s="4">
        <v>178</v>
      </c>
      <c r="M155" s="4">
        <v>140</v>
      </c>
      <c r="N155" s="41">
        <v>2690</v>
      </c>
    </row>
    <row r="156" spans="1:14" customFormat="1" ht="12.75">
      <c r="A156" s="2" t="s">
        <v>154</v>
      </c>
      <c r="B156" s="12">
        <v>701341</v>
      </c>
      <c r="C156" s="12">
        <v>645376</v>
      </c>
      <c r="D156" s="12">
        <v>689861</v>
      </c>
      <c r="E156" s="12">
        <v>688844</v>
      </c>
      <c r="F156" s="12">
        <v>663363</v>
      </c>
      <c r="G156" s="12">
        <v>706524</v>
      </c>
      <c r="H156" s="12">
        <v>681800</v>
      </c>
      <c r="I156" s="12">
        <v>695069</v>
      </c>
      <c r="J156" s="12">
        <v>674502</v>
      </c>
      <c r="K156" s="12">
        <v>673749</v>
      </c>
      <c r="L156" s="12">
        <v>715737</v>
      </c>
      <c r="M156" s="12">
        <v>683765</v>
      </c>
      <c r="N156" s="39">
        <v>687888</v>
      </c>
    </row>
    <row r="157" spans="1:14" customFormat="1" ht="12.75">
      <c r="A157" s="2" t="s">
        <v>155</v>
      </c>
      <c r="B157" s="4">
        <v>23</v>
      </c>
      <c r="C157" s="4">
        <v>25</v>
      </c>
      <c r="D157" s="4">
        <v>47</v>
      </c>
      <c r="E157" s="4">
        <v>62</v>
      </c>
      <c r="F157" s="4">
        <v>56</v>
      </c>
      <c r="G157" s="4">
        <v>76</v>
      </c>
      <c r="H157" s="4">
        <v>66</v>
      </c>
      <c r="I157" s="4">
        <v>58</v>
      </c>
      <c r="J157" s="4">
        <v>45</v>
      </c>
      <c r="K157" s="4">
        <v>62</v>
      </c>
      <c r="L157" s="4">
        <v>36</v>
      </c>
      <c r="M157" s="4">
        <v>30</v>
      </c>
      <c r="N157" s="41">
        <v>621</v>
      </c>
    </row>
    <row r="158" spans="1:14" customFormat="1" ht="12.75">
      <c r="A158" s="2" t="s">
        <v>156</v>
      </c>
      <c r="B158" s="12">
        <v>471523</v>
      </c>
      <c r="C158" s="12">
        <v>461524</v>
      </c>
      <c r="D158" s="12">
        <v>491517</v>
      </c>
      <c r="E158" s="12">
        <v>498535</v>
      </c>
      <c r="F158" s="12">
        <v>479293</v>
      </c>
      <c r="G158" s="12">
        <v>517547</v>
      </c>
      <c r="H158" s="12">
        <v>506718</v>
      </c>
      <c r="I158" s="12">
        <v>487605</v>
      </c>
      <c r="J158" s="12">
        <v>508709</v>
      </c>
      <c r="K158" s="12">
        <v>523197</v>
      </c>
      <c r="L158" s="12">
        <v>489723</v>
      </c>
      <c r="M158" s="12">
        <v>496250</v>
      </c>
      <c r="N158" s="39">
        <v>501610</v>
      </c>
    </row>
    <row r="159" spans="1:14" customFormat="1" ht="12.75">
      <c r="A159" s="103" t="s">
        <v>157</v>
      </c>
      <c r="B159" s="101">
        <v>51</v>
      </c>
      <c r="C159" s="101">
        <v>66</v>
      </c>
      <c r="D159" s="101">
        <v>90</v>
      </c>
      <c r="E159" s="101">
        <v>97</v>
      </c>
      <c r="F159" s="101">
        <v>115</v>
      </c>
      <c r="G159" s="101">
        <v>131</v>
      </c>
      <c r="H159" s="101">
        <v>132</v>
      </c>
      <c r="I159" s="101">
        <v>101</v>
      </c>
      <c r="J159" s="101">
        <v>68</v>
      </c>
      <c r="K159" s="101">
        <v>70</v>
      </c>
      <c r="L159" s="101">
        <v>72</v>
      </c>
      <c r="M159" s="101">
        <v>66</v>
      </c>
      <c r="N159" s="102">
        <v>1101</v>
      </c>
    </row>
    <row r="160" spans="1:14" customFormat="1" ht="12.75">
      <c r="A160" s="2" t="s">
        <v>158</v>
      </c>
      <c r="B160" s="12">
        <v>292421</v>
      </c>
      <c r="C160" s="12">
        <v>298185</v>
      </c>
      <c r="D160" s="12">
        <v>323293</v>
      </c>
      <c r="E160" s="12">
        <v>312426</v>
      </c>
      <c r="F160" s="12">
        <v>314195</v>
      </c>
      <c r="G160" s="12">
        <v>319387</v>
      </c>
      <c r="H160" s="12">
        <v>305701</v>
      </c>
      <c r="I160" s="12">
        <v>309242</v>
      </c>
      <c r="J160" s="12">
        <v>324416</v>
      </c>
      <c r="K160" s="12">
        <v>311105</v>
      </c>
      <c r="L160" s="12">
        <v>302926</v>
      </c>
      <c r="M160" s="12">
        <v>311831</v>
      </c>
      <c r="N160" s="39">
        <v>313218</v>
      </c>
    </row>
    <row r="161" spans="1:16" customFormat="1" ht="12.75">
      <c r="A161" s="103" t="s">
        <v>159</v>
      </c>
      <c r="B161" s="104">
        <f>SUM(B162:B164)</f>
        <v>877</v>
      </c>
      <c r="C161" s="104">
        <f>SUM(C162:C164)</f>
        <v>868</v>
      </c>
      <c r="D161" s="104">
        <f>SUM(D162:D164)</f>
        <v>1022</v>
      </c>
      <c r="E161" s="104">
        <f>SUM(E162:E164)</f>
        <v>1164</v>
      </c>
      <c r="F161" s="104">
        <f t="shared" ref="F161:M161" si="33">SUM(F162:F164)</f>
        <v>1214</v>
      </c>
      <c r="G161" s="104">
        <f t="shared" si="33"/>
        <v>1207</v>
      </c>
      <c r="H161" s="101">
        <f t="shared" si="33"/>
        <v>1197</v>
      </c>
      <c r="I161" s="104">
        <f t="shared" si="33"/>
        <v>1233</v>
      </c>
      <c r="J161" s="104">
        <f t="shared" si="33"/>
        <v>1240</v>
      </c>
      <c r="K161" s="104">
        <f t="shared" si="33"/>
        <v>1091</v>
      </c>
      <c r="L161" s="104">
        <f t="shared" si="33"/>
        <v>966</v>
      </c>
      <c r="M161" s="104">
        <f t="shared" si="33"/>
        <v>786</v>
      </c>
      <c r="N161" s="105">
        <f>SUM(B161:M161)</f>
        <v>12865</v>
      </c>
    </row>
    <row r="162" spans="1:16" customFormat="1" ht="12.75">
      <c r="A162" s="2" t="s">
        <v>160</v>
      </c>
      <c r="B162" s="11">
        <v>615</v>
      </c>
      <c r="C162" s="11">
        <v>627</v>
      </c>
      <c r="D162" s="11">
        <v>728</v>
      </c>
      <c r="E162" s="11">
        <v>805</v>
      </c>
      <c r="F162" s="11">
        <v>845</v>
      </c>
      <c r="G162" s="11">
        <v>810</v>
      </c>
      <c r="H162" s="11">
        <v>829</v>
      </c>
      <c r="I162" s="11">
        <v>797</v>
      </c>
      <c r="J162" s="11">
        <v>817</v>
      </c>
      <c r="K162" s="11">
        <v>732</v>
      </c>
      <c r="L162" s="11">
        <v>660</v>
      </c>
      <c r="M162" s="11">
        <v>552</v>
      </c>
      <c r="N162" s="41"/>
    </row>
    <row r="163" spans="1:16" customFormat="1" ht="12.75">
      <c r="A163" s="2" t="s">
        <v>161</v>
      </c>
      <c r="B163" s="11">
        <v>178</v>
      </c>
      <c r="C163" s="11">
        <v>152</v>
      </c>
      <c r="D163" s="11">
        <v>182</v>
      </c>
      <c r="E163" s="11">
        <v>241</v>
      </c>
      <c r="F163" s="11">
        <v>262</v>
      </c>
      <c r="G163" s="11">
        <v>268</v>
      </c>
      <c r="H163" s="11">
        <v>259</v>
      </c>
      <c r="I163" s="11">
        <v>302</v>
      </c>
      <c r="J163" s="11">
        <v>287</v>
      </c>
      <c r="K163" s="11">
        <v>251</v>
      </c>
      <c r="L163" s="11">
        <v>210</v>
      </c>
      <c r="M163" s="11">
        <v>168</v>
      </c>
      <c r="N163" s="41"/>
    </row>
    <row r="164" spans="1:16" customFormat="1" ht="12.75">
      <c r="A164" s="2" t="s">
        <v>162</v>
      </c>
      <c r="B164" s="11">
        <v>84</v>
      </c>
      <c r="C164" s="11">
        <v>89</v>
      </c>
      <c r="D164" s="11">
        <v>112</v>
      </c>
      <c r="E164" s="11">
        <v>118</v>
      </c>
      <c r="F164" s="11">
        <v>107</v>
      </c>
      <c r="G164" s="11">
        <v>129</v>
      </c>
      <c r="H164" s="11">
        <v>109</v>
      </c>
      <c r="I164" s="11">
        <v>134</v>
      </c>
      <c r="J164" s="11">
        <v>136</v>
      </c>
      <c r="K164" s="11">
        <v>108</v>
      </c>
      <c r="L164" s="11">
        <v>96</v>
      </c>
      <c r="M164" s="11">
        <v>66</v>
      </c>
      <c r="N164" s="41"/>
    </row>
    <row r="165" spans="1:16" customFormat="1" ht="12.75">
      <c r="A165" s="103" t="s">
        <v>163</v>
      </c>
      <c r="B165" s="108">
        <f>B161/B139</f>
        <v>2.7665615141955837</v>
      </c>
      <c r="C165" s="108">
        <f>C161/C139</f>
        <v>2.5988023952095807</v>
      </c>
      <c r="D165" s="108">
        <f>D161/D139</f>
        <v>1.8683729433272396</v>
      </c>
      <c r="E165" s="108">
        <f>E161/E139</f>
        <v>1.8301886792452831</v>
      </c>
      <c r="F165" s="108">
        <f t="shared" ref="F165:M165" si="34">F161/F139</f>
        <v>1.6539509536784742</v>
      </c>
      <c r="G165" s="108">
        <f t="shared" si="34"/>
        <v>1.4386174016686533</v>
      </c>
      <c r="H165" s="108">
        <f t="shared" si="34"/>
        <v>1.6307901907356948</v>
      </c>
      <c r="I165" s="108">
        <f t="shared" si="34"/>
        <v>2.0016233766233764</v>
      </c>
      <c r="J165" s="108">
        <f t="shared" si="34"/>
        <v>2.8837209302325579</v>
      </c>
      <c r="K165" s="108">
        <f t="shared" si="34"/>
        <v>2.3412017167381975</v>
      </c>
      <c r="L165" s="108">
        <f t="shared" si="34"/>
        <v>2.2105263157894739</v>
      </c>
      <c r="M165" s="108">
        <f t="shared" si="34"/>
        <v>2.0960000000000001</v>
      </c>
      <c r="N165" s="41"/>
    </row>
    <row r="166" spans="1:16" customFormat="1" ht="12.75">
      <c r="A166" s="2" t="s">
        <v>164</v>
      </c>
      <c r="B166" s="11">
        <v>586</v>
      </c>
      <c r="C166" s="11">
        <v>674</v>
      </c>
      <c r="D166" s="11">
        <v>1053</v>
      </c>
      <c r="E166" s="11">
        <v>1116</v>
      </c>
      <c r="F166" s="11">
        <v>1035</v>
      </c>
      <c r="G166" s="11">
        <v>878</v>
      </c>
      <c r="H166" s="11">
        <v>714</v>
      </c>
      <c r="I166" s="11">
        <v>822</v>
      </c>
      <c r="J166" s="11">
        <v>619</v>
      </c>
      <c r="K166" s="11">
        <v>592</v>
      </c>
      <c r="L166" s="11">
        <v>444</v>
      </c>
      <c r="M166" s="11">
        <v>313</v>
      </c>
      <c r="N166" s="38">
        <f>SUM(B166:M166)</f>
        <v>8846</v>
      </c>
    </row>
    <row r="167" spans="1:16" customFormat="1" ht="12.75">
      <c r="A167" s="103" t="s">
        <v>165</v>
      </c>
      <c r="B167" s="104">
        <v>436</v>
      </c>
      <c r="C167" s="104">
        <v>551</v>
      </c>
      <c r="D167" s="104">
        <v>763</v>
      </c>
      <c r="E167" s="104">
        <v>787</v>
      </c>
      <c r="F167" s="104">
        <v>819</v>
      </c>
      <c r="G167" s="104">
        <v>751</v>
      </c>
      <c r="H167" s="104">
        <v>595</v>
      </c>
      <c r="I167" s="104">
        <v>542</v>
      </c>
      <c r="J167" s="104">
        <v>470</v>
      </c>
      <c r="K167" s="104">
        <v>524</v>
      </c>
      <c r="L167" s="104">
        <v>381</v>
      </c>
      <c r="M167" s="104">
        <v>336</v>
      </c>
      <c r="N167" s="105">
        <f>SUM(B167:M167)</f>
        <v>6955</v>
      </c>
    </row>
    <row r="168" spans="1:16" customFormat="1" ht="12.75">
      <c r="A168" s="2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89"/>
    </row>
    <row r="169" spans="1:16" customFormat="1" ht="12.75">
      <c r="A169" s="2"/>
      <c r="B169" s="8" t="s">
        <v>9</v>
      </c>
      <c r="C169" s="8" t="s">
        <v>10</v>
      </c>
      <c r="D169" s="8" t="s">
        <v>11</v>
      </c>
      <c r="E169" s="8" t="s">
        <v>12</v>
      </c>
      <c r="F169" s="8" t="s">
        <v>13</v>
      </c>
      <c r="G169" s="8" t="s">
        <v>14</v>
      </c>
      <c r="H169" s="8" t="s">
        <v>15</v>
      </c>
      <c r="I169" s="8" t="s">
        <v>16</v>
      </c>
      <c r="J169" s="8" t="s">
        <v>17</v>
      </c>
      <c r="K169" s="8" t="s">
        <v>18</v>
      </c>
      <c r="L169" s="8" t="s">
        <v>19</v>
      </c>
      <c r="M169" s="8" t="s">
        <v>20</v>
      </c>
      <c r="N169" s="109" t="s">
        <v>166</v>
      </c>
    </row>
    <row r="170" spans="1:16" s="60" customFormat="1" ht="12.75">
      <c r="A170" s="183" t="s">
        <v>915</v>
      </c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5"/>
      <c r="P170"/>
    </row>
    <row r="171" spans="1:16" customFormat="1" ht="12.75">
      <c r="A171" s="186" t="s">
        <v>168</v>
      </c>
      <c r="B171" s="187">
        <f t="shared" ref="B171:M171" si="35">SUM(B176+B181+B186+B191)</f>
        <v>351</v>
      </c>
      <c r="C171" s="187">
        <f t="shared" si="35"/>
        <v>352</v>
      </c>
      <c r="D171" s="187">
        <f t="shared" si="35"/>
        <v>502</v>
      </c>
      <c r="E171" s="187">
        <f t="shared" si="35"/>
        <v>644</v>
      </c>
      <c r="F171" s="187">
        <f t="shared" si="35"/>
        <v>695</v>
      </c>
      <c r="G171" s="187">
        <f t="shared" si="35"/>
        <v>802</v>
      </c>
      <c r="H171" s="187">
        <f t="shared" si="35"/>
        <v>676</v>
      </c>
      <c r="I171" s="187">
        <f t="shared" si="35"/>
        <v>663</v>
      </c>
      <c r="J171" s="187">
        <f t="shared" si="35"/>
        <v>517</v>
      </c>
      <c r="K171" s="187">
        <f t="shared" si="35"/>
        <v>496</v>
      </c>
      <c r="L171" s="187">
        <f t="shared" si="35"/>
        <v>467</v>
      </c>
      <c r="M171" s="187">
        <f t="shared" si="35"/>
        <v>467</v>
      </c>
      <c r="N171" s="188">
        <v>7031</v>
      </c>
    </row>
    <row r="172" spans="1:16" customFormat="1" ht="12.75">
      <c r="A172" s="2" t="s">
        <v>169</v>
      </c>
      <c r="B172" s="12">
        <v>484146</v>
      </c>
      <c r="C172" s="12">
        <v>460159</v>
      </c>
      <c r="D172" s="12">
        <v>482954</v>
      </c>
      <c r="E172" s="12">
        <v>503765</v>
      </c>
      <c r="F172" s="12">
        <v>511115</v>
      </c>
      <c r="G172" s="12">
        <v>516412</v>
      </c>
      <c r="H172" s="12">
        <v>498517</v>
      </c>
      <c r="I172" s="12">
        <v>516719</v>
      </c>
      <c r="J172" s="12">
        <v>506294</v>
      </c>
      <c r="K172" s="12">
        <v>507988</v>
      </c>
      <c r="L172" s="12">
        <v>509694</v>
      </c>
      <c r="M172" s="12">
        <v>506443</v>
      </c>
      <c r="N172" s="39">
        <v>506051</v>
      </c>
    </row>
    <row r="173" spans="1:16" customFormat="1" ht="12.75">
      <c r="A173" s="2" t="s">
        <v>170</v>
      </c>
      <c r="B173" s="12">
        <v>490745</v>
      </c>
      <c r="C173" s="12">
        <v>463849</v>
      </c>
      <c r="D173" s="12">
        <v>488125</v>
      </c>
      <c r="E173" s="12">
        <v>506493</v>
      </c>
      <c r="F173" s="12">
        <v>518307</v>
      </c>
      <c r="G173" s="12">
        <v>523372</v>
      </c>
      <c r="H173" s="12">
        <v>503210</v>
      </c>
      <c r="I173" s="12">
        <v>522653</v>
      </c>
      <c r="J173" s="12">
        <v>512884</v>
      </c>
      <c r="K173" s="12">
        <v>515719</v>
      </c>
      <c r="L173" s="12">
        <v>517464</v>
      </c>
      <c r="M173" s="12">
        <v>509076</v>
      </c>
      <c r="N173" s="39">
        <v>511375</v>
      </c>
    </row>
    <row r="174" spans="1:16" customFormat="1" ht="12.75">
      <c r="A174" s="186" t="s">
        <v>26</v>
      </c>
      <c r="B174" s="189">
        <f>B172/B173</f>
        <v>0.98655309784103762</v>
      </c>
      <c r="C174" s="189">
        <f>C172/C173</f>
        <v>0.99204482493225166</v>
      </c>
      <c r="D174" s="189">
        <f>D172/D173</f>
        <v>0.9894064020486556</v>
      </c>
      <c r="E174" s="189">
        <f t="shared" ref="E174:N174" si="36">E172/E173</f>
        <v>0.99461394333189201</v>
      </c>
      <c r="F174" s="189">
        <f t="shared" si="36"/>
        <v>0.98612405389084079</v>
      </c>
      <c r="G174" s="189">
        <f t="shared" si="36"/>
        <v>0.98670161949817725</v>
      </c>
      <c r="H174" s="189">
        <f t="shared" si="36"/>
        <v>0.99067387373064919</v>
      </c>
      <c r="I174" s="189">
        <f t="shared" si="36"/>
        <v>0.98864638679965489</v>
      </c>
      <c r="J174" s="189">
        <f t="shared" si="36"/>
        <v>0.98715109069497198</v>
      </c>
      <c r="K174" s="189">
        <f t="shared" si="36"/>
        <v>0.98500927830853624</v>
      </c>
      <c r="L174" s="189">
        <f t="shared" si="36"/>
        <v>0.98498446268725937</v>
      </c>
      <c r="M174" s="189">
        <f t="shared" si="36"/>
        <v>0.99482788424518143</v>
      </c>
      <c r="N174" s="190">
        <f t="shared" si="36"/>
        <v>0.98958885358103155</v>
      </c>
    </row>
    <row r="175" spans="1:16" customFormat="1" ht="12.75">
      <c r="A175" s="2" t="s">
        <v>171</v>
      </c>
      <c r="B175" s="4">
        <v>61</v>
      </c>
      <c r="C175" s="4">
        <v>57</v>
      </c>
      <c r="D175" s="4">
        <v>47</v>
      </c>
      <c r="E175" s="4">
        <v>33</v>
      </c>
      <c r="F175" s="4">
        <v>30</v>
      </c>
      <c r="G175" s="4">
        <v>31</v>
      </c>
      <c r="H175" s="4">
        <v>30</v>
      </c>
      <c r="I175" s="4">
        <v>40</v>
      </c>
      <c r="J175" s="4">
        <v>41</v>
      </c>
      <c r="K175" s="4">
        <v>55</v>
      </c>
      <c r="L175" s="4">
        <v>45</v>
      </c>
      <c r="M175" s="4">
        <v>42</v>
      </c>
      <c r="N175" s="99">
        <v>107</v>
      </c>
    </row>
    <row r="176" spans="1:16" customFormat="1" ht="12.75">
      <c r="A176" s="186" t="s">
        <v>172</v>
      </c>
      <c r="B176" s="184">
        <f>B177+B179</f>
        <v>13</v>
      </c>
      <c r="C176" s="184">
        <f t="shared" ref="C176:H176" si="37">C177+C179</f>
        <v>14</v>
      </c>
      <c r="D176" s="184">
        <f t="shared" si="37"/>
        <v>18</v>
      </c>
      <c r="E176" s="184">
        <f t="shared" si="37"/>
        <v>20</v>
      </c>
      <c r="F176" s="184">
        <f t="shared" si="37"/>
        <v>16</v>
      </c>
      <c r="G176" s="184">
        <f t="shared" si="37"/>
        <v>20</v>
      </c>
      <c r="H176" s="184">
        <f t="shared" si="37"/>
        <v>24</v>
      </c>
      <c r="I176" s="184">
        <f>I177+I179</f>
        <v>21</v>
      </c>
      <c r="J176" s="184">
        <f>J177+J179</f>
        <v>19</v>
      </c>
      <c r="K176" s="184">
        <f>K177+K179</f>
        <v>15</v>
      </c>
      <c r="L176" s="184">
        <f>L177+L179</f>
        <v>18</v>
      </c>
      <c r="M176" s="184">
        <f>M177+M179</f>
        <v>21</v>
      </c>
      <c r="N176" s="185">
        <v>234</v>
      </c>
    </row>
    <row r="177" spans="1:14" customFormat="1" ht="12.75">
      <c r="A177" s="2" t="s">
        <v>173</v>
      </c>
      <c r="B177" s="4">
        <v>6</v>
      </c>
      <c r="C177" s="4">
        <v>6</v>
      </c>
      <c r="D177" s="4">
        <v>4</v>
      </c>
      <c r="E177" s="4">
        <v>6</v>
      </c>
      <c r="F177" s="4">
        <v>10</v>
      </c>
      <c r="G177" s="4">
        <v>5</v>
      </c>
      <c r="H177" s="4">
        <v>6</v>
      </c>
      <c r="I177" s="4">
        <v>6</v>
      </c>
      <c r="J177" s="4">
        <v>10</v>
      </c>
      <c r="K177" s="4">
        <v>10</v>
      </c>
      <c r="L177" s="4">
        <v>10</v>
      </c>
      <c r="M177" s="4">
        <v>7</v>
      </c>
      <c r="N177" s="41">
        <v>92</v>
      </c>
    </row>
    <row r="178" spans="1:14" customFormat="1" ht="12.75">
      <c r="A178" s="2" t="s">
        <v>174</v>
      </c>
      <c r="B178" s="12">
        <v>298898</v>
      </c>
      <c r="C178" s="12">
        <v>307088</v>
      </c>
      <c r="D178" s="12">
        <v>302576</v>
      </c>
      <c r="E178" s="12">
        <v>380433</v>
      </c>
      <c r="F178" s="12">
        <v>288712</v>
      </c>
      <c r="G178" s="12">
        <v>508200</v>
      </c>
      <c r="H178" s="12">
        <v>461000</v>
      </c>
      <c r="I178" s="12">
        <v>251000</v>
      </c>
      <c r="J178" s="12">
        <v>456091</v>
      </c>
      <c r="K178" s="12">
        <v>317200</v>
      </c>
      <c r="L178" s="12">
        <v>323040</v>
      </c>
      <c r="M178" s="12">
        <v>289571</v>
      </c>
      <c r="N178" s="39">
        <v>352497</v>
      </c>
    </row>
    <row r="179" spans="1:14" customFormat="1" ht="12.75">
      <c r="A179" s="2" t="s">
        <v>175</v>
      </c>
      <c r="B179" s="4">
        <v>7</v>
      </c>
      <c r="C179" s="4">
        <v>8</v>
      </c>
      <c r="D179" s="4">
        <v>14</v>
      </c>
      <c r="E179" s="4">
        <v>14</v>
      </c>
      <c r="F179" s="4">
        <v>6</v>
      </c>
      <c r="G179" s="4">
        <v>15</v>
      </c>
      <c r="H179" s="4">
        <v>18</v>
      </c>
      <c r="I179" s="4">
        <v>15</v>
      </c>
      <c r="J179" s="4">
        <v>9</v>
      </c>
      <c r="K179" s="4">
        <v>5</v>
      </c>
      <c r="L179" s="4">
        <v>8</v>
      </c>
      <c r="M179" s="4">
        <v>14</v>
      </c>
      <c r="N179" s="41">
        <v>142</v>
      </c>
    </row>
    <row r="180" spans="1:14" customFormat="1" ht="12.75">
      <c r="A180" s="2" t="s">
        <v>176</v>
      </c>
      <c r="B180" s="12">
        <v>279271</v>
      </c>
      <c r="C180" s="12">
        <v>304188</v>
      </c>
      <c r="D180" s="12">
        <v>328607</v>
      </c>
      <c r="E180" s="12">
        <v>329921</v>
      </c>
      <c r="F180" s="12">
        <v>331883</v>
      </c>
      <c r="G180" s="12">
        <v>326218</v>
      </c>
      <c r="H180" s="12">
        <v>348241</v>
      </c>
      <c r="I180" s="12">
        <v>353362</v>
      </c>
      <c r="J180" s="12">
        <v>315630</v>
      </c>
      <c r="K180" s="12">
        <v>322780</v>
      </c>
      <c r="L180" s="12">
        <v>350063</v>
      </c>
      <c r="M180" s="12">
        <v>358049</v>
      </c>
      <c r="N180" s="39">
        <v>334517</v>
      </c>
    </row>
    <row r="181" spans="1:14" customFormat="1" ht="12.75">
      <c r="A181" s="186" t="s">
        <v>177</v>
      </c>
      <c r="B181" s="184">
        <f t="shared" ref="B181:M181" si="38">B182+B184</f>
        <v>121</v>
      </c>
      <c r="C181" s="184">
        <f t="shared" si="38"/>
        <v>116</v>
      </c>
      <c r="D181" s="184">
        <f t="shared" si="38"/>
        <v>169</v>
      </c>
      <c r="E181" s="184">
        <f t="shared" si="38"/>
        <v>208</v>
      </c>
      <c r="F181" s="184">
        <f t="shared" si="38"/>
        <v>215</v>
      </c>
      <c r="G181" s="184">
        <f t="shared" si="38"/>
        <v>275</v>
      </c>
      <c r="H181" s="184">
        <f t="shared" si="38"/>
        <v>223</v>
      </c>
      <c r="I181" s="184">
        <f t="shared" si="38"/>
        <v>206</v>
      </c>
      <c r="J181" s="184">
        <f t="shared" si="38"/>
        <v>178</v>
      </c>
      <c r="K181" s="184">
        <f t="shared" si="38"/>
        <v>164</v>
      </c>
      <c r="L181" s="184">
        <f t="shared" si="38"/>
        <v>144</v>
      </c>
      <c r="M181" s="184">
        <f t="shared" si="38"/>
        <v>150</v>
      </c>
      <c r="N181" s="185">
        <v>2289</v>
      </c>
    </row>
    <row r="182" spans="1:14" customFormat="1" ht="12.75">
      <c r="A182" s="2" t="s">
        <v>178</v>
      </c>
      <c r="B182" s="4">
        <v>32</v>
      </c>
      <c r="C182" s="4">
        <v>27</v>
      </c>
      <c r="D182" s="4">
        <v>45</v>
      </c>
      <c r="E182" s="4">
        <v>60</v>
      </c>
      <c r="F182" s="4">
        <v>51</v>
      </c>
      <c r="G182" s="4">
        <v>68</v>
      </c>
      <c r="H182" s="4">
        <v>62</v>
      </c>
      <c r="I182" s="4">
        <v>49</v>
      </c>
      <c r="J182" s="4">
        <v>48</v>
      </c>
      <c r="K182" s="4">
        <v>45</v>
      </c>
      <c r="L182" s="4">
        <v>41</v>
      </c>
      <c r="M182" s="4">
        <v>33</v>
      </c>
      <c r="N182" s="41">
        <v>584</v>
      </c>
    </row>
    <row r="183" spans="1:14" customFormat="1" ht="12.75">
      <c r="A183" s="2" t="s">
        <v>179</v>
      </c>
      <c r="B183" s="12">
        <v>426228</v>
      </c>
      <c r="C183" s="12">
        <v>463903</v>
      </c>
      <c r="D183" s="12">
        <v>460549</v>
      </c>
      <c r="E183" s="12">
        <v>441620</v>
      </c>
      <c r="F183" s="12">
        <v>462951</v>
      </c>
      <c r="G183" s="12">
        <v>440508</v>
      </c>
      <c r="H183" s="12">
        <v>450993</v>
      </c>
      <c r="I183" s="12">
        <v>433163</v>
      </c>
      <c r="J183" s="12">
        <v>472890</v>
      </c>
      <c r="K183" s="12">
        <v>467362</v>
      </c>
      <c r="L183" s="12">
        <v>461511</v>
      </c>
      <c r="M183" s="12">
        <v>543645</v>
      </c>
      <c r="N183" s="39">
        <v>460980</v>
      </c>
    </row>
    <row r="184" spans="1:14" customFormat="1" ht="12.75">
      <c r="A184" s="2" t="s">
        <v>180</v>
      </c>
      <c r="B184" s="4">
        <v>89</v>
      </c>
      <c r="C184" s="4">
        <v>89</v>
      </c>
      <c r="D184" s="4">
        <v>124</v>
      </c>
      <c r="E184" s="4">
        <v>148</v>
      </c>
      <c r="F184" s="4">
        <v>164</v>
      </c>
      <c r="G184" s="4">
        <v>207</v>
      </c>
      <c r="H184" s="4">
        <v>161</v>
      </c>
      <c r="I184" s="4">
        <v>157</v>
      </c>
      <c r="J184" s="4">
        <v>130</v>
      </c>
      <c r="K184" s="4">
        <v>119</v>
      </c>
      <c r="L184" s="4">
        <v>103</v>
      </c>
      <c r="M184" s="4">
        <v>117</v>
      </c>
      <c r="N184" s="41">
        <v>1705</v>
      </c>
    </row>
    <row r="185" spans="1:14" customFormat="1" ht="12.75">
      <c r="A185" s="2" t="s">
        <v>181</v>
      </c>
      <c r="B185" s="12">
        <v>387909</v>
      </c>
      <c r="C185" s="12">
        <v>399772</v>
      </c>
      <c r="D185" s="12">
        <v>398756</v>
      </c>
      <c r="E185" s="12">
        <v>428298</v>
      </c>
      <c r="F185" s="12">
        <v>421077</v>
      </c>
      <c r="G185" s="12">
        <v>414834</v>
      </c>
      <c r="H185" s="12">
        <v>416241</v>
      </c>
      <c r="I185" s="12">
        <v>417265</v>
      </c>
      <c r="J185" s="12">
        <v>413166</v>
      </c>
      <c r="K185" s="12">
        <v>412181</v>
      </c>
      <c r="L185" s="12">
        <v>408134</v>
      </c>
      <c r="M185" s="12">
        <v>423167</v>
      </c>
      <c r="N185" s="39">
        <v>416462</v>
      </c>
    </row>
    <row r="186" spans="1:14" customFormat="1" ht="12.75">
      <c r="A186" s="186" t="s">
        <v>182</v>
      </c>
      <c r="B186" s="184">
        <f t="shared" ref="B186:M186" si="39">B187+B189</f>
        <v>174</v>
      </c>
      <c r="C186" s="184">
        <f t="shared" si="39"/>
        <v>156</v>
      </c>
      <c r="D186" s="184">
        <f t="shared" si="39"/>
        <v>226</v>
      </c>
      <c r="E186" s="184">
        <f t="shared" si="39"/>
        <v>313</v>
      </c>
      <c r="F186" s="184">
        <f t="shared" si="39"/>
        <v>360</v>
      </c>
      <c r="G186" s="184">
        <f t="shared" si="39"/>
        <v>412</v>
      </c>
      <c r="H186" s="184">
        <f t="shared" si="39"/>
        <v>330</v>
      </c>
      <c r="I186" s="184">
        <f t="shared" si="39"/>
        <v>340</v>
      </c>
      <c r="J186" s="184">
        <f t="shared" si="39"/>
        <v>253</v>
      </c>
      <c r="K186" s="184">
        <f t="shared" si="39"/>
        <v>246</v>
      </c>
      <c r="L186" s="184">
        <f t="shared" si="39"/>
        <v>238</v>
      </c>
      <c r="M186" s="184">
        <f t="shared" si="39"/>
        <v>225</v>
      </c>
      <c r="N186" s="185">
        <v>3458</v>
      </c>
    </row>
    <row r="187" spans="1:14" customFormat="1" ht="12.75">
      <c r="A187" s="2" t="s">
        <v>183</v>
      </c>
      <c r="B187" s="4">
        <v>140</v>
      </c>
      <c r="C187" s="4">
        <v>124</v>
      </c>
      <c r="D187" s="4">
        <v>182</v>
      </c>
      <c r="E187" s="4">
        <v>253</v>
      </c>
      <c r="F187" s="4">
        <v>304</v>
      </c>
      <c r="G187" s="4">
        <v>340</v>
      </c>
      <c r="H187" s="4">
        <v>271</v>
      </c>
      <c r="I187" s="4">
        <v>285</v>
      </c>
      <c r="J187" s="4">
        <v>198</v>
      </c>
      <c r="K187" s="4">
        <v>202</v>
      </c>
      <c r="L187" s="4">
        <v>200</v>
      </c>
      <c r="M187" s="4">
        <v>190</v>
      </c>
      <c r="N187" s="41">
        <v>2854</v>
      </c>
    </row>
    <row r="188" spans="1:14" customFormat="1" ht="12.75">
      <c r="A188" s="2" t="s">
        <v>184</v>
      </c>
      <c r="B188" s="12">
        <v>639983</v>
      </c>
      <c r="C188" s="12">
        <v>614235</v>
      </c>
      <c r="D188" s="12">
        <v>667074</v>
      </c>
      <c r="E188" s="12">
        <v>667417</v>
      </c>
      <c r="F188" s="12">
        <v>659307</v>
      </c>
      <c r="G188" s="12">
        <v>672781</v>
      </c>
      <c r="H188" s="12">
        <v>648772</v>
      </c>
      <c r="I188" s="12">
        <v>684980</v>
      </c>
      <c r="J188" s="12">
        <v>668638</v>
      </c>
      <c r="K188" s="12">
        <v>666330</v>
      </c>
      <c r="L188" s="12">
        <v>666175</v>
      </c>
      <c r="M188" s="12">
        <v>655422</v>
      </c>
      <c r="N188" s="39">
        <v>665768</v>
      </c>
    </row>
    <row r="189" spans="1:14" customFormat="1" ht="12.75">
      <c r="A189" s="2" t="s">
        <v>185</v>
      </c>
      <c r="B189" s="4">
        <v>34</v>
      </c>
      <c r="C189" s="4">
        <v>32</v>
      </c>
      <c r="D189" s="4">
        <v>44</v>
      </c>
      <c r="E189" s="4">
        <v>60</v>
      </c>
      <c r="F189" s="4">
        <v>56</v>
      </c>
      <c r="G189" s="4">
        <v>72</v>
      </c>
      <c r="H189" s="4">
        <v>59</v>
      </c>
      <c r="I189" s="4">
        <v>55</v>
      </c>
      <c r="J189" s="4">
        <v>55</v>
      </c>
      <c r="K189" s="4">
        <v>44</v>
      </c>
      <c r="L189" s="4">
        <v>38</v>
      </c>
      <c r="M189" s="4">
        <v>35</v>
      </c>
      <c r="N189" s="41">
        <v>604</v>
      </c>
    </row>
    <row r="190" spans="1:14" customFormat="1" ht="12.75">
      <c r="A190" s="2" t="s">
        <v>186</v>
      </c>
      <c r="B190" s="12">
        <v>470086</v>
      </c>
      <c r="C190" s="12">
        <v>460031</v>
      </c>
      <c r="D190" s="12">
        <v>439726</v>
      </c>
      <c r="E190" s="12">
        <v>465329</v>
      </c>
      <c r="F190" s="12">
        <v>484079</v>
      </c>
      <c r="G190" s="12">
        <v>486397</v>
      </c>
      <c r="H190" s="12">
        <v>467265</v>
      </c>
      <c r="I190" s="12">
        <v>479268</v>
      </c>
      <c r="J190" s="12">
        <v>490798</v>
      </c>
      <c r="K190" s="12">
        <v>487775</v>
      </c>
      <c r="L190" s="12">
        <v>494954</v>
      </c>
      <c r="M190" s="12">
        <v>486271</v>
      </c>
      <c r="N190" s="39">
        <v>477331</v>
      </c>
    </row>
    <row r="191" spans="1:14" customFormat="1" ht="12.75">
      <c r="A191" s="186" t="s">
        <v>187</v>
      </c>
      <c r="B191" s="184">
        <v>43</v>
      </c>
      <c r="C191" s="184">
        <v>66</v>
      </c>
      <c r="D191" s="184">
        <v>89</v>
      </c>
      <c r="E191" s="184">
        <v>103</v>
      </c>
      <c r="F191" s="184">
        <v>104</v>
      </c>
      <c r="G191" s="184">
        <v>95</v>
      </c>
      <c r="H191" s="184">
        <v>99</v>
      </c>
      <c r="I191" s="184">
        <v>96</v>
      </c>
      <c r="J191" s="184">
        <v>67</v>
      </c>
      <c r="K191" s="184">
        <v>71</v>
      </c>
      <c r="L191" s="184">
        <v>67</v>
      </c>
      <c r="M191" s="184">
        <v>71</v>
      </c>
      <c r="N191" s="185">
        <v>1050</v>
      </c>
    </row>
    <row r="192" spans="1:14" customFormat="1" ht="12.75">
      <c r="A192" s="2" t="s">
        <v>188</v>
      </c>
      <c r="B192" s="12">
        <v>289377</v>
      </c>
      <c r="C192" s="12">
        <v>283463</v>
      </c>
      <c r="D192" s="12">
        <v>288834</v>
      </c>
      <c r="E192" s="12">
        <v>299630</v>
      </c>
      <c r="F192" s="12">
        <v>289822</v>
      </c>
      <c r="G192" s="12">
        <v>285649</v>
      </c>
      <c r="H192" s="12">
        <v>299000</v>
      </c>
      <c r="I192" s="12">
        <v>286079</v>
      </c>
      <c r="J192" s="12">
        <v>276986</v>
      </c>
      <c r="K192" s="12">
        <v>296261</v>
      </c>
      <c r="L192" s="12">
        <v>283481</v>
      </c>
      <c r="M192" s="12">
        <v>288291</v>
      </c>
      <c r="N192" s="39">
        <v>295643</v>
      </c>
    </row>
    <row r="193" spans="1:16" customFormat="1" ht="12.75">
      <c r="A193" s="186" t="s">
        <v>189</v>
      </c>
      <c r="B193" s="187">
        <f>SUM(B194:B196)</f>
        <v>972</v>
      </c>
      <c r="C193" s="187">
        <f>SUM(C194:C196)</f>
        <v>1067</v>
      </c>
      <c r="D193" s="187">
        <f>SUM(D194:D196)</f>
        <v>1263</v>
      </c>
      <c r="E193" s="187">
        <f>SUM(E194:E196)</f>
        <v>1373</v>
      </c>
      <c r="F193" s="187">
        <f t="shared" ref="F193:M193" si="40">SUM(F194:F196)</f>
        <v>1461</v>
      </c>
      <c r="G193" s="187">
        <f t="shared" si="40"/>
        <v>1551</v>
      </c>
      <c r="H193" s="184">
        <f t="shared" si="40"/>
        <v>1479</v>
      </c>
      <c r="I193" s="187">
        <f t="shared" si="40"/>
        <v>1437</v>
      </c>
      <c r="J193" s="187">
        <f t="shared" si="40"/>
        <v>1405</v>
      </c>
      <c r="K193" s="187">
        <f t="shared" si="40"/>
        <v>1312</v>
      </c>
      <c r="L193" s="187">
        <f t="shared" si="40"/>
        <v>1106</v>
      </c>
      <c r="M193" s="187">
        <f t="shared" si="40"/>
        <v>894</v>
      </c>
      <c r="N193" s="188">
        <f>SUM(B193:M193)</f>
        <v>15320</v>
      </c>
    </row>
    <row r="194" spans="1:16" customFormat="1" ht="12.75">
      <c r="A194" s="2" t="s">
        <v>190</v>
      </c>
      <c r="B194" s="11">
        <v>738</v>
      </c>
      <c r="C194" s="11">
        <v>807</v>
      </c>
      <c r="D194" s="11">
        <v>949</v>
      </c>
      <c r="E194" s="11">
        <v>1029</v>
      </c>
      <c r="F194" s="11">
        <v>1099</v>
      </c>
      <c r="G194" s="11">
        <v>1140</v>
      </c>
      <c r="H194" s="11">
        <v>1064</v>
      </c>
      <c r="I194" s="11">
        <v>1006</v>
      </c>
      <c r="J194" s="11">
        <v>1001</v>
      </c>
      <c r="K194" s="11">
        <v>917</v>
      </c>
      <c r="L194" s="11">
        <v>760</v>
      </c>
      <c r="M194" s="11">
        <v>640</v>
      </c>
      <c r="N194" s="41"/>
    </row>
    <row r="195" spans="1:16" customFormat="1" ht="12.75">
      <c r="A195" s="2" t="s">
        <v>191</v>
      </c>
      <c r="B195" s="11">
        <v>130</v>
      </c>
      <c r="C195" s="11">
        <v>151</v>
      </c>
      <c r="D195" s="11">
        <v>187</v>
      </c>
      <c r="E195" s="11">
        <v>208</v>
      </c>
      <c r="F195" s="11">
        <v>224</v>
      </c>
      <c r="G195" s="11">
        <v>266</v>
      </c>
      <c r="H195" s="11">
        <v>288</v>
      </c>
      <c r="I195" s="11">
        <v>292</v>
      </c>
      <c r="J195" s="11">
        <v>277</v>
      </c>
      <c r="K195" s="11">
        <v>268</v>
      </c>
      <c r="L195" s="11">
        <v>241</v>
      </c>
      <c r="M195" s="11">
        <v>172</v>
      </c>
      <c r="N195" s="41"/>
    </row>
    <row r="196" spans="1:16" customFormat="1" ht="12.75">
      <c r="A196" s="2" t="s">
        <v>192</v>
      </c>
      <c r="B196" s="11">
        <v>104</v>
      </c>
      <c r="C196" s="11">
        <v>109</v>
      </c>
      <c r="D196" s="11">
        <v>127</v>
      </c>
      <c r="E196" s="11">
        <v>136</v>
      </c>
      <c r="F196" s="11">
        <v>138</v>
      </c>
      <c r="G196" s="11">
        <v>145</v>
      </c>
      <c r="H196" s="11">
        <v>127</v>
      </c>
      <c r="I196" s="11">
        <v>139</v>
      </c>
      <c r="J196" s="11">
        <v>127</v>
      </c>
      <c r="K196" s="11">
        <v>127</v>
      </c>
      <c r="L196" s="11">
        <v>105</v>
      </c>
      <c r="M196" s="11">
        <v>82</v>
      </c>
      <c r="N196" s="41"/>
    </row>
    <row r="197" spans="1:16" customFormat="1" ht="12.75">
      <c r="A197" s="186" t="s">
        <v>193</v>
      </c>
      <c r="B197" s="191">
        <f>B193/B171</f>
        <v>2.7692307692307692</v>
      </c>
      <c r="C197" s="191">
        <f>C193/C171</f>
        <v>3.03125</v>
      </c>
      <c r="D197" s="191">
        <f>D193/D171</f>
        <v>2.5159362549800797</v>
      </c>
      <c r="E197" s="191">
        <f>E193/E171</f>
        <v>2.1319875776397517</v>
      </c>
      <c r="F197" s="191">
        <f t="shared" ref="F197:M197" si="41">F193/F171</f>
        <v>2.1021582733812951</v>
      </c>
      <c r="G197" s="191">
        <f t="shared" si="41"/>
        <v>1.9339152119700749</v>
      </c>
      <c r="H197" s="191">
        <f t="shared" si="41"/>
        <v>2.1878698224852071</v>
      </c>
      <c r="I197" s="191">
        <f t="shared" si="41"/>
        <v>2.1674208144796379</v>
      </c>
      <c r="J197" s="191">
        <f t="shared" si="41"/>
        <v>2.7176015473887816</v>
      </c>
      <c r="K197" s="191">
        <f t="shared" si="41"/>
        <v>2.6451612903225805</v>
      </c>
      <c r="L197" s="191">
        <f t="shared" si="41"/>
        <v>2.3683083511777303</v>
      </c>
      <c r="M197" s="191">
        <f t="shared" si="41"/>
        <v>1.9143468950749465</v>
      </c>
      <c r="N197" s="41"/>
    </row>
    <row r="198" spans="1:16" customFormat="1" ht="12.75">
      <c r="A198" s="2" t="s">
        <v>194</v>
      </c>
      <c r="B198" s="11">
        <v>517</v>
      </c>
      <c r="C198" s="11">
        <v>726</v>
      </c>
      <c r="D198" s="11">
        <v>1144</v>
      </c>
      <c r="E198" s="11">
        <v>1020</v>
      </c>
      <c r="F198" s="11">
        <v>1099</v>
      </c>
      <c r="G198" s="11">
        <v>1014</v>
      </c>
      <c r="H198" s="11">
        <v>762</v>
      </c>
      <c r="I198" s="11">
        <v>799</v>
      </c>
      <c r="J198" s="11">
        <v>686</v>
      </c>
      <c r="K198" s="11">
        <v>694</v>
      </c>
      <c r="L198" s="11">
        <v>412</v>
      </c>
      <c r="M198" s="11">
        <v>333</v>
      </c>
      <c r="N198" s="38">
        <f>SUM(B198:M198)</f>
        <v>9206</v>
      </c>
    </row>
    <row r="199" spans="1:16" customFormat="1" ht="12.75">
      <c r="A199" s="186" t="s">
        <v>195</v>
      </c>
      <c r="B199" s="187">
        <v>452</v>
      </c>
      <c r="C199" s="187">
        <v>555</v>
      </c>
      <c r="D199" s="187">
        <v>782</v>
      </c>
      <c r="E199" s="187">
        <v>743</v>
      </c>
      <c r="F199" s="187">
        <v>809</v>
      </c>
      <c r="G199" s="187">
        <v>722</v>
      </c>
      <c r="H199" s="187">
        <v>607</v>
      </c>
      <c r="I199" s="187">
        <v>597</v>
      </c>
      <c r="J199" s="187">
        <v>538</v>
      </c>
      <c r="K199" s="187">
        <v>556</v>
      </c>
      <c r="L199" s="187">
        <v>405</v>
      </c>
      <c r="M199" s="187">
        <v>359</v>
      </c>
      <c r="N199" s="188">
        <f>SUM(B199:M199)</f>
        <v>7125</v>
      </c>
    </row>
    <row r="200" spans="1:16" customFormat="1" ht="12.75">
      <c r="A200" s="19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34"/>
    </row>
    <row r="201" spans="1:16" customFormat="1" ht="12.75">
      <c r="A201" s="2"/>
      <c r="B201" s="8" t="s">
        <v>9</v>
      </c>
      <c r="C201" s="8" t="s">
        <v>10</v>
      </c>
      <c r="D201" s="8" t="s">
        <v>11</v>
      </c>
      <c r="E201" s="8" t="s">
        <v>12</v>
      </c>
      <c r="F201" s="8" t="s">
        <v>13</v>
      </c>
      <c r="G201" s="8" t="s">
        <v>14</v>
      </c>
      <c r="H201" s="8" t="s">
        <v>15</v>
      </c>
      <c r="I201" s="8" t="s">
        <v>16</v>
      </c>
      <c r="J201" s="8" t="s">
        <v>17</v>
      </c>
      <c r="K201" s="8" t="s">
        <v>18</v>
      </c>
      <c r="L201" s="8" t="s">
        <v>19</v>
      </c>
      <c r="M201" s="8" t="s">
        <v>20</v>
      </c>
      <c r="N201" s="109" t="s">
        <v>196</v>
      </c>
    </row>
    <row r="202" spans="1:16" s="60" customFormat="1" ht="12.75">
      <c r="A202" s="174" t="s">
        <v>916</v>
      </c>
      <c r="B202" s="175"/>
      <c r="C202" s="175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6"/>
      <c r="P202"/>
    </row>
    <row r="203" spans="1:16" customFormat="1" ht="12.75">
      <c r="A203" s="177" t="s">
        <v>198</v>
      </c>
      <c r="B203" s="178">
        <f t="shared" ref="B203:M203" si="42">SUM(B208+B213+B218+B223)</f>
        <v>327</v>
      </c>
      <c r="C203" s="178">
        <f t="shared" si="42"/>
        <v>362</v>
      </c>
      <c r="D203" s="178">
        <f t="shared" si="42"/>
        <v>464</v>
      </c>
      <c r="E203" s="178">
        <f t="shared" si="42"/>
        <v>563</v>
      </c>
      <c r="F203" s="178">
        <f t="shared" si="42"/>
        <v>691</v>
      </c>
      <c r="G203" s="178">
        <f t="shared" si="42"/>
        <v>777</v>
      </c>
      <c r="H203" s="178">
        <f t="shared" si="42"/>
        <v>646</v>
      </c>
      <c r="I203" s="178">
        <f t="shared" si="42"/>
        <v>695</v>
      </c>
      <c r="J203" s="178">
        <f t="shared" si="42"/>
        <v>530</v>
      </c>
      <c r="K203" s="178">
        <f t="shared" si="42"/>
        <v>499</v>
      </c>
      <c r="L203" s="178">
        <f t="shared" si="42"/>
        <v>482</v>
      </c>
      <c r="M203" s="178">
        <f t="shared" si="42"/>
        <v>534</v>
      </c>
      <c r="N203" s="179">
        <v>6976</v>
      </c>
    </row>
    <row r="204" spans="1:16" customFormat="1" ht="12.75">
      <c r="A204" s="2" t="s">
        <v>199</v>
      </c>
      <c r="B204" s="12">
        <v>483270</v>
      </c>
      <c r="C204" s="12">
        <v>447869</v>
      </c>
      <c r="D204" s="12">
        <v>482986</v>
      </c>
      <c r="E204" s="12">
        <v>475049</v>
      </c>
      <c r="F204" s="12">
        <v>486070</v>
      </c>
      <c r="G204" s="12">
        <v>493577</v>
      </c>
      <c r="H204" s="12">
        <v>485798</v>
      </c>
      <c r="I204" s="12">
        <v>481639</v>
      </c>
      <c r="J204" s="12">
        <v>473815</v>
      </c>
      <c r="K204" s="12">
        <v>476399</v>
      </c>
      <c r="L204" s="12">
        <v>463010</v>
      </c>
      <c r="M204" s="12">
        <v>478687</v>
      </c>
      <c r="N204" s="39">
        <v>483713</v>
      </c>
    </row>
    <row r="205" spans="1:16" customFormat="1" ht="12.75">
      <c r="A205" s="2" t="s">
        <v>200</v>
      </c>
      <c r="B205" s="12">
        <v>491897</v>
      </c>
      <c r="C205" s="12">
        <v>454665</v>
      </c>
      <c r="D205" s="12">
        <v>489661</v>
      </c>
      <c r="E205" s="12">
        <v>481664</v>
      </c>
      <c r="F205" s="12">
        <v>492542</v>
      </c>
      <c r="G205" s="12">
        <v>499550</v>
      </c>
      <c r="H205" s="12">
        <v>493430</v>
      </c>
      <c r="I205" s="12">
        <v>487061</v>
      </c>
      <c r="J205" s="12">
        <v>481664</v>
      </c>
      <c r="K205" s="12">
        <v>484377</v>
      </c>
      <c r="L205" s="12">
        <v>469568</v>
      </c>
      <c r="M205" s="12">
        <v>486679</v>
      </c>
      <c r="N205" s="39">
        <v>490607</v>
      </c>
    </row>
    <row r="206" spans="1:16" customFormat="1" ht="12.75">
      <c r="A206" s="177" t="s">
        <v>26</v>
      </c>
      <c r="B206" s="180">
        <f>B204/B205</f>
        <v>0.98246177553430902</v>
      </c>
      <c r="C206" s="180">
        <f>C204/C205</f>
        <v>0.98505273113171232</v>
      </c>
      <c r="D206" s="180">
        <f>D204/D205</f>
        <v>0.98636811998505092</v>
      </c>
      <c r="E206" s="180">
        <f t="shared" ref="E206:N206" si="43">E204/E205</f>
        <v>0.98626635995216583</v>
      </c>
      <c r="F206" s="180">
        <f t="shared" si="43"/>
        <v>0.9868600038169334</v>
      </c>
      <c r="G206" s="180">
        <f t="shared" si="43"/>
        <v>0.98804323891502355</v>
      </c>
      <c r="H206" s="180">
        <f t="shared" si="43"/>
        <v>0.98453276047261007</v>
      </c>
      <c r="I206" s="180">
        <f t="shared" si="43"/>
        <v>0.98886792414091873</v>
      </c>
      <c r="J206" s="180">
        <f t="shared" si="43"/>
        <v>0.98370440805208614</v>
      </c>
      <c r="K206" s="180">
        <f t="shared" si="43"/>
        <v>0.98352935833039146</v>
      </c>
      <c r="L206" s="180">
        <f t="shared" si="43"/>
        <v>0.98603397165053841</v>
      </c>
      <c r="M206" s="180">
        <f t="shared" si="43"/>
        <v>0.98357849835312394</v>
      </c>
      <c r="N206" s="181">
        <f t="shared" si="43"/>
        <v>0.9859480194942184</v>
      </c>
    </row>
    <row r="207" spans="1:16" customFormat="1" ht="12.75">
      <c r="A207" s="2" t="s">
        <v>201</v>
      </c>
      <c r="B207" s="4">
        <v>77</v>
      </c>
      <c r="C207" s="4">
        <v>83</v>
      </c>
      <c r="D207" s="4">
        <v>71</v>
      </c>
      <c r="E207" s="4">
        <v>49</v>
      </c>
      <c r="F207" s="4">
        <v>35</v>
      </c>
      <c r="G207" s="4">
        <v>36</v>
      </c>
      <c r="H207" s="4">
        <v>47</v>
      </c>
      <c r="I207" s="4">
        <v>49</v>
      </c>
      <c r="J207" s="4">
        <v>45</v>
      </c>
      <c r="K207" s="4">
        <v>51</v>
      </c>
      <c r="L207" s="4">
        <v>52</v>
      </c>
      <c r="M207" s="4">
        <v>67</v>
      </c>
      <c r="N207" s="99">
        <v>144</v>
      </c>
    </row>
    <row r="208" spans="1:16" customFormat="1" ht="12.75">
      <c r="A208" s="177" t="s">
        <v>202</v>
      </c>
      <c r="B208" s="175">
        <f>B209+B211</f>
        <v>9</v>
      </c>
      <c r="C208" s="175">
        <f t="shared" ref="C208:H208" si="44">C209+C211</f>
        <v>14</v>
      </c>
      <c r="D208" s="175">
        <f t="shared" si="44"/>
        <v>18</v>
      </c>
      <c r="E208" s="175">
        <f t="shared" si="44"/>
        <v>18</v>
      </c>
      <c r="F208" s="175">
        <f t="shared" si="44"/>
        <v>21</v>
      </c>
      <c r="G208" s="175">
        <f t="shared" si="44"/>
        <v>20</v>
      </c>
      <c r="H208" s="175">
        <f t="shared" si="44"/>
        <v>23</v>
      </c>
      <c r="I208" s="175">
        <f>I209+I211</f>
        <v>19</v>
      </c>
      <c r="J208" s="175">
        <f>J209+J211</f>
        <v>16</v>
      </c>
      <c r="K208" s="175">
        <f>K209+K211</f>
        <v>12</v>
      </c>
      <c r="L208" s="175">
        <f>L209+L211</f>
        <v>18</v>
      </c>
      <c r="M208" s="175">
        <f>M209+M211</f>
        <v>21</v>
      </c>
      <c r="N208" s="176">
        <v>214</v>
      </c>
    </row>
    <row r="209" spans="1:14" customFormat="1" ht="12.75">
      <c r="A209" s="2" t="s">
        <v>203</v>
      </c>
      <c r="B209" s="4">
        <v>5</v>
      </c>
      <c r="C209" s="4">
        <v>9</v>
      </c>
      <c r="D209" s="4">
        <v>7</v>
      </c>
      <c r="E209" s="4">
        <v>8</v>
      </c>
      <c r="F209" s="4">
        <v>8</v>
      </c>
      <c r="G209" s="4">
        <v>11</v>
      </c>
      <c r="H209" s="4">
        <v>4</v>
      </c>
      <c r="I209" s="4">
        <v>7</v>
      </c>
      <c r="J209" s="4">
        <v>6</v>
      </c>
      <c r="K209" s="4">
        <v>4</v>
      </c>
      <c r="L209" s="4">
        <v>7</v>
      </c>
      <c r="M209" s="4">
        <v>7</v>
      </c>
      <c r="N209" s="41">
        <v>86</v>
      </c>
    </row>
    <row r="210" spans="1:14" customFormat="1" ht="12.75">
      <c r="A210" s="2" t="s">
        <v>204</v>
      </c>
      <c r="B210" s="12">
        <v>374800</v>
      </c>
      <c r="C210" s="12">
        <v>253833</v>
      </c>
      <c r="D210" s="12">
        <v>451485</v>
      </c>
      <c r="E210" s="12">
        <v>422915</v>
      </c>
      <c r="F210" s="12">
        <v>310969</v>
      </c>
      <c r="G210" s="12">
        <v>336645</v>
      </c>
      <c r="H210" s="12">
        <v>349700</v>
      </c>
      <c r="I210" s="12">
        <v>385007</v>
      </c>
      <c r="J210" s="12">
        <v>312500</v>
      </c>
      <c r="K210" s="12">
        <v>324500</v>
      </c>
      <c r="L210" s="12">
        <v>310386</v>
      </c>
      <c r="M210" s="12">
        <v>445929</v>
      </c>
      <c r="N210" s="39">
        <v>375513</v>
      </c>
    </row>
    <row r="211" spans="1:14" customFormat="1" ht="12.75">
      <c r="A211" s="2" t="s">
        <v>205</v>
      </c>
      <c r="B211" s="4">
        <v>4</v>
      </c>
      <c r="C211" s="4">
        <v>5</v>
      </c>
      <c r="D211" s="4">
        <v>11</v>
      </c>
      <c r="E211" s="4">
        <v>10</v>
      </c>
      <c r="F211" s="4">
        <v>13</v>
      </c>
      <c r="G211" s="4">
        <v>9</v>
      </c>
      <c r="H211" s="4">
        <v>19</v>
      </c>
      <c r="I211" s="4">
        <v>12</v>
      </c>
      <c r="J211" s="4">
        <v>10</v>
      </c>
      <c r="K211" s="4">
        <v>8</v>
      </c>
      <c r="L211" s="4">
        <v>11</v>
      </c>
      <c r="M211" s="4">
        <v>14</v>
      </c>
      <c r="N211" s="41">
        <v>128</v>
      </c>
    </row>
    <row r="212" spans="1:14" customFormat="1" ht="12.75">
      <c r="A212" s="2" t="s">
        <v>206</v>
      </c>
      <c r="B212" s="12">
        <v>279975</v>
      </c>
      <c r="C212" s="12">
        <v>312020</v>
      </c>
      <c r="D212" s="12">
        <v>279465</v>
      </c>
      <c r="E212" s="12">
        <v>312950</v>
      </c>
      <c r="F212" s="12">
        <v>299177</v>
      </c>
      <c r="G212" s="12">
        <v>269222</v>
      </c>
      <c r="H212" s="12">
        <v>310279</v>
      </c>
      <c r="I212" s="12">
        <v>303792</v>
      </c>
      <c r="J212" s="12">
        <v>315470</v>
      </c>
      <c r="K212" s="12">
        <v>308938</v>
      </c>
      <c r="L212" s="12">
        <v>301461</v>
      </c>
      <c r="M212" s="12">
        <v>313222</v>
      </c>
      <c r="N212" s="39">
        <v>303814</v>
      </c>
    </row>
    <row r="213" spans="1:14" customFormat="1" ht="12.75">
      <c r="A213" s="177" t="s">
        <v>207</v>
      </c>
      <c r="B213" s="175">
        <f t="shared" ref="B213:M213" si="45">B214+B216</f>
        <v>106</v>
      </c>
      <c r="C213" s="175">
        <f t="shared" si="45"/>
        <v>129</v>
      </c>
      <c r="D213" s="175">
        <f t="shared" si="45"/>
        <v>172</v>
      </c>
      <c r="E213" s="175">
        <f t="shared" si="45"/>
        <v>190</v>
      </c>
      <c r="F213" s="175">
        <f t="shared" si="45"/>
        <v>235</v>
      </c>
      <c r="G213" s="175">
        <f t="shared" si="45"/>
        <v>273</v>
      </c>
      <c r="H213" s="175">
        <f t="shared" si="45"/>
        <v>219</v>
      </c>
      <c r="I213" s="175">
        <f t="shared" si="45"/>
        <v>239</v>
      </c>
      <c r="J213" s="175">
        <f t="shared" si="45"/>
        <v>173</v>
      </c>
      <c r="K213" s="175">
        <f t="shared" si="45"/>
        <v>154</v>
      </c>
      <c r="L213" s="175">
        <f t="shared" si="45"/>
        <v>168</v>
      </c>
      <c r="M213" s="175">
        <f t="shared" si="45"/>
        <v>190</v>
      </c>
      <c r="N213" s="176">
        <v>2374</v>
      </c>
    </row>
    <row r="214" spans="1:14" customFormat="1" ht="12.75">
      <c r="A214" s="2" t="s">
        <v>208</v>
      </c>
      <c r="B214" s="4">
        <v>37</v>
      </c>
      <c r="C214" s="4">
        <v>36</v>
      </c>
      <c r="D214" s="4">
        <v>44</v>
      </c>
      <c r="E214" s="4">
        <v>42</v>
      </c>
      <c r="F214" s="4">
        <v>57</v>
      </c>
      <c r="G214" s="4">
        <v>64</v>
      </c>
      <c r="H214" s="4">
        <v>52</v>
      </c>
      <c r="I214" s="4">
        <v>59</v>
      </c>
      <c r="J214" s="4">
        <v>34</v>
      </c>
      <c r="K214" s="4">
        <v>42</v>
      </c>
      <c r="L214" s="4">
        <v>31</v>
      </c>
      <c r="M214" s="4">
        <v>40</v>
      </c>
      <c r="N214" s="41">
        <v>592</v>
      </c>
    </row>
    <row r="215" spans="1:14" customFormat="1" ht="12.75">
      <c r="A215" s="2" t="s">
        <v>209</v>
      </c>
      <c r="B215" s="12">
        <v>427126</v>
      </c>
      <c r="C215" s="12">
        <v>388512</v>
      </c>
      <c r="D215" s="12">
        <v>430473</v>
      </c>
      <c r="E215" s="12">
        <v>458314</v>
      </c>
      <c r="F215" s="12">
        <v>450017</v>
      </c>
      <c r="G215" s="12">
        <v>452949</v>
      </c>
      <c r="H215" s="12">
        <v>449931</v>
      </c>
      <c r="I215" s="12">
        <v>460067</v>
      </c>
      <c r="J215" s="12">
        <v>437834</v>
      </c>
      <c r="K215" s="12">
        <v>431481</v>
      </c>
      <c r="L215" s="12">
        <v>410766</v>
      </c>
      <c r="M215" s="12">
        <v>407531</v>
      </c>
      <c r="N215" s="39">
        <v>450383</v>
      </c>
    </row>
    <row r="216" spans="1:14" customFormat="1" ht="12.75">
      <c r="A216" s="2" t="s">
        <v>210</v>
      </c>
      <c r="B216" s="4">
        <v>69</v>
      </c>
      <c r="C216" s="4">
        <v>93</v>
      </c>
      <c r="D216" s="4">
        <v>128</v>
      </c>
      <c r="E216" s="4">
        <v>148</v>
      </c>
      <c r="F216" s="4">
        <v>178</v>
      </c>
      <c r="G216" s="4">
        <v>209</v>
      </c>
      <c r="H216" s="4">
        <v>167</v>
      </c>
      <c r="I216" s="4">
        <v>180</v>
      </c>
      <c r="J216" s="4">
        <v>139</v>
      </c>
      <c r="K216" s="4">
        <v>112</v>
      </c>
      <c r="L216" s="4">
        <v>137</v>
      </c>
      <c r="M216" s="4">
        <v>150</v>
      </c>
      <c r="N216" s="41">
        <v>1782</v>
      </c>
    </row>
    <row r="217" spans="1:14" customFormat="1" ht="12.75">
      <c r="A217" s="2" t="s">
        <v>211</v>
      </c>
      <c r="B217" s="12">
        <v>392949</v>
      </c>
      <c r="C217" s="12">
        <v>402233</v>
      </c>
      <c r="D217" s="12">
        <v>405781</v>
      </c>
      <c r="E217" s="12">
        <v>393068</v>
      </c>
      <c r="F217" s="12">
        <v>401077</v>
      </c>
      <c r="G217" s="12">
        <v>401905</v>
      </c>
      <c r="H217" s="12">
        <v>395480</v>
      </c>
      <c r="I217" s="12">
        <v>392068</v>
      </c>
      <c r="J217" s="12">
        <v>394646</v>
      </c>
      <c r="K217" s="12">
        <v>398574</v>
      </c>
      <c r="L217" s="12">
        <v>401357</v>
      </c>
      <c r="M217" s="12">
        <v>390255</v>
      </c>
      <c r="N217" s="39">
        <v>400810</v>
      </c>
    </row>
    <row r="218" spans="1:14" customFormat="1" ht="12.75">
      <c r="A218" s="177" t="s">
        <v>212</v>
      </c>
      <c r="B218" s="175">
        <f t="shared" ref="B218:M218" si="46">B219+B221</f>
        <v>165</v>
      </c>
      <c r="C218" s="175">
        <f t="shared" si="46"/>
        <v>160</v>
      </c>
      <c r="D218" s="175">
        <f t="shared" si="46"/>
        <v>225</v>
      </c>
      <c r="E218" s="175">
        <f t="shared" si="46"/>
        <v>268</v>
      </c>
      <c r="F218" s="175">
        <f t="shared" si="46"/>
        <v>350</v>
      </c>
      <c r="G218" s="175">
        <f t="shared" si="46"/>
        <v>383</v>
      </c>
      <c r="H218" s="175">
        <f t="shared" si="46"/>
        <v>310</v>
      </c>
      <c r="I218" s="175">
        <f t="shared" si="46"/>
        <v>338</v>
      </c>
      <c r="J218" s="175">
        <f t="shared" si="46"/>
        <v>259</v>
      </c>
      <c r="K218" s="175">
        <f t="shared" si="46"/>
        <v>242</v>
      </c>
      <c r="L218" s="175">
        <f t="shared" si="46"/>
        <v>207</v>
      </c>
      <c r="M218" s="175">
        <f t="shared" si="46"/>
        <v>246</v>
      </c>
      <c r="N218" s="176">
        <v>3373</v>
      </c>
    </row>
    <row r="219" spans="1:14" customFormat="1" ht="12.75">
      <c r="A219" s="2" t="s">
        <v>213</v>
      </c>
      <c r="B219" s="4">
        <v>138</v>
      </c>
      <c r="C219" s="4">
        <v>128</v>
      </c>
      <c r="D219" s="4">
        <v>198</v>
      </c>
      <c r="E219" s="4">
        <v>224</v>
      </c>
      <c r="F219" s="4">
        <v>287</v>
      </c>
      <c r="G219" s="4">
        <v>317</v>
      </c>
      <c r="H219" s="4">
        <v>269</v>
      </c>
      <c r="I219" s="4">
        <v>267</v>
      </c>
      <c r="J219" s="4">
        <v>211</v>
      </c>
      <c r="K219" s="4">
        <v>192</v>
      </c>
      <c r="L219" s="4">
        <v>176</v>
      </c>
      <c r="M219" s="4">
        <v>212</v>
      </c>
      <c r="N219" s="41">
        <v>2767</v>
      </c>
    </row>
    <row r="220" spans="1:14" customFormat="1" ht="12.75">
      <c r="A220" s="2" t="s">
        <v>214</v>
      </c>
      <c r="B220" s="12">
        <v>633704</v>
      </c>
      <c r="C220" s="12">
        <v>597990</v>
      </c>
      <c r="D220" s="12">
        <v>615428</v>
      </c>
      <c r="E220" s="12">
        <v>628247</v>
      </c>
      <c r="F220" s="12">
        <v>635730</v>
      </c>
      <c r="G220" s="12">
        <v>654205</v>
      </c>
      <c r="H220" s="12">
        <v>645825</v>
      </c>
      <c r="I220" s="12">
        <v>643117</v>
      </c>
      <c r="J220" s="12">
        <v>626141</v>
      </c>
      <c r="K220" s="12">
        <v>648767</v>
      </c>
      <c r="L220" s="12">
        <v>631477</v>
      </c>
      <c r="M220" s="12">
        <v>654729</v>
      </c>
      <c r="N220" s="39">
        <v>639911</v>
      </c>
    </row>
    <row r="221" spans="1:14" customFormat="1" ht="12.75">
      <c r="A221" s="2" t="s">
        <v>215</v>
      </c>
      <c r="B221" s="4">
        <v>27</v>
      </c>
      <c r="C221" s="4">
        <v>32</v>
      </c>
      <c r="D221" s="4">
        <v>27</v>
      </c>
      <c r="E221" s="4">
        <v>44</v>
      </c>
      <c r="F221" s="4">
        <v>63</v>
      </c>
      <c r="G221" s="4">
        <v>66</v>
      </c>
      <c r="H221" s="4">
        <v>41</v>
      </c>
      <c r="I221" s="4">
        <v>71</v>
      </c>
      <c r="J221" s="4">
        <v>48</v>
      </c>
      <c r="K221" s="4">
        <v>50</v>
      </c>
      <c r="L221" s="4">
        <v>31</v>
      </c>
      <c r="M221" s="4">
        <v>34</v>
      </c>
      <c r="N221" s="41">
        <v>606</v>
      </c>
    </row>
    <row r="222" spans="1:14" customFormat="1" ht="12.75">
      <c r="A222" s="2" t="s">
        <v>216</v>
      </c>
      <c r="B222" s="12">
        <v>458425</v>
      </c>
      <c r="C222" s="12">
        <v>455316</v>
      </c>
      <c r="D222" s="12">
        <v>462184</v>
      </c>
      <c r="E222" s="12">
        <v>430726</v>
      </c>
      <c r="F222" s="12">
        <v>436437</v>
      </c>
      <c r="G222" s="12">
        <v>436840</v>
      </c>
      <c r="H222" s="12">
        <v>442465</v>
      </c>
      <c r="I222" s="12">
        <v>435668</v>
      </c>
      <c r="J222" s="12">
        <v>445667</v>
      </c>
      <c r="K222" s="12">
        <v>450340</v>
      </c>
      <c r="L222" s="12">
        <v>491369</v>
      </c>
      <c r="M222" s="12">
        <v>425106</v>
      </c>
      <c r="N222" s="39">
        <v>452116</v>
      </c>
    </row>
    <row r="223" spans="1:14" customFormat="1" ht="12.75">
      <c r="A223" s="177" t="s">
        <v>217</v>
      </c>
      <c r="B223" s="175">
        <v>47</v>
      </c>
      <c r="C223" s="175">
        <v>59</v>
      </c>
      <c r="D223" s="175">
        <v>49</v>
      </c>
      <c r="E223" s="175">
        <v>87</v>
      </c>
      <c r="F223" s="175">
        <v>85</v>
      </c>
      <c r="G223" s="175">
        <v>101</v>
      </c>
      <c r="H223" s="175">
        <v>94</v>
      </c>
      <c r="I223" s="175">
        <v>99</v>
      </c>
      <c r="J223" s="175">
        <v>82</v>
      </c>
      <c r="K223" s="175">
        <v>91</v>
      </c>
      <c r="L223" s="175">
        <v>89</v>
      </c>
      <c r="M223" s="175">
        <v>77</v>
      </c>
      <c r="N223" s="176">
        <v>1014</v>
      </c>
    </row>
    <row r="224" spans="1:14" customFormat="1" ht="12.75">
      <c r="A224" s="2" t="s">
        <v>218</v>
      </c>
      <c r="B224" s="12">
        <v>261485</v>
      </c>
      <c r="C224" s="12">
        <v>267407</v>
      </c>
      <c r="D224" s="12">
        <v>258292</v>
      </c>
      <c r="E224" s="12">
        <v>273992</v>
      </c>
      <c r="F224" s="12">
        <v>264758</v>
      </c>
      <c r="G224" s="12">
        <v>279028</v>
      </c>
      <c r="H224" s="12">
        <v>268319</v>
      </c>
      <c r="I224" s="12">
        <v>283213</v>
      </c>
      <c r="J224" s="12">
        <v>278566</v>
      </c>
      <c r="K224" s="12">
        <v>264954</v>
      </c>
      <c r="L224" s="12">
        <v>265059</v>
      </c>
      <c r="M224" s="12">
        <v>259953</v>
      </c>
      <c r="N224" s="39">
        <v>273664</v>
      </c>
    </row>
    <row r="225" spans="1:16" customFormat="1" ht="12.75">
      <c r="A225" s="177" t="s">
        <v>219</v>
      </c>
      <c r="B225" s="178">
        <f>SUM(B226:B228)</f>
        <v>1339</v>
      </c>
      <c r="C225" s="178">
        <f>SUM(C226:C228)</f>
        <v>1371</v>
      </c>
      <c r="D225" s="178">
        <f>SUM(D226:D228)</f>
        <v>1541</v>
      </c>
      <c r="E225" s="178">
        <f>SUM(E226:E228)</f>
        <v>1789</v>
      </c>
      <c r="F225" s="178">
        <f t="shared" ref="F225:M225" si="47">SUM(F226:F228)</f>
        <v>1822</v>
      </c>
      <c r="G225" s="178">
        <f t="shared" si="47"/>
        <v>1848</v>
      </c>
      <c r="H225" s="175">
        <f t="shared" si="47"/>
        <v>1756</v>
      </c>
      <c r="I225" s="178">
        <f t="shared" si="47"/>
        <v>1686</v>
      </c>
      <c r="J225" s="178">
        <f t="shared" si="47"/>
        <v>1670</v>
      </c>
      <c r="K225" s="178">
        <f t="shared" si="47"/>
        <v>1515</v>
      </c>
      <c r="L225" s="178">
        <f t="shared" si="47"/>
        <v>1268</v>
      </c>
      <c r="M225" s="178">
        <f t="shared" si="47"/>
        <v>1451</v>
      </c>
      <c r="N225" s="179">
        <f>SUM(B225:M225)</f>
        <v>19056</v>
      </c>
    </row>
    <row r="226" spans="1:16" customFormat="1" ht="12.75">
      <c r="A226" s="2" t="s">
        <v>220</v>
      </c>
      <c r="B226" s="11">
        <v>941</v>
      </c>
      <c r="C226" s="11">
        <v>954</v>
      </c>
      <c r="D226" s="11">
        <v>1094</v>
      </c>
      <c r="E226" s="11">
        <v>1253</v>
      </c>
      <c r="F226" s="11">
        <v>1282</v>
      </c>
      <c r="G226" s="11">
        <v>1279</v>
      </c>
      <c r="H226" s="11">
        <v>1208</v>
      </c>
      <c r="I226" s="11">
        <v>1145</v>
      </c>
      <c r="J226" s="11">
        <v>1138</v>
      </c>
      <c r="K226" s="11">
        <v>1042</v>
      </c>
      <c r="L226" s="11">
        <v>908</v>
      </c>
      <c r="M226" s="11">
        <v>1015</v>
      </c>
      <c r="N226" s="41"/>
    </row>
    <row r="227" spans="1:16" customFormat="1" ht="12.75">
      <c r="A227" s="2" t="s">
        <v>221</v>
      </c>
      <c r="B227" s="11">
        <v>240</v>
      </c>
      <c r="C227" s="11">
        <v>251</v>
      </c>
      <c r="D227" s="11">
        <v>287</v>
      </c>
      <c r="E227" s="11">
        <v>337</v>
      </c>
      <c r="F227" s="11">
        <v>331</v>
      </c>
      <c r="G227" s="11">
        <v>361</v>
      </c>
      <c r="H227" s="11">
        <v>357</v>
      </c>
      <c r="I227" s="11">
        <v>340</v>
      </c>
      <c r="J227" s="11">
        <v>332</v>
      </c>
      <c r="K227" s="11">
        <v>304</v>
      </c>
      <c r="L227" s="11">
        <v>204</v>
      </c>
      <c r="M227" s="11">
        <v>265</v>
      </c>
      <c r="N227" s="41"/>
    </row>
    <row r="228" spans="1:16" customFormat="1" ht="12.75">
      <c r="A228" s="2" t="s">
        <v>222</v>
      </c>
      <c r="B228" s="11">
        <v>158</v>
      </c>
      <c r="C228" s="11">
        <v>166</v>
      </c>
      <c r="D228" s="11">
        <v>160</v>
      </c>
      <c r="E228" s="11">
        <v>199</v>
      </c>
      <c r="F228" s="11">
        <v>209</v>
      </c>
      <c r="G228" s="11">
        <v>208</v>
      </c>
      <c r="H228" s="11">
        <v>191</v>
      </c>
      <c r="I228" s="11">
        <v>201</v>
      </c>
      <c r="J228" s="11">
        <v>200</v>
      </c>
      <c r="K228" s="11">
        <v>169</v>
      </c>
      <c r="L228" s="11">
        <v>156</v>
      </c>
      <c r="M228" s="11">
        <v>171</v>
      </c>
      <c r="N228" s="41"/>
    </row>
    <row r="229" spans="1:16" customFormat="1" ht="12.75">
      <c r="A229" s="177" t="s">
        <v>223</v>
      </c>
      <c r="B229" s="182">
        <f>B225/B203</f>
        <v>4.09480122324159</v>
      </c>
      <c r="C229" s="182">
        <f>C225/C203</f>
        <v>3.7872928176795582</v>
      </c>
      <c r="D229" s="182">
        <f>D225/D203</f>
        <v>3.3211206896551726</v>
      </c>
      <c r="E229" s="182">
        <f>E225/E203</f>
        <v>3.1776198934280639</v>
      </c>
      <c r="F229" s="182">
        <f t="shared" ref="F229:M229" si="48">F225/F203</f>
        <v>2.6367583212735166</v>
      </c>
      <c r="G229" s="182">
        <f t="shared" si="48"/>
        <v>2.3783783783783785</v>
      </c>
      <c r="H229" s="182">
        <f t="shared" si="48"/>
        <v>2.7182662538699689</v>
      </c>
      <c r="I229" s="182">
        <f t="shared" si="48"/>
        <v>2.4258992805755395</v>
      </c>
      <c r="J229" s="182">
        <f t="shared" si="48"/>
        <v>3.1509433962264151</v>
      </c>
      <c r="K229" s="182">
        <f t="shared" si="48"/>
        <v>3.036072144288577</v>
      </c>
      <c r="L229" s="182">
        <f t="shared" si="48"/>
        <v>2.6307053941908713</v>
      </c>
      <c r="M229" s="182">
        <f t="shared" si="48"/>
        <v>2.7172284644194757</v>
      </c>
      <c r="N229" s="41"/>
    </row>
    <row r="230" spans="1:16" customFormat="1" ht="12.75">
      <c r="A230" s="2" t="s">
        <v>224</v>
      </c>
      <c r="B230" s="11">
        <v>530</v>
      </c>
      <c r="C230" s="11">
        <v>714</v>
      </c>
      <c r="D230" s="11">
        <v>1168</v>
      </c>
      <c r="E230" s="11">
        <v>1256</v>
      </c>
      <c r="F230" s="11">
        <v>1032</v>
      </c>
      <c r="G230" s="11">
        <v>922</v>
      </c>
      <c r="H230" s="11">
        <v>806</v>
      </c>
      <c r="I230" s="11">
        <v>749</v>
      </c>
      <c r="J230" s="11">
        <v>736</v>
      </c>
      <c r="K230" s="11">
        <v>621</v>
      </c>
      <c r="L230" s="11">
        <v>517</v>
      </c>
      <c r="M230" s="11">
        <v>429</v>
      </c>
      <c r="N230" s="38">
        <f>SUM(B230:M230)</f>
        <v>9480</v>
      </c>
    </row>
    <row r="231" spans="1:16" customFormat="1" ht="12.75">
      <c r="A231" s="177" t="s">
        <v>225</v>
      </c>
      <c r="B231" s="178">
        <v>417</v>
      </c>
      <c r="C231" s="178">
        <v>526</v>
      </c>
      <c r="D231" s="178">
        <v>722</v>
      </c>
      <c r="E231" s="178">
        <v>822</v>
      </c>
      <c r="F231" s="178">
        <v>821</v>
      </c>
      <c r="G231" s="178">
        <v>677</v>
      </c>
      <c r="H231" s="178">
        <v>668</v>
      </c>
      <c r="I231" s="178">
        <v>616</v>
      </c>
      <c r="J231" s="178">
        <v>534</v>
      </c>
      <c r="K231" s="178">
        <v>548</v>
      </c>
      <c r="L231" s="178">
        <v>471</v>
      </c>
      <c r="M231" s="178">
        <v>420</v>
      </c>
      <c r="N231" s="179">
        <f>SUM(B231:M231)</f>
        <v>7242</v>
      </c>
    </row>
    <row r="232" spans="1:16" customFormat="1" ht="12.75">
      <c r="A232" s="2"/>
      <c r="B232" s="11"/>
      <c r="C232" s="11"/>
      <c r="D232" s="11"/>
      <c r="E232" s="11"/>
      <c r="F232" s="11"/>
      <c r="G232" s="11"/>
      <c r="H232" s="4"/>
      <c r="I232" s="11"/>
      <c r="J232" s="11"/>
      <c r="K232" s="11"/>
      <c r="L232" s="11"/>
      <c r="M232" s="11"/>
      <c r="N232" s="89"/>
    </row>
    <row r="233" spans="1:16" customFormat="1" ht="12.75">
      <c r="A233" s="2"/>
      <c r="B233" s="8" t="s">
        <v>9</v>
      </c>
      <c r="C233" s="8" t="s">
        <v>10</v>
      </c>
      <c r="D233" s="8" t="s">
        <v>11</v>
      </c>
      <c r="E233" s="8" t="s">
        <v>12</v>
      </c>
      <c r="F233" s="8" t="s">
        <v>13</v>
      </c>
      <c r="G233" s="8" t="s">
        <v>14</v>
      </c>
      <c r="H233" s="8" t="s">
        <v>15</v>
      </c>
      <c r="I233" s="8" t="s">
        <v>16</v>
      </c>
      <c r="J233" s="8" t="s">
        <v>17</v>
      </c>
      <c r="K233" s="8" t="s">
        <v>18</v>
      </c>
      <c r="L233" s="8" t="s">
        <v>19</v>
      </c>
      <c r="M233" s="8" t="s">
        <v>20</v>
      </c>
      <c r="N233" s="109" t="s">
        <v>226</v>
      </c>
    </row>
    <row r="234" spans="1:16" customFormat="1" ht="12.75">
      <c r="A234" s="100" t="s">
        <v>917</v>
      </c>
      <c r="B234" s="101"/>
      <c r="C234" s="101"/>
      <c r="D234" s="101"/>
      <c r="E234" s="101"/>
      <c r="F234" s="101"/>
      <c r="G234" s="101"/>
      <c r="H234" s="101"/>
      <c r="I234" s="101"/>
      <c r="J234" s="101"/>
      <c r="K234" s="101"/>
      <c r="L234" s="101"/>
      <c r="M234" s="101"/>
      <c r="N234" s="102"/>
    </row>
    <row r="235" spans="1:16" s="60" customFormat="1" ht="12.75">
      <c r="A235" s="103" t="s">
        <v>228</v>
      </c>
      <c r="B235" s="104">
        <f t="shared" ref="B235:M235" si="49">SUM(B240+B245+B250+B255)</f>
        <v>285</v>
      </c>
      <c r="C235" s="104">
        <f t="shared" si="49"/>
        <v>326</v>
      </c>
      <c r="D235" s="104">
        <f t="shared" si="49"/>
        <v>466</v>
      </c>
      <c r="E235" s="104">
        <f t="shared" si="49"/>
        <v>570</v>
      </c>
      <c r="F235" s="104">
        <f t="shared" si="49"/>
        <v>621</v>
      </c>
      <c r="G235" s="104">
        <f t="shared" si="49"/>
        <v>758</v>
      </c>
      <c r="H235" s="104">
        <f t="shared" si="49"/>
        <v>681</v>
      </c>
      <c r="I235" s="104">
        <f t="shared" si="49"/>
        <v>568</v>
      </c>
      <c r="J235" s="104">
        <f t="shared" si="49"/>
        <v>492</v>
      </c>
      <c r="K235" s="104">
        <f t="shared" si="49"/>
        <v>432</v>
      </c>
      <c r="L235" s="104">
        <f t="shared" si="49"/>
        <v>370</v>
      </c>
      <c r="M235" s="104">
        <f t="shared" si="49"/>
        <v>534</v>
      </c>
      <c r="N235" s="105">
        <v>6485</v>
      </c>
      <c r="P235"/>
    </row>
    <row r="236" spans="1:16" customFormat="1" ht="12.75">
      <c r="A236" s="2" t="s">
        <v>229</v>
      </c>
      <c r="B236" s="12">
        <v>471109</v>
      </c>
      <c r="C236" s="12">
        <v>452574</v>
      </c>
      <c r="D236" s="12">
        <v>469266</v>
      </c>
      <c r="E236" s="12">
        <v>464260</v>
      </c>
      <c r="F236" s="12">
        <v>493400</v>
      </c>
      <c r="G236" s="12">
        <v>498651</v>
      </c>
      <c r="H236" s="12">
        <v>471111</v>
      </c>
      <c r="I236" s="12">
        <v>474457</v>
      </c>
      <c r="J236" s="12">
        <v>454124</v>
      </c>
      <c r="K236" s="12">
        <v>480485</v>
      </c>
      <c r="L236" s="12">
        <v>469806</v>
      </c>
      <c r="M236" s="12">
        <v>478687</v>
      </c>
      <c r="N236" s="39">
        <v>478937</v>
      </c>
    </row>
    <row r="237" spans="1:16" customFormat="1" ht="12.75">
      <c r="A237" s="2" t="s">
        <v>230</v>
      </c>
      <c r="B237" s="12">
        <v>481946</v>
      </c>
      <c r="C237" s="12">
        <v>463553</v>
      </c>
      <c r="D237" s="12">
        <v>475394</v>
      </c>
      <c r="E237" s="12">
        <v>470199</v>
      </c>
      <c r="F237" s="12">
        <v>500184</v>
      </c>
      <c r="G237" s="12">
        <v>506285</v>
      </c>
      <c r="H237" s="12">
        <v>479146</v>
      </c>
      <c r="I237" s="12">
        <v>481955</v>
      </c>
      <c r="J237" s="12">
        <v>461732</v>
      </c>
      <c r="K237" s="12">
        <v>492453</v>
      </c>
      <c r="L237" s="12">
        <v>476264</v>
      </c>
      <c r="M237" s="12">
        <v>486679</v>
      </c>
      <c r="N237" s="39">
        <v>486543</v>
      </c>
    </row>
    <row r="238" spans="1:16" customFormat="1" ht="12.75">
      <c r="A238" s="103" t="s">
        <v>26</v>
      </c>
      <c r="B238" s="106">
        <f>B236/B237</f>
        <v>0.97751407834072701</v>
      </c>
      <c r="C238" s="106">
        <f>C236/C237</f>
        <v>0.97631554536374476</v>
      </c>
      <c r="D238" s="106">
        <f>D236/D237</f>
        <v>0.98710963958316678</v>
      </c>
      <c r="E238" s="106">
        <f t="shared" ref="E238:N238" si="50">E236/E237</f>
        <v>0.98736917773113086</v>
      </c>
      <c r="F238" s="106">
        <f t="shared" si="50"/>
        <v>0.98643699118724304</v>
      </c>
      <c r="G238" s="106">
        <f t="shared" si="50"/>
        <v>0.98492153628884915</v>
      </c>
      <c r="H238" s="106">
        <f t="shared" si="50"/>
        <v>0.98323058107549677</v>
      </c>
      <c r="I238" s="106">
        <f t="shared" si="50"/>
        <v>0.98444253094168543</v>
      </c>
      <c r="J238" s="106">
        <f t="shared" si="50"/>
        <v>0.98352290939332776</v>
      </c>
      <c r="K238" s="106">
        <f t="shared" si="50"/>
        <v>0.97569717313124293</v>
      </c>
      <c r="L238" s="106">
        <f t="shared" si="50"/>
        <v>0.98644029361866525</v>
      </c>
      <c r="M238" s="106">
        <f t="shared" si="50"/>
        <v>0.98357849835312394</v>
      </c>
      <c r="N238" s="107">
        <f t="shared" si="50"/>
        <v>0.98436726044768907</v>
      </c>
    </row>
    <row r="239" spans="1:16" customFormat="1" ht="12.75">
      <c r="A239" s="2" t="s">
        <v>231</v>
      </c>
      <c r="B239" s="4">
        <v>79</v>
      </c>
      <c r="C239" s="4">
        <v>92</v>
      </c>
      <c r="D239" s="4">
        <v>76</v>
      </c>
      <c r="E239" s="4">
        <v>68</v>
      </c>
      <c r="F239" s="4">
        <v>50</v>
      </c>
      <c r="G239" s="4">
        <v>44</v>
      </c>
      <c r="H239" s="4">
        <v>46</v>
      </c>
      <c r="I239" s="4">
        <v>54</v>
      </c>
      <c r="J239" s="4">
        <v>55</v>
      </c>
      <c r="K239" s="4">
        <v>74</v>
      </c>
      <c r="L239" s="4">
        <v>62</v>
      </c>
      <c r="M239" s="4">
        <v>67</v>
      </c>
      <c r="N239" s="99">
        <v>173</v>
      </c>
    </row>
    <row r="240" spans="1:16" customFormat="1" ht="12.75">
      <c r="A240" s="103" t="s">
        <v>232</v>
      </c>
      <c r="B240" s="101">
        <f>B241+B243</f>
        <v>9</v>
      </c>
      <c r="C240" s="101">
        <f t="shared" ref="C240:H240" si="51">C241+C243</f>
        <v>13</v>
      </c>
      <c r="D240" s="101">
        <f t="shared" si="51"/>
        <v>17</v>
      </c>
      <c r="E240" s="101">
        <f t="shared" si="51"/>
        <v>22</v>
      </c>
      <c r="F240" s="101">
        <f t="shared" si="51"/>
        <v>19</v>
      </c>
      <c r="G240" s="101">
        <f t="shared" si="51"/>
        <v>22</v>
      </c>
      <c r="H240" s="101">
        <f t="shared" si="51"/>
        <v>13</v>
      </c>
      <c r="I240" s="101">
        <f>I241+I243</f>
        <v>22</v>
      </c>
      <c r="J240" s="101">
        <f>J241+J243</f>
        <v>17</v>
      </c>
      <c r="K240" s="101">
        <f>K241+K243</f>
        <v>21</v>
      </c>
      <c r="L240" s="101">
        <f>L241+L243</f>
        <v>6</v>
      </c>
      <c r="M240" s="101">
        <f>M241+M243</f>
        <v>21</v>
      </c>
      <c r="N240" s="102">
        <v>209</v>
      </c>
    </row>
    <row r="241" spans="1:14" customFormat="1" ht="12.75">
      <c r="A241" s="2" t="s">
        <v>233</v>
      </c>
      <c r="B241" s="4">
        <v>3</v>
      </c>
      <c r="C241" s="4">
        <v>6</v>
      </c>
      <c r="D241" s="4">
        <v>9</v>
      </c>
      <c r="E241" s="4">
        <v>11</v>
      </c>
      <c r="F241" s="4">
        <v>5</v>
      </c>
      <c r="G241" s="4">
        <v>8</v>
      </c>
      <c r="H241" s="4">
        <v>5</v>
      </c>
      <c r="I241" s="4">
        <v>9</v>
      </c>
      <c r="J241" s="4">
        <v>3</v>
      </c>
      <c r="K241" s="4">
        <v>9</v>
      </c>
      <c r="L241" s="4">
        <v>3</v>
      </c>
      <c r="M241" s="4">
        <v>7</v>
      </c>
      <c r="N241" s="41">
        <v>80</v>
      </c>
    </row>
    <row r="242" spans="1:14" customFormat="1" ht="12.75">
      <c r="A242" s="2" t="s">
        <v>234</v>
      </c>
      <c r="B242" s="12">
        <v>349317</v>
      </c>
      <c r="C242" s="12">
        <v>318917</v>
      </c>
      <c r="D242" s="12">
        <v>312656</v>
      </c>
      <c r="E242" s="12">
        <v>299905</v>
      </c>
      <c r="F242" s="12">
        <v>275060</v>
      </c>
      <c r="G242" s="12">
        <v>325648</v>
      </c>
      <c r="H242" s="12">
        <v>443400</v>
      </c>
      <c r="I242" s="12">
        <v>367100</v>
      </c>
      <c r="J242" s="12">
        <v>458333</v>
      </c>
      <c r="K242" s="12">
        <v>299600</v>
      </c>
      <c r="L242" s="12">
        <v>346000</v>
      </c>
      <c r="M242" s="12">
        <v>445929</v>
      </c>
      <c r="N242" s="39">
        <v>345491</v>
      </c>
    </row>
    <row r="243" spans="1:14" customFormat="1" ht="12.75">
      <c r="A243" s="2" t="s">
        <v>235</v>
      </c>
      <c r="B243" s="4">
        <v>6</v>
      </c>
      <c r="C243" s="4">
        <v>7</v>
      </c>
      <c r="D243" s="4">
        <v>8</v>
      </c>
      <c r="E243" s="4">
        <v>11</v>
      </c>
      <c r="F243" s="4">
        <v>14</v>
      </c>
      <c r="G243" s="4">
        <v>14</v>
      </c>
      <c r="H243" s="4">
        <v>8</v>
      </c>
      <c r="I243" s="4">
        <v>13</v>
      </c>
      <c r="J243" s="4">
        <v>14</v>
      </c>
      <c r="K243" s="4">
        <v>12</v>
      </c>
      <c r="L243" s="4">
        <v>3</v>
      </c>
      <c r="M243" s="4">
        <v>14</v>
      </c>
      <c r="N243" s="41">
        <v>129</v>
      </c>
    </row>
    <row r="244" spans="1:14" customFormat="1" ht="12.75">
      <c r="A244" s="2" t="s">
        <v>236</v>
      </c>
      <c r="B244" s="12">
        <v>296975</v>
      </c>
      <c r="C244" s="12">
        <v>289200</v>
      </c>
      <c r="D244" s="12">
        <v>276250</v>
      </c>
      <c r="E244" s="12">
        <v>306173</v>
      </c>
      <c r="F244" s="12">
        <v>315600</v>
      </c>
      <c r="G244" s="12">
        <v>319993</v>
      </c>
      <c r="H244" s="12">
        <v>285188</v>
      </c>
      <c r="I244" s="12">
        <v>320444</v>
      </c>
      <c r="J244" s="12">
        <v>310228</v>
      </c>
      <c r="K244" s="12">
        <v>272533</v>
      </c>
      <c r="L244" s="12">
        <v>276633</v>
      </c>
      <c r="M244" s="12">
        <v>313222</v>
      </c>
      <c r="N244" s="39">
        <v>303212</v>
      </c>
    </row>
    <row r="245" spans="1:14" customFormat="1" ht="12.75">
      <c r="A245" s="103" t="s">
        <v>237</v>
      </c>
      <c r="B245" s="101">
        <f t="shared" ref="B245:M245" si="52">B246+B248</f>
        <v>88</v>
      </c>
      <c r="C245" s="101">
        <f t="shared" si="52"/>
        <v>131</v>
      </c>
      <c r="D245" s="101">
        <f t="shared" si="52"/>
        <v>156</v>
      </c>
      <c r="E245" s="101">
        <f t="shared" si="52"/>
        <v>194</v>
      </c>
      <c r="F245" s="101">
        <f t="shared" si="52"/>
        <v>211</v>
      </c>
      <c r="G245" s="101">
        <f t="shared" si="52"/>
        <v>259</v>
      </c>
      <c r="H245" s="101">
        <f t="shared" si="52"/>
        <v>235</v>
      </c>
      <c r="I245" s="101">
        <f t="shared" si="52"/>
        <v>187</v>
      </c>
      <c r="J245" s="101">
        <f t="shared" si="52"/>
        <v>167</v>
      </c>
      <c r="K245" s="101">
        <f t="shared" si="52"/>
        <v>141</v>
      </c>
      <c r="L245" s="101">
        <f t="shared" si="52"/>
        <v>126</v>
      </c>
      <c r="M245" s="101">
        <f t="shared" si="52"/>
        <v>190</v>
      </c>
      <c r="N245" s="102">
        <v>2213</v>
      </c>
    </row>
    <row r="246" spans="1:14" customFormat="1" ht="12.75">
      <c r="A246" s="2" t="s">
        <v>238</v>
      </c>
      <c r="B246" s="4">
        <v>18</v>
      </c>
      <c r="C246" s="4">
        <v>30</v>
      </c>
      <c r="D246" s="4">
        <v>40</v>
      </c>
      <c r="E246" s="4">
        <v>40</v>
      </c>
      <c r="F246" s="4">
        <v>48</v>
      </c>
      <c r="G246" s="4">
        <v>58</v>
      </c>
      <c r="H246" s="4">
        <v>51</v>
      </c>
      <c r="I246" s="4">
        <v>47</v>
      </c>
      <c r="J246" s="4">
        <v>43</v>
      </c>
      <c r="K246" s="4">
        <v>39</v>
      </c>
      <c r="L246" s="4">
        <v>35</v>
      </c>
      <c r="M246" s="4">
        <v>40</v>
      </c>
      <c r="N246" s="41">
        <v>506</v>
      </c>
    </row>
    <row r="247" spans="1:14" customFormat="1" ht="12.75">
      <c r="A247" s="2" t="s">
        <v>239</v>
      </c>
      <c r="B247" s="12">
        <v>375684</v>
      </c>
      <c r="C247" s="12">
        <v>416820</v>
      </c>
      <c r="D247" s="12">
        <v>440063</v>
      </c>
      <c r="E247" s="12">
        <v>413894</v>
      </c>
      <c r="F247" s="12">
        <v>391423</v>
      </c>
      <c r="G247" s="12">
        <v>475000</v>
      </c>
      <c r="H247" s="12">
        <v>437561</v>
      </c>
      <c r="I247" s="12">
        <v>418729</v>
      </c>
      <c r="J247" s="12">
        <v>406934</v>
      </c>
      <c r="K247" s="12">
        <v>538964</v>
      </c>
      <c r="L247" s="12">
        <v>425107</v>
      </c>
      <c r="M247" s="12">
        <v>407531</v>
      </c>
      <c r="N247" s="39">
        <v>434714</v>
      </c>
    </row>
    <row r="248" spans="1:14" customFormat="1" ht="12.75">
      <c r="A248" s="2" t="s">
        <v>240</v>
      </c>
      <c r="B248" s="4">
        <v>70</v>
      </c>
      <c r="C248" s="4">
        <v>101</v>
      </c>
      <c r="D248" s="4">
        <v>116</v>
      </c>
      <c r="E248" s="4">
        <v>154</v>
      </c>
      <c r="F248" s="4">
        <v>163</v>
      </c>
      <c r="G248" s="4">
        <v>201</v>
      </c>
      <c r="H248" s="4">
        <v>184</v>
      </c>
      <c r="I248" s="4">
        <v>140</v>
      </c>
      <c r="J248" s="4">
        <v>124</v>
      </c>
      <c r="K248" s="4">
        <v>102</v>
      </c>
      <c r="L248" s="4">
        <v>91</v>
      </c>
      <c r="M248" s="4">
        <v>150</v>
      </c>
      <c r="N248" s="41">
        <v>1707</v>
      </c>
    </row>
    <row r="249" spans="1:14" customFormat="1" ht="12.75">
      <c r="A249" s="2" t="s">
        <v>241</v>
      </c>
      <c r="B249" s="12">
        <v>377888</v>
      </c>
      <c r="C249" s="12">
        <v>373724</v>
      </c>
      <c r="D249" s="12">
        <v>385643</v>
      </c>
      <c r="E249" s="12">
        <v>384386</v>
      </c>
      <c r="F249" s="12">
        <v>380529</v>
      </c>
      <c r="G249" s="12">
        <v>381544</v>
      </c>
      <c r="H249" s="12">
        <v>378772</v>
      </c>
      <c r="I249" s="12">
        <v>384147</v>
      </c>
      <c r="J249" s="12">
        <v>378500</v>
      </c>
      <c r="K249" s="12">
        <v>377966</v>
      </c>
      <c r="L249" s="12">
        <v>401314</v>
      </c>
      <c r="M249" s="12">
        <v>390255</v>
      </c>
      <c r="N249" s="39">
        <v>386460</v>
      </c>
    </row>
    <row r="250" spans="1:14" customFormat="1" ht="12.75">
      <c r="A250" s="103" t="s">
        <v>242</v>
      </c>
      <c r="B250" s="101">
        <f t="shared" ref="B250:M250" si="53">B251+B253</f>
        <v>147</v>
      </c>
      <c r="C250" s="101">
        <f t="shared" si="53"/>
        <v>146</v>
      </c>
      <c r="D250" s="101">
        <f t="shared" si="53"/>
        <v>222</v>
      </c>
      <c r="E250" s="101">
        <f t="shared" si="53"/>
        <v>272</v>
      </c>
      <c r="F250" s="101">
        <f t="shared" si="53"/>
        <v>316</v>
      </c>
      <c r="G250" s="101">
        <f t="shared" si="53"/>
        <v>402</v>
      </c>
      <c r="H250" s="101">
        <f t="shared" si="53"/>
        <v>340</v>
      </c>
      <c r="I250" s="101">
        <f t="shared" si="53"/>
        <v>287</v>
      </c>
      <c r="J250" s="101">
        <f t="shared" si="53"/>
        <v>232</v>
      </c>
      <c r="K250" s="101">
        <f t="shared" si="53"/>
        <v>209</v>
      </c>
      <c r="L250" s="101">
        <f t="shared" si="53"/>
        <v>185</v>
      </c>
      <c r="M250" s="101">
        <f t="shared" si="53"/>
        <v>246</v>
      </c>
      <c r="N250" s="102">
        <v>3202</v>
      </c>
    </row>
    <row r="251" spans="1:14" customFormat="1" ht="12.75">
      <c r="A251" s="2" t="s">
        <v>243</v>
      </c>
      <c r="B251" s="4">
        <v>120</v>
      </c>
      <c r="C251" s="4">
        <v>118</v>
      </c>
      <c r="D251" s="4">
        <v>185</v>
      </c>
      <c r="E251" s="4">
        <v>222</v>
      </c>
      <c r="F251" s="4">
        <v>273</v>
      </c>
      <c r="G251" s="4">
        <v>349</v>
      </c>
      <c r="H251" s="4">
        <v>292</v>
      </c>
      <c r="I251" s="4">
        <v>240</v>
      </c>
      <c r="J251" s="4">
        <v>195</v>
      </c>
      <c r="K251" s="4">
        <v>171</v>
      </c>
      <c r="L251" s="4">
        <v>147</v>
      </c>
      <c r="M251" s="4">
        <v>212</v>
      </c>
      <c r="N251" s="41">
        <v>2691</v>
      </c>
    </row>
    <row r="252" spans="1:14" customFormat="1" ht="12.75">
      <c r="A252" s="2" t="s">
        <v>244</v>
      </c>
      <c r="B252" s="12">
        <v>638704</v>
      </c>
      <c r="C252" s="12">
        <v>607077</v>
      </c>
      <c r="D252" s="12">
        <v>619197</v>
      </c>
      <c r="E252" s="12">
        <v>627554</v>
      </c>
      <c r="F252" s="12">
        <v>662098</v>
      </c>
      <c r="G252" s="12">
        <v>641709</v>
      </c>
      <c r="H252" s="12">
        <v>616557</v>
      </c>
      <c r="I252" s="12">
        <v>619010</v>
      </c>
      <c r="J252" s="12">
        <v>600196</v>
      </c>
      <c r="K252" s="12">
        <v>635704</v>
      </c>
      <c r="L252" s="12">
        <v>608810</v>
      </c>
      <c r="M252" s="12">
        <v>654729</v>
      </c>
      <c r="N252" s="39">
        <v>633574</v>
      </c>
    </row>
    <row r="253" spans="1:14" customFormat="1" ht="12.75">
      <c r="A253" s="2" t="s">
        <v>245</v>
      </c>
      <c r="B253" s="4">
        <v>27</v>
      </c>
      <c r="C253" s="4">
        <v>28</v>
      </c>
      <c r="D253" s="4">
        <v>37</v>
      </c>
      <c r="E253" s="4">
        <v>50</v>
      </c>
      <c r="F253" s="4">
        <v>43</v>
      </c>
      <c r="G253" s="4">
        <v>53</v>
      </c>
      <c r="H253" s="4">
        <v>48</v>
      </c>
      <c r="I253" s="4">
        <v>47</v>
      </c>
      <c r="J253" s="4">
        <v>37</v>
      </c>
      <c r="K253" s="4">
        <v>38</v>
      </c>
      <c r="L253" s="4">
        <v>38</v>
      </c>
      <c r="M253" s="4">
        <v>34</v>
      </c>
      <c r="N253" s="41">
        <v>511</v>
      </c>
    </row>
    <row r="254" spans="1:14" customFormat="1" ht="12.75">
      <c r="A254" s="2" t="s">
        <v>246</v>
      </c>
      <c r="B254" s="12">
        <v>425041</v>
      </c>
      <c r="C254" s="12">
        <v>430300</v>
      </c>
      <c r="D254" s="12">
        <v>459450</v>
      </c>
      <c r="E254" s="12">
        <v>431407</v>
      </c>
      <c r="F254" s="12">
        <v>450251</v>
      </c>
      <c r="G254" s="12">
        <v>423795</v>
      </c>
      <c r="H254" s="12">
        <v>422825</v>
      </c>
      <c r="I254" s="12">
        <v>451790</v>
      </c>
      <c r="J254" s="12">
        <v>451889</v>
      </c>
      <c r="K254" s="12">
        <v>443776</v>
      </c>
      <c r="L254" s="12">
        <v>445139</v>
      </c>
      <c r="M254" s="12">
        <v>425106</v>
      </c>
      <c r="N254" s="39">
        <v>439936</v>
      </c>
    </row>
    <row r="255" spans="1:14" customFormat="1" ht="12.75">
      <c r="A255" s="103" t="s">
        <v>247</v>
      </c>
      <c r="B255" s="101">
        <v>41</v>
      </c>
      <c r="C255" s="101">
        <v>36</v>
      </c>
      <c r="D255" s="101">
        <v>71</v>
      </c>
      <c r="E255" s="101">
        <v>82</v>
      </c>
      <c r="F255" s="101">
        <v>75</v>
      </c>
      <c r="G255" s="101">
        <v>75</v>
      </c>
      <c r="H255" s="101">
        <v>93</v>
      </c>
      <c r="I255" s="101">
        <v>72</v>
      </c>
      <c r="J255" s="101">
        <v>76</v>
      </c>
      <c r="K255" s="101">
        <v>61</v>
      </c>
      <c r="L255" s="101">
        <v>53</v>
      </c>
      <c r="M255" s="101">
        <v>77</v>
      </c>
      <c r="N255" s="102">
        <v>861</v>
      </c>
    </row>
    <row r="256" spans="1:14" customFormat="1" ht="12.75">
      <c r="A256" s="2" t="s">
        <v>248</v>
      </c>
      <c r="B256" s="12">
        <v>246372</v>
      </c>
      <c r="C256" s="12">
        <v>268531</v>
      </c>
      <c r="D256" s="12">
        <v>278397</v>
      </c>
      <c r="E256" s="12">
        <v>260034</v>
      </c>
      <c r="F256" s="12">
        <v>262396</v>
      </c>
      <c r="G256" s="12">
        <v>269826</v>
      </c>
      <c r="H256" s="12">
        <v>257938</v>
      </c>
      <c r="I256" s="12">
        <v>260620</v>
      </c>
      <c r="J256" s="12">
        <v>256848</v>
      </c>
      <c r="K256" s="12">
        <v>269861</v>
      </c>
      <c r="L256" s="12">
        <v>267016</v>
      </c>
      <c r="M256" s="12">
        <v>259953</v>
      </c>
      <c r="N256" s="39">
        <v>266837</v>
      </c>
    </row>
    <row r="257" spans="1:16" customFormat="1" ht="12.75">
      <c r="A257" s="103" t="s">
        <v>249</v>
      </c>
      <c r="B257" s="104">
        <f>SUM(B258:B260)</f>
        <v>1537</v>
      </c>
      <c r="C257" s="104">
        <f>SUM(C258:C260)</f>
        <v>1622</v>
      </c>
      <c r="D257" s="104">
        <f>SUM(D258:D260)</f>
        <v>1840</v>
      </c>
      <c r="E257" s="104">
        <f>SUM(E258:E260)</f>
        <v>2168</v>
      </c>
      <c r="F257" s="104">
        <f t="shared" ref="F257:M257" si="54">SUM(F258:F260)</f>
        <v>2220</v>
      </c>
      <c r="G257" s="104">
        <f t="shared" si="54"/>
        <v>2213</v>
      </c>
      <c r="H257" s="101">
        <f t="shared" si="54"/>
        <v>2236</v>
      </c>
      <c r="I257" s="104">
        <f t="shared" si="54"/>
        <v>2143</v>
      </c>
      <c r="J257" s="104">
        <f t="shared" si="54"/>
        <v>2150</v>
      </c>
      <c r="K257" s="104">
        <f t="shared" si="54"/>
        <v>2023</v>
      </c>
      <c r="L257" s="104">
        <f t="shared" si="54"/>
        <v>1753</v>
      </c>
      <c r="M257" s="104">
        <f t="shared" si="54"/>
        <v>1451</v>
      </c>
      <c r="N257" s="105">
        <f>SUM(B257:M257)</f>
        <v>23356</v>
      </c>
    </row>
    <row r="258" spans="1:16" customFormat="1" ht="12.75">
      <c r="A258" s="2" t="s">
        <v>250</v>
      </c>
      <c r="B258" s="11">
        <v>1020</v>
      </c>
      <c r="C258" s="11">
        <v>1070</v>
      </c>
      <c r="D258" s="11">
        <v>1219</v>
      </c>
      <c r="E258" s="11">
        <v>1438</v>
      </c>
      <c r="F258" s="11">
        <v>1487</v>
      </c>
      <c r="G258" s="11">
        <v>1481</v>
      </c>
      <c r="H258" s="11">
        <v>1474</v>
      </c>
      <c r="I258" s="11">
        <v>1434</v>
      </c>
      <c r="J258" s="11">
        <v>1415</v>
      </c>
      <c r="K258" s="11">
        <v>1352</v>
      </c>
      <c r="L258" s="11">
        <v>1197</v>
      </c>
      <c r="M258" s="11">
        <v>1015</v>
      </c>
      <c r="N258" s="41"/>
    </row>
    <row r="259" spans="1:16" customFormat="1" ht="12.75">
      <c r="A259" s="2" t="s">
        <v>251</v>
      </c>
      <c r="B259" s="11">
        <v>344</v>
      </c>
      <c r="C259" s="11">
        <v>358</v>
      </c>
      <c r="D259" s="11">
        <v>415</v>
      </c>
      <c r="E259" s="11">
        <v>469</v>
      </c>
      <c r="F259" s="11">
        <v>468</v>
      </c>
      <c r="G259" s="11">
        <v>473</v>
      </c>
      <c r="H259" s="11">
        <v>502</v>
      </c>
      <c r="I259" s="11">
        <v>459</v>
      </c>
      <c r="J259" s="11">
        <v>474</v>
      </c>
      <c r="K259" s="11">
        <v>438</v>
      </c>
      <c r="L259" s="11">
        <v>356</v>
      </c>
      <c r="M259" s="11">
        <v>265</v>
      </c>
      <c r="N259" s="41"/>
    </row>
    <row r="260" spans="1:16" customFormat="1" ht="12.75">
      <c r="A260" s="2" t="s">
        <v>252</v>
      </c>
      <c r="B260" s="11">
        <v>173</v>
      </c>
      <c r="C260" s="11">
        <v>194</v>
      </c>
      <c r="D260" s="11">
        <v>206</v>
      </c>
      <c r="E260" s="11">
        <v>261</v>
      </c>
      <c r="F260" s="11">
        <v>265</v>
      </c>
      <c r="G260" s="11">
        <v>259</v>
      </c>
      <c r="H260" s="11">
        <v>260</v>
      </c>
      <c r="I260" s="11">
        <v>250</v>
      </c>
      <c r="J260" s="11">
        <v>261</v>
      </c>
      <c r="K260" s="11">
        <v>233</v>
      </c>
      <c r="L260" s="11">
        <v>200</v>
      </c>
      <c r="M260" s="11">
        <v>171</v>
      </c>
      <c r="N260" s="41"/>
    </row>
    <row r="261" spans="1:16" customFormat="1" ht="12.75">
      <c r="A261" s="103" t="s">
        <v>253</v>
      </c>
      <c r="B261" s="108">
        <f>B257/B235</f>
        <v>5.3929824561403512</v>
      </c>
      <c r="C261" s="108">
        <f>C257/C235</f>
        <v>4.9754601226993866</v>
      </c>
      <c r="D261" s="108">
        <f>D257/D235</f>
        <v>3.9484978540772531</v>
      </c>
      <c r="E261" s="108">
        <f>E257/E235</f>
        <v>3.8035087719298244</v>
      </c>
      <c r="F261" s="108">
        <f t="shared" ref="F261:M261" si="55">F257/F235</f>
        <v>3.57487922705314</v>
      </c>
      <c r="G261" s="108">
        <f t="shared" si="55"/>
        <v>2.9195250659630605</v>
      </c>
      <c r="H261" s="108">
        <f t="shared" si="55"/>
        <v>3.2834067547723937</v>
      </c>
      <c r="I261" s="108">
        <f t="shared" si="55"/>
        <v>3.772887323943662</v>
      </c>
      <c r="J261" s="108">
        <f t="shared" si="55"/>
        <v>4.3699186991869921</v>
      </c>
      <c r="K261" s="108">
        <f t="shared" si="55"/>
        <v>4.6828703703703702</v>
      </c>
      <c r="L261" s="108">
        <f t="shared" si="55"/>
        <v>4.7378378378378381</v>
      </c>
      <c r="M261" s="108">
        <f t="shared" si="55"/>
        <v>2.7172284644194757</v>
      </c>
      <c r="N261" s="41"/>
    </row>
    <row r="262" spans="1:16" customFormat="1" ht="12.75">
      <c r="A262" s="2" t="s">
        <v>254</v>
      </c>
      <c r="B262" s="11">
        <v>589</v>
      </c>
      <c r="C262" s="11">
        <v>750</v>
      </c>
      <c r="D262" s="11">
        <v>1086</v>
      </c>
      <c r="E262" s="11">
        <v>1288</v>
      </c>
      <c r="F262" s="11">
        <v>1095</v>
      </c>
      <c r="G262" s="11">
        <v>917</v>
      </c>
      <c r="H262" s="11">
        <v>996</v>
      </c>
      <c r="I262" s="11">
        <v>795</v>
      </c>
      <c r="J262" s="11">
        <v>754</v>
      </c>
      <c r="K262" s="11">
        <v>699</v>
      </c>
      <c r="L262" s="11">
        <v>502</v>
      </c>
      <c r="M262" s="11">
        <v>429</v>
      </c>
      <c r="N262" s="38">
        <f>SUM(B262:M262)</f>
        <v>9900</v>
      </c>
    </row>
    <row r="263" spans="1:16" customFormat="1" ht="12.75">
      <c r="A263" s="103" t="s">
        <v>255</v>
      </c>
      <c r="B263" s="104">
        <v>437</v>
      </c>
      <c r="C263" s="104">
        <v>480</v>
      </c>
      <c r="D263" s="104">
        <v>711</v>
      </c>
      <c r="E263" s="104">
        <v>741</v>
      </c>
      <c r="F263" s="104">
        <v>750</v>
      </c>
      <c r="G263" s="104">
        <v>661</v>
      </c>
      <c r="H263" s="104">
        <v>612</v>
      </c>
      <c r="I263" s="104">
        <v>571</v>
      </c>
      <c r="J263" s="104">
        <v>465</v>
      </c>
      <c r="K263" s="104">
        <v>496</v>
      </c>
      <c r="L263" s="104">
        <v>464</v>
      </c>
      <c r="M263" s="104">
        <v>420</v>
      </c>
      <c r="N263" s="105">
        <f>SUM(B263:M263)</f>
        <v>6808</v>
      </c>
    </row>
    <row r="264" spans="1:16" customFormat="1" ht="12.75">
      <c r="A264" s="2"/>
      <c r="B264" s="11"/>
      <c r="C264" s="11"/>
      <c r="D264" s="11"/>
      <c r="E264" s="11"/>
      <c r="F264" s="11"/>
      <c r="G264" s="11"/>
      <c r="H264" s="4"/>
      <c r="I264" s="11"/>
      <c r="J264" s="11"/>
      <c r="K264" s="11"/>
      <c r="L264" s="11"/>
      <c r="M264" s="11"/>
      <c r="N264" s="89"/>
    </row>
    <row r="265" spans="1:16" customFormat="1" ht="12.75">
      <c r="A265" s="2"/>
      <c r="B265" s="8" t="s">
        <v>9</v>
      </c>
      <c r="C265" s="8" t="s">
        <v>10</v>
      </c>
      <c r="D265" s="8" t="s">
        <v>11</v>
      </c>
      <c r="E265" s="8" t="s">
        <v>12</v>
      </c>
      <c r="F265" s="8" t="s">
        <v>13</v>
      </c>
      <c r="G265" s="8" t="s">
        <v>14</v>
      </c>
      <c r="H265" s="8" t="s">
        <v>15</v>
      </c>
      <c r="I265" s="8" t="s">
        <v>16</v>
      </c>
      <c r="J265" s="8" t="s">
        <v>17</v>
      </c>
      <c r="K265" s="8" t="s">
        <v>18</v>
      </c>
      <c r="L265" s="8" t="s">
        <v>19</v>
      </c>
      <c r="M265" s="8" t="s">
        <v>20</v>
      </c>
      <c r="N265" s="109" t="s">
        <v>256</v>
      </c>
    </row>
    <row r="266" spans="1:16" customFormat="1" ht="12.75">
      <c r="A266" s="165" t="s">
        <v>918</v>
      </c>
      <c r="B266" s="166"/>
      <c r="C266" s="166"/>
      <c r="D266" s="166"/>
      <c r="E266" s="166"/>
      <c r="F266" s="166"/>
      <c r="G266" s="166"/>
      <c r="H266" s="166"/>
      <c r="I266" s="166"/>
      <c r="J266" s="166"/>
      <c r="K266" s="166"/>
      <c r="L266" s="166"/>
      <c r="M266" s="166"/>
      <c r="N266" s="167"/>
    </row>
    <row r="267" spans="1:16" s="60" customFormat="1" ht="12.75">
      <c r="A267" s="168" t="s">
        <v>258</v>
      </c>
      <c r="B267" s="169">
        <f t="shared" ref="B267:M267" si="56">SUM(B272+B277+B282+B287)</f>
        <v>280</v>
      </c>
      <c r="C267" s="169">
        <f t="shared" si="56"/>
        <v>285</v>
      </c>
      <c r="D267" s="169">
        <f t="shared" si="56"/>
        <v>395</v>
      </c>
      <c r="E267" s="169">
        <f t="shared" si="56"/>
        <v>511</v>
      </c>
      <c r="F267" s="169">
        <f t="shared" si="56"/>
        <v>523</v>
      </c>
      <c r="G267" s="169">
        <f t="shared" si="56"/>
        <v>632</v>
      </c>
      <c r="H267" s="169">
        <f t="shared" si="56"/>
        <v>545</v>
      </c>
      <c r="I267" s="169">
        <f t="shared" si="56"/>
        <v>491</v>
      </c>
      <c r="J267" s="169">
        <f t="shared" si="56"/>
        <v>429</v>
      </c>
      <c r="K267" s="169">
        <f t="shared" si="56"/>
        <v>433</v>
      </c>
      <c r="L267" s="169">
        <f t="shared" si="56"/>
        <v>358</v>
      </c>
      <c r="M267" s="169">
        <f t="shared" si="56"/>
        <v>487</v>
      </c>
      <c r="N267" s="170">
        <v>5802</v>
      </c>
      <c r="P267"/>
    </row>
    <row r="268" spans="1:16" customFormat="1" ht="12.75">
      <c r="A268" s="2" t="s">
        <v>259</v>
      </c>
      <c r="B268" s="12">
        <v>453900</v>
      </c>
      <c r="C268" s="12">
        <v>460757</v>
      </c>
      <c r="D268" s="12">
        <v>452043</v>
      </c>
      <c r="E268" s="12">
        <v>471368</v>
      </c>
      <c r="F268" s="12">
        <v>467832</v>
      </c>
      <c r="G268" s="12">
        <v>496746</v>
      </c>
      <c r="H268" s="12">
        <v>501898</v>
      </c>
      <c r="I268" s="12">
        <v>481576</v>
      </c>
      <c r="J268" s="12">
        <v>452230</v>
      </c>
      <c r="K268" s="12">
        <v>473219</v>
      </c>
      <c r="L268" s="12">
        <v>456838</v>
      </c>
      <c r="M268" s="12">
        <v>492042</v>
      </c>
      <c r="N268" s="39">
        <v>479514</v>
      </c>
    </row>
    <row r="269" spans="1:16" customFormat="1" ht="12.75">
      <c r="A269" s="2" t="s">
        <v>260</v>
      </c>
      <c r="B269" s="12">
        <v>460294</v>
      </c>
      <c r="C269" s="12">
        <v>467370</v>
      </c>
      <c r="D269" s="12">
        <v>457555</v>
      </c>
      <c r="E269" s="12">
        <v>477959</v>
      </c>
      <c r="F269" s="12">
        <v>474244</v>
      </c>
      <c r="G269" s="12">
        <v>502220</v>
      </c>
      <c r="H269" s="12">
        <v>509253</v>
      </c>
      <c r="I269" s="12">
        <v>487694</v>
      </c>
      <c r="J269" s="12">
        <v>459735</v>
      </c>
      <c r="K269" s="12">
        <v>481004</v>
      </c>
      <c r="L269" s="12">
        <v>464135</v>
      </c>
      <c r="M269" s="12">
        <v>501916</v>
      </c>
      <c r="N269" s="39">
        <v>486111</v>
      </c>
    </row>
    <row r="270" spans="1:16" customFormat="1" ht="12.75">
      <c r="A270" s="168" t="s">
        <v>26</v>
      </c>
      <c r="B270" s="171">
        <f>B268/B269</f>
        <v>0.98610887823869098</v>
      </c>
      <c r="C270" s="171">
        <f>C268/C269</f>
        <v>0.98585061086505343</v>
      </c>
      <c r="D270" s="171">
        <f>D268/D269</f>
        <v>0.98795336079815543</v>
      </c>
      <c r="E270" s="171">
        <f t="shared" ref="E270:N270" si="57">E268/E269</f>
        <v>0.98621011425666216</v>
      </c>
      <c r="F270" s="171">
        <f t="shared" si="57"/>
        <v>0.98647953374212427</v>
      </c>
      <c r="G270" s="171">
        <f t="shared" si="57"/>
        <v>0.98910039424953211</v>
      </c>
      <c r="H270" s="171">
        <f t="shared" si="57"/>
        <v>0.9855572770312595</v>
      </c>
      <c r="I270" s="171">
        <f t="shared" si="57"/>
        <v>0.98745524857800182</v>
      </c>
      <c r="J270" s="171">
        <f t="shared" si="57"/>
        <v>0.98367537820701056</v>
      </c>
      <c r="K270" s="171">
        <f t="shared" si="57"/>
        <v>0.98381510340870348</v>
      </c>
      <c r="L270" s="171">
        <f t="shared" si="57"/>
        <v>0.98427828110355819</v>
      </c>
      <c r="M270" s="171">
        <f t="shared" si="57"/>
        <v>0.9803273854589214</v>
      </c>
      <c r="N270" s="172">
        <f t="shared" si="57"/>
        <v>0.98642902546949152</v>
      </c>
    </row>
    <row r="271" spans="1:16" customFormat="1" ht="12.75">
      <c r="A271" s="2" t="s">
        <v>261</v>
      </c>
      <c r="B271" s="4">
        <v>56</v>
      </c>
      <c r="C271" s="4">
        <v>64</v>
      </c>
      <c r="D271" s="4">
        <v>54</v>
      </c>
      <c r="E271" s="4">
        <v>47</v>
      </c>
      <c r="F271" s="4">
        <v>34</v>
      </c>
      <c r="G271" s="4">
        <v>36</v>
      </c>
      <c r="H271" s="4">
        <v>40</v>
      </c>
      <c r="I271" s="4">
        <v>50</v>
      </c>
      <c r="J271" s="4">
        <v>48</v>
      </c>
      <c r="K271" s="4">
        <v>55</v>
      </c>
      <c r="L271" s="4">
        <v>60</v>
      </c>
      <c r="M271" s="4">
        <v>61</v>
      </c>
      <c r="N271" s="99">
        <v>72</v>
      </c>
    </row>
    <row r="272" spans="1:16" customFormat="1" ht="12.75">
      <c r="A272" s="168" t="s">
        <v>262</v>
      </c>
      <c r="B272" s="166">
        <f>B273+B275</f>
        <v>7</v>
      </c>
      <c r="C272" s="166">
        <f t="shared" ref="C272:H272" si="58">C273+C275</f>
        <v>10</v>
      </c>
      <c r="D272" s="166">
        <f t="shared" si="58"/>
        <v>11</v>
      </c>
      <c r="E272" s="166">
        <f t="shared" si="58"/>
        <v>21</v>
      </c>
      <c r="F272" s="166">
        <f t="shared" si="58"/>
        <v>22</v>
      </c>
      <c r="G272" s="166">
        <f t="shared" si="58"/>
        <v>16</v>
      </c>
      <c r="H272" s="166">
        <f t="shared" si="58"/>
        <v>16</v>
      </c>
      <c r="I272" s="166">
        <f>I273+I275</f>
        <v>19</v>
      </c>
      <c r="J272" s="166">
        <f>J273+J275</f>
        <v>12</v>
      </c>
      <c r="K272" s="166">
        <f>K273+K275</f>
        <v>23</v>
      </c>
      <c r="L272" s="166">
        <f>L273+L275</f>
        <v>5</v>
      </c>
      <c r="M272" s="166">
        <f>M273+M275</f>
        <v>17</v>
      </c>
      <c r="N272" s="167">
        <v>185</v>
      </c>
    </row>
    <row r="273" spans="1:14" customFormat="1" ht="12.75">
      <c r="A273" s="2" t="s">
        <v>263</v>
      </c>
      <c r="B273" s="4">
        <v>3</v>
      </c>
      <c r="C273" s="4">
        <v>5</v>
      </c>
      <c r="D273" s="4">
        <v>7</v>
      </c>
      <c r="E273" s="4">
        <v>11</v>
      </c>
      <c r="F273" s="4">
        <v>6</v>
      </c>
      <c r="G273" s="4">
        <v>10</v>
      </c>
      <c r="H273" s="4">
        <v>8</v>
      </c>
      <c r="I273" s="4">
        <v>10</v>
      </c>
      <c r="J273" s="4">
        <v>10</v>
      </c>
      <c r="K273" s="4">
        <v>15</v>
      </c>
      <c r="L273" s="4">
        <v>3</v>
      </c>
      <c r="M273" s="4">
        <v>8</v>
      </c>
      <c r="N273" s="41">
        <v>99</v>
      </c>
    </row>
    <row r="274" spans="1:14" customFormat="1" ht="12.75">
      <c r="A274" s="2" t="s">
        <v>264</v>
      </c>
      <c r="B274" s="12">
        <v>267500</v>
      </c>
      <c r="C274" s="12">
        <v>336200</v>
      </c>
      <c r="D274" s="12">
        <v>397321</v>
      </c>
      <c r="E274" s="12">
        <v>347455</v>
      </c>
      <c r="F274" s="12">
        <v>328974</v>
      </c>
      <c r="G274" s="12">
        <v>312527</v>
      </c>
      <c r="H274" s="12">
        <v>311563</v>
      </c>
      <c r="I274" s="12">
        <v>467811</v>
      </c>
      <c r="J274" s="12">
        <v>393975</v>
      </c>
      <c r="K274" s="12">
        <v>394391</v>
      </c>
      <c r="L274" s="12">
        <v>399239</v>
      </c>
      <c r="M274" s="12">
        <v>480789</v>
      </c>
      <c r="N274" s="39">
        <v>377203</v>
      </c>
    </row>
    <row r="275" spans="1:14" customFormat="1" ht="12.75">
      <c r="A275" s="2" t="s">
        <v>265</v>
      </c>
      <c r="B275" s="4">
        <v>4</v>
      </c>
      <c r="C275" s="4">
        <v>5</v>
      </c>
      <c r="D275" s="4">
        <v>4</v>
      </c>
      <c r="E275" s="4">
        <v>10</v>
      </c>
      <c r="F275" s="4">
        <v>16</v>
      </c>
      <c r="G275" s="4">
        <v>6</v>
      </c>
      <c r="H275" s="4">
        <v>8</v>
      </c>
      <c r="I275" s="4">
        <v>9</v>
      </c>
      <c r="J275" s="4">
        <v>2</v>
      </c>
      <c r="K275" s="4">
        <v>8</v>
      </c>
      <c r="L275" s="4">
        <v>2</v>
      </c>
      <c r="M275" s="4">
        <v>9</v>
      </c>
      <c r="N275" s="41">
        <v>86</v>
      </c>
    </row>
    <row r="276" spans="1:14" customFormat="1" ht="12.75">
      <c r="A276" s="2" t="s">
        <v>266</v>
      </c>
      <c r="B276" s="12">
        <v>336625</v>
      </c>
      <c r="C276" s="12">
        <v>340434</v>
      </c>
      <c r="D276" s="12">
        <v>277875</v>
      </c>
      <c r="E276" s="12">
        <v>318332</v>
      </c>
      <c r="F276" s="12">
        <v>293581</v>
      </c>
      <c r="G276" s="12">
        <v>317400</v>
      </c>
      <c r="H276" s="12">
        <v>301613</v>
      </c>
      <c r="I276" s="12">
        <v>298156</v>
      </c>
      <c r="J276" s="12">
        <v>294500</v>
      </c>
      <c r="K276" s="12">
        <v>298318</v>
      </c>
      <c r="L276" s="12">
        <v>245000</v>
      </c>
      <c r="M276" s="12">
        <v>293768</v>
      </c>
      <c r="N276" s="39">
        <v>304570</v>
      </c>
    </row>
    <row r="277" spans="1:14" customFormat="1" ht="12.75">
      <c r="A277" s="168" t="s">
        <v>267</v>
      </c>
      <c r="B277" s="166">
        <f t="shared" ref="B277:M277" si="59">B278+B280</f>
        <v>91</v>
      </c>
      <c r="C277" s="166">
        <f t="shared" si="59"/>
        <v>102</v>
      </c>
      <c r="D277" s="166">
        <f t="shared" si="59"/>
        <v>140</v>
      </c>
      <c r="E277" s="166">
        <f t="shared" si="59"/>
        <v>179</v>
      </c>
      <c r="F277" s="166">
        <f t="shared" si="59"/>
        <v>187</v>
      </c>
      <c r="G277" s="166">
        <f t="shared" si="59"/>
        <v>214</v>
      </c>
      <c r="H277" s="166">
        <f t="shared" si="59"/>
        <v>189</v>
      </c>
      <c r="I277" s="166">
        <f t="shared" si="59"/>
        <v>171</v>
      </c>
      <c r="J277" s="166">
        <f t="shared" si="59"/>
        <v>159</v>
      </c>
      <c r="K277" s="166">
        <f t="shared" si="59"/>
        <v>133</v>
      </c>
      <c r="L277" s="166">
        <f t="shared" si="59"/>
        <v>130</v>
      </c>
      <c r="M277" s="166">
        <f t="shared" si="59"/>
        <v>157</v>
      </c>
      <c r="N277" s="167">
        <v>1999</v>
      </c>
    </row>
    <row r="278" spans="1:14" customFormat="1" ht="12.75">
      <c r="A278" s="2" t="s">
        <v>268</v>
      </c>
      <c r="B278" s="4">
        <v>25</v>
      </c>
      <c r="C278" s="4">
        <v>28</v>
      </c>
      <c r="D278" s="4">
        <v>36</v>
      </c>
      <c r="E278" s="4">
        <v>33</v>
      </c>
      <c r="F278" s="4">
        <v>54</v>
      </c>
      <c r="G278" s="4">
        <v>47</v>
      </c>
      <c r="H278" s="4">
        <v>49</v>
      </c>
      <c r="I278" s="4">
        <v>49</v>
      </c>
      <c r="J278" s="4">
        <v>50</v>
      </c>
      <c r="K278" s="4">
        <v>33</v>
      </c>
      <c r="L278" s="4">
        <v>34</v>
      </c>
      <c r="M278" s="4">
        <v>40</v>
      </c>
      <c r="N278" s="41">
        <v>507</v>
      </c>
    </row>
    <row r="279" spans="1:14" customFormat="1" ht="12.75">
      <c r="A279" s="2" t="s">
        <v>269</v>
      </c>
      <c r="B279" s="12">
        <v>376766</v>
      </c>
      <c r="C279" s="12">
        <v>401516</v>
      </c>
      <c r="D279" s="12">
        <v>390069</v>
      </c>
      <c r="E279" s="12">
        <v>435787</v>
      </c>
      <c r="F279" s="12">
        <v>441953</v>
      </c>
      <c r="G279" s="12">
        <v>423178</v>
      </c>
      <c r="H279" s="12">
        <v>496988</v>
      </c>
      <c r="I279" s="12">
        <v>441776</v>
      </c>
      <c r="J279" s="12">
        <v>433388</v>
      </c>
      <c r="K279" s="12">
        <v>464704</v>
      </c>
      <c r="L279" s="12">
        <v>494017</v>
      </c>
      <c r="M279" s="12">
        <v>443590</v>
      </c>
      <c r="N279" s="39">
        <v>446432</v>
      </c>
    </row>
    <row r="280" spans="1:14" customFormat="1" ht="12.75">
      <c r="A280" s="2" t="s">
        <v>270</v>
      </c>
      <c r="B280" s="4">
        <v>66</v>
      </c>
      <c r="C280" s="4">
        <v>74</v>
      </c>
      <c r="D280" s="4">
        <v>104</v>
      </c>
      <c r="E280" s="4">
        <v>146</v>
      </c>
      <c r="F280" s="4">
        <v>133</v>
      </c>
      <c r="G280" s="4">
        <v>167</v>
      </c>
      <c r="H280" s="4">
        <v>140</v>
      </c>
      <c r="I280" s="4">
        <v>122</v>
      </c>
      <c r="J280" s="4">
        <v>109</v>
      </c>
      <c r="K280" s="4">
        <v>100</v>
      </c>
      <c r="L280" s="4">
        <v>96</v>
      </c>
      <c r="M280" s="4">
        <v>117</v>
      </c>
      <c r="N280" s="41">
        <v>1492</v>
      </c>
    </row>
    <row r="281" spans="1:14" customFormat="1" ht="12.75">
      <c r="A281" s="2" t="s">
        <v>271</v>
      </c>
      <c r="B281" s="12">
        <v>392101</v>
      </c>
      <c r="C281" s="12">
        <v>372018</v>
      </c>
      <c r="D281" s="12">
        <v>370438</v>
      </c>
      <c r="E281" s="12">
        <v>383229</v>
      </c>
      <c r="F281" s="12">
        <v>392520</v>
      </c>
      <c r="G281" s="12">
        <v>387536</v>
      </c>
      <c r="H281" s="12">
        <v>384015</v>
      </c>
      <c r="I281" s="12">
        <v>378288</v>
      </c>
      <c r="J281" s="12">
        <v>361151</v>
      </c>
      <c r="K281" s="12">
        <v>370203</v>
      </c>
      <c r="L281" s="12">
        <v>373232</v>
      </c>
      <c r="M281" s="12">
        <v>382818</v>
      </c>
      <c r="N281" s="39">
        <v>383549</v>
      </c>
    </row>
    <row r="282" spans="1:14" customFormat="1" ht="12.75">
      <c r="A282" s="168" t="s">
        <v>272</v>
      </c>
      <c r="B282" s="166">
        <f t="shared" ref="B282:M282" si="60">B283+B285</f>
        <v>142</v>
      </c>
      <c r="C282" s="166">
        <f t="shared" si="60"/>
        <v>134</v>
      </c>
      <c r="D282" s="166">
        <f t="shared" si="60"/>
        <v>184</v>
      </c>
      <c r="E282" s="166">
        <f t="shared" si="60"/>
        <v>247</v>
      </c>
      <c r="F282" s="166">
        <f t="shared" si="60"/>
        <v>234</v>
      </c>
      <c r="G282" s="166">
        <f t="shared" si="60"/>
        <v>324</v>
      </c>
      <c r="H282" s="166">
        <f t="shared" si="60"/>
        <v>273</v>
      </c>
      <c r="I282" s="166">
        <f t="shared" si="60"/>
        <v>248</v>
      </c>
      <c r="J282" s="166">
        <f t="shared" si="60"/>
        <v>199</v>
      </c>
      <c r="K282" s="166">
        <f t="shared" si="60"/>
        <v>202</v>
      </c>
      <c r="L282" s="166">
        <f t="shared" si="60"/>
        <v>173</v>
      </c>
      <c r="M282" s="166">
        <f t="shared" si="60"/>
        <v>237</v>
      </c>
      <c r="N282" s="167">
        <v>2826</v>
      </c>
    </row>
    <row r="283" spans="1:14" customFormat="1" ht="12.75">
      <c r="A283" s="2" t="s">
        <v>273</v>
      </c>
      <c r="B283" s="4">
        <v>116</v>
      </c>
      <c r="C283" s="4">
        <v>108</v>
      </c>
      <c r="D283" s="4">
        <v>149</v>
      </c>
      <c r="E283" s="4">
        <v>207</v>
      </c>
      <c r="F283" s="4">
        <v>203</v>
      </c>
      <c r="G283" s="4">
        <v>281</v>
      </c>
      <c r="H283" s="4">
        <v>237</v>
      </c>
      <c r="I283" s="4">
        <v>204</v>
      </c>
      <c r="J283" s="4">
        <v>156</v>
      </c>
      <c r="K283" s="4">
        <v>167</v>
      </c>
      <c r="L283" s="4">
        <v>142</v>
      </c>
      <c r="M283" s="4">
        <v>197</v>
      </c>
      <c r="N283" s="41">
        <v>2366</v>
      </c>
    </row>
    <row r="284" spans="1:14" customFormat="1" ht="12.75">
      <c r="A284" s="2" t="s">
        <v>274</v>
      </c>
      <c r="B284" s="12">
        <v>587399</v>
      </c>
      <c r="C284" s="12">
        <v>620726</v>
      </c>
      <c r="D284" s="12">
        <v>608706</v>
      </c>
      <c r="E284" s="12">
        <v>623580</v>
      </c>
      <c r="F284" s="12">
        <v>611795</v>
      </c>
      <c r="G284" s="12">
        <v>657991</v>
      </c>
      <c r="H284" s="12">
        <v>658543</v>
      </c>
      <c r="I284" s="12">
        <v>629342</v>
      </c>
      <c r="J284" s="12">
        <v>601421</v>
      </c>
      <c r="K284" s="12">
        <v>654479</v>
      </c>
      <c r="L284" s="12">
        <v>591861</v>
      </c>
      <c r="M284" s="12">
        <v>657758</v>
      </c>
      <c r="N284" s="39">
        <v>633574</v>
      </c>
    </row>
    <row r="285" spans="1:14" customFormat="1" ht="12.75">
      <c r="A285" s="2" t="s">
        <v>275</v>
      </c>
      <c r="B285" s="4">
        <v>26</v>
      </c>
      <c r="C285" s="4">
        <v>26</v>
      </c>
      <c r="D285" s="4">
        <v>35</v>
      </c>
      <c r="E285" s="4">
        <v>40</v>
      </c>
      <c r="F285" s="4">
        <v>31</v>
      </c>
      <c r="G285" s="4">
        <v>43</v>
      </c>
      <c r="H285" s="4">
        <v>36</v>
      </c>
      <c r="I285" s="4">
        <v>44</v>
      </c>
      <c r="J285" s="4">
        <v>43</v>
      </c>
      <c r="K285" s="4">
        <v>35</v>
      </c>
      <c r="L285" s="4">
        <v>31</v>
      </c>
      <c r="M285" s="4">
        <v>40</v>
      </c>
      <c r="N285" s="41">
        <v>460</v>
      </c>
    </row>
    <row r="286" spans="1:14" customFormat="1" ht="12.75">
      <c r="A286" s="2" t="s">
        <v>276</v>
      </c>
      <c r="B286" s="12">
        <v>408578</v>
      </c>
      <c r="C286" s="12">
        <v>427037</v>
      </c>
      <c r="D286" s="12">
        <v>441963</v>
      </c>
      <c r="E286" s="12">
        <v>434609</v>
      </c>
      <c r="F286" s="12">
        <v>502974</v>
      </c>
      <c r="G286" s="12">
        <v>439687</v>
      </c>
      <c r="H286" s="12">
        <v>476802</v>
      </c>
      <c r="I286" s="12">
        <v>435390</v>
      </c>
      <c r="J286" s="12">
        <v>434064</v>
      </c>
      <c r="K286" s="12">
        <v>426117</v>
      </c>
      <c r="L286" s="12">
        <v>410353</v>
      </c>
      <c r="M286" s="12">
        <v>475316</v>
      </c>
      <c r="N286" s="39">
        <v>446986</v>
      </c>
    </row>
    <row r="287" spans="1:14" customFormat="1" ht="12.75">
      <c r="A287" s="168" t="s">
        <v>277</v>
      </c>
      <c r="B287" s="166">
        <v>40</v>
      </c>
      <c r="C287" s="166">
        <v>39</v>
      </c>
      <c r="D287" s="166">
        <v>60</v>
      </c>
      <c r="E287" s="166">
        <v>64</v>
      </c>
      <c r="F287" s="166">
        <v>80</v>
      </c>
      <c r="G287" s="166">
        <v>78</v>
      </c>
      <c r="H287" s="166">
        <v>67</v>
      </c>
      <c r="I287" s="166">
        <v>53</v>
      </c>
      <c r="J287" s="166">
        <v>59</v>
      </c>
      <c r="K287" s="166">
        <v>75</v>
      </c>
      <c r="L287" s="166">
        <v>50</v>
      </c>
      <c r="M287" s="166">
        <v>76</v>
      </c>
      <c r="N287" s="167">
        <v>792</v>
      </c>
    </row>
    <row r="288" spans="1:14" customFormat="1" ht="12.75">
      <c r="A288" s="2" t="s">
        <v>278</v>
      </c>
      <c r="B288" s="12">
        <v>272093</v>
      </c>
      <c r="C288" s="12">
        <v>282551</v>
      </c>
      <c r="D288" s="12">
        <v>265503</v>
      </c>
      <c r="E288" s="12">
        <v>266653</v>
      </c>
      <c r="F288" s="12">
        <v>276844</v>
      </c>
      <c r="G288" s="12">
        <v>262873</v>
      </c>
      <c r="H288" s="12">
        <v>257834</v>
      </c>
      <c r="I288" s="12">
        <v>259459</v>
      </c>
      <c r="J288" s="12">
        <v>270449</v>
      </c>
      <c r="K288" s="12">
        <v>267120</v>
      </c>
      <c r="L288" s="12">
        <v>249366</v>
      </c>
      <c r="M288" s="12">
        <v>289603</v>
      </c>
      <c r="N288" s="39">
        <v>271915</v>
      </c>
    </row>
    <row r="289" spans="1:16" customFormat="1" ht="12.75">
      <c r="A289" s="168" t="s">
        <v>279</v>
      </c>
      <c r="B289" s="169">
        <f>SUM(B290:B292)</f>
        <v>1141</v>
      </c>
      <c r="C289" s="169">
        <f>SUM(C290:C292)</f>
        <v>1208</v>
      </c>
      <c r="D289" s="169">
        <f>SUM(D290:D292)</f>
        <v>1357</v>
      </c>
      <c r="E289" s="169">
        <f>SUM(E290:E292)</f>
        <v>1642</v>
      </c>
      <c r="F289" s="169">
        <f t="shared" ref="F289:M289" si="61">SUM(F290:F292)</f>
        <v>1974</v>
      </c>
      <c r="G289" s="169">
        <f t="shared" si="61"/>
        <v>2194</v>
      </c>
      <c r="H289" s="166">
        <f t="shared" si="61"/>
        <v>2318</v>
      </c>
      <c r="I289" s="169">
        <f t="shared" si="61"/>
        <v>2294</v>
      </c>
      <c r="J289" s="169">
        <f t="shared" si="61"/>
        <v>2291</v>
      </c>
      <c r="K289" s="169">
        <f t="shared" si="61"/>
        <v>2209</v>
      </c>
      <c r="L289" s="169">
        <f t="shared" si="61"/>
        <v>1893</v>
      </c>
      <c r="M289" s="169">
        <f t="shared" si="61"/>
        <v>1612</v>
      </c>
      <c r="N289" s="170">
        <f>SUM(B289:M289)</f>
        <v>22133</v>
      </c>
    </row>
    <row r="290" spans="1:16" customFormat="1" ht="12.75">
      <c r="A290" s="2" t="s">
        <v>280</v>
      </c>
      <c r="B290" s="11">
        <v>781</v>
      </c>
      <c r="C290" s="11">
        <v>835</v>
      </c>
      <c r="D290" s="11">
        <v>932</v>
      </c>
      <c r="E290" s="11">
        <v>1115</v>
      </c>
      <c r="F290" s="11">
        <v>1334</v>
      </c>
      <c r="G290" s="11">
        <v>1457</v>
      </c>
      <c r="H290" s="11">
        <v>1505</v>
      </c>
      <c r="I290" s="11">
        <v>1481</v>
      </c>
      <c r="J290" s="11">
        <v>1470</v>
      </c>
      <c r="K290" s="11">
        <v>1426</v>
      </c>
      <c r="L290" s="11">
        <v>1228</v>
      </c>
      <c r="M290" s="11">
        <v>1067</v>
      </c>
      <c r="N290" s="41"/>
    </row>
    <row r="291" spans="1:16" customFormat="1" ht="12.75">
      <c r="A291" s="2" t="s">
        <v>281</v>
      </c>
      <c r="B291" s="11">
        <v>244</v>
      </c>
      <c r="C291" s="11">
        <v>244</v>
      </c>
      <c r="D291" s="11">
        <v>295</v>
      </c>
      <c r="E291" s="11">
        <v>378</v>
      </c>
      <c r="F291" s="11">
        <v>470</v>
      </c>
      <c r="G291" s="11">
        <v>538</v>
      </c>
      <c r="H291" s="11">
        <v>594</v>
      </c>
      <c r="I291" s="11">
        <v>576</v>
      </c>
      <c r="J291" s="11">
        <v>612</v>
      </c>
      <c r="K291" s="11">
        <v>557</v>
      </c>
      <c r="L291" s="11">
        <v>451</v>
      </c>
      <c r="M291" s="11">
        <v>365</v>
      </c>
      <c r="N291" s="41"/>
    </row>
    <row r="292" spans="1:16" customFormat="1" ht="12.75">
      <c r="A292" s="2" t="s">
        <v>282</v>
      </c>
      <c r="B292" s="11">
        <v>116</v>
      </c>
      <c r="C292" s="11">
        <v>129</v>
      </c>
      <c r="D292" s="11">
        <v>130</v>
      </c>
      <c r="E292" s="11">
        <v>149</v>
      </c>
      <c r="F292" s="11">
        <v>170</v>
      </c>
      <c r="G292" s="11">
        <v>199</v>
      </c>
      <c r="H292" s="11">
        <v>219</v>
      </c>
      <c r="I292" s="11">
        <v>237</v>
      </c>
      <c r="J292" s="11">
        <v>209</v>
      </c>
      <c r="K292" s="11">
        <v>226</v>
      </c>
      <c r="L292" s="11">
        <v>214</v>
      </c>
      <c r="M292" s="11">
        <v>180</v>
      </c>
      <c r="N292" s="41"/>
    </row>
    <row r="293" spans="1:16" customFormat="1" ht="12.75">
      <c r="A293" s="168" t="s">
        <v>283</v>
      </c>
      <c r="B293" s="173">
        <f>B289/B267</f>
        <v>4.0750000000000002</v>
      </c>
      <c r="C293" s="173">
        <f>C289/C267</f>
        <v>4.23859649122807</v>
      </c>
      <c r="D293" s="173">
        <f>D289/D267</f>
        <v>3.4354430379746836</v>
      </c>
      <c r="E293" s="173">
        <f>E289/E267</f>
        <v>3.2133072407045011</v>
      </c>
      <c r="F293" s="173">
        <f t="shared" ref="F293:M293" si="62">F289/F267</f>
        <v>3.7743785850860418</v>
      </c>
      <c r="G293" s="173">
        <f t="shared" si="62"/>
        <v>3.471518987341772</v>
      </c>
      <c r="H293" s="173">
        <f t="shared" si="62"/>
        <v>4.2532110091743123</v>
      </c>
      <c r="I293" s="173">
        <f t="shared" si="62"/>
        <v>4.6720977596741342</v>
      </c>
      <c r="J293" s="173">
        <f t="shared" si="62"/>
        <v>5.3403263403263406</v>
      </c>
      <c r="K293" s="173">
        <f t="shared" si="62"/>
        <v>5.1016166281755195</v>
      </c>
      <c r="L293" s="173">
        <f t="shared" si="62"/>
        <v>5.2877094972067038</v>
      </c>
      <c r="M293" s="173">
        <f t="shared" si="62"/>
        <v>3.3100616016427105</v>
      </c>
      <c r="N293" s="41"/>
    </row>
    <row r="294" spans="1:16" customFormat="1" ht="12.75">
      <c r="A294" s="2" t="s">
        <v>284</v>
      </c>
      <c r="B294" s="11">
        <v>559</v>
      </c>
      <c r="C294" s="11">
        <v>631</v>
      </c>
      <c r="D294" s="11">
        <v>895</v>
      </c>
      <c r="E294" s="11">
        <v>1081</v>
      </c>
      <c r="F294" s="11">
        <v>1170</v>
      </c>
      <c r="G294" s="11">
        <v>1007</v>
      </c>
      <c r="H294" s="4">
        <v>1044</v>
      </c>
      <c r="I294" s="11">
        <v>836</v>
      </c>
      <c r="J294" s="11">
        <v>803</v>
      </c>
      <c r="K294" s="11">
        <v>744</v>
      </c>
      <c r="L294" s="11">
        <v>520</v>
      </c>
      <c r="M294" s="11">
        <v>444</v>
      </c>
      <c r="N294" s="38">
        <f>SUM(B294:M294)</f>
        <v>9734</v>
      </c>
    </row>
    <row r="295" spans="1:16" customFormat="1" ht="12.75">
      <c r="A295" s="168" t="s">
        <v>285</v>
      </c>
      <c r="B295" s="169">
        <v>381</v>
      </c>
      <c r="C295" s="169">
        <v>446</v>
      </c>
      <c r="D295" s="169">
        <v>623</v>
      </c>
      <c r="E295" s="169">
        <v>659</v>
      </c>
      <c r="F295" s="169">
        <v>629</v>
      </c>
      <c r="G295" s="169">
        <v>559</v>
      </c>
      <c r="H295" s="166">
        <v>529</v>
      </c>
      <c r="I295" s="169">
        <v>513</v>
      </c>
      <c r="J295" s="169">
        <v>447</v>
      </c>
      <c r="K295" s="169">
        <v>461</v>
      </c>
      <c r="L295" s="169">
        <v>400</v>
      </c>
      <c r="M295" s="169">
        <v>402</v>
      </c>
      <c r="N295" s="170">
        <f>SUM(B295:M295)</f>
        <v>6049</v>
      </c>
    </row>
    <row r="296" spans="1:16" customFormat="1" ht="12.75">
      <c r="A296" s="2"/>
      <c r="B296" s="11"/>
      <c r="C296" s="11"/>
      <c r="D296" s="11"/>
      <c r="E296" s="11"/>
      <c r="F296" s="11"/>
      <c r="G296" s="11"/>
      <c r="H296" s="4"/>
      <c r="I296" s="11"/>
      <c r="J296" s="11"/>
      <c r="K296" s="11"/>
      <c r="L296" s="11"/>
      <c r="M296" s="11"/>
      <c r="N296" s="89"/>
    </row>
    <row r="297" spans="1:16" customFormat="1" ht="12.75">
      <c r="A297" s="2"/>
      <c r="B297" s="8" t="s">
        <v>9</v>
      </c>
      <c r="C297" s="8" t="s">
        <v>10</v>
      </c>
      <c r="D297" s="8" t="s">
        <v>11</v>
      </c>
      <c r="E297" s="8" t="s">
        <v>12</v>
      </c>
      <c r="F297" s="8" t="s">
        <v>13</v>
      </c>
      <c r="G297" s="8" t="s">
        <v>14</v>
      </c>
      <c r="H297" s="8" t="s">
        <v>15</v>
      </c>
      <c r="I297" s="8" t="s">
        <v>16</v>
      </c>
      <c r="J297" s="8" t="s">
        <v>17</v>
      </c>
      <c r="K297" s="8" t="s">
        <v>18</v>
      </c>
      <c r="L297" s="8" t="s">
        <v>19</v>
      </c>
      <c r="M297" s="8" t="s">
        <v>20</v>
      </c>
      <c r="N297" s="109" t="s">
        <v>286</v>
      </c>
    </row>
    <row r="298" spans="1:16" customFormat="1" ht="12.75">
      <c r="A298" s="153" t="s">
        <v>919</v>
      </c>
      <c r="B298" s="154"/>
      <c r="C298" s="154"/>
      <c r="D298" s="154"/>
      <c r="E298" s="154"/>
      <c r="F298" s="154"/>
      <c r="G298" s="154"/>
      <c r="H298" s="154"/>
      <c r="I298" s="154"/>
      <c r="J298" s="154"/>
      <c r="K298" s="154"/>
      <c r="L298" s="154"/>
      <c r="M298" s="154"/>
      <c r="N298" s="155"/>
    </row>
    <row r="299" spans="1:16" s="60" customFormat="1" ht="12.75">
      <c r="A299" s="156" t="s">
        <v>288</v>
      </c>
      <c r="B299" s="157">
        <f t="shared" ref="B299:M299" si="63">SUM(B304+B309+B314+B319)</f>
        <v>322</v>
      </c>
      <c r="C299" s="157">
        <f t="shared" si="63"/>
        <v>297</v>
      </c>
      <c r="D299" s="157">
        <f t="shared" si="63"/>
        <v>461</v>
      </c>
      <c r="E299" s="157">
        <f t="shared" si="63"/>
        <v>507</v>
      </c>
      <c r="F299" s="157">
        <f t="shared" si="63"/>
        <v>614</v>
      </c>
      <c r="G299" s="157">
        <f t="shared" si="63"/>
        <v>707</v>
      </c>
      <c r="H299" s="157">
        <f t="shared" si="63"/>
        <v>646</v>
      </c>
      <c r="I299" s="157">
        <f t="shared" si="63"/>
        <v>587</v>
      </c>
      <c r="J299" s="157">
        <f t="shared" si="63"/>
        <v>471</v>
      </c>
      <c r="K299" s="157">
        <f t="shared" si="63"/>
        <v>407</v>
      </c>
      <c r="L299" s="157">
        <f t="shared" si="63"/>
        <v>325</v>
      </c>
      <c r="M299" s="157">
        <f t="shared" si="63"/>
        <v>514</v>
      </c>
      <c r="N299" s="158">
        <v>6519</v>
      </c>
      <c r="P299"/>
    </row>
    <row r="300" spans="1:16" customFormat="1" ht="12.75">
      <c r="A300" s="2" t="s">
        <v>289</v>
      </c>
      <c r="B300" s="12">
        <v>427603</v>
      </c>
      <c r="C300" s="12">
        <v>433927</v>
      </c>
      <c r="D300" s="12">
        <v>445134</v>
      </c>
      <c r="E300" s="12">
        <v>443237</v>
      </c>
      <c r="F300" s="12">
        <v>473120</v>
      </c>
      <c r="G300" s="12">
        <v>482624</v>
      </c>
      <c r="H300" s="12">
        <v>472131</v>
      </c>
      <c r="I300" s="12">
        <v>463601</v>
      </c>
      <c r="J300" s="12">
        <v>452806</v>
      </c>
      <c r="K300" s="12">
        <v>438778</v>
      </c>
      <c r="L300" s="12">
        <v>453643</v>
      </c>
      <c r="M300" s="12">
        <v>473257</v>
      </c>
      <c r="N300" s="39">
        <v>463313</v>
      </c>
    </row>
    <row r="301" spans="1:16" customFormat="1" ht="12.75">
      <c r="A301" s="2" t="s">
        <v>290</v>
      </c>
      <c r="B301" s="12">
        <v>437267</v>
      </c>
      <c r="C301" s="12">
        <v>447294</v>
      </c>
      <c r="D301" s="12">
        <v>451897</v>
      </c>
      <c r="E301" s="12">
        <v>447791</v>
      </c>
      <c r="F301" s="12">
        <v>478302</v>
      </c>
      <c r="G301" s="12">
        <v>486963</v>
      </c>
      <c r="H301" s="12">
        <v>482723</v>
      </c>
      <c r="I301" s="12">
        <v>468118</v>
      </c>
      <c r="J301" s="12">
        <v>457517</v>
      </c>
      <c r="K301" s="12">
        <v>444077</v>
      </c>
      <c r="L301" s="12">
        <v>459188</v>
      </c>
      <c r="M301" s="12">
        <v>479384</v>
      </c>
      <c r="N301" s="39">
        <v>468656</v>
      </c>
    </row>
    <row r="302" spans="1:16" customFormat="1" ht="12.75">
      <c r="A302" s="156" t="s">
        <v>26</v>
      </c>
      <c r="B302" s="159">
        <f t="shared" ref="B302:N302" si="64">B300/B301</f>
        <v>0.97789908682795634</v>
      </c>
      <c r="C302" s="159">
        <f t="shared" si="64"/>
        <v>0.97011585221353291</v>
      </c>
      <c r="D302" s="159">
        <f t="shared" si="64"/>
        <v>0.98503420027130073</v>
      </c>
      <c r="E302" s="159">
        <f t="shared" si="64"/>
        <v>0.98983007697787584</v>
      </c>
      <c r="F302" s="159">
        <f t="shared" si="64"/>
        <v>0.98916584082859782</v>
      </c>
      <c r="G302" s="159">
        <f t="shared" si="64"/>
        <v>0.99108967211061205</v>
      </c>
      <c r="H302" s="159">
        <f t="shared" si="64"/>
        <v>0.97805780955123334</v>
      </c>
      <c r="I302" s="159">
        <f t="shared" si="64"/>
        <v>0.99035072353551878</v>
      </c>
      <c r="J302" s="159">
        <f t="shared" si="64"/>
        <v>0.9897031148569343</v>
      </c>
      <c r="K302" s="159">
        <f t="shared" si="64"/>
        <v>0.98806738471030919</v>
      </c>
      <c r="L302" s="159">
        <f t="shared" si="64"/>
        <v>0.98792433600181184</v>
      </c>
      <c r="M302" s="159">
        <f t="shared" si="64"/>
        <v>0.9872190144018157</v>
      </c>
      <c r="N302" s="160">
        <f t="shared" si="64"/>
        <v>0.98859931378239052</v>
      </c>
    </row>
    <row r="303" spans="1:16" customFormat="1" ht="12.75">
      <c r="A303" s="2" t="s">
        <v>291</v>
      </c>
      <c r="B303" s="4">
        <v>63</v>
      </c>
      <c r="C303" s="4">
        <v>72</v>
      </c>
      <c r="D303" s="4">
        <v>56</v>
      </c>
      <c r="E303" s="4">
        <v>38</v>
      </c>
      <c r="F303" s="4">
        <v>43</v>
      </c>
      <c r="G303" s="4">
        <v>31</v>
      </c>
      <c r="H303" s="4">
        <v>29</v>
      </c>
      <c r="I303" s="4">
        <v>43</v>
      </c>
      <c r="J303" s="4">
        <v>40</v>
      </c>
      <c r="K303" s="4">
        <v>44</v>
      </c>
      <c r="L303" s="4">
        <v>49</v>
      </c>
      <c r="M303" s="4">
        <v>63</v>
      </c>
      <c r="N303" s="99">
        <v>70</v>
      </c>
    </row>
    <row r="304" spans="1:16" customFormat="1" ht="12.75">
      <c r="A304" s="156" t="s">
        <v>292</v>
      </c>
      <c r="B304" s="154">
        <f>B305+B307</f>
        <v>10</v>
      </c>
      <c r="C304" s="154">
        <f t="shared" ref="C304:H304" si="65">C305+C307</f>
        <v>11</v>
      </c>
      <c r="D304" s="154">
        <f t="shared" si="65"/>
        <v>12</v>
      </c>
      <c r="E304" s="154">
        <f t="shared" si="65"/>
        <v>19</v>
      </c>
      <c r="F304" s="154">
        <f t="shared" si="65"/>
        <v>23</v>
      </c>
      <c r="G304" s="154">
        <f t="shared" si="65"/>
        <v>20</v>
      </c>
      <c r="H304" s="154">
        <f t="shared" si="65"/>
        <v>27</v>
      </c>
      <c r="I304" s="154">
        <f>I305+I307</f>
        <v>16</v>
      </c>
      <c r="J304" s="154">
        <f>J305+J307</f>
        <v>15</v>
      </c>
      <c r="K304" s="154">
        <f>K305+K307</f>
        <v>21</v>
      </c>
      <c r="L304" s="154">
        <f>L305+L307</f>
        <v>13</v>
      </c>
      <c r="M304" s="154">
        <f>M305+M307</f>
        <v>24</v>
      </c>
      <c r="N304" s="155">
        <v>231</v>
      </c>
    </row>
    <row r="305" spans="1:14" customFormat="1" ht="12.75">
      <c r="A305" s="2" t="s">
        <v>293</v>
      </c>
      <c r="B305" s="4">
        <v>4</v>
      </c>
      <c r="C305" s="4">
        <v>7</v>
      </c>
      <c r="D305" s="4">
        <v>6</v>
      </c>
      <c r="E305" s="4">
        <v>8</v>
      </c>
      <c r="F305" s="4">
        <v>8</v>
      </c>
      <c r="G305" s="4">
        <v>8</v>
      </c>
      <c r="H305" s="4">
        <v>7</v>
      </c>
      <c r="I305" s="4">
        <v>5</v>
      </c>
      <c r="J305" s="4">
        <v>8</v>
      </c>
      <c r="K305" s="4">
        <v>5</v>
      </c>
      <c r="L305" s="4">
        <v>3</v>
      </c>
      <c r="M305" s="4">
        <v>13</v>
      </c>
      <c r="N305" s="41">
        <v>95</v>
      </c>
    </row>
    <row r="306" spans="1:14" customFormat="1" ht="12.75">
      <c r="A306" s="2" t="s">
        <v>294</v>
      </c>
      <c r="B306" s="12">
        <v>301250</v>
      </c>
      <c r="C306" s="12">
        <v>285000</v>
      </c>
      <c r="D306" s="12">
        <v>194067</v>
      </c>
      <c r="E306" s="12">
        <v>307613</v>
      </c>
      <c r="F306" s="12">
        <v>309875</v>
      </c>
      <c r="G306" s="12">
        <v>311750</v>
      </c>
      <c r="H306" s="12">
        <v>286557</v>
      </c>
      <c r="I306" s="12">
        <v>379586</v>
      </c>
      <c r="J306" s="12">
        <v>276125</v>
      </c>
      <c r="K306" s="12">
        <v>270460</v>
      </c>
      <c r="L306" s="12">
        <v>337333</v>
      </c>
      <c r="M306" s="12">
        <v>390418</v>
      </c>
      <c r="N306" s="39">
        <v>326961</v>
      </c>
    </row>
    <row r="307" spans="1:14" customFormat="1" ht="12.75">
      <c r="A307" s="2" t="s">
        <v>295</v>
      </c>
      <c r="B307" s="4">
        <v>6</v>
      </c>
      <c r="C307" s="4">
        <v>4</v>
      </c>
      <c r="D307" s="4">
        <v>6</v>
      </c>
      <c r="E307" s="4">
        <v>11</v>
      </c>
      <c r="F307" s="4">
        <v>15</v>
      </c>
      <c r="G307" s="4">
        <v>12</v>
      </c>
      <c r="H307" s="4">
        <v>20</v>
      </c>
      <c r="I307" s="4">
        <v>11</v>
      </c>
      <c r="J307" s="4">
        <v>7</v>
      </c>
      <c r="K307" s="4">
        <v>16</v>
      </c>
      <c r="L307" s="4">
        <v>10</v>
      </c>
      <c r="M307" s="4">
        <v>11</v>
      </c>
      <c r="N307" s="41">
        <v>136</v>
      </c>
    </row>
    <row r="308" spans="1:14" customFormat="1" ht="12.75">
      <c r="A308" s="2" t="s">
        <v>296</v>
      </c>
      <c r="B308" s="12">
        <v>276500</v>
      </c>
      <c r="C308" s="12">
        <v>257500</v>
      </c>
      <c r="D308" s="12">
        <v>283850</v>
      </c>
      <c r="E308" s="12">
        <v>283886</v>
      </c>
      <c r="F308" s="12">
        <v>301827</v>
      </c>
      <c r="G308" s="12">
        <v>285557</v>
      </c>
      <c r="H308" s="12">
        <v>306776</v>
      </c>
      <c r="I308" s="12">
        <v>274500</v>
      </c>
      <c r="J308" s="12">
        <v>285857</v>
      </c>
      <c r="K308" s="12">
        <v>304743</v>
      </c>
      <c r="L308" s="12">
        <v>301940</v>
      </c>
      <c r="M308" s="12">
        <v>308575</v>
      </c>
      <c r="N308" s="39">
        <v>292623</v>
      </c>
    </row>
    <row r="309" spans="1:14" customFormat="1" ht="12.75">
      <c r="A309" s="156" t="s">
        <v>297</v>
      </c>
      <c r="B309" s="154">
        <f t="shared" ref="B309:M309" si="66">B310+B312</f>
        <v>123</v>
      </c>
      <c r="C309" s="154">
        <f t="shared" si="66"/>
        <v>106</v>
      </c>
      <c r="D309" s="154">
        <f t="shared" si="66"/>
        <v>162</v>
      </c>
      <c r="E309" s="154">
        <f t="shared" si="66"/>
        <v>160</v>
      </c>
      <c r="F309" s="154">
        <f t="shared" si="66"/>
        <v>234</v>
      </c>
      <c r="G309" s="154">
        <f t="shared" si="66"/>
        <v>215</v>
      </c>
      <c r="H309" s="154">
        <f t="shared" si="66"/>
        <v>215</v>
      </c>
      <c r="I309" s="154">
        <f t="shared" si="66"/>
        <v>195</v>
      </c>
      <c r="J309" s="154">
        <f t="shared" si="66"/>
        <v>182</v>
      </c>
      <c r="K309" s="154">
        <f t="shared" si="66"/>
        <v>138</v>
      </c>
      <c r="L309" s="154">
        <f t="shared" si="66"/>
        <v>122</v>
      </c>
      <c r="M309" s="154">
        <f t="shared" si="66"/>
        <v>185</v>
      </c>
      <c r="N309" s="155">
        <v>2258</v>
      </c>
    </row>
    <row r="310" spans="1:14" customFormat="1" ht="12.75">
      <c r="A310" s="2" t="s">
        <v>298</v>
      </c>
      <c r="B310" s="4">
        <v>31</v>
      </c>
      <c r="C310" s="4">
        <v>23</v>
      </c>
      <c r="D310" s="4">
        <v>47</v>
      </c>
      <c r="E310" s="4">
        <v>44</v>
      </c>
      <c r="F310" s="4">
        <v>55</v>
      </c>
      <c r="G310" s="4">
        <v>42</v>
      </c>
      <c r="H310" s="4">
        <v>51</v>
      </c>
      <c r="I310" s="4">
        <v>54</v>
      </c>
      <c r="J310" s="4">
        <v>41</v>
      </c>
      <c r="K310" s="4">
        <v>38</v>
      </c>
      <c r="L310" s="4">
        <v>40</v>
      </c>
      <c r="M310" s="4">
        <v>53</v>
      </c>
      <c r="N310" s="41">
        <v>554</v>
      </c>
    </row>
    <row r="311" spans="1:14" customFormat="1" ht="12.75">
      <c r="A311" s="2" t="s">
        <v>299</v>
      </c>
      <c r="B311" s="12">
        <v>363661</v>
      </c>
      <c r="C311" s="12">
        <v>364930</v>
      </c>
      <c r="D311" s="12">
        <v>384157</v>
      </c>
      <c r="E311" s="12">
        <v>370218</v>
      </c>
      <c r="F311" s="12">
        <v>462853</v>
      </c>
      <c r="G311" s="12">
        <v>405821</v>
      </c>
      <c r="H311" s="12">
        <v>399728</v>
      </c>
      <c r="I311" s="12">
        <v>419971</v>
      </c>
      <c r="J311" s="12">
        <v>444194</v>
      </c>
      <c r="K311" s="12">
        <v>395026</v>
      </c>
      <c r="L311" s="12">
        <v>397471</v>
      </c>
      <c r="M311" s="12">
        <v>473586</v>
      </c>
      <c r="N311" s="39">
        <v>417632</v>
      </c>
    </row>
    <row r="312" spans="1:14" customFormat="1" ht="12.75">
      <c r="A312" s="2" t="s">
        <v>300</v>
      </c>
      <c r="B312" s="4">
        <v>92</v>
      </c>
      <c r="C312" s="4">
        <v>83</v>
      </c>
      <c r="D312" s="4">
        <v>115</v>
      </c>
      <c r="E312" s="4">
        <v>116</v>
      </c>
      <c r="F312" s="4">
        <v>179</v>
      </c>
      <c r="G312" s="4">
        <v>173</v>
      </c>
      <c r="H312" s="4">
        <v>164</v>
      </c>
      <c r="I312" s="4">
        <v>141</v>
      </c>
      <c r="J312" s="4">
        <v>141</v>
      </c>
      <c r="K312" s="4">
        <v>100</v>
      </c>
      <c r="L312" s="4">
        <v>82</v>
      </c>
      <c r="M312" s="4">
        <v>132</v>
      </c>
      <c r="N312" s="41">
        <v>1704</v>
      </c>
    </row>
    <row r="313" spans="1:14" customFormat="1" ht="12.75">
      <c r="A313" s="2" t="s">
        <v>301</v>
      </c>
      <c r="B313" s="12">
        <v>346441</v>
      </c>
      <c r="C313" s="12">
        <v>353149</v>
      </c>
      <c r="D313" s="12">
        <v>360666</v>
      </c>
      <c r="E313" s="12">
        <v>365455</v>
      </c>
      <c r="F313" s="12">
        <v>371045</v>
      </c>
      <c r="G313" s="12">
        <v>370218</v>
      </c>
      <c r="H313" s="12">
        <v>376075</v>
      </c>
      <c r="I313" s="12">
        <v>373356</v>
      </c>
      <c r="J313" s="12">
        <v>374148</v>
      </c>
      <c r="K313" s="12">
        <v>361498</v>
      </c>
      <c r="L313" s="12">
        <v>380860</v>
      </c>
      <c r="M313" s="12">
        <v>380422</v>
      </c>
      <c r="N313" s="39">
        <v>374535</v>
      </c>
    </row>
    <row r="314" spans="1:14" customFormat="1" ht="12.75">
      <c r="A314" s="156" t="s">
        <v>302</v>
      </c>
      <c r="B314" s="154">
        <f t="shared" ref="B314:M314" si="67">B315+B317</f>
        <v>149</v>
      </c>
      <c r="C314" s="154">
        <f t="shared" si="67"/>
        <v>144</v>
      </c>
      <c r="D314" s="154">
        <f t="shared" si="67"/>
        <v>223</v>
      </c>
      <c r="E314" s="154">
        <f t="shared" si="67"/>
        <v>261</v>
      </c>
      <c r="F314" s="154">
        <f t="shared" si="67"/>
        <v>304</v>
      </c>
      <c r="G314" s="154">
        <f t="shared" si="67"/>
        <v>390</v>
      </c>
      <c r="H314" s="154">
        <f t="shared" si="67"/>
        <v>311</v>
      </c>
      <c r="I314" s="154">
        <f t="shared" si="67"/>
        <v>300</v>
      </c>
      <c r="J314" s="154">
        <f t="shared" si="67"/>
        <v>205</v>
      </c>
      <c r="K314" s="154">
        <f t="shared" si="67"/>
        <v>184</v>
      </c>
      <c r="L314" s="154">
        <f t="shared" si="67"/>
        <v>147</v>
      </c>
      <c r="M314" s="154">
        <f t="shared" si="67"/>
        <v>237</v>
      </c>
      <c r="N314" s="155">
        <v>3163</v>
      </c>
    </row>
    <row r="315" spans="1:14" customFormat="1" ht="12.75">
      <c r="A315" s="2" t="s">
        <v>303</v>
      </c>
      <c r="B315" s="4">
        <v>117</v>
      </c>
      <c r="C315" s="4">
        <v>124</v>
      </c>
      <c r="D315" s="4">
        <v>184</v>
      </c>
      <c r="E315" s="4">
        <v>225</v>
      </c>
      <c r="F315" s="4">
        <v>249</v>
      </c>
      <c r="G315" s="4">
        <v>338</v>
      </c>
      <c r="H315" s="4">
        <v>267</v>
      </c>
      <c r="I315" s="4">
        <v>250</v>
      </c>
      <c r="J315" s="4">
        <v>176</v>
      </c>
      <c r="K315" s="4">
        <v>149</v>
      </c>
      <c r="L315" s="4">
        <v>127</v>
      </c>
      <c r="M315" s="4">
        <v>194</v>
      </c>
      <c r="N315" s="41">
        <v>2646</v>
      </c>
    </row>
    <row r="316" spans="1:14" customFormat="1" ht="12.75">
      <c r="A316" s="2" t="s">
        <v>304</v>
      </c>
      <c r="B316" s="12">
        <v>591533</v>
      </c>
      <c r="C316" s="12">
        <v>580949</v>
      </c>
      <c r="D316" s="12">
        <v>595382</v>
      </c>
      <c r="E316" s="12">
        <v>575034</v>
      </c>
      <c r="F316" s="12">
        <v>619389</v>
      </c>
      <c r="G316" s="12">
        <v>617789</v>
      </c>
      <c r="H316" s="12">
        <v>645041</v>
      </c>
      <c r="I316" s="12">
        <v>605143</v>
      </c>
      <c r="J316" s="12">
        <v>610842</v>
      </c>
      <c r="K316" s="12">
        <v>598470</v>
      </c>
      <c r="L316" s="12">
        <v>614702</v>
      </c>
      <c r="M316" s="12">
        <v>623850</v>
      </c>
      <c r="N316" s="39">
        <v>614677</v>
      </c>
    </row>
    <row r="317" spans="1:14" customFormat="1" ht="12.75">
      <c r="A317" s="2" t="s">
        <v>305</v>
      </c>
      <c r="B317" s="4">
        <v>32</v>
      </c>
      <c r="C317" s="4">
        <v>20</v>
      </c>
      <c r="D317" s="4">
        <v>39</v>
      </c>
      <c r="E317" s="4">
        <v>36</v>
      </c>
      <c r="F317" s="4">
        <v>55</v>
      </c>
      <c r="G317" s="4">
        <v>52</v>
      </c>
      <c r="H317" s="4">
        <v>44</v>
      </c>
      <c r="I317" s="4">
        <v>50</v>
      </c>
      <c r="J317" s="4">
        <v>29</v>
      </c>
      <c r="K317" s="4">
        <v>35</v>
      </c>
      <c r="L317" s="4">
        <v>20</v>
      </c>
      <c r="M317" s="4">
        <v>43</v>
      </c>
      <c r="N317" s="41">
        <v>517</v>
      </c>
    </row>
    <row r="318" spans="1:14" customFormat="1" ht="12.75">
      <c r="A318" s="2" t="s">
        <v>306</v>
      </c>
      <c r="B318" s="12">
        <v>377937</v>
      </c>
      <c r="C318" s="12">
        <v>412901</v>
      </c>
      <c r="D318" s="12">
        <v>438148</v>
      </c>
      <c r="E318" s="12">
        <v>401839</v>
      </c>
      <c r="F318" s="12">
        <v>445603</v>
      </c>
      <c r="G318" s="12">
        <v>476181</v>
      </c>
      <c r="H318" s="12">
        <v>433399</v>
      </c>
      <c r="I318" s="12">
        <v>424782</v>
      </c>
      <c r="J318" s="12">
        <v>425015</v>
      </c>
      <c r="K318" s="12">
        <v>431188</v>
      </c>
      <c r="L318" s="12">
        <v>395727</v>
      </c>
      <c r="M318" s="12">
        <v>456095</v>
      </c>
      <c r="N318" s="39">
        <v>434169</v>
      </c>
    </row>
    <row r="319" spans="1:14" customFormat="1" ht="12.75">
      <c r="A319" s="156" t="s">
        <v>307</v>
      </c>
      <c r="B319" s="154">
        <v>40</v>
      </c>
      <c r="C319" s="154">
        <v>36</v>
      </c>
      <c r="D319" s="154">
        <v>64</v>
      </c>
      <c r="E319" s="154">
        <v>67</v>
      </c>
      <c r="F319" s="154">
        <v>53</v>
      </c>
      <c r="G319" s="154">
        <v>82</v>
      </c>
      <c r="H319" s="154">
        <v>93</v>
      </c>
      <c r="I319" s="154">
        <v>76</v>
      </c>
      <c r="J319" s="154">
        <v>69</v>
      </c>
      <c r="K319" s="154">
        <v>64</v>
      </c>
      <c r="L319" s="154">
        <v>43</v>
      </c>
      <c r="M319" s="154">
        <v>68</v>
      </c>
      <c r="N319" s="155">
        <v>866</v>
      </c>
    </row>
    <row r="320" spans="1:14" customFormat="1" ht="12.75">
      <c r="A320" s="2" t="s">
        <v>308</v>
      </c>
      <c r="B320" s="12">
        <v>259367</v>
      </c>
      <c r="C320" s="12">
        <v>218077</v>
      </c>
      <c r="D320" s="12">
        <v>252641</v>
      </c>
      <c r="E320" s="12">
        <v>247856</v>
      </c>
      <c r="F320" s="12">
        <v>243004</v>
      </c>
      <c r="G320" s="12">
        <v>251568</v>
      </c>
      <c r="H320" s="12">
        <v>252662</v>
      </c>
      <c r="I320" s="12">
        <v>254868</v>
      </c>
      <c r="J320" s="12">
        <v>264653</v>
      </c>
      <c r="K320" s="12">
        <v>264532</v>
      </c>
      <c r="L320" s="12">
        <v>239337</v>
      </c>
      <c r="M320" s="12">
        <v>276902</v>
      </c>
      <c r="N320" s="39">
        <v>264035</v>
      </c>
    </row>
    <row r="321" spans="1:16" customFormat="1" ht="12.75">
      <c r="A321" s="156" t="s">
        <v>309</v>
      </c>
      <c r="B321" s="157">
        <f>SUM(B322:B324)</f>
        <v>1005</v>
      </c>
      <c r="C321" s="157">
        <f>SUM(C322:C324)</f>
        <v>1040</v>
      </c>
      <c r="D321" s="157">
        <f>SUM(D322:D324)</f>
        <v>1134</v>
      </c>
      <c r="E321" s="157">
        <f>SUM(E322:E324)</f>
        <v>1185</v>
      </c>
      <c r="F321" s="157">
        <f t="shared" ref="F321:M321" si="68">SUM(F322:F324)</f>
        <v>1353</v>
      </c>
      <c r="G321" s="157">
        <f t="shared" si="68"/>
        <v>1419</v>
      </c>
      <c r="H321" s="154">
        <f t="shared" si="68"/>
        <v>1456</v>
      </c>
      <c r="I321" s="157">
        <f t="shared" si="68"/>
        <v>1447</v>
      </c>
      <c r="J321" s="157">
        <f t="shared" si="68"/>
        <v>1496</v>
      </c>
      <c r="K321" s="157">
        <f t="shared" si="68"/>
        <v>1426</v>
      </c>
      <c r="L321" s="157">
        <f t="shared" si="68"/>
        <v>1265</v>
      </c>
      <c r="M321" s="157">
        <f t="shared" si="68"/>
        <v>1126</v>
      </c>
      <c r="N321" s="158">
        <f>SUM(B321:M321)</f>
        <v>15352</v>
      </c>
    </row>
    <row r="322" spans="1:16" customFormat="1" ht="12.75">
      <c r="A322" s="2" t="s">
        <v>310</v>
      </c>
      <c r="B322" s="11">
        <v>735</v>
      </c>
      <c r="C322" s="11">
        <v>783</v>
      </c>
      <c r="D322" s="11">
        <v>837</v>
      </c>
      <c r="E322" s="11">
        <v>883</v>
      </c>
      <c r="F322" s="11">
        <v>1005</v>
      </c>
      <c r="G322" s="11">
        <v>1045</v>
      </c>
      <c r="H322" s="11">
        <v>1066</v>
      </c>
      <c r="I322" s="11">
        <v>1018</v>
      </c>
      <c r="J322" s="11">
        <v>1033</v>
      </c>
      <c r="K322" s="11">
        <v>1006</v>
      </c>
      <c r="L322" s="11">
        <v>887</v>
      </c>
      <c r="M322" s="11">
        <v>786</v>
      </c>
      <c r="N322" s="41"/>
    </row>
    <row r="323" spans="1:16" customFormat="1" ht="12.75">
      <c r="A323" s="2" t="s">
        <v>311</v>
      </c>
      <c r="B323" s="11">
        <v>169</v>
      </c>
      <c r="C323" s="11">
        <v>161</v>
      </c>
      <c r="D323" s="11">
        <v>192</v>
      </c>
      <c r="E323" s="11">
        <v>206</v>
      </c>
      <c r="F323" s="11">
        <v>235</v>
      </c>
      <c r="G323" s="11">
        <v>261</v>
      </c>
      <c r="H323" s="11">
        <v>259</v>
      </c>
      <c r="I323" s="11">
        <v>286</v>
      </c>
      <c r="J323" s="11">
        <v>320</v>
      </c>
      <c r="K323" s="11">
        <v>298</v>
      </c>
      <c r="L323" s="11">
        <v>268</v>
      </c>
      <c r="M323" s="11">
        <v>229</v>
      </c>
      <c r="N323" s="41"/>
    </row>
    <row r="324" spans="1:16" customFormat="1" ht="12.75">
      <c r="A324" s="2" t="s">
        <v>312</v>
      </c>
      <c r="B324" s="11">
        <v>101</v>
      </c>
      <c r="C324" s="11">
        <v>96</v>
      </c>
      <c r="D324" s="11">
        <v>105</v>
      </c>
      <c r="E324" s="11">
        <v>96</v>
      </c>
      <c r="F324" s="11">
        <v>113</v>
      </c>
      <c r="G324" s="11">
        <v>113</v>
      </c>
      <c r="H324" s="11">
        <v>131</v>
      </c>
      <c r="I324" s="11">
        <v>143</v>
      </c>
      <c r="J324" s="11">
        <v>143</v>
      </c>
      <c r="K324" s="11">
        <v>122</v>
      </c>
      <c r="L324" s="11">
        <v>110</v>
      </c>
      <c r="M324" s="11">
        <v>111</v>
      </c>
      <c r="N324" s="41"/>
    </row>
    <row r="325" spans="1:16" customFormat="1" ht="12.75">
      <c r="A325" s="156" t="s">
        <v>313</v>
      </c>
      <c r="B325" s="161">
        <f>B321/B299</f>
        <v>3.1211180124223601</v>
      </c>
      <c r="C325" s="161">
        <f>C321/C299</f>
        <v>3.5016835016835017</v>
      </c>
      <c r="D325" s="161">
        <f>D321/D299</f>
        <v>2.459869848156182</v>
      </c>
      <c r="E325" s="161">
        <f>E321/E299</f>
        <v>2.3372781065088759</v>
      </c>
      <c r="F325" s="161">
        <f t="shared" ref="F325:M325" si="69">F321/F299</f>
        <v>2.2035830618892507</v>
      </c>
      <c r="G325" s="161">
        <f t="shared" si="69"/>
        <v>2.0070721357850072</v>
      </c>
      <c r="H325" s="161">
        <f t="shared" si="69"/>
        <v>2.2538699690402475</v>
      </c>
      <c r="I325" s="161">
        <f t="shared" si="69"/>
        <v>2.4650766609880748</v>
      </c>
      <c r="J325" s="161">
        <f t="shared" si="69"/>
        <v>3.1762208067940554</v>
      </c>
      <c r="K325" s="161">
        <f t="shared" si="69"/>
        <v>3.5036855036855035</v>
      </c>
      <c r="L325" s="161">
        <f t="shared" si="69"/>
        <v>3.8923076923076922</v>
      </c>
      <c r="M325" s="161">
        <f t="shared" si="69"/>
        <v>2.190661478599222</v>
      </c>
      <c r="N325" s="41"/>
    </row>
    <row r="326" spans="1:16" customFormat="1" ht="12.75">
      <c r="A326" s="2" t="s">
        <v>314</v>
      </c>
      <c r="B326" s="11">
        <v>508</v>
      </c>
      <c r="C326" s="11">
        <v>649</v>
      </c>
      <c r="D326" s="11">
        <v>763</v>
      </c>
      <c r="E326" s="11">
        <v>935</v>
      </c>
      <c r="F326" s="11">
        <v>965</v>
      </c>
      <c r="G326" s="11">
        <v>800</v>
      </c>
      <c r="H326" s="4">
        <v>767</v>
      </c>
      <c r="I326" s="11">
        <v>724</v>
      </c>
      <c r="J326" s="11">
        <v>680</v>
      </c>
      <c r="K326" s="11">
        <v>601</v>
      </c>
      <c r="L326" s="11">
        <v>408</v>
      </c>
      <c r="M326" s="11">
        <v>343</v>
      </c>
      <c r="N326" s="38"/>
    </row>
    <row r="327" spans="1:16" customFormat="1" ht="12.75">
      <c r="A327" s="156" t="s">
        <v>315</v>
      </c>
      <c r="B327" s="157">
        <v>417</v>
      </c>
      <c r="C327" s="157">
        <v>511</v>
      </c>
      <c r="D327" s="157">
        <v>611</v>
      </c>
      <c r="E327" s="157">
        <v>749</v>
      </c>
      <c r="F327" s="157">
        <v>715</v>
      </c>
      <c r="G327" s="157">
        <v>651</v>
      </c>
      <c r="H327" s="154">
        <v>589</v>
      </c>
      <c r="I327" s="157">
        <v>567</v>
      </c>
      <c r="J327" s="157">
        <v>478</v>
      </c>
      <c r="K327" s="157">
        <v>433</v>
      </c>
      <c r="L327" s="157">
        <v>392</v>
      </c>
      <c r="M327" s="157">
        <v>321</v>
      </c>
      <c r="N327" s="158">
        <f>SUM(B327:M327)</f>
        <v>6434</v>
      </c>
    </row>
    <row r="328" spans="1:16" customFormat="1" ht="12.75">
      <c r="A328" s="2"/>
      <c r="B328" s="11"/>
      <c r="C328" s="11"/>
      <c r="D328" s="11"/>
      <c r="E328" s="11"/>
      <c r="F328" s="11"/>
      <c r="G328" s="11"/>
      <c r="H328" s="4"/>
      <c r="I328" s="11"/>
      <c r="J328" s="11"/>
      <c r="K328" s="11"/>
      <c r="L328" s="11"/>
      <c r="M328" s="11"/>
      <c r="N328" s="89"/>
    </row>
    <row r="329" spans="1:16" customFormat="1" ht="12.75">
      <c r="A329" s="2"/>
      <c r="B329" s="8" t="s">
        <v>9</v>
      </c>
      <c r="C329" s="8" t="s">
        <v>10</v>
      </c>
      <c r="D329" s="8" t="s">
        <v>11</v>
      </c>
      <c r="E329" s="8" t="s">
        <v>12</v>
      </c>
      <c r="F329" s="8" t="s">
        <v>13</v>
      </c>
      <c r="G329" s="8" t="s">
        <v>14</v>
      </c>
      <c r="H329" s="8" t="s">
        <v>15</v>
      </c>
      <c r="I329" s="8" t="s">
        <v>16</v>
      </c>
      <c r="J329" s="8" t="s">
        <v>17</v>
      </c>
      <c r="K329" s="8" t="s">
        <v>18</v>
      </c>
      <c r="L329" s="8" t="s">
        <v>19</v>
      </c>
      <c r="M329" s="8" t="s">
        <v>20</v>
      </c>
      <c r="N329" s="109" t="s">
        <v>316</v>
      </c>
    </row>
    <row r="330" spans="1:16" customFormat="1" ht="12.75">
      <c r="A330" s="138" t="s">
        <v>317</v>
      </c>
      <c r="B330" s="139"/>
      <c r="C330" s="139"/>
      <c r="D330" s="139"/>
      <c r="E330" s="139"/>
      <c r="F330" s="139"/>
      <c r="G330" s="139"/>
      <c r="H330" s="139"/>
      <c r="I330" s="139"/>
      <c r="J330" s="139"/>
      <c r="K330" s="139"/>
      <c r="L330" s="139"/>
      <c r="M330" s="139"/>
      <c r="N330" s="140"/>
    </row>
    <row r="331" spans="1:16" s="60" customFormat="1" ht="12.75">
      <c r="A331" s="141" t="s">
        <v>318</v>
      </c>
      <c r="B331" s="142">
        <f t="shared" ref="B331:M331" si="70">SUM(B336+B341+B346+B351)</f>
        <v>291</v>
      </c>
      <c r="C331" s="142">
        <f t="shared" si="70"/>
        <v>278</v>
      </c>
      <c r="D331" s="142">
        <f t="shared" si="70"/>
        <v>390</v>
      </c>
      <c r="E331" s="142">
        <f t="shared" si="70"/>
        <v>425</v>
      </c>
      <c r="F331" s="142">
        <f t="shared" si="70"/>
        <v>511</v>
      </c>
      <c r="G331" s="142">
        <f t="shared" si="70"/>
        <v>578</v>
      </c>
      <c r="H331" s="142">
        <f t="shared" si="70"/>
        <v>512</v>
      </c>
      <c r="I331" s="142">
        <f t="shared" si="70"/>
        <v>479</v>
      </c>
      <c r="J331" s="142">
        <f t="shared" si="70"/>
        <v>423</v>
      </c>
      <c r="K331" s="142">
        <f t="shared" si="70"/>
        <v>407</v>
      </c>
      <c r="L331" s="142">
        <f t="shared" si="70"/>
        <v>425</v>
      </c>
      <c r="M331" s="142">
        <f t="shared" si="70"/>
        <v>432</v>
      </c>
      <c r="N331" s="143">
        <v>5773</v>
      </c>
      <c r="P331"/>
    </row>
    <row r="332" spans="1:16" customFormat="1" ht="12.75">
      <c r="A332" s="2" t="s">
        <v>319</v>
      </c>
      <c r="B332" s="12">
        <v>415810</v>
      </c>
      <c r="C332" s="12">
        <v>393480</v>
      </c>
      <c r="D332" s="12">
        <v>390738</v>
      </c>
      <c r="E332" s="12">
        <v>415256</v>
      </c>
      <c r="F332" s="12">
        <v>435558</v>
      </c>
      <c r="G332" s="12">
        <v>435696</v>
      </c>
      <c r="H332" s="12">
        <v>448314</v>
      </c>
      <c r="I332" s="12">
        <v>430282</v>
      </c>
      <c r="J332" s="12">
        <v>433537</v>
      </c>
      <c r="K332" s="12">
        <v>412527</v>
      </c>
      <c r="L332" s="12">
        <v>455193</v>
      </c>
      <c r="M332" s="12">
        <v>446521</v>
      </c>
      <c r="N332" s="39">
        <v>433856</v>
      </c>
    </row>
    <row r="333" spans="1:16" customFormat="1" ht="12.75">
      <c r="A333" s="2" t="s">
        <v>320</v>
      </c>
      <c r="B333" s="12">
        <v>424933</v>
      </c>
      <c r="C333" s="12">
        <v>403317</v>
      </c>
      <c r="D333" s="12">
        <v>350000</v>
      </c>
      <c r="E333" s="12">
        <v>421654</v>
      </c>
      <c r="F333" s="12">
        <v>442691</v>
      </c>
      <c r="G333" s="12">
        <v>442159</v>
      </c>
      <c r="H333" s="12">
        <v>454661</v>
      </c>
      <c r="I333" s="12">
        <v>437109</v>
      </c>
      <c r="J333" s="12">
        <v>441719</v>
      </c>
      <c r="K333" s="12">
        <v>418723</v>
      </c>
      <c r="L333" s="12">
        <v>468455</v>
      </c>
      <c r="M333" s="12">
        <v>455106</v>
      </c>
      <c r="N333" s="39">
        <v>440812</v>
      </c>
    </row>
    <row r="334" spans="1:16" customFormat="1" ht="12.75">
      <c r="A334" s="141" t="s">
        <v>26</v>
      </c>
      <c r="B334" s="144">
        <f t="shared" ref="B334:N334" si="71">B332/B333</f>
        <v>0.97853073308027383</v>
      </c>
      <c r="C334" s="144">
        <f t="shared" si="71"/>
        <v>0.97560975609756095</v>
      </c>
      <c r="D334" s="144">
        <f t="shared" si="71"/>
        <v>1.1163942857142857</v>
      </c>
      <c r="E334" s="144">
        <f t="shared" si="71"/>
        <v>0.9848264216632594</v>
      </c>
      <c r="F334" s="144">
        <f t="shared" si="71"/>
        <v>0.98388718090044747</v>
      </c>
      <c r="G334" s="144">
        <f t="shared" si="71"/>
        <v>0.98538308617488279</v>
      </c>
      <c r="H334" s="144">
        <f t="shared" si="71"/>
        <v>0.98604014859422739</v>
      </c>
      <c r="I334" s="144">
        <f t="shared" si="71"/>
        <v>0.98438147006810661</v>
      </c>
      <c r="J334" s="144">
        <f t="shared" si="71"/>
        <v>0.98147691179233854</v>
      </c>
      <c r="K334" s="144">
        <f t="shared" si="71"/>
        <v>0.98520262799034208</v>
      </c>
      <c r="L334" s="144">
        <f t="shared" si="71"/>
        <v>0.97168991685434036</v>
      </c>
      <c r="M334" s="144">
        <f t="shared" si="71"/>
        <v>0.98113626276076338</v>
      </c>
      <c r="N334" s="145">
        <f t="shared" si="71"/>
        <v>0.98422003030770489</v>
      </c>
    </row>
    <row r="335" spans="1:16" customFormat="1" ht="12.75">
      <c r="A335" s="2" t="s">
        <v>321</v>
      </c>
      <c r="B335" s="4">
        <v>68</v>
      </c>
      <c r="C335" s="4">
        <v>77</v>
      </c>
      <c r="D335" s="4">
        <v>64</v>
      </c>
      <c r="E335" s="4">
        <v>56</v>
      </c>
      <c r="F335" s="4">
        <v>47</v>
      </c>
      <c r="G335" s="4">
        <v>54</v>
      </c>
      <c r="H335" s="4">
        <v>53</v>
      </c>
      <c r="I335" s="4">
        <v>50</v>
      </c>
      <c r="J335" s="4">
        <v>61</v>
      </c>
      <c r="K335" s="4">
        <v>60</v>
      </c>
      <c r="L335" s="4">
        <v>60</v>
      </c>
      <c r="M335" s="4">
        <v>58</v>
      </c>
      <c r="N335" s="99">
        <v>90</v>
      </c>
    </row>
    <row r="336" spans="1:16" customFormat="1" ht="12.75">
      <c r="A336" s="141" t="s">
        <v>322</v>
      </c>
      <c r="B336" s="139">
        <f>B337+B339</f>
        <v>16</v>
      </c>
      <c r="C336" s="139">
        <f t="shared" ref="C336:H336" si="72">C337+C339</f>
        <v>15</v>
      </c>
      <c r="D336" s="139">
        <f t="shared" si="72"/>
        <v>15</v>
      </c>
      <c r="E336" s="139">
        <f t="shared" si="72"/>
        <v>9</v>
      </c>
      <c r="F336" s="139">
        <f t="shared" si="72"/>
        <v>23</v>
      </c>
      <c r="G336" s="139">
        <f t="shared" si="72"/>
        <v>20</v>
      </c>
      <c r="H336" s="139">
        <f t="shared" si="72"/>
        <v>19</v>
      </c>
      <c r="I336" s="139">
        <f>I337+I339</f>
        <v>9</v>
      </c>
      <c r="J336" s="139">
        <f>J337+J339</f>
        <v>18</v>
      </c>
      <c r="K336" s="139">
        <f>K337+K339</f>
        <v>11</v>
      </c>
      <c r="L336" s="139">
        <f>L337+L339</f>
        <v>15</v>
      </c>
      <c r="M336" s="139">
        <f>M337+M339</f>
        <v>19</v>
      </c>
      <c r="N336" s="140">
        <v>219</v>
      </c>
    </row>
    <row r="337" spans="1:14" customFormat="1" ht="12.75">
      <c r="A337" s="2" t="s">
        <v>323</v>
      </c>
      <c r="B337" s="4">
        <v>6</v>
      </c>
      <c r="C337" s="4">
        <v>6</v>
      </c>
      <c r="D337" s="4">
        <v>9</v>
      </c>
      <c r="E337" s="4">
        <v>5</v>
      </c>
      <c r="F337" s="4">
        <v>10</v>
      </c>
      <c r="G337" s="4">
        <v>3</v>
      </c>
      <c r="H337" s="4">
        <v>6</v>
      </c>
      <c r="I337" s="4">
        <v>3</v>
      </c>
      <c r="J337" s="4">
        <v>9</v>
      </c>
      <c r="K337" s="4">
        <v>6</v>
      </c>
      <c r="L337" s="4">
        <v>8</v>
      </c>
      <c r="M337" s="4">
        <v>9</v>
      </c>
      <c r="N337" s="41">
        <v>103</v>
      </c>
    </row>
    <row r="338" spans="1:14" customFormat="1" ht="12.75">
      <c r="A338" s="2" t="s">
        <v>324</v>
      </c>
      <c r="B338" s="12">
        <v>146500</v>
      </c>
      <c r="C338" s="12">
        <v>258935</v>
      </c>
      <c r="D338" s="12">
        <v>210511</v>
      </c>
      <c r="E338" s="12">
        <v>325400</v>
      </c>
      <c r="F338" s="12">
        <v>261850</v>
      </c>
      <c r="G338" s="12">
        <v>187833</v>
      </c>
      <c r="H338" s="12">
        <v>331417</v>
      </c>
      <c r="I338" s="12">
        <v>207667</v>
      </c>
      <c r="J338" s="12">
        <v>214228</v>
      </c>
      <c r="K338" s="12">
        <v>322083</v>
      </c>
      <c r="L338" s="12">
        <v>250438</v>
      </c>
      <c r="M338" s="12">
        <v>306091</v>
      </c>
      <c r="N338" s="39">
        <v>317499</v>
      </c>
    </row>
    <row r="339" spans="1:14" customFormat="1" ht="12.75">
      <c r="A339" s="2" t="s">
        <v>325</v>
      </c>
      <c r="B339" s="4">
        <v>10</v>
      </c>
      <c r="C339" s="4">
        <v>9</v>
      </c>
      <c r="D339" s="4">
        <v>6</v>
      </c>
      <c r="E339" s="4">
        <v>4</v>
      </c>
      <c r="F339" s="4">
        <v>13</v>
      </c>
      <c r="G339" s="4">
        <v>17</v>
      </c>
      <c r="H339" s="4">
        <v>13</v>
      </c>
      <c r="I339" s="4">
        <v>6</v>
      </c>
      <c r="J339" s="4">
        <v>9</v>
      </c>
      <c r="K339" s="4">
        <v>5</v>
      </c>
      <c r="L339" s="4">
        <v>7</v>
      </c>
      <c r="M339" s="4">
        <v>10</v>
      </c>
      <c r="N339" s="41">
        <v>116</v>
      </c>
    </row>
    <row r="340" spans="1:14" customFormat="1" ht="12.75">
      <c r="A340" s="2" t="s">
        <v>326</v>
      </c>
      <c r="B340" s="12">
        <v>236860</v>
      </c>
      <c r="C340" s="12">
        <v>217889</v>
      </c>
      <c r="D340" s="12">
        <v>239167</v>
      </c>
      <c r="E340" s="12">
        <v>200000</v>
      </c>
      <c r="F340" s="12">
        <v>225654</v>
      </c>
      <c r="G340" s="12">
        <v>271430</v>
      </c>
      <c r="H340" s="12">
        <v>244798</v>
      </c>
      <c r="I340" s="12">
        <v>304833</v>
      </c>
      <c r="J340" s="12">
        <v>269856</v>
      </c>
      <c r="K340" s="12">
        <v>246408</v>
      </c>
      <c r="L340" s="12">
        <v>286060</v>
      </c>
      <c r="M340" s="12">
        <v>303868</v>
      </c>
      <c r="N340" s="39">
        <v>260139</v>
      </c>
    </row>
    <row r="341" spans="1:14" customFormat="1" ht="12.75">
      <c r="A341" s="141" t="s">
        <v>327</v>
      </c>
      <c r="B341" s="139">
        <f t="shared" ref="B341:M341" si="73">B342+B344</f>
        <v>96</v>
      </c>
      <c r="C341" s="139">
        <f t="shared" si="73"/>
        <v>97</v>
      </c>
      <c r="D341" s="139">
        <f t="shared" si="73"/>
        <v>156</v>
      </c>
      <c r="E341" s="139">
        <f t="shared" si="73"/>
        <v>156</v>
      </c>
      <c r="F341" s="139">
        <f t="shared" si="73"/>
        <v>167</v>
      </c>
      <c r="G341" s="139">
        <f t="shared" si="73"/>
        <v>190</v>
      </c>
      <c r="H341" s="139">
        <f t="shared" si="73"/>
        <v>171</v>
      </c>
      <c r="I341" s="139">
        <f t="shared" si="73"/>
        <v>170</v>
      </c>
      <c r="J341" s="139">
        <f t="shared" si="73"/>
        <v>150</v>
      </c>
      <c r="K341" s="139">
        <f t="shared" si="73"/>
        <v>159</v>
      </c>
      <c r="L341" s="139">
        <f t="shared" si="73"/>
        <v>144</v>
      </c>
      <c r="M341" s="139">
        <f t="shared" si="73"/>
        <v>135</v>
      </c>
      <c r="N341" s="140">
        <v>2005</v>
      </c>
    </row>
    <row r="342" spans="1:14" customFormat="1" ht="12.75">
      <c r="A342" s="2" t="s">
        <v>328</v>
      </c>
      <c r="B342" s="4">
        <v>25</v>
      </c>
      <c r="C342" s="4">
        <v>36</v>
      </c>
      <c r="D342" s="4">
        <v>42</v>
      </c>
      <c r="E342" s="4">
        <v>36</v>
      </c>
      <c r="F342" s="4">
        <v>40</v>
      </c>
      <c r="G342" s="4">
        <v>55</v>
      </c>
      <c r="H342" s="4">
        <v>35</v>
      </c>
      <c r="I342" s="4">
        <v>38</v>
      </c>
      <c r="J342" s="4">
        <v>41</v>
      </c>
      <c r="K342" s="4">
        <v>28</v>
      </c>
      <c r="L342" s="4">
        <v>33</v>
      </c>
      <c r="M342" s="4">
        <v>28</v>
      </c>
      <c r="N342" s="41">
        <v>482</v>
      </c>
    </row>
    <row r="343" spans="1:14" customFormat="1" ht="12.75">
      <c r="A343" s="2" t="s">
        <v>329</v>
      </c>
      <c r="B343" s="12">
        <v>329905</v>
      </c>
      <c r="C343" s="12">
        <v>350919</v>
      </c>
      <c r="D343" s="12">
        <v>352149</v>
      </c>
      <c r="E343" s="12">
        <v>386033</v>
      </c>
      <c r="F343" s="12">
        <v>375237</v>
      </c>
      <c r="G343" s="12">
        <v>337515</v>
      </c>
      <c r="H343" s="12">
        <v>381149</v>
      </c>
      <c r="I343" s="12">
        <v>351550</v>
      </c>
      <c r="J343" s="12">
        <v>352404</v>
      </c>
      <c r="K343" s="12">
        <v>393161</v>
      </c>
      <c r="L343" s="12">
        <v>368797</v>
      </c>
      <c r="M343" s="12">
        <v>385829</v>
      </c>
      <c r="N343" s="39">
        <v>364765</v>
      </c>
    </row>
    <row r="344" spans="1:14" customFormat="1" ht="12.75">
      <c r="A344" s="2" t="s">
        <v>330</v>
      </c>
      <c r="B344" s="4">
        <v>71</v>
      </c>
      <c r="C344" s="4">
        <v>61</v>
      </c>
      <c r="D344" s="4">
        <v>114</v>
      </c>
      <c r="E344" s="4">
        <v>120</v>
      </c>
      <c r="F344" s="4">
        <v>127</v>
      </c>
      <c r="G344" s="4">
        <v>135</v>
      </c>
      <c r="H344" s="4">
        <v>136</v>
      </c>
      <c r="I344" s="4">
        <v>132</v>
      </c>
      <c r="J344" s="4">
        <v>109</v>
      </c>
      <c r="K344" s="4">
        <v>131</v>
      </c>
      <c r="L344" s="4">
        <v>111</v>
      </c>
      <c r="M344" s="4">
        <v>107</v>
      </c>
      <c r="N344" s="41">
        <v>1523</v>
      </c>
    </row>
    <row r="345" spans="1:14" customFormat="1" ht="12.75">
      <c r="A345" s="2" t="s">
        <v>331</v>
      </c>
      <c r="B345" s="12">
        <v>325470</v>
      </c>
      <c r="C345" s="12">
        <v>328412</v>
      </c>
      <c r="D345" s="12">
        <v>333667</v>
      </c>
      <c r="E345" s="12">
        <v>329366</v>
      </c>
      <c r="F345" s="12">
        <v>347631</v>
      </c>
      <c r="G345" s="12">
        <v>347548</v>
      </c>
      <c r="H345" s="12">
        <v>344601</v>
      </c>
      <c r="I345" s="12">
        <v>342588</v>
      </c>
      <c r="J345" s="12">
        <v>337446</v>
      </c>
      <c r="K345" s="12">
        <v>337487</v>
      </c>
      <c r="L345" s="12">
        <v>350728</v>
      </c>
      <c r="M345" s="12">
        <v>353274</v>
      </c>
      <c r="N345" s="39">
        <v>347420</v>
      </c>
    </row>
    <row r="346" spans="1:14" customFormat="1" ht="12.75">
      <c r="A346" s="141" t="s">
        <v>332</v>
      </c>
      <c r="B346" s="139">
        <f t="shared" ref="B346:M346" si="74">B347+B349</f>
        <v>142</v>
      </c>
      <c r="C346" s="139">
        <f t="shared" si="74"/>
        <v>131</v>
      </c>
      <c r="D346" s="139">
        <f t="shared" si="74"/>
        <v>173</v>
      </c>
      <c r="E346" s="139">
        <f t="shared" si="74"/>
        <v>207</v>
      </c>
      <c r="F346" s="139">
        <f t="shared" si="74"/>
        <v>270</v>
      </c>
      <c r="G346" s="139">
        <f t="shared" si="74"/>
        <v>313</v>
      </c>
      <c r="H346" s="139">
        <f t="shared" si="74"/>
        <v>276</v>
      </c>
      <c r="I346" s="139">
        <f t="shared" si="74"/>
        <v>251</v>
      </c>
      <c r="J346" s="139">
        <f t="shared" si="74"/>
        <v>202</v>
      </c>
      <c r="K346" s="139">
        <f t="shared" si="74"/>
        <v>193</v>
      </c>
      <c r="L346" s="139">
        <f t="shared" si="74"/>
        <v>210</v>
      </c>
      <c r="M346" s="139">
        <f t="shared" si="74"/>
        <v>223</v>
      </c>
      <c r="N346" s="140">
        <v>2913</v>
      </c>
    </row>
    <row r="347" spans="1:14" customFormat="1" ht="12.75">
      <c r="A347" s="2" t="s">
        <v>333</v>
      </c>
      <c r="B347" s="4">
        <v>120</v>
      </c>
      <c r="C347" s="4">
        <v>108</v>
      </c>
      <c r="D347" s="4">
        <v>151</v>
      </c>
      <c r="E347" s="4">
        <v>169</v>
      </c>
      <c r="F347" s="4">
        <v>235</v>
      </c>
      <c r="G347" s="4">
        <v>269</v>
      </c>
      <c r="H347" s="4">
        <v>231</v>
      </c>
      <c r="I347" s="4">
        <v>212</v>
      </c>
      <c r="J347" s="4">
        <v>177</v>
      </c>
      <c r="K347" s="4">
        <v>153</v>
      </c>
      <c r="L347" s="4">
        <v>175</v>
      </c>
      <c r="M347" s="4">
        <v>187</v>
      </c>
      <c r="N347" s="41">
        <v>2440</v>
      </c>
    </row>
    <row r="348" spans="1:14" customFormat="1" ht="12.75">
      <c r="A348" s="2" t="s">
        <v>334</v>
      </c>
      <c r="B348" s="12">
        <v>584546</v>
      </c>
      <c r="C348" s="12">
        <v>537703</v>
      </c>
      <c r="D348" s="12">
        <v>519880</v>
      </c>
      <c r="E348" s="12">
        <v>560890</v>
      </c>
      <c r="F348" s="12">
        <v>565200</v>
      </c>
      <c r="G348" s="12">
        <v>561935</v>
      </c>
      <c r="H348" s="12">
        <v>586275</v>
      </c>
      <c r="I348" s="12">
        <v>562734</v>
      </c>
      <c r="J348" s="12">
        <v>596820</v>
      </c>
      <c r="K348" s="12">
        <v>554232</v>
      </c>
      <c r="L348" s="12">
        <v>636360</v>
      </c>
      <c r="M348" s="12">
        <v>602729</v>
      </c>
      <c r="N348" s="39">
        <v>577525</v>
      </c>
    </row>
    <row r="349" spans="1:14" customFormat="1" ht="12.75">
      <c r="A349" s="2" t="s">
        <v>335</v>
      </c>
      <c r="B349" s="4">
        <v>22</v>
      </c>
      <c r="C349" s="4">
        <v>23</v>
      </c>
      <c r="D349" s="4">
        <v>22</v>
      </c>
      <c r="E349" s="4">
        <v>38</v>
      </c>
      <c r="F349" s="4">
        <v>35</v>
      </c>
      <c r="G349" s="4">
        <v>44</v>
      </c>
      <c r="H349" s="4">
        <v>45</v>
      </c>
      <c r="I349" s="4">
        <v>39</v>
      </c>
      <c r="J349" s="4">
        <v>25</v>
      </c>
      <c r="K349" s="4">
        <v>40</v>
      </c>
      <c r="L349" s="4">
        <v>35</v>
      </c>
      <c r="M349" s="4">
        <v>36</v>
      </c>
      <c r="N349" s="41">
        <v>473</v>
      </c>
    </row>
    <row r="350" spans="1:14" customFormat="1" ht="12.75">
      <c r="A350" s="2" t="s">
        <v>336</v>
      </c>
      <c r="B350" s="12">
        <v>362254</v>
      </c>
      <c r="C350" s="12">
        <v>362213</v>
      </c>
      <c r="D350" s="12">
        <v>348916</v>
      </c>
      <c r="E350" s="12">
        <v>390744</v>
      </c>
      <c r="F350" s="12">
        <v>413780</v>
      </c>
      <c r="G350" s="12">
        <v>388047</v>
      </c>
      <c r="H350" s="12">
        <v>413125</v>
      </c>
      <c r="I350" s="12">
        <v>372453</v>
      </c>
      <c r="J350" s="12">
        <v>413137</v>
      </c>
      <c r="K350" s="12">
        <v>380329</v>
      </c>
      <c r="L350" s="12">
        <v>382142</v>
      </c>
      <c r="M350" s="12">
        <v>366646</v>
      </c>
      <c r="N350" s="39">
        <v>389488</v>
      </c>
    </row>
    <row r="351" spans="1:14" customFormat="1" ht="12.75">
      <c r="A351" s="141" t="s">
        <v>337</v>
      </c>
      <c r="B351" s="139">
        <v>37</v>
      </c>
      <c r="C351" s="139">
        <v>35</v>
      </c>
      <c r="D351" s="139">
        <v>46</v>
      </c>
      <c r="E351" s="139">
        <v>53</v>
      </c>
      <c r="F351" s="139">
        <v>51</v>
      </c>
      <c r="G351" s="139">
        <v>55</v>
      </c>
      <c r="H351" s="139">
        <v>46</v>
      </c>
      <c r="I351" s="139">
        <v>49</v>
      </c>
      <c r="J351" s="139">
        <v>53</v>
      </c>
      <c r="K351" s="139">
        <v>44</v>
      </c>
      <c r="L351" s="139">
        <v>56</v>
      </c>
      <c r="M351" s="139">
        <v>55</v>
      </c>
      <c r="N351" s="140">
        <v>636</v>
      </c>
    </row>
    <row r="352" spans="1:14" customFormat="1" ht="12.75">
      <c r="A352" s="2" t="s">
        <v>338</v>
      </c>
      <c r="B352" s="12">
        <v>223834</v>
      </c>
      <c r="C352" s="12">
        <v>194398</v>
      </c>
      <c r="D352" s="12">
        <v>218526</v>
      </c>
      <c r="E352" s="12">
        <v>207487</v>
      </c>
      <c r="F352" s="12">
        <v>206964</v>
      </c>
      <c r="G352" s="12">
        <v>235230</v>
      </c>
      <c r="H352" s="12">
        <v>220433</v>
      </c>
      <c r="I352" s="12">
        <v>229535</v>
      </c>
      <c r="J352" s="12">
        <v>223274</v>
      </c>
      <c r="K352" s="12">
        <v>215995</v>
      </c>
      <c r="L352" s="12">
        <v>243068</v>
      </c>
      <c r="M352" s="12">
        <v>228913</v>
      </c>
      <c r="N352" s="39">
        <v>225543</v>
      </c>
    </row>
    <row r="353" spans="1:14" customFormat="1" ht="12.75">
      <c r="A353" s="141" t="s">
        <v>339</v>
      </c>
      <c r="B353" s="142">
        <f>SUM(B354:B356)</f>
        <v>1282</v>
      </c>
      <c r="C353" s="142">
        <f>SUM(C354:C356)</f>
        <v>1287</v>
      </c>
      <c r="D353" s="142">
        <f>SUM(D354:D356)</f>
        <v>1383</v>
      </c>
      <c r="E353" s="142">
        <f>SUM(E354:E356)</f>
        <v>1441</v>
      </c>
      <c r="F353" s="142">
        <f t="shared" ref="F353:M353" si="75">SUM(F354:F356)</f>
        <v>1422</v>
      </c>
      <c r="G353" s="142">
        <f t="shared" si="75"/>
        <v>1420</v>
      </c>
      <c r="H353" s="139">
        <f t="shared" si="75"/>
        <v>1417</v>
      </c>
      <c r="I353" s="142">
        <f t="shared" si="75"/>
        <v>1410</v>
      </c>
      <c r="J353" s="142">
        <f t="shared" si="75"/>
        <v>1409</v>
      </c>
      <c r="K353" s="142">
        <f t="shared" si="75"/>
        <v>1346</v>
      </c>
      <c r="L353" s="142">
        <f t="shared" si="75"/>
        <v>1206</v>
      </c>
      <c r="M353" s="142">
        <f t="shared" si="75"/>
        <v>1029</v>
      </c>
      <c r="N353" s="143">
        <f>SUM(B353:M353)</f>
        <v>16052</v>
      </c>
    </row>
    <row r="354" spans="1:14" customFormat="1" ht="12.75">
      <c r="A354" s="2" t="s">
        <v>340</v>
      </c>
      <c r="B354" s="11">
        <v>900</v>
      </c>
      <c r="C354" s="11">
        <v>909</v>
      </c>
      <c r="D354" s="11">
        <v>995</v>
      </c>
      <c r="E354" s="11">
        <v>1050</v>
      </c>
      <c r="F354" s="11">
        <v>1037</v>
      </c>
      <c r="G354" s="11">
        <v>1023</v>
      </c>
      <c r="H354" s="11">
        <v>1010</v>
      </c>
      <c r="I354" s="11">
        <v>990</v>
      </c>
      <c r="J354" s="11">
        <v>999</v>
      </c>
      <c r="K354" s="11">
        <v>946</v>
      </c>
      <c r="L354" s="11">
        <v>871</v>
      </c>
      <c r="M354" s="11">
        <v>750</v>
      </c>
      <c r="N354" s="41"/>
    </row>
    <row r="355" spans="1:14" customFormat="1" ht="12.75">
      <c r="A355" s="2" t="s">
        <v>341</v>
      </c>
      <c r="B355" s="11">
        <v>285</v>
      </c>
      <c r="C355" s="11">
        <v>279</v>
      </c>
      <c r="D355" s="11">
        <v>284</v>
      </c>
      <c r="E355" s="11">
        <v>279</v>
      </c>
      <c r="F355" s="11">
        <v>270</v>
      </c>
      <c r="G355" s="11">
        <v>275</v>
      </c>
      <c r="H355" s="11">
        <v>280</v>
      </c>
      <c r="I355" s="11">
        <v>300</v>
      </c>
      <c r="J355" s="11">
        <v>292</v>
      </c>
      <c r="K355" s="11">
        <v>286</v>
      </c>
      <c r="L355" s="11">
        <v>228</v>
      </c>
      <c r="M355" s="11">
        <v>193</v>
      </c>
      <c r="N355" s="41"/>
    </row>
    <row r="356" spans="1:14" customFormat="1" ht="12.75">
      <c r="A356" s="2" t="s">
        <v>342</v>
      </c>
      <c r="B356" s="11">
        <v>97</v>
      </c>
      <c r="C356" s="11">
        <v>99</v>
      </c>
      <c r="D356" s="11">
        <v>104</v>
      </c>
      <c r="E356" s="11">
        <v>112</v>
      </c>
      <c r="F356" s="11">
        <v>115</v>
      </c>
      <c r="G356" s="11">
        <v>122</v>
      </c>
      <c r="H356" s="11">
        <v>127</v>
      </c>
      <c r="I356" s="11">
        <v>120</v>
      </c>
      <c r="J356" s="11">
        <v>118</v>
      </c>
      <c r="K356" s="11">
        <v>114</v>
      </c>
      <c r="L356" s="11">
        <v>107</v>
      </c>
      <c r="M356" s="11">
        <v>86</v>
      </c>
      <c r="N356" s="41"/>
    </row>
    <row r="357" spans="1:14" customFormat="1" ht="12.75">
      <c r="A357" s="141" t="s">
        <v>343</v>
      </c>
      <c r="B357" s="146">
        <f>B353/B331</f>
        <v>4.4054982817869419</v>
      </c>
      <c r="C357" s="146">
        <f>C353/C331</f>
        <v>4.6294964028776979</v>
      </c>
      <c r="D357" s="146">
        <f>D353/D331</f>
        <v>3.546153846153846</v>
      </c>
      <c r="E357" s="146">
        <f>E353/E331</f>
        <v>3.3905882352941177</v>
      </c>
      <c r="F357" s="146">
        <f t="shared" ref="F357:M357" si="76">F353/F331</f>
        <v>2.7827788649706457</v>
      </c>
      <c r="G357" s="146">
        <f t="shared" si="76"/>
        <v>2.4567474048442905</v>
      </c>
      <c r="H357" s="146">
        <f t="shared" si="76"/>
        <v>2.767578125</v>
      </c>
      <c r="I357" s="146">
        <f t="shared" si="76"/>
        <v>2.9436325678496869</v>
      </c>
      <c r="J357" s="146">
        <f t="shared" si="76"/>
        <v>3.3309692671394799</v>
      </c>
      <c r="K357" s="146">
        <f t="shared" si="76"/>
        <v>3.3071253071253071</v>
      </c>
      <c r="L357" s="146">
        <f t="shared" si="76"/>
        <v>2.8376470588235296</v>
      </c>
      <c r="M357" s="146">
        <f t="shared" si="76"/>
        <v>2.3819444444444446</v>
      </c>
      <c r="N357" s="41"/>
    </row>
    <row r="358" spans="1:14" customFormat="1" ht="12.75">
      <c r="A358" s="2" t="s">
        <v>344</v>
      </c>
      <c r="B358" s="11">
        <v>563</v>
      </c>
      <c r="C358" s="11">
        <v>618</v>
      </c>
      <c r="D358" s="11">
        <v>863</v>
      </c>
      <c r="E358" s="11">
        <v>796</v>
      </c>
      <c r="F358" s="11">
        <v>722</v>
      </c>
      <c r="G358" s="11">
        <v>660</v>
      </c>
      <c r="H358" s="4">
        <v>621</v>
      </c>
      <c r="I358" s="11">
        <v>636</v>
      </c>
      <c r="J358" s="11">
        <v>601</v>
      </c>
      <c r="K358" s="11">
        <v>644</v>
      </c>
      <c r="L358" s="11">
        <v>414</v>
      </c>
      <c r="M358" s="11">
        <v>330</v>
      </c>
      <c r="N358" s="38">
        <f>SUM(B358:M358)</f>
        <v>7468</v>
      </c>
    </row>
    <row r="359" spans="1:14" customFormat="1" ht="12.75">
      <c r="A359" s="141" t="s">
        <v>345</v>
      </c>
      <c r="B359" s="142">
        <v>426</v>
      </c>
      <c r="C359" s="142">
        <v>484</v>
      </c>
      <c r="D359" s="142">
        <v>625</v>
      </c>
      <c r="E359" s="142">
        <v>642</v>
      </c>
      <c r="F359" s="142">
        <v>631</v>
      </c>
      <c r="G359" s="142">
        <v>550</v>
      </c>
      <c r="H359" s="139">
        <v>515</v>
      </c>
      <c r="I359" s="142">
        <v>513</v>
      </c>
      <c r="J359" s="142">
        <v>460</v>
      </c>
      <c r="K359" s="142">
        <v>485</v>
      </c>
      <c r="L359" s="142">
        <v>401</v>
      </c>
      <c r="M359" s="142">
        <v>408</v>
      </c>
      <c r="N359" s="143">
        <f>SUM(B359:M359)</f>
        <v>6140</v>
      </c>
    </row>
    <row r="360" spans="1:14" customFormat="1" ht="12.75">
      <c r="A360" s="19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34"/>
    </row>
    <row r="361" spans="1:14" customFormat="1" ht="12.75">
      <c r="A361" s="19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34"/>
    </row>
    <row r="362" spans="1:14">
      <c r="B362" s="8" t="s">
        <v>9</v>
      </c>
      <c r="C362" s="8" t="s">
        <v>10</v>
      </c>
      <c r="D362" s="8" t="s">
        <v>11</v>
      </c>
      <c r="E362" s="8" t="s">
        <v>12</v>
      </c>
      <c r="F362" s="8" t="s">
        <v>13</v>
      </c>
      <c r="G362" s="8" t="s">
        <v>14</v>
      </c>
      <c r="H362" s="8" t="s">
        <v>15</v>
      </c>
      <c r="I362" s="8" t="s">
        <v>16</v>
      </c>
      <c r="J362" s="8" t="s">
        <v>17</v>
      </c>
      <c r="K362" s="8" t="s">
        <v>18</v>
      </c>
      <c r="L362" s="8" t="s">
        <v>19</v>
      </c>
      <c r="M362" s="8" t="s">
        <v>20</v>
      </c>
      <c r="N362" s="109" t="s">
        <v>346</v>
      </c>
    </row>
    <row r="363" spans="1:14">
      <c r="A363" s="100" t="s">
        <v>347</v>
      </c>
      <c r="B363" s="101"/>
      <c r="C363" s="101"/>
      <c r="D363" s="101"/>
      <c r="E363" s="101"/>
      <c r="F363" s="101"/>
      <c r="G363" s="101"/>
      <c r="H363" s="101"/>
      <c r="I363" s="101"/>
      <c r="J363" s="101"/>
      <c r="K363" s="101"/>
      <c r="L363" s="101"/>
      <c r="M363" s="101"/>
      <c r="N363" s="102"/>
    </row>
    <row r="364" spans="1:14">
      <c r="A364" s="103" t="s">
        <v>348</v>
      </c>
      <c r="B364" s="104">
        <f t="shared" ref="B364:M364" si="77">SUM(B369+B374+B379+B384)</f>
        <v>254</v>
      </c>
      <c r="C364" s="104">
        <f t="shared" si="77"/>
        <v>272</v>
      </c>
      <c r="D364" s="104">
        <f t="shared" si="77"/>
        <v>339</v>
      </c>
      <c r="E364" s="104">
        <f t="shared" si="77"/>
        <v>404</v>
      </c>
      <c r="F364" s="104">
        <f t="shared" si="77"/>
        <v>404</v>
      </c>
      <c r="G364" s="104">
        <f t="shared" si="77"/>
        <v>546</v>
      </c>
      <c r="H364" s="104">
        <f t="shared" si="77"/>
        <v>453</v>
      </c>
      <c r="I364" s="104">
        <f t="shared" si="77"/>
        <v>466</v>
      </c>
      <c r="J364" s="104">
        <f t="shared" si="77"/>
        <v>345</v>
      </c>
      <c r="K364" s="104">
        <f t="shared" si="77"/>
        <v>310</v>
      </c>
      <c r="L364" s="104">
        <f t="shared" si="77"/>
        <v>294</v>
      </c>
      <c r="M364" s="104">
        <f t="shared" si="77"/>
        <v>362</v>
      </c>
      <c r="N364" s="105">
        <v>4949</v>
      </c>
    </row>
    <row r="365" spans="1:14">
      <c r="A365" s="2" t="s">
        <v>349</v>
      </c>
      <c r="B365" s="12">
        <v>367704</v>
      </c>
      <c r="C365" s="12">
        <v>410388</v>
      </c>
      <c r="D365" s="12">
        <v>404166</v>
      </c>
      <c r="E365" s="12">
        <v>419809</v>
      </c>
      <c r="F365" s="12">
        <v>421483</v>
      </c>
      <c r="G365" s="12">
        <v>444101</v>
      </c>
      <c r="H365" s="12">
        <v>428829</v>
      </c>
      <c r="I365" s="12">
        <v>420248</v>
      </c>
      <c r="J365" s="12">
        <v>405895</v>
      </c>
      <c r="K365" s="12">
        <v>391485</v>
      </c>
      <c r="L365" s="12">
        <v>400360</v>
      </c>
      <c r="M365" s="12">
        <v>401736</v>
      </c>
      <c r="N365" s="39">
        <v>418886</v>
      </c>
    </row>
    <row r="366" spans="1:14">
      <c r="A366" s="2" t="s">
        <v>350</v>
      </c>
      <c r="B366" s="12">
        <v>376086</v>
      </c>
      <c r="C366" s="12">
        <v>423372</v>
      </c>
      <c r="D366" s="12">
        <v>414842</v>
      </c>
      <c r="E366" s="12">
        <v>427651</v>
      </c>
      <c r="F366" s="12">
        <v>431262</v>
      </c>
      <c r="G366" s="12">
        <v>452300</v>
      </c>
      <c r="H366" s="12">
        <v>439221</v>
      </c>
      <c r="I366" s="12">
        <v>427614</v>
      </c>
      <c r="J366" s="12">
        <v>413715</v>
      </c>
      <c r="K366" s="12">
        <v>398206</v>
      </c>
      <c r="L366" s="12">
        <v>408357</v>
      </c>
      <c r="M366" s="12">
        <v>409564</v>
      </c>
      <c r="N366" s="39">
        <v>427067</v>
      </c>
    </row>
    <row r="367" spans="1:14">
      <c r="A367" s="103" t="s">
        <v>26</v>
      </c>
      <c r="B367" s="106">
        <f t="shared" ref="B367:N367" si="78">B365/B366</f>
        <v>0.97771254447121136</v>
      </c>
      <c r="C367" s="106">
        <f t="shared" si="78"/>
        <v>0.96933193503585502</v>
      </c>
      <c r="D367" s="106">
        <f t="shared" si="78"/>
        <v>0.974264900853819</v>
      </c>
      <c r="E367" s="106">
        <f t="shared" si="78"/>
        <v>0.98166261741466754</v>
      </c>
      <c r="F367" s="106">
        <f t="shared" si="78"/>
        <v>0.97732468893619195</v>
      </c>
      <c r="G367" s="106">
        <f t="shared" si="78"/>
        <v>0.98187265089542342</v>
      </c>
      <c r="H367" s="106">
        <f t="shared" si="78"/>
        <v>0.9763399291017506</v>
      </c>
      <c r="I367" s="106">
        <f t="shared" si="78"/>
        <v>0.98277418419415641</v>
      </c>
      <c r="J367" s="106">
        <f t="shared" si="78"/>
        <v>0.98109809893284028</v>
      </c>
      <c r="K367" s="106">
        <f t="shared" si="78"/>
        <v>0.98312180127873516</v>
      </c>
      <c r="L367" s="106">
        <f t="shared" si="78"/>
        <v>0.98041664523933714</v>
      </c>
      <c r="M367" s="106">
        <f t="shared" si="78"/>
        <v>0.98088699202078311</v>
      </c>
      <c r="N367" s="107">
        <f t="shared" si="78"/>
        <v>0.98084375519532063</v>
      </c>
    </row>
    <row r="368" spans="1:14">
      <c r="A368" s="2" t="s">
        <v>351</v>
      </c>
      <c r="B368" s="4">
        <v>79</v>
      </c>
      <c r="C368" s="4">
        <v>86</v>
      </c>
      <c r="D368" s="4">
        <v>77</v>
      </c>
      <c r="E368" s="4">
        <v>73</v>
      </c>
      <c r="F368" s="4">
        <v>61</v>
      </c>
      <c r="G368" s="4">
        <v>60</v>
      </c>
      <c r="H368" s="4">
        <v>55</v>
      </c>
      <c r="I368" s="4">
        <v>57</v>
      </c>
      <c r="J368" s="4">
        <v>66</v>
      </c>
      <c r="K368" s="4">
        <v>81</v>
      </c>
      <c r="L368" s="4">
        <v>75</v>
      </c>
      <c r="M368" s="4">
        <v>69</v>
      </c>
      <c r="N368" s="99">
        <v>69</v>
      </c>
    </row>
    <row r="369" spans="1:14">
      <c r="A369" s="103" t="s">
        <v>352</v>
      </c>
      <c r="B369" s="101">
        <f>B370+B372</f>
        <v>17</v>
      </c>
      <c r="C369" s="101">
        <f t="shared" ref="C369:H369" si="79">C370+C372</f>
        <v>8</v>
      </c>
      <c r="D369" s="101">
        <f t="shared" si="79"/>
        <v>13</v>
      </c>
      <c r="E369" s="101">
        <f t="shared" si="79"/>
        <v>9</v>
      </c>
      <c r="F369" s="101">
        <f t="shared" si="79"/>
        <v>14</v>
      </c>
      <c r="G369" s="101">
        <f t="shared" si="79"/>
        <v>19</v>
      </c>
      <c r="H369" s="101">
        <f t="shared" si="79"/>
        <v>20</v>
      </c>
      <c r="I369" s="101">
        <f>I370+I372</f>
        <v>17</v>
      </c>
      <c r="J369" s="101">
        <f>J370+J372</f>
        <v>14</v>
      </c>
      <c r="K369" s="101">
        <f>K370+K372</f>
        <v>9</v>
      </c>
      <c r="L369" s="101">
        <f>L370+L372</f>
        <v>20</v>
      </c>
      <c r="M369" s="101">
        <f>M370+M372</f>
        <v>25</v>
      </c>
      <c r="N369" s="102">
        <v>213</v>
      </c>
    </row>
    <row r="370" spans="1:14">
      <c r="A370" s="2" t="s">
        <v>353</v>
      </c>
      <c r="B370" s="4">
        <v>7</v>
      </c>
      <c r="C370" s="4">
        <v>2</v>
      </c>
      <c r="D370" s="4">
        <v>2</v>
      </c>
      <c r="E370" s="4">
        <v>4</v>
      </c>
      <c r="F370" s="4">
        <v>6</v>
      </c>
      <c r="G370" s="4">
        <v>6</v>
      </c>
      <c r="H370" s="4">
        <v>9</v>
      </c>
      <c r="I370" s="4">
        <v>8</v>
      </c>
      <c r="J370" s="4">
        <v>5</v>
      </c>
      <c r="K370" s="4">
        <v>4</v>
      </c>
      <c r="L370" s="4">
        <v>8</v>
      </c>
      <c r="M370" s="4">
        <v>13</v>
      </c>
      <c r="N370" s="41">
        <v>89</v>
      </c>
    </row>
    <row r="371" spans="1:14">
      <c r="A371" s="2" t="s">
        <v>354</v>
      </c>
      <c r="B371" s="12">
        <v>219329</v>
      </c>
      <c r="C371" s="12">
        <v>272500</v>
      </c>
      <c r="D371" s="12">
        <v>244500</v>
      </c>
      <c r="E371" s="12">
        <v>262870</v>
      </c>
      <c r="F371" s="12">
        <v>279500</v>
      </c>
      <c r="G371" s="12">
        <v>244307</v>
      </c>
      <c r="H371" s="12">
        <v>333721</v>
      </c>
      <c r="I371" s="12">
        <v>295992</v>
      </c>
      <c r="J371" s="12">
        <v>289700</v>
      </c>
      <c r="K371" s="12">
        <v>359822</v>
      </c>
      <c r="L371" s="12">
        <v>313550</v>
      </c>
      <c r="M371" s="12">
        <v>305110</v>
      </c>
      <c r="N371" s="39">
        <v>315258</v>
      </c>
    </row>
    <row r="372" spans="1:14">
      <c r="A372" s="2" t="s">
        <v>355</v>
      </c>
      <c r="B372" s="4">
        <v>10</v>
      </c>
      <c r="C372" s="4">
        <v>6</v>
      </c>
      <c r="D372" s="4">
        <v>11</v>
      </c>
      <c r="E372" s="4">
        <v>5</v>
      </c>
      <c r="F372" s="4">
        <v>8</v>
      </c>
      <c r="G372" s="4">
        <v>13</v>
      </c>
      <c r="H372" s="4">
        <v>11</v>
      </c>
      <c r="I372" s="4">
        <v>9</v>
      </c>
      <c r="J372" s="4">
        <v>9</v>
      </c>
      <c r="K372" s="4">
        <v>5</v>
      </c>
      <c r="L372" s="4">
        <v>12</v>
      </c>
      <c r="M372" s="4">
        <v>12</v>
      </c>
      <c r="N372" s="41">
        <v>124</v>
      </c>
    </row>
    <row r="373" spans="1:14">
      <c r="A373" s="2" t="s">
        <v>356</v>
      </c>
      <c r="B373" s="12">
        <v>239650</v>
      </c>
      <c r="C373" s="12">
        <v>276250</v>
      </c>
      <c r="D373" s="12">
        <v>210557</v>
      </c>
      <c r="E373" s="12">
        <v>272156</v>
      </c>
      <c r="F373" s="12">
        <v>251954</v>
      </c>
      <c r="G373" s="12">
        <v>231204</v>
      </c>
      <c r="H373" s="12">
        <v>243195</v>
      </c>
      <c r="I373" s="12">
        <v>266922</v>
      </c>
      <c r="J373" s="12">
        <v>247167</v>
      </c>
      <c r="K373" s="12">
        <v>248700</v>
      </c>
      <c r="L373" s="12">
        <v>272521</v>
      </c>
      <c r="M373" s="12">
        <v>269926</v>
      </c>
      <c r="N373" s="39">
        <v>252513</v>
      </c>
    </row>
    <row r="374" spans="1:14">
      <c r="A374" s="103" t="s">
        <v>357</v>
      </c>
      <c r="B374" s="101">
        <f t="shared" ref="B374:M374" si="80">B375+B377</f>
        <v>77</v>
      </c>
      <c r="C374" s="101">
        <f t="shared" si="80"/>
        <v>87</v>
      </c>
      <c r="D374" s="101">
        <f t="shared" si="80"/>
        <v>118</v>
      </c>
      <c r="E374" s="101">
        <f t="shared" si="80"/>
        <v>138</v>
      </c>
      <c r="F374" s="101">
        <f t="shared" si="80"/>
        <v>134</v>
      </c>
      <c r="G374" s="101">
        <f t="shared" si="80"/>
        <v>166</v>
      </c>
      <c r="H374" s="101">
        <f t="shared" si="80"/>
        <v>145</v>
      </c>
      <c r="I374" s="101">
        <f t="shared" si="80"/>
        <v>157</v>
      </c>
      <c r="J374" s="101">
        <f t="shared" si="80"/>
        <v>116</v>
      </c>
      <c r="K374" s="101">
        <f t="shared" si="80"/>
        <v>106</v>
      </c>
      <c r="L374" s="101">
        <f t="shared" si="80"/>
        <v>101</v>
      </c>
      <c r="M374" s="101">
        <f t="shared" si="80"/>
        <v>119</v>
      </c>
      <c r="N374" s="102">
        <v>1649</v>
      </c>
    </row>
    <row r="375" spans="1:14">
      <c r="A375" s="2" t="s">
        <v>358</v>
      </c>
      <c r="B375" s="4">
        <v>21</v>
      </c>
      <c r="C375" s="4">
        <v>24</v>
      </c>
      <c r="D375" s="4">
        <v>38</v>
      </c>
      <c r="E375" s="4">
        <v>40</v>
      </c>
      <c r="F375" s="4">
        <v>30</v>
      </c>
      <c r="G375" s="4">
        <v>42</v>
      </c>
      <c r="H375" s="4">
        <v>40</v>
      </c>
      <c r="I375" s="4">
        <v>34</v>
      </c>
      <c r="J375" s="4">
        <v>23</v>
      </c>
      <c r="K375" s="4">
        <v>27</v>
      </c>
      <c r="L375" s="4">
        <v>18</v>
      </c>
      <c r="M375" s="4">
        <v>33</v>
      </c>
      <c r="N375" s="41">
        <v>402</v>
      </c>
    </row>
    <row r="376" spans="1:14">
      <c r="A376" s="2" t="s">
        <v>359</v>
      </c>
      <c r="B376" s="12">
        <v>306281</v>
      </c>
      <c r="C376" s="12">
        <v>333766</v>
      </c>
      <c r="D376" s="12">
        <v>340383</v>
      </c>
      <c r="E376" s="12">
        <v>357654</v>
      </c>
      <c r="F376" s="12">
        <v>379877</v>
      </c>
      <c r="G376" s="12">
        <v>334221</v>
      </c>
      <c r="H376" s="12">
        <v>383677</v>
      </c>
      <c r="I376" s="12">
        <v>368282</v>
      </c>
      <c r="J376" s="12">
        <v>361120</v>
      </c>
      <c r="K376" s="12">
        <v>372976</v>
      </c>
      <c r="L376" s="12">
        <v>346451</v>
      </c>
      <c r="M376" s="12">
        <v>344205</v>
      </c>
      <c r="N376" s="39">
        <v>368154</v>
      </c>
    </row>
    <row r="377" spans="1:14">
      <c r="A377" s="2" t="s">
        <v>360</v>
      </c>
      <c r="B377" s="4">
        <v>56</v>
      </c>
      <c r="C377" s="4">
        <v>63</v>
      </c>
      <c r="D377" s="4">
        <v>80</v>
      </c>
      <c r="E377" s="4">
        <v>98</v>
      </c>
      <c r="F377" s="4">
        <v>104</v>
      </c>
      <c r="G377" s="4">
        <v>124</v>
      </c>
      <c r="H377" s="4">
        <v>105</v>
      </c>
      <c r="I377" s="4">
        <v>123</v>
      </c>
      <c r="J377" s="4">
        <v>93</v>
      </c>
      <c r="K377" s="4">
        <v>79</v>
      </c>
      <c r="L377" s="4">
        <v>83</v>
      </c>
      <c r="M377" s="4">
        <v>86</v>
      </c>
      <c r="N377" s="41">
        <v>1247</v>
      </c>
    </row>
    <row r="378" spans="1:14">
      <c r="A378" s="2" t="s">
        <v>361</v>
      </c>
      <c r="B378" s="12">
        <v>284256</v>
      </c>
      <c r="C378" s="12">
        <v>303031</v>
      </c>
      <c r="D378" s="12">
        <v>308373</v>
      </c>
      <c r="E378" s="12">
        <v>315851</v>
      </c>
      <c r="F378" s="12">
        <v>312448</v>
      </c>
      <c r="G378" s="12">
        <v>317217</v>
      </c>
      <c r="H378" s="12">
        <v>313276</v>
      </c>
      <c r="I378" s="12">
        <v>325875</v>
      </c>
      <c r="J378" s="12">
        <v>319630</v>
      </c>
      <c r="K378" s="12">
        <v>320379</v>
      </c>
      <c r="L378" s="12">
        <v>331231</v>
      </c>
      <c r="M378" s="12">
        <v>324137</v>
      </c>
      <c r="N378" s="39">
        <v>322951</v>
      </c>
    </row>
    <row r="379" spans="1:14">
      <c r="A379" s="103" t="s">
        <v>362</v>
      </c>
      <c r="B379" s="101">
        <f t="shared" ref="B379:M379" si="81">B380+B382</f>
        <v>123</v>
      </c>
      <c r="C379" s="101">
        <f t="shared" si="81"/>
        <v>141</v>
      </c>
      <c r="D379" s="101">
        <f t="shared" si="81"/>
        <v>173</v>
      </c>
      <c r="E379" s="101">
        <f t="shared" si="81"/>
        <v>212</v>
      </c>
      <c r="F379" s="101">
        <f t="shared" si="81"/>
        <v>212</v>
      </c>
      <c r="G379" s="101">
        <f t="shared" si="81"/>
        <v>314</v>
      </c>
      <c r="H379" s="101">
        <f t="shared" si="81"/>
        <v>247</v>
      </c>
      <c r="I379" s="101">
        <f t="shared" si="81"/>
        <v>238</v>
      </c>
      <c r="J379" s="101">
        <f t="shared" si="81"/>
        <v>160</v>
      </c>
      <c r="K379" s="101">
        <f t="shared" si="81"/>
        <v>140</v>
      </c>
      <c r="L379" s="101">
        <f t="shared" si="81"/>
        <v>136</v>
      </c>
      <c r="M379" s="101">
        <f t="shared" si="81"/>
        <v>172</v>
      </c>
      <c r="N379" s="102">
        <v>2506</v>
      </c>
    </row>
    <row r="380" spans="1:14">
      <c r="A380" s="2" t="s">
        <v>363</v>
      </c>
      <c r="B380" s="4">
        <v>104</v>
      </c>
      <c r="C380" s="4">
        <v>115</v>
      </c>
      <c r="D380" s="4">
        <v>148</v>
      </c>
      <c r="E380" s="4">
        <v>181</v>
      </c>
      <c r="F380" s="4">
        <v>177</v>
      </c>
      <c r="G380" s="4">
        <v>283</v>
      </c>
      <c r="H380" s="4">
        <v>220</v>
      </c>
      <c r="I380" s="4">
        <v>206</v>
      </c>
      <c r="J380" s="4">
        <v>145</v>
      </c>
      <c r="K380" s="4">
        <v>118</v>
      </c>
      <c r="L380" s="4">
        <v>121</v>
      </c>
      <c r="M380" s="4">
        <v>144</v>
      </c>
      <c r="N380" s="41">
        <v>2169</v>
      </c>
    </row>
    <row r="381" spans="1:14">
      <c r="A381" s="2" t="s">
        <v>364</v>
      </c>
      <c r="B381" s="12">
        <v>522110</v>
      </c>
      <c r="C381" s="12">
        <v>570431</v>
      </c>
      <c r="D381" s="12">
        <v>550273</v>
      </c>
      <c r="E381" s="12">
        <v>559097</v>
      </c>
      <c r="F381" s="12">
        <v>575888</v>
      </c>
      <c r="G381" s="12">
        <v>575681</v>
      </c>
      <c r="H381" s="12">
        <v>555140</v>
      </c>
      <c r="I381" s="12">
        <v>558313</v>
      </c>
      <c r="J381" s="12">
        <v>558209</v>
      </c>
      <c r="K381" s="12">
        <v>544371</v>
      </c>
      <c r="L381" s="12">
        <v>534174</v>
      </c>
      <c r="M381" s="12">
        <v>550160</v>
      </c>
      <c r="N381" s="39">
        <v>562539</v>
      </c>
    </row>
    <row r="382" spans="1:14">
      <c r="A382" s="2" t="s">
        <v>365</v>
      </c>
      <c r="B382" s="4">
        <v>19</v>
      </c>
      <c r="C382" s="4">
        <v>26</v>
      </c>
      <c r="D382" s="4">
        <v>25</v>
      </c>
      <c r="E382" s="4">
        <v>31</v>
      </c>
      <c r="F382" s="4">
        <v>35</v>
      </c>
      <c r="G382" s="4">
        <v>31</v>
      </c>
      <c r="H382" s="4">
        <v>27</v>
      </c>
      <c r="I382" s="4">
        <v>32</v>
      </c>
      <c r="J382" s="4">
        <v>15</v>
      </c>
      <c r="K382" s="4">
        <v>22</v>
      </c>
      <c r="L382" s="4">
        <v>15</v>
      </c>
      <c r="M382" s="4">
        <v>28</v>
      </c>
      <c r="N382" s="41">
        <v>337</v>
      </c>
    </row>
    <row r="383" spans="1:14">
      <c r="A383" s="2" t="s">
        <v>366</v>
      </c>
      <c r="B383" s="12">
        <v>325608</v>
      </c>
      <c r="C383" s="12">
        <v>359335</v>
      </c>
      <c r="D383" s="12">
        <v>336455</v>
      </c>
      <c r="E383" s="12">
        <v>402279</v>
      </c>
      <c r="F383" s="12">
        <v>344017</v>
      </c>
      <c r="G383" s="12">
        <v>391513</v>
      </c>
      <c r="H383" s="12">
        <v>358000</v>
      </c>
      <c r="I383" s="12">
        <v>373953</v>
      </c>
      <c r="J383" s="12">
        <v>348850</v>
      </c>
      <c r="K383" s="12">
        <v>359679</v>
      </c>
      <c r="L383" s="12">
        <v>396827</v>
      </c>
      <c r="M383" s="12">
        <v>361807</v>
      </c>
      <c r="N383" s="39">
        <v>367372</v>
      </c>
    </row>
    <row r="384" spans="1:14">
      <c r="A384" s="103" t="s">
        <v>367</v>
      </c>
      <c r="B384" s="101">
        <v>37</v>
      </c>
      <c r="C384" s="101">
        <v>36</v>
      </c>
      <c r="D384" s="101">
        <v>35</v>
      </c>
      <c r="E384" s="101">
        <v>45</v>
      </c>
      <c r="F384" s="101">
        <v>44</v>
      </c>
      <c r="G384" s="101">
        <v>47</v>
      </c>
      <c r="H384" s="101">
        <v>41</v>
      </c>
      <c r="I384" s="101">
        <v>54</v>
      </c>
      <c r="J384" s="101">
        <v>55</v>
      </c>
      <c r="K384" s="101">
        <v>55</v>
      </c>
      <c r="L384" s="101">
        <v>37</v>
      </c>
      <c r="M384" s="101">
        <v>46</v>
      </c>
      <c r="N384" s="102">
        <v>581</v>
      </c>
    </row>
    <row r="385" spans="1:14">
      <c r="A385" s="2" t="s">
        <v>368</v>
      </c>
      <c r="B385" s="12">
        <v>179156</v>
      </c>
      <c r="C385" s="12">
        <v>204981</v>
      </c>
      <c r="D385" s="12">
        <v>192884</v>
      </c>
      <c r="E385" s="12">
        <v>183638</v>
      </c>
      <c r="F385" s="12">
        <v>198248</v>
      </c>
      <c r="G385" s="12">
        <v>203847</v>
      </c>
      <c r="H385" s="12">
        <v>208368</v>
      </c>
      <c r="I385" s="12">
        <v>212633</v>
      </c>
      <c r="J385" s="12">
        <v>221026</v>
      </c>
      <c r="K385" s="12">
        <v>202700</v>
      </c>
      <c r="L385" s="12">
        <v>205717</v>
      </c>
      <c r="M385" s="12">
        <v>209451</v>
      </c>
      <c r="N385" s="39">
        <v>204865</v>
      </c>
    </row>
    <row r="386" spans="1:14">
      <c r="A386" s="103" t="s">
        <v>369</v>
      </c>
      <c r="B386" s="104">
        <f>SUM(B387:B389)</f>
        <v>1265</v>
      </c>
      <c r="C386" s="104">
        <f>SUM(C387:C389)</f>
        <v>1266</v>
      </c>
      <c r="D386" s="104">
        <f>SUM(D387:D389)</f>
        <v>1416</v>
      </c>
      <c r="E386" s="104">
        <f>SUM(E387:E389)</f>
        <v>1603</v>
      </c>
      <c r="F386" s="104">
        <f t="shared" ref="F386:M386" si="82">SUM(F387:F389)</f>
        <v>1635</v>
      </c>
      <c r="G386" s="104">
        <f t="shared" si="82"/>
        <v>1696</v>
      </c>
      <c r="H386" s="101">
        <f t="shared" si="82"/>
        <v>1707</v>
      </c>
      <c r="I386" s="104">
        <f t="shared" si="82"/>
        <v>1657</v>
      </c>
      <c r="J386" s="104">
        <f t="shared" si="82"/>
        <v>1675</v>
      </c>
      <c r="K386" s="104">
        <f t="shared" si="82"/>
        <v>1598</v>
      </c>
      <c r="L386" s="104">
        <f t="shared" si="82"/>
        <v>1464</v>
      </c>
      <c r="M386" s="104">
        <f t="shared" si="82"/>
        <v>1263</v>
      </c>
      <c r="N386" s="105">
        <f>SUM(B386:M386)</f>
        <v>18245</v>
      </c>
    </row>
    <row r="387" spans="1:14">
      <c r="A387" s="2" t="s">
        <v>370</v>
      </c>
      <c r="B387" s="11">
        <v>881</v>
      </c>
      <c r="C387" s="11">
        <v>882</v>
      </c>
      <c r="D387" s="11">
        <v>1009</v>
      </c>
      <c r="E387" s="11">
        <v>1196</v>
      </c>
      <c r="F387" s="11">
        <v>1212</v>
      </c>
      <c r="G387" s="11">
        <v>1220</v>
      </c>
      <c r="H387" s="11">
        <v>1205</v>
      </c>
      <c r="I387" s="11">
        <v>1189</v>
      </c>
      <c r="J387" s="11">
        <v>1184</v>
      </c>
      <c r="K387" s="11">
        <v>1138</v>
      </c>
      <c r="L387" s="11">
        <v>1049</v>
      </c>
      <c r="M387" s="11">
        <v>892</v>
      </c>
      <c r="N387" s="41"/>
    </row>
    <row r="388" spans="1:14">
      <c r="A388" s="2" t="s">
        <v>371</v>
      </c>
      <c r="B388" s="11">
        <v>271</v>
      </c>
      <c r="C388" s="11">
        <v>262</v>
      </c>
      <c r="D388" s="11">
        <v>297</v>
      </c>
      <c r="E388" s="11">
        <v>299</v>
      </c>
      <c r="F388" s="11">
        <v>310</v>
      </c>
      <c r="G388" s="11">
        <v>344</v>
      </c>
      <c r="H388" s="11">
        <v>355</v>
      </c>
      <c r="I388" s="11">
        <v>342</v>
      </c>
      <c r="J388" s="11">
        <v>367</v>
      </c>
      <c r="K388" s="11">
        <v>344</v>
      </c>
      <c r="L388" s="11">
        <v>321</v>
      </c>
      <c r="M388" s="11">
        <v>280</v>
      </c>
      <c r="N388" s="41"/>
    </row>
    <row r="389" spans="1:14">
      <c r="A389" s="2" t="s">
        <v>372</v>
      </c>
      <c r="B389" s="11">
        <v>113</v>
      </c>
      <c r="C389" s="11">
        <v>122</v>
      </c>
      <c r="D389" s="11">
        <v>110</v>
      </c>
      <c r="E389" s="11">
        <v>108</v>
      </c>
      <c r="F389" s="11">
        <v>113</v>
      </c>
      <c r="G389" s="11">
        <v>132</v>
      </c>
      <c r="H389" s="11">
        <v>147</v>
      </c>
      <c r="I389" s="11">
        <v>126</v>
      </c>
      <c r="J389" s="11">
        <v>124</v>
      </c>
      <c r="K389" s="11">
        <v>116</v>
      </c>
      <c r="L389" s="11">
        <v>94</v>
      </c>
      <c r="M389" s="11">
        <v>91</v>
      </c>
      <c r="N389" s="41"/>
    </row>
    <row r="390" spans="1:14">
      <c r="A390" s="103" t="s">
        <v>373</v>
      </c>
      <c r="B390" s="108">
        <f>B386/B364</f>
        <v>4.9803149606299213</v>
      </c>
      <c r="C390" s="108">
        <f>C386/C364</f>
        <v>4.6544117647058822</v>
      </c>
      <c r="D390" s="108">
        <f>D386/D364</f>
        <v>4.1769911504424782</v>
      </c>
      <c r="E390" s="108">
        <f>E386/E364</f>
        <v>3.967821782178218</v>
      </c>
      <c r="F390" s="108">
        <f t="shared" ref="F390:M390" si="83">F386/F364</f>
        <v>4.0470297029702973</v>
      </c>
      <c r="G390" s="108">
        <f t="shared" si="83"/>
        <v>3.1062271062271063</v>
      </c>
      <c r="H390" s="108">
        <f t="shared" si="83"/>
        <v>3.7682119205298013</v>
      </c>
      <c r="I390" s="108">
        <f t="shared" si="83"/>
        <v>3.555793991416309</v>
      </c>
      <c r="J390" s="108">
        <f t="shared" si="83"/>
        <v>4.8550724637681162</v>
      </c>
      <c r="K390" s="108">
        <f t="shared" si="83"/>
        <v>5.1548387096774198</v>
      </c>
      <c r="L390" s="108">
        <f t="shared" si="83"/>
        <v>4.9795918367346941</v>
      </c>
      <c r="M390" s="108">
        <f t="shared" si="83"/>
        <v>3.4889502762430937</v>
      </c>
      <c r="N390" s="41"/>
    </row>
    <row r="391" spans="1:14">
      <c r="A391" s="2" t="s">
        <v>374</v>
      </c>
      <c r="B391" s="11">
        <v>475</v>
      </c>
      <c r="C391" s="11">
        <v>521</v>
      </c>
      <c r="D391" s="11">
        <v>847</v>
      </c>
      <c r="E391" s="11">
        <v>796</v>
      </c>
      <c r="F391" s="11">
        <v>753</v>
      </c>
      <c r="G391" s="11">
        <v>730</v>
      </c>
      <c r="H391" s="4">
        <v>627</v>
      </c>
      <c r="I391" s="11">
        <v>568</v>
      </c>
      <c r="J391" s="11">
        <v>596</v>
      </c>
      <c r="K391" s="11">
        <v>515</v>
      </c>
      <c r="L391" s="11">
        <v>464</v>
      </c>
      <c r="M391" s="11">
        <v>346</v>
      </c>
      <c r="N391" s="38">
        <f>SUM(B391:M391)</f>
        <v>7238</v>
      </c>
    </row>
    <row r="392" spans="1:14">
      <c r="A392" s="103" t="s">
        <v>747</v>
      </c>
      <c r="B392" s="104">
        <v>394</v>
      </c>
      <c r="C392" s="104">
        <v>455</v>
      </c>
      <c r="D392" s="104">
        <v>611</v>
      </c>
      <c r="E392" s="104">
        <v>542</v>
      </c>
      <c r="F392" s="104">
        <v>624</v>
      </c>
      <c r="G392" s="104">
        <v>543</v>
      </c>
      <c r="H392" s="101">
        <v>446</v>
      </c>
      <c r="I392" s="104">
        <v>453</v>
      </c>
      <c r="J392" s="104">
        <v>369</v>
      </c>
      <c r="K392" s="104">
        <v>394</v>
      </c>
      <c r="L392" s="104">
        <v>395</v>
      </c>
      <c r="M392" s="104">
        <v>337</v>
      </c>
      <c r="N392" s="105">
        <f>SUM(B392:M392)</f>
        <v>5563</v>
      </c>
    </row>
    <row r="393" spans="1:14">
      <c r="B393" s="11"/>
      <c r="C393" s="11"/>
      <c r="D393" s="11"/>
      <c r="E393" s="11"/>
      <c r="F393" s="11"/>
      <c r="G393" s="11"/>
      <c r="I393" s="11"/>
      <c r="J393" s="11"/>
      <c r="K393" s="11"/>
      <c r="L393" s="11"/>
      <c r="M393" s="11"/>
      <c r="N393" s="89"/>
    </row>
    <row r="394" spans="1:14">
      <c r="B394" s="8" t="s">
        <v>9</v>
      </c>
      <c r="C394" s="8" t="s">
        <v>10</v>
      </c>
      <c r="D394" s="8" t="s">
        <v>11</v>
      </c>
      <c r="E394" s="8" t="s">
        <v>12</v>
      </c>
      <c r="F394" s="8" t="s">
        <v>13</v>
      </c>
      <c r="G394" s="8" t="s">
        <v>14</v>
      </c>
      <c r="H394" s="8" t="s">
        <v>15</v>
      </c>
      <c r="I394" s="8" t="s">
        <v>16</v>
      </c>
      <c r="J394" s="8" t="s">
        <v>17</v>
      </c>
      <c r="K394" s="8" t="s">
        <v>18</v>
      </c>
      <c r="L394" s="8" t="s">
        <v>19</v>
      </c>
      <c r="M394" s="8" t="s">
        <v>20</v>
      </c>
      <c r="N394" s="109" t="s">
        <v>920</v>
      </c>
    </row>
    <row r="395" spans="1:14">
      <c r="A395" s="110" t="s">
        <v>921</v>
      </c>
      <c r="B395" s="111"/>
      <c r="C395" s="111"/>
      <c r="D395" s="111"/>
      <c r="E395" s="111"/>
      <c r="F395" s="111"/>
      <c r="G395" s="111"/>
      <c r="H395" s="111"/>
      <c r="I395" s="111"/>
      <c r="J395" s="111"/>
      <c r="K395" s="111"/>
      <c r="L395" s="111"/>
      <c r="M395" s="111"/>
      <c r="N395" s="112"/>
    </row>
    <row r="396" spans="1:14">
      <c r="A396" s="113" t="s">
        <v>378</v>
      </c>
      <c r="B396" s="114">
        <f t="shared" ref="B396:M396" si="84">SUM(B401+B406+B411+B416)</f>
        <v>278</v>
      </c>
      <c r="C396" s="114">
        <f t="shared" si="84"/>
        <v>273</v>
      </c>
      <c r="D396" s="114">
        <f t="shared" si="84"/>
        <v>471</v>
      </c>
      <c r="E396" s="114">
        <f t="shared" si="84"/>
        <v>488</v>
      </c>
      <c r="F396" s="114">
        <f t="shared" si="84"/>
        <v>530</v>
      </c>
      <c r="G396" s="114">
        <f t="shared" si="84"/>
        <v>586</v>
      </c>
      <c r="H396" s="114">
        <f t="shared" si="84"/>
        <v>408</v>
      </c>
      <c r="I396" s="114">
        <f t="shared" si="84"/>
        <v>439</v>
      </c>
      <c r="J396" s="114">
        <f t="shared" si="84"/>
        <v>422</v>
      </c>
      <c r="K396" s="114">
        <f t="shared" si="84"/>
        <v>373</v>
      </c>
      <c r="L396" s="114">
        <f t="shared" si="84"/>
        <v>381</v>
      </c>
      <c r="M396" s="114">
        <f t="shared" si="84"/>
        <v>405</v>
      </c>
      <c r="N396" s="115">
        <v>5061</v>
      </c>
    </row>
    <row r="397" spans="1:14" ht="12.75">
      <c r="A397" s="2" t="s">
        <v>379</v>
      </c>
      <c r="B397" s="137">
        <v>385344</v>
      </c>
      <c r="C397" s="137">
        <v>376184</v>
      </c>
      <c r="D397" s="137">
        <v>397520</v>
      </c>
      <c r="E397" s="137">
        <v>376491</v>
      </c>
      <c r="F397" s="137">
        <v>415217</v>
      </c>
      <c r="G397" s="137">
        <v>423573</v>
      </c>
      <c r="H397" s="137">
        <v>428522</v>
      </c>
      <c r="I397" s="137">
        <v>422829</v>
      </c>
      <c r="J397" s="137">
        <v>414584</v>
      </c>
      <c r="K397" s="137">
        <v>386893</v>
      </c>
      <c r="L397" s="137">
        <v>402374</v>
      </c>
      <c r="M397" s="137">
        <v>390083</v>
      </c>
      <c r="N397" s="39">
        <v>403645</v>
      </c>
    </row>
    <row r="398" spans="1:14" ht="12.75">
      <c r="A398" s="2" t="s">
        <v>380</v>
      </c>
      <c r="B398" s="137">
        <v>394313</v>
      </c>
      <c r="C398" s="137">
        <v>379266</v>
      </c>
      <c r="D398" s="137">
        <v>404860</v>
      </c>
      <c r="E398" s="137">
        <v>380691</v>
      </c>
      <c r="F398" s="137">
        <v>422111</v>
      </c>
      <c r="G398" s="137">
        <v>429178</v>
      </c>
      <c r="H398" s="137">
        <v>437796</v>
      </c>
      <c r="I398" s="137">
        <v>430382</v>
      </c>
      <c r="J398" s="137">
        <v>420793</v>
      </c>
      <c r="K398" s="137">
        <v>392515</v>
      </c>
      <c r="L398" s="137">
        <v>409657</v>
      </c>
      <c r="M398" s="137">
        <v>396776</v>
      </c>
      <c r="N398" s="39">
        <v>410233</v>
      </c>
    </row>
    <row r="399" spans="1:14">
      <c r="A399" s="113" t="s">
        <v>798</v>
      </c>
      <c r="B399" s="116">
        <f t="shared" ref="B399:N399" si="85">B397/B398</f>
        <v>0.9772541103133805</v>
      </c>
      <c r="C399" s="116">
        <f t="shared" si="85"/>
        <v>0.9918737772434123</v>
      </c>
      <c r="D399" s="116">
        <f t="shared" si="85"/>
        <v>0.98187027614484024</v>
      </c>
      <c r="E399" s="116">
        <f t="shared" si="85"/>
        <v>0.98896743027809952</v>
      </c>
      <c r="F399" s="116">
        <f t="shared" si="85"/>
        <v>0.98366780301863732</v>
      </c>
      <c r="G399" s="116">
        <f t="shared" si="85"/>
        <v>0.98694015070669983</v>
      </c>
      <c r="H399" s="116">
        <f t="shared" si="85"/>
        <v>0.97881661778545259</v>
      </c>
      <c r="I399" s="116">
        <f t="shared" si="85"/>
        <v>0.9824504742298702</v>
      </c>
      <c r="J399" s="116">
        <f t="shared" si="85"/>
        <v>0.98524452640609517</v>
      </c>
      <c r="K399" s="116">
        <f t="shared" si="85"/>
        <v>0.98567698049756058</v>
      </c>
      <c r="L399" s="116">
        <f t="shared" si="85"/>
        <v>0.98222171231054267</v>
      </c>
      <c r="M399" s="116">
        <f t="shared" si="85"/>
        <v>0.98313154021412585</v>
      </c>
      <c r="N399" s="117">
        <f t="shared" si="85"/>
        <v>0.98394083362381868</v>
      </c>
    </row>
    <row r="400" spans="1:14" ht="12.75">
      <c r="A400" s="2" t="s">
        <v>411</v>
      </c>
      <c r="B400">
        <v>67</v>
      </c>
      <c r="C400">
        <v>49</v>
      </c>
      <c r="D400">
        <v>61</v>
      </c>
      <c r="E400">
        <v>41</v>
      </c>
      <c r="F400">
        <v>41</v>
      </c>
      <c r="G400">
        <v>42</v>
      </c>
      <c r="H400">
        <v>55</v>
      </c>
      <c r="I400">
        <v>49</v>
      </c>
      <c r="J400">
        <v>50</v>
      </c>
      <c r="K400">
        <v>53</v>
      </c>
      <c r="L400">
        <v>60</v>
      </c>
      <c r="M400">
        <v>65</v>
      </c>
      <c r="N400" s="99">
        <f>((B400*B396)+(C400*C396)+(D400*D396)+(E400*E396)+(F400*F396)+(G400*G396)+(H400*H396)+(I400*I396)+(J400*J396)+(K400*K396)+(L400*L396)+(M400*M396))/N396</f>
        <v>51.588421260620429</v>
      </c>
    </row>
    <row r="401" spans="1:14">
      <c r="A401" s="113" t="s">
        <v>382</v>
      </c>
      <c r="B401" s="111">
        <f>B402+B404</f>
        <v>15</v>
      </c>
      <c r="C401" s="111">
        <f t="shared" ref="C401:H401" si="86">C402+C404</f>
        <v>13</v>
      </c>
      <c r="D401" s="111">
        <f t="shared" si="86"/>
        <v>21</v>
      </c>
      <c r="E401" s="111">
        <f t="shared" si="86"/>
        <v>14</v>
      </c>
      <c r="F401" s="111">
        <f t="shared" si="86"/>
        <v>22</v>
      </c>
      <c r="G401" s="111">
        <f t="shared" si="86"/>
        <v>22</v>
      </c>
      <c r="H401" s="111">
        <f t="shared" si="86"/>
        <v>21</v>
      </c>
      <c r="I401" s="111">
        <f>I402+I404</f>
        <v>15</v>
      </c>
      <c r="J401" s="111">
        <f>J402+J404</f>
        <v>16</v>
      </c>
      <c r="K401" s="111">
        <f>K402+K404</f>
        <v>17</v>
      </c>
      <c r="L401" s="111">
        <f>L402+L404</f>
        <v>13</v>
      </c>
      <c r="M401" s="111">
        <f>M402+M404</f>
        <v>13</v>
      </c>
      <c r="N401" s="112">
        <v>203</v>
      </c>
    </row>
    <row r="402" spans="1:14" ht="12.75">
      <c r="A402" s="2" t="s">
        <v>383</v>
      </c>
      <c r="B402" s="34">
        <v>6</v>
      </c>
      <c r="C402" s="34">
        <v>4</v>
      </c>
      <c r="D402" s="34">
        <v>11</v>
      </c>
      <c r="E402" s="34">
        <v>7</v>
      </c>
      <c r="F402" s="34">
        <v>9</v>
      </c>
      <c r="G402" s="34">
        <v>10</v>
      </c>
      <c r="H402" s="34">
        <v>11</v>
      </c>
      <c r="I402" s="34">
        <v>5</v>
      </c>
      <c r="J402" s="34">
        <v>6</v>
      </c>
      <c r="K402" s="34">
        <v>6</v>
      </c>
      <c r="L402" s="34">
        <v>5</v>
      </c>
      <c r="M402" s="34">
        <v>4</v>
      </c>
      <c r="N402" s="41">
        <v>85</v>
      </c>
    </row>
    <row r="403" spans="1:14" ht="12.75">
      <c r="A403" s="2" t="s">
        <v>384</v>
      </c>
      <c r="B403" s="135">
        <v>371564</v>
      </c>
      <c r="C403" s="135">
        <v>271625</v>
      </c>
      <c r="D403" s="135">
        <v>497323</v>
      </c>
      <c r="E403" s="135">
        <v>253714</v>
      </c>
      <c r="F403" s="135">
        <v>332474</v>
      </c>
      <c r="G403" s="135">
        <v>348395</v>
      </c>
      <c r="H403" s="135">
        <v>368385</v>
      </c>
      <c r="I403" s="135">
        <v>356535</v>
      </c>
      <c r="J403" s="135">
        <v>275982</v>
      </c>
      <c r="K403" s="135">
        <v>248273</v>
      </c>
      <c r="L403" s="135">
        <v>168000</v>
      </c>
      <c r="M403" s="135">
        <v>384179</v>
      </c>
      <c r="N403" s="39">
        <v>335210</v>
      </c>
    </row>
    <row r="404" spans="1:14" ht="12.75">
      <c r="A404" s="2" t="s">
        <v>385</v>
      </c>
      <c r="B404">
        <v>9</v>
      </c>
      <c r="C404">
        <v>9</v>
      </c>
      <c r="D404">
        <v>10</v>
      </c>
      <c r="E404">
        <v>7</v>
      </c>
      <c r="F404">
        <v>13</v>
      </c>
      <c r="G404">
        <v>12</v>
      </c>
      <c r="H404">
        <v>10</v>
      </c>
      <c r="I404">
        <v>10</v>
      </c>
      <c r="J404">
        <v>10</v>
      </c>
      <c r="K404">
        <v>11</v>
      </c>
      <c r="L404">
        <v>8</v>
      </c>
      <c r="M404">
        <v>9</v>
      </c>
      <c r="N404" s="41">
        <v>118</v>
      </c>
    </row>
    <row r="405" spans="1:14" ht="12.75">
      <c r="A405" s="2" t="s">
        <v>386</v>
      </c>
      <c r="B405" s="135">
        <v>219303</v>
      </c>
      <c r="C405" s="135">
        <v>214229</v>
      </c>
      <c r="D405" s="135">
        <v>224390</v>
      </c>
      <c r="E405" s="135">
        <v>253395</v>
      </c>
      <c r="F405" s="135">
        <v>245192</v>
      </c>
      <c r="G405" s="135">
        <v>273718</v>
      </c>
      <c r="H405" s="135">
        <v>212925</v>
      </c>
      <c r="I405" s="135">
        <v>213986</v>
      </c>
      <c r="J405" s="135">
        <v>273963</v>
      </c>
      <c r="K405" s="135">
        <v>231682</v>
      </c>
      <c r="L405" s="135">
        <v>239675</v>
      </c>
      <c r="M405" s="135">
        <v>290006</v>
      </c>
      <c r="N405" s="39">
        <v>241324</v>
      </c>
    </row>
    <row r="406" spans="1:14">
      <c r="A406" s="113" t="s">
        <v>357</v>
      </c>
      <c r="B406" s="111">
        <f t="shared" ref="B406:M406" si="87">B407+B409</f>
        <v>102</v>
      </c>
      <c r="C406" s="111">
        <f t="shared" si="87"/>
        <v>94</v>
      </c>
      <c r="D406" s="111">
        <f t="shared" si="87"/>
        <v>164</v>
      </c>
      <c r="E406" s="111">
        <f t="shared" si="87"/>
        <v>177</v>
      </c>
      <c r="F406" s="111">
        <f t="shared" si="87"/>
        <v>168</v>
      </c>
      <c r="G406" s="111">
        <f t="shared" si="87"/>
        <v>200</v>
      </c>
      <c r="H406" s="111">
        <f t="shared" si="87"/>
        <v>117</v>
      </c>
      <c r="I406" s="111">
        <f t="shared" si="87"/>
        <v>142</v>
      </c>
      <c r="J406" s="111">
        <f t="shared" si="87"/>
        <v>157</v>
      </c>
      <c r="K406" s="111">
        <f t="shared" si="87"/>
        <v>128</v>
      </c>
      <c r="L406" s="111">
        <f t="shared" si="87"/>
        <v>109</v>
      </c>
      <c r="M406" s="111">
        <f t="shared" si="87"/>
        <v>149</v>
      </c>
      <c r="N406" s="112">
        <v>1709</v>
      </c>
    </row>
    <row r="407" spans="1:14" ht="12.75">
      <c r="A407" s="2" t="s">
        <v>387</v>
      </c>
      <c r="B407" s="34">
        <v>30</v>
      </c>
      <c r="C407" s="34">
        <v>17</v>
      </c>
      <c r="D407" s="34">
        <v>56</v>
      </c>
      <c r="E407" s="34">
        <v>41</v>
      </c>
      <c r="F407" s="34">
        <v>48</v>
      </c>
      <c r="G407" s="34">
        <v>45</v>
      </c>
      <c r="H407" s="34">
        <v>34</v>
      </c>
      <c r="I407" s="34">
        <v>37</v>
      </c>
      <c r="J407" s="34">
        <v>40</v>
      </c>
      <c r="K407" s="34">
        <v>35</v>
      </c>
      <c r="L407" s="34">
        <v>29</v>
      </c>
      <c r="M407" s="34">
        <v>36</v>
      </c>
      <c r="N407" s="41">
        <v>449</v>
      </c>
    </row>
    <row r="408" spans="1:14" ht="12.75">
      <c r="A408" s="2" t="s">
        <v>388</v>
      </c>
      <c r="B408" s="135">
        <v>347795</v>
      </c>
      <c r="C408" s="135">
        <v>332526</v>
      </c>
      <c r="D408" s="135">
        <v>360166</v>
      </c>
      <c r="E408" s="135">
        <v>341053</v>
      </c>
      <c r="F408" s="135">
        <v>325024</v>
      </c>
      <c r="G408" s="135">
        <v>395347</v>
      </c>
      <c r="H408" s="135">
        <v>372428</v>
      </c>
      <c r="I408" s="135">
        <v>380912</v>
      </c>
      <c r="J408" s="135">
        <v>337189</v>
      </c>
      <c r="K408" s="135">
        <v>359057</v>
      </c>
      <c r="L408" s="135">
        <v>331968</v>
      </c>
      <c r="M408" s="135">
        <v>348739</v>
      </c>
      <c r="N408" s="39">
        <v>354796</v>
      </c>
    </row>
    <row r="409" spans="1:14" ht="12.75">
      <c r="A409" s="2" t="s">
        <v>389</v>
      </c>
      <c r="B409">
        <v>72</v>
      </c>
      <c r="C409">
        <v>77</v>
      </c>
      <c r="D409">
        <v>108</v>
      </c>
      <c r="E409">
        <v>136</v>
      </c>
      <c r="F409">
        <v>120</v>
      </c>
      <c r="G409">
        <v>155</v>
      </c>
      <c r="H409">
        <v>83</v>
      </c>
      <c r="I409">
        <v>105</v>
      </c>
      <c r="J409">
        <v>117</v>
      </c>
      <c r="K409">
        <v>93</v>
      </c>
      <c r="L409">
        <v>80</v>
      </c>
      <c r="M409">
        <v>113</v>
      </c>
      <c r="N409" s="41">
        <v>1260</v>
      </c>
    </row>
    <row r="410" spans="1:14" ht="12.75">
      <c r="A410" s="2" t="s">
        <v>390</v>
      </c>
      <c r="B410" s="135">
        <v>296847</v>
      </c>
      <c r="C410" s="135">
        <v>312137</v>
      </c>
      <c r="D410" s="135">
        <v>300920</v>
      </c>
      <c r="E410" s="135">
        <v>310804</v>
      </c>
      <c r="F410" s="135">
        <v>321977</v>
      </c>
      <c r="G410" s="135">
        <v>327681</v>
      </c>
      <c r="H410" s="135">
        <v>314946</v>
      </c>
      <c r="I410" s="135">
        <v>310675</v>
      </c>
      <c r="J410" s="135">
        <v>330368</v>
      </c>
      <c r="K410" s="135">
        <v>297243</v>
      </c>
      <c r="L410" s="135">
        <v>324151</v>
      </c>
      <c r="M410" s="135">
        <v>303690</v>
      </c>
      <c r="N410" s="39">
        <v>313750</v>
      </c>
    </row>
    <row r="411" spans="1:14">
      <c r="A411" s="113" t="s">
        <v>391</v>
      </c>
      <c r="B411" s="111">
        <f>B412+B414</f>
        <v>122</v>
      </c>
      <c r="C411" s="111">
        <f t="shared" ref="C411:M411" si="88">C412+C414</f>
        <v>121</v>
      </c>
      <c r="D411" s="111">
        <f t="shared" si="88"/>
        <v>219</v>
      </c>
      <c r="E411" s="111">
        <f t="shared" si="88"/>
        <v>215</v>
      </c>
      <c r="F411" s="111">
        <f t="shared" si="88"/>
        <v>270</v>
      </c>
      <c r="G411" s="111">
        <f t="shared" si="88"/>
        <v>288</v>
      </c>
      <c r="H411" s="111">
        <f t="shared" si="88"/>
        <v>204</v>
      </c>
      <c r="I411" s="111">
        <f t="shared" si="88"/>
        <v>233</v>
      </c>
      <c r="J411" s="111">
        <f t="shared" si="88"/>
        <v>197</v>
      </c>
      <c r="K411" s="111">
        <f t="shared" si="88"/>
        <v>177</v>
      </c>
      <c r="L411" s="111">
        <f t="shared" si="88"/>
        <v>200</v>
      </c>
      <c r="M411" s="111">
        <f t="shared" si="88"/>
        <v>193</v>
      </c>
      <c r="N411" s="112">
        <v>2443</v>
      </c>
    </row>
    <row r="412" spans="1:14" ht="12.75">
      <c r="A412" s="2" t="s">
        <v>392</v>
      </c>
      <c r="B412" s="34">
        <v>100</v>
      </c>
      <c r="C412" s="34">
        <v>107</v>
      </c>
      <c r="D412" s="34">
        <v>188</v>
      </c>
      <c r="E412" s="34">
        <v>172</v>
      </c>
      <c r="F412" s="34">
        <v>229</v>
      </c>
      <c r="G412" s="34">
        <v>251</v>
      </c>
      <c r="H412" s="34">
        <v>188</v>
      </c>
      <c r="I412" s="34">
        <v>205</v>
      </c>
      <c r="J412" s="34">
        <v>171</v>
      </c>
      <c r="K412" s="34">
        <v>149</v>
      </c>
      <c r="L412" s="34">
        <v>176</v>
      </c>
      <c r="M412" s="34">
        <v>157</v>
      </c>
      <c r="N412" s="41">
        <v>2097</v>
      </c>
    </row>
    <row r="413" spans="1:14" ht="12.75">
      <c r="A413" s="2" t="s">
        <v>393</v>
      </c>
      <c r="B413" s="136">
        <v>563734</v>
      </c>
      <c r="C413" s="136">
        <v>522797</v>
      </c>
      <c r="D413" s="136">
        <v>545044</v>
      </c>
      <c r="E413" s="136">
        <v>538601</v>
      </c>
      <c r="F413" s="136">
        <v>570335</v>
      </c>
      <c r="G413" s="136">
        <v>565242</v>
      </c>
      <c r="H413" s="136">
        <v>594270</v>
      </c>
      <c r="I413" s="136">
        <v>566802</v>
      </c>
      <c r="J413" s="136">
        <v>573436</v>
      </c>
      <c r="K413" s="136">
        <v>540883</v>
      </c>
      <c r="L413" s="136">
        <v>541311</v>
      </c>
      <c r="M413" s="136">
        <v>538179</v>
      </c>
      <c r="N413" s="39">
        <v>556899</v>
      </c>
    </row>
    <row r="414" spans="1:14" ht="12.75">
      <c r="A414" s="2" t="s">
        <v>394</v>
      </c>
      <c r="B414">
        <v>22</v>
      </c>
      <c r="C414">
        <v>14</v>
      </c>
      <c r="D414">
        <v>31</v>
      </c>
      <c r="E414">
        <v>43</v>
      </c>
      <c r="F414">
        <v>41</v>
      </c>
      <c r="G414">
        <v>37</v>
      </c>
      <c r="H414">
        <v>16</v>
      </c>
      <c r="I414">
        <v>28</v>
      </c>
      <c r="J414">
        <v>26</v>
      </c>
      <c r="K414">
        <v>28</v>
      </c>
      <c r="L414">
        <v>24</v>
      </c>
      <c r="M414">
        <v>36</v>
      </c>
      <c r="N414" s="41">
        <v>346</v>
      </c>
    </row>
    <row r="415" spans="1:14" ht="12.75">
      <c r="A415" s="2" t="s">
        <v>395</v>
      </c>
      <c r="B415" s="136">
        <v>317043</v>
      </c>
      <c r="C415" s="136">
        <v>374879</v>
      </c>
      <c r="D415" s="136">
        <v>359694</v>
      </c>
      <c r="E415" s="136">
        <v>352993</v>
      </c>
      <c r="F415" s="136">
        <v>364049</v>
      </c>
      <c r="G415" s="136">
        <v>374812</v>
      </c>
      <c r="H415" s="136">
        <v>350931</v>
      </c>
      <c r="I415" s="136">
        <v>350847</v>
      </c>
      <c r="J415" s="136">
        <v>327536</v>
      </c>
      <c r="K415" s="136">
        <v>330900</v>
      </c>
      <c r="L415" s="136">
        <v>348627</v>
      </c>
      <c r="M415" s="136">
        <v>350126</v>
      </c>
      <c r="N415" s="39">
        <v>351265</v>
      </c>
    </row>
    <row r="416" spans="1:14" ht="12.75">
      <c r="A416" s="113" t="s">
        <v>396</v>
      </c>
      <c r="B416">
        <v>39</v>
      </c>
      <c r="C416">
        <v>45</v>
      </c>
      <c r="D416">
        <v>67</v>
      </c>
      <c r="E416">
        <v>82</v>
      </c>
      <c r="F416">
        <v>70</v>
      </c>
      <c r="G416">
        <v>76</v>
      </c>
      <c r="H416">
        <v>66</v>
      </c>
      <c r="I416">
        <v>49</v>
      </c>
      <c r="J416">
        <v>52</v>
      </c>
      <c r="K416">
        <v>51</v>
      </c>
      <c r="L416">
        <v>59</v>
      </c>
      <c r="M416">
        <v>50</v>
      </c>
      <c r="N416" s="112">
        <f>SUM(B416:M416)</f>
        <v>706</v>
      </c>
    </row>
    <row r="417" spans="1:14" ht="12.75">
      <c r="A417" s="2" t="s">
        <v>397</v>
      </c>
      <c r="B417" s="137">
        <v>199160</v>
      </c>
      <c r="C417" s="137">
        <v>195747</v>
      </c>
      <c r="D417" s="137">
        <v>197459</v>
      </c>
      <c r="E417" s="137">
        <v>196428</v>
      </c>
      <c r="F417" s="137">
        <v>201635</v>
      </c>
      <c r="G417" s="137">
        <v>225270</v>
      </c>
      <c r="H417" s="137">
        <v>189618</v>
      </c>
      <c r="I417" s="137">
        <v>182991</v>
      </c>
      <c r="J417" s="137">
        <v>227788</v>
      </c>
      <c r="K417" s="137">
        <v>200109</v>
      </c>
      <c r="L417" s="137">
        <v>192376</v>
      </c>
      <c r="M417" s="137">
        <v>197335</v>
      </c>
      <c r="N417" s="39">
        <v>200986</v>
      </c>
    </row>
    <row r="418" spans="1:14">
      <c r="A418" s="113" t="s">
        <v>398</v>
      </c>
      <c r="B418" s="114">
        <f>SUM(B419:B421)</f>
        <v>1137</v>
      </c>
      <c r="C418" s="114">
        <f>SUM(C419:C421)</f>
        <v>1190</v>
      </c>
      <c r="D418" s="114">
        <f>SUM(D419:D421)</f>
        <v>1362</v>
      </c>
      <c r="E418" s="114">
        <f>SUM(E419:E421)</f>
        <v>1548</v>
      </c>
      <c r="F418" s="114">
        <f t="shared" ref="F418:M418" si="89">SUM(F419:F421)</f>
        <v>1625</v>
      </c>
      <c r="G418" s="114">
        <f t="shared" si="89"/>
        <v>1681</v>
      </c>
      <c r="H418" s="111">
        <f t="shared" si="89"/>
        <v>1685</v>
      </c>
      <c r="I418" s="114">
        <f t="shared" si="89"/>
        <v>1662</v>
      </c>
      <c r="J418" s="114">
        <f t="shared" si="89"/>
        <v>1742</v>
      </c>
      <c r="K418" s="114">
        <f t="shared" si="89"/>
        <v>1636</v>
      </c>
      <c r="L418" s="114">
        <f t="shared" si="89"/>
        <v>1475</v>
      </c>
      <c r="M418" s="114">
        <f t="shared" si="89"/>
        <v>1280</v>
      </c>
      <c r="N418" s="115">
        <f>SUM(B418:M418)</f>
        <v>18023</v>
      </c>
    </row>
    <row r="419" spans="1:14" ht="12.75">
      <c r="A419" s="2" t="s">
        <v>399</v>
      </c>
      <c r="B419">
        <v>828</v>
      </c>
      <c r="C419">
        <v>854</v>
      </c>
      <c r="D419">
        <v>982</v>
      </c>
      <c r="E419">
        <v>1105</v>
      </c>
      <c r="F419">
        <v>1170</v>
      </c>
      <c r="G419">
        <v>1179</v>
      </c>
      <c r="H419">
        <v>1161</v>
      </c>
      <c r="I419">
        <v>1175</v>
      </c>
      <c r="J419">
        <v>1242</v>
      </c>
      <c r="K419">
        <v>1120</v>
      </c>
      <c r="L419">
        <v>1016</v>
      </c>
      <c r="M419">
        <v>875</v>
      </c>
      <c r="N419" s="41"/>
    </row>
    <row r="420" spans="1:14" ht="12.75">
      <c r="A420" s="2" t="s">
        <v>400</v>
      </c>
      <c r="B420">
        <v>198</v>
      </c>
      <c r="C420">
        <v>213</v>
      </c>
      <c r="D420">
        <v>258</v>
      </c>
      <c r="E420">
        <v>318</v>
      </c>
      <c r="F420">
        <v>329</v>
      </c>
      <c r="G420">
        <v>382</v>
      </c>
      <c r="H420">
        <v>396</v>
      </c>
      <c r="I420">
        <v>383</v>
      </c>
      <c r="J420">
        <v>383</v>
      </c>
      <c r="K420">
        <v>396</v>
      </c>
      <c r="L420">
        <v>352</v>
      </c>
      <c r="M420">
        <v>282</v>
      </c>
      <c r="N420" s="41"/>
    </row>
    <row r="421" spans="1:14" ht="12.75">
      <c r="A421" s="2" t="s">
        <v>401</v>
      </c>
      <c r="B421">
        <v>111</v>
      </c>
      <c r="C421">
        <v>123</v>
      </c>
      <c r="D421">
        <v>122</v>
      </c>
      <c r="E421">
        <v>125</v>
      </c>
      <c r="F421">
        <v>126</v>
      </c>
      <c r="G421">
        <v>120</v>
      </c>
      <c r="H421">
        <v>128</v>
      </c>
      <c r="I421">
        <v>104</v>
      </c>
      <c r="J421">
        <v>117</v>
      </c>
      <c r="K421">
        <v>120</v>
      </c>
      <c r="L421">
        <v>107</v>
      </c>
      <c r="M421">
        <v>123</v>
      </c>
      <c r="N421" s="41"/>
    </row>
    <row r="422" spans="1:14">
      <c r="A422" s="113" t="s">
        <v>402</v>
      </c>
      <c r="B422" s="118">
        <f>B418/B396</f>
        <v>4.0899280575539567</v>
      </c>
      <c r="C422" s="118">
        <f>C418/C396</f>
        <v>4.3589743589743586</v>
      </c>
      <c r="D422" s="118">
        <f>D418/D396</f>
        <v>2.8917197452229297</v>
      </c>
      <c r="E422" s="118">
        <f>E418/E396</f>
        <v>3.1721311475409837</v>
      </c>
      <c r="F422" s="118">
        <f t="shared" ref="F422:M422" si="90">F418/F396</f>
        <v>3.0660377358490565</v>
      </c>
      <c r="G422" s="118">
        <f t="shared" si="90"/>
        <v>2.8686006825938568</v>
      </c>
      <c r="H422" s="118">
        <f t="shared" si="90"/>
        <v>4.1299019607843137</v>
      </c>
      <c r="I422" s="118">
        <f t="shared" si="90"/>
        <v>3.785876993166287</v>
      </c>
      <c r="J422" s="118">
        <f t="shared" si="90"/>
        <v>4.1279620853080567</v>
      </c>
      <c r="K422" s="118">
        <f t="shared" si="90"/>
        <v>4.3860589812332442</v>
      </c>
      <c r="L422" s="118">
        <f t="shared" si="90"/>
        <v>3.8713910761154855</v>
      </c>
      <c r="M422" s="118">
        <f t="shared" si="90"/>
        <v>3.1604938271604937</v>
      </c>
      <c r="N422" s="41"/>
    </row>
    <row r="423" spans="1:14">
      <c r="A423" s="2" t="s">
        <v>403</v>
      </c>
      <c r="B423" s="11">
        <v>569</v>
      </c>
      <c r="C423" s="11">
        <v>518</v>
      </c>
      <c r="D423" s="11">
        <v>898</v>
      </c>
      <c r="E423" s="11">
        <v>991</v>
      </c>
      <c r="F423" s="11">
        <v>706</v>
      </c>
      <c r="G423" s="11">
        <v>729</v>
      </c>
      <c r="H423" s="4">
        <v>651</v>
      </c>
      <c r="I423" s="11">
        <v>568</v>
      </c>
      <c r="J423" s="11">
        <v>651</v>
      </c>
      <c r="K423" s="11">
        <v>604</v>
      </c>
      <c r="L423" s="11">
        <v>428</v>
      </c>
      <c r="M423" s="11">
        <v>362</v>
      </c>
      <c r="N423" s="38">
        <f>SUM(B423:M423)</f>
        <v>7675</v>
      </c>
    </row>
    <row r="424" spans="1:14">
      <c r="A424" s="113" t="s">
        <v>404</v>
      </c>
      <c r="B424" s="114">
        <v>413</v>
      </c>
      <c r="C424" s="114">
        <v>433</v>
      </c>
      <c r="D424" s="114">
        <v>639</v>
      </c>
      <c r="E424" s="114">
        <v>721</v>
      </c>
      <c r="F424" s="114">
        <v>455</v>
      </c>
      <c r="G424" s="114">
        <v>514</v>
      </c>
      <c r="H424" s="111">
        <v>483</v>
      </c>
      <c r="I424" s="114">
        <v>471</v>
      </c>
      <c r="J424" s="114">
        <v>422</v>
      </c>
      <c r="K424" s="114">
        <v>450</v>
      </c>
      <c r="L424" s="114">
        <v>391</v>
      </c>
      <c r="M424" s="114">
        <v>366</v>
      </c>
      <c r="N424" s="115">
        <f>SUM(B424:M424)</f>
        <v>5758</v>
      </c>
    </row>
    <row r="425" spans="1:14" ht="12.75">
      <c r="A425" s="194"/>
      <c r="N425" s="34"/>
    </row>
    <row r="426" spans="1:14">
      <c r="B426" s="8" t="s">
        <v>9</v>
      </c>
      <c r="C426" s="8" t="s">
        <v>10</v>
      </c>
      <c r="D426" s="8" t="s">
        <v>11</v>
      </c>
      <c r="E426" s="8" t="s">
        <v>12</v>
      </c>
      <c r="F426" s="8" t="s">
        <v>13</v>
      </c>
      <c r="G426" s="8" t="s">
        <v>14</v>
      </c>
      <c r="H426" s="8" t="s">
        <v>15</v>
      </c>
      <c r="I426" s="8" t="s">
        <v>16</v>
      </c>
      <c r="J426" s="8" t="s">
        <v>17</v>
      </c>
      <c r="K426" s="8" t="s">
        <v>18</v>
      </c>
      <c r="L426" s="8" t="s">
        <v>19</v>
      </c>
      <c r="M426" s="8" t="s">
        <v>20</v>
      </c>
      <c r="N426" s="109" t="s">
        <v>861</v>
      </c>
    </row>
    <row r="427" spans="1:14">
      <c r="A427" s="90" t="s">
        <v>922</v>
      </c>
      <c r="B427" s="91"/>
      <c r="C427" s="91"/>
      <c r="D427" s="91"/>
      <c r="E427" s="91"/>
      <c r="F427" s="91"/>
      <c r="G427" s="91"/>
      <c r="H427" s="91"/>
      <c r="I427" s="91"/>
      <c r="J427" s="91"/>
      <c r="K427" s="91"/>
      <c r="L427" s="91"/>
      <c r="M427" s="91"/>
      <c r="N427" s="92"/>
    </row>
    <row r="428" spans="1:14">
      <c r="A428" s="93" t="s">
        <v>407</v>
      </c>
      <c r="B428" s="94">
        <f>SUM(B433+B438+B443+B448)</f>
        <v>312</v>
      </c>
      <c r="C428" s="94">
        <f>SUM(C433+C438+C443+C448)</f>
        <v>328</v>
      </c>
      <c r="D428" s="94">
        <f>SUM(D433+D438+D443+D448)</f>
        <v>397</v>
      </c>
      <c r="E428" s="94">
        <f>SUM(E433+E438+E443+E448)</f>
        <v>429</v>
      </c>
      <c r="F428" s="94">
        <f t="shared" ref="F428:K428" si="91">SUM(F433+F438+F443+F448)</f>
        <v>476</v>
      </c>
      <c r="G428" s="94">
        <f t="shared" si="91"/>
        <v>570</v>
      </c>
      <c r="H428" s="94">
        <f t="shared" si="91"/>
        <v>536</v>
      </c>
      <c r="I428" s="94">
        <f t="shared" si="91"/>
        <v>523</v>
      </c>
      <c r="J428" s="94">
        <f t="shared" si="91"/>
        <v>466</v>
      </c>
      <c r="K428" s="94">
        <f t="shared" si="91"/>
        <v>461</v>
      </c>
      <c r="L428" s="94">
        <f>SUM(L433+L438+L443+L448)</f>
        <v>448</v>
      </c>
      <c r="M428" s="94">
        <f>SUM(M433+M438+M443+M448)</f>
        <v>458</v>
      </c>
      <c r="N428" s="95">
        <v>5406</v>
      </c>
    </row>
    <row r="429" spans="1:14" ht="12.75">
      <c r="A429" s="2" t="s">
        <v>408</v>
      </c>
      <c r="B429" s="137">
        <v>332277</v>
      </c>
      <c r="C429" s="137">
        <v>327924</v>
      </c>
      <c r="D429" s="137">
        <v>356298</v>
      </c>
      <c r="E429" s="137">
        <v>355530</v>
      </c>
      <c r="F429" s="137">
        <v>371080</v>
      </c>
      <c r="G429" s="137">
        <v>384611</v>
      </c>
      <c r="H429" s="137">
        <v>387043</v>
      </c>
      <c r="I429" s="137">
        <v>387843</v>
      </c>
      <c r="J429" s="137">
        <v>392365</v>
      </c>
      <c r="K429" s="137">
        <v>378656</v>
      </c>
      <c r="L429" s="137">
        <v>377753</v>
      </c>
      <c r="M429" s="137">
        <v>391258</v>
      </c>
      <c r="N429" s="39">
        <v>373269</v>
      </c>
    </row>
    <row r="430" spans="1:14" ht="12.75">
      <c r="A430" s="2" t="s">
        <v>409</v>
      </c>
      <c r="B430" s="137">
        <v>339856</v>
      </c>
      <c r="C430" s="137">
        <v>336146</v>
      </c>
      <c r="D430" s="137">
        <v>367828</v>
      </c>
      <c r="E430" s="137">
        <v>362069</v>
      </c>
      <c r="F430" s="137">
        <v>378378</v>
      </c>
      <c r="G430" s="137">
        <v>391083</v>
      </c>
      <c r="H430" s="137">
        <v>392994</v>
      </c>
      <c r="I430" s="137">
        <v>394770</v>
      </c>
      <c r="J430" s="137">
        <v>398212</v>
      </c>
      <c r="K430" s="137">
        <v>382164</v>
      </c>
      <c r="L430" s="137">
        <v>384589</v>
      </c>
      <c r="M430" s="137">
        <v>395999</v>
      </c>
      <c r="N430" s="39">
        <v>379929</v>
      </c>
    </row>
    <row r="431" spans="1:14">
      <c r="A431" s="93" t="s">
        <v>750</v>
      </c>
      <c r="B431" s="96">
        <f t="shared" ref="B431:M431" si="92">B429/B430</f>
        <v>0.9776993785603314</v>
      </c>
      <c r="C431" s="96">
        <f t="shared" si="92"/>
        <v>0.97554039018759708</v>
      </c>
      <c r="D431" s="96">
        <f t="shared" si="92"/>
        <v>0.96865382733234007</v>
      </c>
      <c r="E431" s="96">
        <f t="shared" si="92"/>
        <v>0.98193990648191365</v>
      </c>
      <c r="F431" s="96">
        <f t="shared" si="92"/>
        <v>0.98071240928383785</v>
      </c>
      <c r="G431" s="96">
        <f t="shared" si="92"/>
        <v>0.98345108327388309</v>
      </c>
      <c r="H431" s="96">
        <f t="shared" si="92"/>
        <v>0.98485727517468458</v>
      </c>
      <c r="I431" s="96">
        <f t="shared" si="92"/>
        <v>0.98245307394178893</v>
      </c>
      <c r="J431" s="96">
        <f t="shared" si="92"/>
        <v>0.98531686639277571</v>
      </c>
      <c r="K431" s="96">
        <f t="shared" si="92"/>
        <v>0.99082069478025137</v>
      </c>
      <c r="L431" s="96">
        <f t="shared" si="92"/>
        <v>0.98222518064739239</v>
      </c>
      <c r="M431" s="96">
        <f t="shared" si="92"/>
        <v>0.98802774754481704</v>
      </c>
      <c r="N431" s="97">
        <f>N429/N430</f>
        <v>0.98247040894482918</v>
      </c>
    </row>
    <row r="432" spans="1:14" ht="12.75">
      <c r="A432" s="2" t="s">
        <v>411</v>
      </c>
      <c r="B432">
        <v>103</v>
      </c>
      <c r="C432">
        <v>98</v>
      </c>
      <c r="D432">
        <v>88</v>
      </c>
      <c r="E432">
        <v>78</v>
      </c>
      <c r="F432">
        <v>84</v>
      </c>
      <c r="G432">
        <v>68</v>
      </c>
      <c r="H432">
        <v>61</v>
      </c>
      <c r="I432">
        <v>61</v>
      </c>
      <c r="J432">
        <v>58</v>
      </c>
      <c r="K432">
        <v>54</v>
      </c>
      <c r="L432">
        <v>43</v>
      </c>
      <c r="M432">
        <v>54</v>
      </c>
      <c r="N432" s="99">
        <v>70</v>
      </c>
    </row>
    <row r="433" spans="1:14" s="12" customFormat="1">
      <c r="A433" s="93" t="s">
        <v>412</v>
      </c>
      <c r="B433" s="91">
        <f t="shared" ref="B433:G433" si="93">B434+B436</f>
        <v>6</v>
      </c>
      <c r="C433" s="91">
        <f t="shared" si="93"/>
        <v>9</v>
      </c>
      <c r="D433" s="91">
        <f t="shared" si="93"/>
        <v>7</v>
      </c>
      <c r="E433" s="91">
        <f t="shared" si="93"/>
        <v>14</v>
      </c>
      <c r="F433" s="91">
        <f t="shared" si="93"/>
        <v>18</v>
      </c>
      <c r="G433" s="91">
        <f t="shared" si="93"/>
        <v>13</v>
      </c>
      <c r="H433" s="91">
        <f t="shared" ref="H433:M433" si="94">H434+H436</f>
        <v>18</v>
      </c>
      <c r="I433" s="91">
        <f t="shared" si="94"/>
        <v>11</v>
      </c>
      <c r="J433" s="91">
        <f t="shared" si="94"/>
        <v>17</v>
      </c>
      <c r="K433" s="91">
        <f t="shared" si="94"/>
        <v>19</v>
      </c>
      <c r="L433" s="91">
        <f t="shared" si="94"/>
        <v>26</v>
      </c>
      <c r="M433" s="91">
        <f t="shared" si="94"/>
        <v>23</v>
      </c>
      <c r="N433" s="92">
        <f>SUM(B433:M433)</f>
        <v>181</v>
      </c>
    </row>
    <row r="434" spans="1:14" ht="12.75">
      <c r="A434" s="2" t="s">
        <v>413</v>
      </c>
      <c r="B434" s="34">
        <v>1</v>
      </c>
      <c r="C434" s="34">
        <v>5</v>
      </c>
      <c r="D434" s="34">
        <v>3</v>
      </c>
      <c r="E434" s="34">
        <v>4</v>
      </c>
      <c r="F434" s="34">
        <v>5</v>
      </c>
      <c r="G434" s="34">
        <v>2</v>
      </c>
      <c r="H434" s="34">
        <v>7</v>
      </c>
      <c r="I434" s="34">
        <v>2</v>
      </c>
      <c r="J434" s="34">
        <v>9</v>
      </c>
      <c r="K434" s="34">
        <v>9</v>
      </c>
      <c r="L434" s="34">
        <v>10</v>
      </c>
      <c r="M434" s="34">
        <v>16</v>
      </c>
      <c r="N434" s="41">
        <f>SUM(B434:M434)</f>
        <v>73</v>
      </c>
    </row>
    <row r="435" spans="1:14" ht="12.75">
      <c r="A435" s="2" t="s">
        <v>414</v>
      </c>
      <c r="B435" s="135">
        <v>135000</v>
      </c>
      <c r="C435" s="135">
        <v>249347</v>
      </c>
      <c r="D435" s="135">
        <v>406582</v>
      </c>
      <c r="E435" s="135">
        <v>278500</v>
      </c>
      <c r="F435" s="135">
        <v>210680</v>
      </c>
      <c r="G435" s="135">
        <v>302450</v>
      </c>
      <c r="H435" s="135">
        <v>435844</v>
      </c>
      <c r="I435" s="135">
        <v>339933</v>
      </c>
      <c r="J435" s="135">
        <v>369509</v>
      </c>
      <c r="K435" s="135">
        <v>244387</v>
      </c>
      <c r="L435" s="135">
        <v>309888</v>
      </c>
      <c r="M435" s="135">
        <v>444111</v>
      </c>
      <c r="N435" s="39">
        <f>SUM((B434*B435)+(C434*C435)+(D434*D435)+(E434*E435)+(F434*F435)+(G434*G435)+(H434*H435)+(I434*I435)+(J434*J435)+(K434*K435)+(L434*L435)+(M434*M435))/N434</f>
        <v>340195.54794520547</v>
      </c>
    </row>
    <row r="436" spans="1:14" ht="12.75">
      <c r="A436" s="2" t="s">
        <v>415</v>
      </c>
      <c r="B436">
        <v>5</v>
      </c>
      <c r="C436">
        <v>4</v>
      </c>
      <c r="D436">
        <v>4</v>
      </c>
      <c r="E436">
        <v>10</v>
      </c>
      <c r="F436">
        <v>13</v>
      </c>
      <c r="G436">
        <v>11</v>
      </c>
      <c r="H436">
        <v>11</v>
      </c>
      <c r="I436">
        <v>9</v>
      </c>
      <c r="J436">
        <v>8</v>
      </c>
      <c r="K436">
        <v>10</v>
      </c>
      <c r="L436">
        <v>16</v>
      </c>
      <c r="M436">
        <v>7</v>
      </c>
      <c r="N436" s="41">
        <f>SUM(B436:M436)</f>
        <v>108</v>
      </c>
    </row>
    <row r="437" spans="1:14" ht="12.75">
      <c r="A437" s="2" t="s">
        <v>416</v>
      </c>
      <c r="B437" s="135">
        <v>175800</v>
      </c>
      <c r="C437" s="135">
        <v>189750</v>
      </c>
      <c r="D437" s="135">
        <v>220063</v>
      </c>
      <c r="E437" s="135">
        <v>248595</v>
      </c>
      <c r="F437" s="135">
        <v>170292</v>
      </c>
      <c r="G437" s="135">
        <v>196900</v>
      </c>
      <c r="H437" s="135">
        <v>181688</v>
      </c>
      <c r="I437" s="135">
        <v>221280</v>
      </c>
      <c r="J437" s="135">
        <v>226394</v>
      </c>
      <c r="K437" s="135">
        <v>212953</v>
      </c>
      <c r="L437" s="135">
        <v>211359</v>
      </c>
      <c r="M437" s="135">
        <v>171843</v>
      </c>
      <c r="N437" s="39">
        <f>SUM((B436*B437)+(C436*C437)+(D436*D437)+(E436*E437)+(F436*F437)+(G436*G437)+(H436*H437)+(I436*I437)+(J436*J437)+(K436*K437)+(L436*L437)+(M436*M437))/N436</f>
        <v>202771.41666666666</v>
      </c>
    </row>
    <row r="438" spans="1:14">
      <c r="A438" s="93" t="s">
        <v>417</v>
      </c>
      <c r="B438" s="91">
        <f>B439+B441</f>
        <v>113</v>
      </c>
      <c r="C438" s="91">
        <f t="shared" ref="C438:M438" si="95">C439+C441</f>
        <v>129</v>
      </c>
      <c r="D438" s="91">
        <f t="shared" si="95"/>
        <v>142</v>
      </c>
      <c r="E438" s="91">
        <f t="shared" si="95"/>
        <v>143</v>
      </c>
      <c r="F438" s="91">
        <f t="shared" si="95"/>
        <v>175</v>
      </c>
      <c r="G438" s="91">
        <f t="shared" si="95"/>
        <v>198</v>
      </c>
      <c r="H438" s="91">
        <f t="shared" si="95"/>
        <v>187</v>
      </c>
      <c r="I438" s="91">
        <f t="shared" si="95"/>
        <v>185</v>
      </c>
      <c r="J438" s="91">
        <f t="shared" si="95"/>
        <v>164</v>
      </c>
      <c r="K438" s="91">
        <f t="shared" si="95"/>
        <v>175</v>
      </c>
      <c r="L438" s="91">
        <f t="shared" si="95"/>
        <v>157</v>
      </c>
      <c r="M438" s="91">
        <f t="shared" si="95"/>
        <v>161</v>
      </c>
      <c r="N438" s="92">
        <f>SUM(B438:M438)</f>
        <v>1929</v>
      </c>
    </row>
    <row r="439" spans="1:14" ht="12.75">
      <c r="A439" s="2" t="s">
        <v>418</v>
      </c>
      <c r="B439" s="34">
        <v>23</v>
      </c>
      <c r="C439" s="34">
        <v>28</v>
      </c>
      <c r="D439" s="34">
        <v>35</v>
      </c>
      <c r="E439" s="34">
        <v>33</v>
      </c>
      <c r="F439" s="34">
        <v>55</v>
      </c>
      <c r="G439" s="34">
        <v>52</v>
      </c>
      <c r="H439" s="34">
        <v>48</v>
      </c>
      <c r="I439" s="34">
        <v>47</v>
      </c>
      <c r="J439" s="34">
        <v>41</v>
      </c>
      <c r="K439" s="34">
        <v>47</v>
      </c>
      <c r="L439" s="34">
        <v>28</v>
      </c>
      <c r="M439" s="34">
        <v>46</v>
      </c>
      <c r="N439" s="41">
        <f>SUM(B439:M439)</f>
        <v>483</v>
      </c>
    </row>
    <row r="440" spans="1:14" ht="12.75">
      <c r="A440" s="2" t="s">
        <v>419</v>
      </c>
      <c r="B440" s="135">
        <v>276505</v>
      </c>
      <c r="C440" s="135">
        <v>268944</v>
      </c>
      <c r="D440" s="135">
        <v>265585</v>
      </c>
      <c r="E440" s="135">
        <v>324942</v>
      </c>
      <c r="F440" s="135">
        <v>325242</v>
      </c>
      <c r="G440" s="135">
        <v>313792</v>
      </c>
      <c r="H440" s="135">
        <v>337236</v>
      </c>
      <c r="I440" s="135">
        <v>311643</v>
      </c>
      <c r="J440" s="135">
        <v>356545</v>
      </c>
      <c r="K440" s="135">
        <v>377697</v>
      </c>
      <c r="L440" s="135">
        <v>319461</v>
      </c>
      <c r="M440" s="135">
        <v>341210</v>
      </c>
      <c r="N440" s="39">
        <f>SUM((B439*B440)+(C439*C440)+(D439*D440)+(E439*E440)+(F439*F440)+(G439*G440)+(H439*H440)+(I439*I440)+(J439*J440)+(K439*K440)+(L439*L440)+(M439*M440))/N439</f>
        <v>322897.14906832296</v>
      </c>
    </row>
    <row r="441" spans="1:14" ht="12.75">
      <c r="A441" s="2" t="s">
        <v>420</v>
      </c>
      <c r="B441">
        <v>90</v>
      </c>
      <c r="C441">
        <v>101</v>
      </c>
      <c r="D441">
        <v>107</v>
      </c>
      <c r="E441">
        <v>110</v>
      </c>
      <c r="F441">
        <v>120</v>
      </c>
      <c r="G441">
        <v>146</v>
      </c>
      <c r="H441">
        <v>139</v>
      </c>
      <c r="I441">
        <v>138</v>
      </c>
      <c r="J441">
        <v>123</v>
      </c>
      <c r="K441">
        <v>128</v>
      </c>
      <c r="L441">
        <v>129</v>
      </c>
      <c r="M441">
        <v>115</v>
      </c>
      <c r="N441" s="41">
        <f>SUM(B441:M441)</f>
        <v>1446</v>
      </c>
    </row>
    <row r="442" spans="1:14" ht="12.75">
      <c r="A442" s="2" t="s">
        <v>421</v>
      </c>
      <c r="B442" s="135">
        <v>248426</v>
      </c>
      <c r="C442" s="135">
        <v>261874</v>
      </c>
      <c r="D442" s="135">
        <v>270394</v>
      </c>
      <c r="E442" s="135">
        <v>281432</v>
      </c>
      <c r="F442" s="135">
        <v>279084</v>
      </c>
      <c r="G442" s="135">
        <v>293197</v>
      </c>
      <c r="H442" s="135">
        <v>294688</v>
      </c>
      <c r="I442" s="135">
        <v>301155</v>
      </c>
      <c r="J442" s="135">
        <v>305001</v>
      </c>
      <c r="K442" s="135">
        <v>306480</v>
      </c>
      <c r="L442" s="135">
        <v>294120</v>
      </c>
      <c r="M442" s="135">
        <v>295851</v>
      </c>
      <c r="N442" s="39">
        <f>SUM((B441*B442)+(C441*C442)+(D441*D442)+(E441*E442)+(F441*F442)+(G441*G442)+(H441*H442)+(I441*I442)+(J441*J442)+(K441*K442)+(L441*L442)+(M441*M442))/N441</f>
        <v>287845.13416320883</v>
      </c>
    </row>
    <row r="443" spans="1:14">
      <c r="A443" s="93" t="s">
        <v>422</v>
      </c>
      <c r="B443" s="91">
        <f>B444+B446</f>
        <v>153</v>
      </c>
      <c r="C443" s="91">
        <f t="shared" ref="C443:M443" si="96">C444+C446</f>
        <v>152</v>
      </c>
      <c r="D443" s="91">
        <f t="shared" si="96"/>
        <v>191</v>
      </c>
      <c r="E443" s="91">
        <f t="shared" si="96"/>
        <v>219</v>
      </c>
      <c r="F443" s="91">
        <f t="shared" si="96"/>
        <v>233</v>
      </c>
      <c r="G443" s="91">
        <f t="shared" si="96"/>
        <v>302</v>
      </c>
      <c r="H443" s="91">
        <f t="shared" si="96"/>
        <v>270</v>
      </c>
      <c r="I443" s="91">
        <f t="shared" si="96"/>
        <v>258</v>
      </c>
      <c r="J443" s="91">
        <f t="shared" si="96"/>
        <v>227</v>
      </c>
      <c r="K443" s="91">
        <f t="shared" si="96"/>
        <v>206</v>
      </c>
      <c r="L443" s="91">
        <f t="shared" si="96"/>
        <v>207</v>
      </c>
      <c r="M443" s="91">
        <f t="shared" si="96"/>
        <v>222</v>
      </c>
      <c r="N443" s="92">
        <f>SUM(B443:M443)</f>
        <v>2640</v>
      </c>
    </row>
    <row r="444" spans="1:14" ht="12.75">
      <c r="A444" s="2" t="s">
        <v>423</v>
      </c>
      <c r="B444" s="34">
        <v>126</v>
      </c>
      <c r="C444" s="34">
        <v>128</v>
      </c>
      <c r="D444" s="34">
        <v>164</v>
      </c>
      <c r="E444" s="34">
        <v>185</v>
      </c>
      <c r="F444" s="34">
        <v>204</v>
      </c>
      <c r="G444" s="34">
        <v>259</v>
      </c>
      <c r="H444" s="34">
        <v>231</v>
      </c>
      <c r="I444" s="34">
        <v>217</v>
      </c>
      <c r="J444" s="34">
        <v>193</v>
      </c>
      <c r="K444" s="34">
        <v>171</v>
      </c>
      <c r="L444" s="34">
        <v>172</v>
      </c>
      <c r="M444" s="34">
        <v>192</v>
      </c>
      <c r="N444" s="41">
        <f>SUM(B444:M444)</f>
        <v>2242</v>
      </c>
    </row>
    <row r="445" spans="1:14" ht="12.75">
      <c r="A445" s="2" t="s">
        <v>424</v>
      </c>
      <c r="B445" s="136">
        <v>474275</v>
      </c>
      <c r="C445" s="136">
        <v>458002</v>
      </c>
      <c r="D445" s="136">
        <v>507528</v>
      </c>
      <c r="E445" s="136">
        <v>487300</v>
      </c>
      <c r="F445" s="136">
        <v>516646</v>
      </c>
      <c r="G445" s="136">
        <v>515284</v>
      </c>
      <c r="H445" s="136">
        <v>521440</v>
      </c>
      <c r="I445" s="136">
        <v>538192</v>
      </c>
      <c r="J445" s="136">
        <v>536845</v>
      </c>
      <c r="K445" s="136">
        <v>533392</v>
      </c>
      <c r="L445" s="136">
        <v>532323</v>
      </c>
      <c r="M445" s="136">
        <v>532122</v>
      </c>
      <c r="N445" s="39">
        <f>SUM((B444*B445)+(C444*C445)+(D444*D445)+(E444*E445)+(F444*F445)+(G444*G445)+(H444*H445)+(I444*I445)+(J444*J445)+(K444*K445)+(L444*L445)+(M444*M445))/N444</f>
        <v>515794.26360392506</v>
      </c>
    </row>
    <row r="446" spans="1:14" ht="12.75">
      <c r="A446" s="2" t="s">
        <v>425</v>
      </c>
      <c r="B446">
        <v>27</v>
      </c>
      <c r="C446">
        <v>24</v>
      </c>
      <c r="D446">
        <v>27</v>
      </c>
      <c r="E446">
        <v>34</v>
      </c>
      <c r="F446">
        <v>29</v>
      </c>
      <c r="G446">
        <v>43</v>
      </c>
      <c r="H446">
        <v>39</v>
      </c>
      <c r="I446">
        <v>41</v>
      </c>
      <c r="J446">
        <v>34</v>
      </c>
      <c r="K446">
        <v>35</v>
      </c>
      <c r="L446">
        <v>35</v>
      </c>
      <c r="M446">
        <v>30</v>
      </c>
      <c r="N446" s="41">
        <f>SUM(B446:M446)</f>
        <v>398</v>
      </c>
    </row>
    <row r="447" spans="1:14" ht="12.75">
      <c r="A447" s="2" t="s">
        <v>426</v>
      </c>
      <c r="B447" s="136">
        <v>305273</v>
      </c>
      <c r="C447" s="136">
        <v>286726</v>
      </c>
      <c r="D447" s="136">
        <v>319657</v>
      </c>
      <c r="E447" s="136">
        <v>273571</v>
      </c>
      <c r="F447" s="136">
        <v>296114</v>
      </c>
      <c r="G447" s="136">
        <v>325267</v>
      </c>
      <c r="H447" s="136">
        <v>364092</v>
      </c>
      <c r="I447" s="136">
        <v>335387</v>
      </c>
      <c r="J447" s="136">
        <v>346965</v>
      </c>
      <c r="K447" s="136">
        <v>318484</v>
      </c>
      <c r="L447" s="136">
        <v>348467</v>
      </c>
      <c r="M447" s="136">
        <v>337484</v>
      </c>
      <c r="N447" s="39">
        <f>SUM((B446*B447)+(C446*C447)+(D446*D447)+(E446*E447)+(F446*F447)+(G446*G447)+(H446*H447)+(I446*I447)+(J446*J447)+(K446*K447)+(L446*L447)+(M446*M447))/N446</f>
        <v>323730.66582914576</v>
      </c>
    </row>
    <row r="448" spans="1:14" ht="12.75">
      <c r="A448" s="93" t="s">
        <v>427</v>
      </c>
      <c r="B448">
        <v>40</v>
      </c>
      <c r="C448">
        <v>38</v>
      </c>
      <c r="D448">
        <v>57</v>
      </c>
      <c r="E448">
        <v>53</v>
      </c>
      <c r="F448">
        <v>50</v>
      </c>
      <c r="G448">
        <v>57</v>
      </c>
      <c r="H448">
        <v>61</v>
      </c>
      <c r="I448">
        <v>69</v>
      </c>
      <c r="J448">
        <v>58</v>
      </c>
      <c r="K448">
        <v>61</v>
      </c>
      <c r="L448">
        <v>58</v>
      </c>
      <c r="M448">
        <v>52</v>
      </c>
      <c r="N448" s="92">
        <v>655</v>
      </c>
    </row>
    <row r="449" spans="1:14" ht="12.75">
      <c r="A449" s="2" t="s">
        <v>428</v>
      </c>
      <c r="B449" s="137">
        <v>148432</v>
      </c>
      <c r="C449" s="137">
        <v>159688</v>
      </c>
      <c r="D449" s="137">
        <v>159820</v>
      </c>
      <c r="E449" s="137">
        <v>146977</v>
      </c>
      <c r="F449" s="137">
        <v>160106</v>
      </c>
      <c r="G449" s="137">
        <v>173481</v>
      </c>
      <c r="H449" s="137">
        <v>173844</v>
      </c>
      <c r="I449" s="137">
        <v>194572</v>
      </c>
      <c r="J449" s="137">
        <v>175246</v>
      </c>
      <c r="K449" s="137">
        <v>178578</v>
      </c>
      <c r="L449" s="137">
        <v>208802</v>
      </c>
      <c r="M449" s="137">
        <v>170715</v>
      </c>
      <c r="N449" s="39">
        <v>172848</v>
      </c>
    </row>
    <row r="450" spans="1:14">
      <c r="A450" s="93" t="s">
        <v>429</v>
      </c>
      <c r="B450" s="94">
        <f>SUM(B451:B453)</f>
        <v>1853</v>
      </c>
      <c r="C450" s="94">
        <f>SUM(C451:C453)</f>
        <v>1753</v>
      </c>
      <c r="D450" s="94">
        <f>SUM(D451:D453)</f>
        <v>1661</v>
      </c>
      <c r="E450" s="94">
        <f>SUM(E451:E453)</f>
        <v>1612</v>
      </c>
      <c r="F450" s="94">
        <f t="shared" ref="F450:M450" si="97">SUM(F451:F453)</f>
        <v>1496</v>
      </c>
      <c r="G450" s="94">
        <f t="shared" si="97"/>
        <v>1413</v>
      </c>
      <c r="H450" s="91">
        <f t="shared" si="97"/>
        <v>1370</v>
      </c>
      <c r="I450" s="94">
        <f t="shared" si="97"/>
        <v>1265</v>
      </c>
      <c r="J450" s="94">
        <f t="shared" si="97"/>
        <v>1247</v>
      </c>
      <c r="K450" s="94">
        <f t="shared" si="97"/>
        <v>1172</v>
      </c>
      <c r="L450" s="94">
        <f t="shared" si="97"/>
        <v>1152</v>
      </c>
      <c r="M450" s="94">
        <f t="shared" si="97"/>
        <v>1087</v>
      </c>
      <c r="N450" s="41"/>
    </row>
    <row r="451" spans="1:14" ht="12.75">
      <c r="A451" s="2" t="s">
        <v>430</v>
      </c>
      <c r="B451">
        <v>1206</v>
      </c>
      <c r="C451">
        <v>1187</v>
      </c>
      <c r="D451">
        <v>1154</v>
      </c>
      <c r="E451">
        <v>1152</v>
      </c>
      <c r="F451">
        <v>1097</v>
      </c>
      <c r="G451">
        <v>1035</v>
      </c>
      <c r="H451">
        <v>984</v>
      </c>
      <c r="I451">
        <v>933</v>
      </c>
      <c r="J451">
        <v>927</v>
      </c>
      <c r="K451">
        <v>876</v>
      </c>
      <c r="L451">
        <v>844</v>
      </c>
      <c r="M451">
        <v>804</v>
      </c>
      <c r="N451" s="41"/>
    </row>
    <row r="452" spans="1:14" ht="12.75">
      <c r="A452" s="2" t="s">
        <v>431</v>
      </c>
      <c r="B452">
        <v>418</v>
      </c>
      <c r="C452">
        <v>360</v>
      </c>
      <c r="D452">
        <v>318</v>
      </c>
      <c r="E452">
        <v>295</v>
      </c>
      <c r="F452">
        <v>253</v>
      </c>
      <c r="G452">
        <v>221</v>
      </c>
      <c r="H452">
        <v>248</v>
      </c>
      <c r="I452">
        <v>220</v>
      </c>
      <c r="J452">
        <v>221</v>
      </c>
      <c r="K452">
        <v>208</v>
      </c>
      <c r="L452">
        <v>205</v>
      </c>
      <c r="M452">
        <v>180</v>
      </c>
      <c r="N452" s="41"/>
    </row>
    <row r="453" spans="1:14" ht="12.75">
      <c r="A453" s="2" t="s">
        <v>432</v>
      </c>
      <c r="B453">
        <v>229</v>
      </c>
      <c r="C453">
        <v>206</v>
      </c>
      <c r="D453">
        <v>189</v>
      </c>
      <c r="E453">
        <v>165</v>
      </c>
      <c r="F453">
        <v>146</v>
      </c>
      <c r="G453">
        <v>157</v>
      </c>
      <c r="H453">
        <v>138</v>
      </c>
      <c r="I453">
        <v>112</v>
      </c>
      <c r="J453">
        <v>99</v>
      </c>
      <c r="K453">
        <v>88</v>
      </c>
      <c r="L453">
        <v>103</v>
      </c>
      <c r="M453">
        <v>103</v>
      </c>
      <c r="N453" s="41"/>
    </row>
    <row r="454" spans="1:14">
      <c r="A454" s="93" t="s">
        <v>433</v>
      </c>
      <c r="B454" s="98">
        <f>B450/B428</f>
        <v>5.9391025641025639</v>
      </c>
      <c r="C454" s="98">
        <f>C450/C428</f>
        <v>5.3445121951219514</v>
      </c>
      <c r="D454" s="98">
        <f>D450/D428</f>
        <v>4.1838790931989926</v>
      </c>
      <c r="E454" s="98">
        <f>E450/E428</f>
        <v>3.7575757575757578</v>
      </c>
      <c r="F454" s="98">
        <f t="shared" ref="F454:M454" si="98">F450/F428</f>
        <v>3.1428571428571428</v>
      </c>
      <c r="G454" s="98">
        <f t="shared" si="98"/>
        <v>2.4789473684210526</v>
      </c>
      <c r="H454" s="98">
        <f t="shared" si="98"/>
        <v>2.5559701492537314</v>
      </c>
      <c r="I454" s="98">
        <f t="shared" si="98"/>
        <v>2.418738049713193</v>
      </c>
      <c r="J454" s="98">
        <f t="shared" si="98"/>
        <v>2.6759656652360513</v>
      </c>
      <c r="K454" s="98">
        <f t="shared" si="98"/>
        <v>2.542299349240781</v>
      </c>
      <c r="L454" s="98">
        <f t="shared" si="98"/>
        <v>2.5714285714285716</v>
      </c>
      <c r="M454" s="98">
        <f t="shared" si="98"/>
        <v>2.373362445414847</v>
      </c>
      <c r="N454" s="41"/>
    </row>
    <row r="455" spans="1:14">
      <c r="A455" s="2" t="s">
        <v>434</v>
      </c>
      <c r="B455" s="11">
        <v>626</v>
      </c>
      <c r="C455" s="11">
        <v>573</v>
      </c>
      <c r="D455" s="11">
        <v>694</v>
      </c>
      <c r="E455" s="11">
        <v>714</v>
      </c>
      <c r="F455" s="11">
        <v>714</v>
      </c>
      <c r="G455" s="11">
        <v>677</v>
      </c>
      <c r="H455" s="4">
        <v>689</v>
      </c>
      <c r="I455" s="11">
        <v>630</v>
      </c>
      <c r="J455" s="11">
        <v>594</v>
      </c>
      <c r="K455" s="11">
        <v>563</v>
      </c>
      <c r="L455" s="11">
        <v>519</v>
      </c>
      <c r="M455" s="11">
        <v>373</v>
      </c>
      <c r="N455" s="38">
        <f>SUM(B455:M455)</f>
        <v>7366</v>
      </c>
    </row>
    <row r="456" spans="1:14">
      <c r="A456" s="93" t="s">
        <v>435</v>
      </c>
      <c r="B456" s="94">
        <v>463</v>
      </c>
      <c r="C456" s="94">
        <v>516</v>
      </c>
      <c r="D456" s="94">
        <v>607</v>
      </c>
      <c r="E456" s="94">
        <v>636</v>
      </c>
      <c r="F456" s="94">
        <v>663</v>
      </c>
      <c r="G456" s="94">
        <v>651</v>
      </c>
      <c r="H456" s="91">
        <v>617</v>
      </c>
      <c r="I456" s="94">
        <v>571</v>
      </c>
      <c r="J456" s="94">
        <v>527</v>
      </c>
      <c r="K456" s="94">
        <v>526</v>
      </c>
      <c r="L456" s="94">
        <v>401</v>
      </c>
      <c r="M456" s="94">
        <v>349</v>
      </c>
      <c r="N456" s="38">
        <f>SUM(B456:M456)</f>
        <v>6527</v>
      </c>
    </row>
    <row r="457" spans="1:14">
      <c r="B457" s="11"/>
      <c r="C457" s="11"/>
      <c r="D457" s="11"/>
      <c r="E457" s="11"/>
      <c r="F457" s="11"/>
      <c r="G457" s="11"/>
      <c r="I457" s="11"/>
      <c r="J457" s="11"/>
      <c r="K457" s="11"/>
      <c r="L457" s="11"/>
      <c r="M457" s="11"/>
      <c r="N457" s="89"/>
    </row>
    <row r="458" spans="1:14" ht="12.75">
      <c r="B458" s="8" t="s">
        <v>9</v>
      </c>
      <c r="C458" s="8" t="s">
        <v>10</v>
      </c>
      <c r="D458" s="8" t="s">
        <v>11</v>
      </c>
      <c r="E458" s="8" t="s">
        <v>12</v>
      </c>
      <c r="F458" s="8" t="s">
        <v>13</v>
      </c>
      <c r="G458" s="8" t="s">
        <v>14</v>
      </c>
      <c r="H458" s="8" t="s">
        <v>15</v>
      </c>
      <c r="I458" s="8" t="s">
        <v>16</v>
      </c>
      <c r="J458" s="8" t="s">
        <v>17</v>
      </c>
      <c r="K458" s="8" t="s">
        <v>18</v>
      </c>
      <c r="L458" s="8" t="s">
        <v>19</v>
      </c>
      <c r="M458" s="8" t="s">
        <v>20</v>
      </c>
      <c r="N458" s="85" t="s">
        <v>436</v>
      </c>
    </row>
    <row r="459" spans="1:14">
      <c r="A459" s="79" t="s">
        <v>923</v>
      </c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1"/>
    </row>
    <row r="460" spans="1:14">
      <c r="A460" s="82" t="s">
        <v>438</v>
      </c>
      <c r="B460" s="83">
        <f>SUM(B465+B470+B475+B480)</f>
        <v>261</v>
      </c>
      <c r="C460" s="83">
        <f>SUM(C465+C470+C475+C480)</f>
        <v>311</v>
      </c>
      <c r="D460" s="83">
        <f>SUM(D465+D470+D475+D480)</f>
        <v>387</v>
      </c>
      <c r="E460" s="83">
        <f>SUM(E465+E470+E475+E480)</f>
        <v>475</v>
      </c>
      <c r="F460" s="83">
        <f t="shared" ref="F460:M460" si="99">SUM(F465+F470+F475+F480)</f>
        <v>561</v>
      </c>
      <c r="G460" s="83">
        <f t="shared" si="99"/>
        <v>617</v>
      </c>
      <c r="H460" s="83">
        <f t="shared" si="99"/>
        <v>579</v>
      </c>
      <c r="I460" s="83">
        <f t="shared" si="99"/>
        <v>583</v>
      </c>
      <c r="J460" s="83">
        <f t="shared" si="99"/>
        <v>512</v>
      </c>
      <c r="K460" s="83">
        <f t="shared" si="99"/>
        <v>435</v>
      </c>
      <c r="L460" s="83">
        <f t="shared" si="99"/>
        <v>358</v>
      </c>
      <c r="M460" s="83">
        <f t="shared" si="99"/>
        <v>421</v>
      </c>
      <c r="N460" s="86">
        <v>5502</v>
      </c>
    </row>
    <row r="461" spans="1:14" ht="12.75">
      <c r="A461" s="2" t="s">
        <v>439</v>
      </c>
      <c r="B461" s="137">
        <v>455638</v>
      </c>
      <c r="C461" s="137">
        <v>436465</v>
      </c>
      <c r="D461" s="137">
        <v>417322</v>
      </c>
      <c r="E461" s="137">
        <v>404413</v>
      </c>
      <c r="F461" s="137">
        <v>428200</v>
      </c>
      <c r="G461" s="137">
        <v>422732</v>
      </c>
      <c r="H461" s="137">
        <v>407277</v>
      </c>
      <c r="I461" s="137">
        <v>378661</v>
      </c>
      <c r="J461" s="137">
        <v>364535</v>
      </c>
      <c r="K461" s="137">
        <v>382560</v>
      </c>
      <c r="L461" s="137">
        <v>366877</v>
      </c>
      <c r="M461" s="137">
        <v>364858</v>
      </c>
      <c r="N461" s="39">
        <v>400696</v>
      </c>
    </row>
    <row r="462" spans="1:14" ht="12.75">
      <c r="A462" s="2" t="s">
        <v>440</v>
      </c>
      <c r="B462" s="137">
        <v>471987</v>
      </c>
      <c r="C462" s="137">
        <v>452708</v>
      </c>
      <c r="D462" s="137">
        <v>434245</v>
      </c>
      <c r="E462" s="137">
        <v>415850</v>
      </c>
      <c r="F462" s="137">
        <v>438505</v>
      </c>
      <c r="G462" s="137">
        <v>437511</v>
      </c>
      <c r="H462" s="137">
        <v>418308</v>
      </c>
      <c r="I462" s="137">
        <v>386436</v>
      </c>
      <c r="J462" s="137">
        <v>371618</v>
      </c>
      <c r="K462" s="137">
        <v>390935</v>
      </c>
      <c r="L462" s="137">
        <v>373057</v>
      </c>
      <c r="M462" s="137">
        <v>372598</v>
      </c>
      <c r="N462" s="39">
        <v>411579</v>
      </c>
    </row>
    <row r="463" spans="1:14">
      <c r="A463" s="82" t="s">
        <v>752</v>
      </c>
      <c r="B463" s="87">
        <f t="shared" ref="B463:M463" si="100">B461/B462</f>
        <v>0.96536133410454106</v>
      </c>
      <c r="C463" s="87">
        <f t="shared" si="100"/>
        <v>0.9641203601438455</v>
      </c>
      <c r="D463" s="87">
        <f t="shared" si="100"/>
        <v>0.96102891224999709</v>
      </c>
      <c r="E463" s="87">
        <f t="shared" si="100"/>
        <v>0.97249729469760726</v>
      </c>
      <c r="F463" s="87">
        <f t="shared" si="100"/>
        <v>0.97649969783696877</v>
      </c>
      <c r="G463" s="87">
        <f t="shared" si="100"/>
        <v>0.96622027789015585</v>
      </c>
      <c r="H463" s="87">
        <f t="shared" si="100"/>
        <v>0.97362947875727934</v>
      </c>
      <c r="I463" s="87">
        <f t="shared" si="100"/>
        <v>0.97988023890113762</v>
      </c>
      <c r="J463" s="87">
        <f t="shared" si="100"/>
        <v>0.98094010516175212</v>
      </c>
      <c r="K463" s="87">
        <f t="shared" si="100"/>
        <v>0.97857700129177483</v>
      </c>
      <c r="L463" s="87">
        <f t="shared" si="100"/>
        <v>0.98343416689674767</v>
      </c>
      <c r="M463" s="87">
        <f t="shared" si="100"/>
        <v>0.97922694163683111</v>
      </c>
      <c r="N463" s="88">
        <v>0.92064484396044888</v>
      </c>
    </row>
    <row r="464" spans="1:14" ht="12.75">
      <c r="A464" s="2" t="s">
        <v>441</v>
      </c>
      <c r="B464">
        <v>100</v>
      </c>
      <c r="C464">
        <v>106</v>
      </c>
      <c r="D464">
        <v>115</v>
      </c>
      <c r="E464">
        <v>102</v>
      </c>
      <c r="F464">
        <v>117</v>
      </c>
      <c r="G464">
        <v>97</v>
      </c>
      <c r="H464">
        <v>105</v>
      </c>
      <c r="I464">
        <v>99</v>
      </c>
      <c r="J464">
        <v>95</v>
      </c>
      <c r="K464">
        <v>85</v>
      </c>
      <c r="L464">
        <v>88</v>
      </c>
      <c r="M464">
        <v>99</v>
      </c>
      <c r="N464" s="38">
        <v>101</v>
      </c>
    </row>
    <row r="465" spans="1:14">
      <c r="A465" s="82" t="s">
        <v>442</v>
      </c>
      <c r="B465" s="80">
        <f>B466+B468</f>
        <v>12</v>
      </c>
      <c r="C465" s="80">
        <f t="shared" ref="C465:M465" si="101">C466+C468</f>
        <v>13</v>
      </c>
      <c r="D465" s="80">
        <f t="shared" si="101"/>
        <v>16</v>
      </c>
      <c r="E465" s="80">
        <f t="shared" si="101"/>
        <v>17</v>
      </c>
      <c r="F465" s="80">
        <f t="shared" si="101"/>
        <v>20</v>
      </c>
      <c r="G465" s="80">
        <f t="shared" si="101"/>
        <v>9</v>
      </c>
      <c r="H465" s="80">
        <f t="shared" si="101"/>
        <v>12</v>
      </c>
      <c r="I465" s="80">
        <f t="shared" si="101"/>
        <v>23</v>
      </c>
      <c r="J465" s="80">
        <f t="shared" si="101"/>
        <v>31</v>
      </c>
      <c r="K465" s="80">
        <f t="shared" si="101"/>
        <v>22</v>
      </c>
      <c r="L465" s="80">
        <f t="shared" si="101"/>
        <v>12</v>
      </c>
      <c r="M465" s="80">
        <f t="shared" si="101"/>
        <v>10</v>
      </c>
      <c r="N465" s="81">
        <v>197</v>
      </c>
    </row>
    <row r="466" spans="1:14" ht="12.75">
      <c r="A466" s="2" t="s">
        <v>443</v>
      </c>
      <c r="B466" s="34">
        <v>6</v>
      </c>
      <c r="C466" s="34">
        <v>5</v>
      </c>
      <c r="D466" s="34">
        <v>7</v>
      </c>
      <c r="E466" s="34">
        <v>8</v>
      </c>
      <c r="F466" s="34">
        <v>7</v>
      </c>
      <c r="G466" s="34">
        <v>2</v>
      </c>
      <c r="H466" s="34">
        <v>4</v>
      </c>
      <c r="I466" s="34">
        <v>12</v>
      </c>
      <c r="J466" s="34">
        <v>12</v>
      </c>
      <c r="K466" s="34">
        <v>7</v>
      </c>
      <c r="L466" s="34">
        <v>6</v>
      </c>
      <c r="M466" s="34">
        <v>4</v>
      </c>
      <c r="N466" s="41">
        <v>80</v>
      </c>
    </row>
    <row r="467" spans="1:14" ht="12.75">
      <c r="A467" s="2" t="s">
        <v>444</v>
      </c>
      <c r="B467" s="135">
        <v>446244</v>
      </c>
      <c r="C467" s="135">
        <v>388394</v>
      </c>
      <c r="D467" s="135">
        <v>274806</v>
      </c>
      <c r="E467" s="135">
        <v>585453</v>
      </c>
      <c r="F467" s="135">
        <v>326219</v>
      </c>
      <c r="G467" s="135">
        <v>720355</v>
      </c>
      <c r="H467" s="135">
        <v>675123</v>
      </c>
      <c r="I467" s="135">
        <v>353333</v>
      </c>
      <c r="J467" s="135">
        <v>372735</v>
      </c>
      <c r="K467" s="135">
        <v>400348</v>
      </c>
      <c r="L467" s="135">
        <v>358930</v>
      </c>
      <c r="M467" s="135">
        <v>419833</v>
      </c>
      <c r="N467" s="39">
        <v>412495</v>
      </c>
    </row>
    <row r="468" spans="1:14" ht="12.75">
      <c r="A468" s="2" t="s">
        <v>445</v>
      </c>
      <c r="B468">
        <v>6</v>
      </c>
      <c r="C468">
        <v>8</v>
      </c>
      <c r="D468">
        <v>9</v>
      </c>
      <c r="E468">
        <v>9</v>
      </c>
      <c r="F468">
        <v>13</v>
      </c>
      <c r="G468">
        <v>7</v>
      </c>
      <c r="H468">
        <v>8</v>
      </c>
      <c r="I468">
        <v>11</v>
      </c>
      <c r="J468">
        <v>19</v>
      </c>
      <c r="K468">
        <v>15</v>
      </c>
      <c r="L468">
        <v>6</v>
      </c>
      <c r="M468">
        <v>6</v>
      </c>
      <c r="N468" s="41">
        <v>117</v>
      </c>
    </row>
    <row r="469" spans="1:14" ht="12.75">
      <c r="A469" s="2" t="s">
        <v>446</v>
      </c>
      <c r="B469" s="135">
        <v>351088</v>
      </c>
      <c r="C469" s="135">
        <v>303985</v>
      </c>
      <c r="D469" s="135">
        <v>263383</v>
      </c>
      <c r="E469" s="135">
        <v>279964</v>
      </c>
      <c r="F469" s="135">
        <v>201908</v>
      </c>
      <c r="G469" s="135">
        <v>166914</v>
      </c>
      <c r="H469" s="135">
        <v>194222</v>
      </c>
      <c r="I469" s="135">
        <v>242202</v>
      </c>
      <c r="J469" s="135">
        <v>211379</v>
      </c>
      <c r="K469" s="135">
        <v>236795</v>
      </c>
      <c r="L469" s="135">
        <v>199682</v>
      </c>
      <c r="M469" s="135">
        <v>206516</v>
      </c>
      <c r="N469" s="39">
        <v>234573</v>
      </c>
    </row>
    <row r="470" spans="1:14">
      <c r="A470" s="82" t="s">
        <v>447</v>
      </c>
      <c r="B470" s="80">
        <f>B471+B473</f>
        <v>93</v>
      </c>
      <c r="C470" s="80">
        <f t="shared" ref="C470:M470" si="102">C471+C473</f>
        <v>122</v>
      </c>
      <c r="D470" s="80">
        <f t="shared" si="102"/>
        <v>150</v>
      </c>
      <c r="E470" s="80">
        <f t="shared" si="102"/>
        <v>174</v>
      </c>
      <c r="F470" s="80">
        <f t="shared" si="102"/>
        <v>236</v>
      </c>
      <c r="G470" s="80">
        <f t="shared" si="102"/>
        <v>243</v>
      </c>
      <c r="H470" s="80">
        <f t="shared" si="102"/>
        <v>212</v>
      </c>
      <c r="I470" s="80">
        <f t="shared" si="102"/>
        <v>209</v>
      </c>
      <c r="J470" s="80">
        <f t="shared" si="102"/>
        <v>190</v>
      </c>
      <c r="K470" s="80">
        <f t="shared" si="102"/>
        <v>157</v>
      </c>
      <c r="L470" s="80">
        <f t="shared" si="102"/>
        <v>130</v>
      </c>
      <c r="M470" s="80">
        <f t="shared" si="102"/>
        <v>161</v>
      </c>
      <c r="N470" s="81">
        <v>2077</v>
      </c>
    </row>
    <row r="471" spans="1:14" ht="12.75">
      <c r="A471" s="2" t="s">
        <v>448</v>
      </c>
      <c r="B471" s="34">
        <v>27</v>
      </c>
      <c r="C471" s="34">
        <v>23</v>
      </c>
      <c r="D471" s="34">
        <v>34</v>
      </c>
      <c r="E471" s="34">
        <v>42</v>
      </c>
      <c r="F471" s="34">
        <v>55</v>
      </c>
      <c r="G471" s="34">
        <v>58</v>
      </c>
      <c r="H471" s="34">
        <v>48</v>
      </c>
      <c r="I471" s="34">
        <v>49</v>
      </c>
      <c r="J471" s="34">
        <v>40</v>
      </c>
      <c r="K471" s="34">
        <v>37</v>
      </c>
      <c r="L471" s="34">
        <v>30</v>
      </c>
      <c r="M471" s="34">
        <v>41</v>
      </c>
      <c r="N471" s="41">
        <v>484</v>
      </c>
    </row>
    <row r="472" spans="1:14" ht="12.75">
      <c r="A472" s="2" t="s">
        <v>449</v>
      </c>
      <c r="B472" s="135">
        <v>369418</v>
      </c>
      <c r="C472" s="135">
        <v>375122</v>
      </c>
      <c r="D472" s="135">
        <v>401169</v>
      </c>
      <c r="E472" s="135">
        <v>322962</v>
      </c>
      <c r="F472" s="135">
        <v>388545</v>
      </c>
      <c r="G472" s="135">
        <v>337616</v>
      </c>
      <c r="H472" s="135">
        <v>331479</v>
      </c>
      <c r="I472" s="135">
        <v>315394</v>
      </c>
      <c r="J472" s="135">
        <v>293767</v>
      </c>
      <c r="K472" s="135">
        <v>528487</v>
      </c>
      <c r="L472" s="135">
        <v>316061</v>
      </c>
      <c r="M472" s="135">
        <v>307763</v>
      </c>
      <c r="N472" s="39">
        <v>354397</v>
      </c>
    </row>
    <row r="473" spans="1:14" ht="12.75">
      <c r="A473" s="2" t="s">
        <v>450</v>
      </c>
      <c r="B473">
        <v>66</v>
      </c>
      <c r="C473">
        <v>99</v>
      </c>
      <c r="D473">
        <v>116</v>
      </c>
      <c r="E473">
        <v>132</v>
      </c>
      <c r="F473">
        <v>181</v>
      </c>
      <c r="G473">
        <v>185</v>
      </c>
      <c r="H473">
        <v>164</v>
      </c>
      <c r="I473">
        <v>160</v>
      </c>
      <c r="J473">
        <v>150</v>
      </c>
      <c r="K473">
        <v>120</v>
      </c>
      <c r="L473">
        <v>100</v>
      </c>
      <c r="M473">
        <v>120</v>
      </c>
      <c r="N473" s="41">
        <v>1593</v>
      </c>
    </row>
    <row r="474" spans="1:14" ht="12.75">
      <c r="A474" s="2" t="s">
        <v>451</v>
      </c>
      <c r="B474" s="135">
        <v>352115</v>
      </c>
      <c r="C474" s="135">
        <v>332139</v>
      </c>
      <c r="D474" s="135">
        <v>325779</v>
      </c>
      <c r="E474" s="135">
        <v>304456</v>
      </c>
      <c r="F474" s="135">
        <v>320490</v>
      </c>
      <c r="G474" s="135">
        <v>305811</v>
      </c>
      <c r="H474" s="135">
        <v>293006</v>
      </c>
      <c r="I474" s="135">
        <v>279644</v>
      </c>
      <c r="J474" s="135">
        <v>281161</v>
      </c>
      <c r="K474" s="135">
        <v>289736</v>
      </c>
      <c r="L474" s="135">
        <v>263425</v>
      </c>
      <c r="M474" s="135">
        <v>258396</v>
      </c>
      <c r="N474" s="39">
        <v>298664</v>
      </c>
    </row>
    <row r="475" spans="1:14">
      <c r="A475" s="82" t="s">
        <v>452</v>
      </c>
      <c r="B475" s="80">
        <f>B476+B478</f>
        <v>126</v>
      </c>
      <c r="C475" s="80">
        <f t="shared" ref="C475:M475" si="103">C476+C478</f>
        <v>153</v>
      </c>
      <c r="D475" s="80">
        <f t="shared" si="103"/>
        <v>179</v>
      </c>
      <c r="E475" s="80">
        <f t="shared" si="103"/>
        <v>242</v>
      </c>
      <c r="F475" s="80">
        <f t="shared" si="103"/>
        <v>249</v>
      </c>
      <c r="G475" s="80">
        <f t="shared" si="103"/>
        <v>313</v>
      </c>
      <c r="H475" s="80">
        <f t="shared" si="103"/>
        <v>306</v>
      </c>
      <c r="I475" s="80">
        <f t="shared" si="103"/>
        <v>289</v>
      </c>
      <c r="J475" s="80">
        <f t="shared" si="103"/>
        <v>222</v>
      </c>
      <c r="K475" s="80">
        <f t="shared" si="103"/>
        <v>189</v>
      </c>
      <c r="L475" s="80">
        <f t="shared" si="103"/>
        <v>175</v>
      </c>
      <c r="M475" s="80">
        <f t="shared" si="103"/>
        <v>200</v>
      </c>
      <c r="N475" s="81">
        <v>2643</v>
      </c>
    </row>
    <row r="476" spans="1:14" ht="12.75">
      <c r="A476" s="2" t="s">
        <v>453</v>
      </c>
      <c r="B476" s="34">
        <v>114</v>
      </c>
      <c r="C476" s="34">
        <v>127</v>
      </c>
      <c r="D476" s="34">
        <v>153</v>
      </c>
      <c r="E476" s="34">
        <v>200</v>
      </c>
      <c r="F476" s="34">
        <v>218</v>
      </c>
      <c r="G476" s="34">
        <v>265</v>
      </c>
      <c r="H476" s="34">
        <v>262</v>
      </c>
      <c r="I476" s="34">
        <v>249</v>
      </c>
      <c r="J476" s="34">
        <v>196</v>
      </c>
      <c r="K476" s="34">
        <v>153</v>
      </c>
      <c r="L476" s="34">
        <v>137</v>
      </c>
      <c r="M476" s="34">
        <v>157</v>
      </c>
      <c r="N476" s="41">
        <v>2231</v>
      </c>
    </row>
    <row r="477" spans="1:14" ht="12.75">
      <c r="A477" s="2" t="s">
        <v>454</v>
      </c>
      <c r="B477" s="136">
        <v>607514</v>
      </c>
      <c r="C477" s="136">
        <v>597292</v>
      </c>
      <c r="D477" s="136">
        <v>569616</v>
      </c>
      <c r="E477" s="136">
        <v>531676</v>
      </c>
      <c r="F477" s="136">
        <v>617186</v>
      </c>
      <c r="G477" s="136">
        <v>579120</v>
      </c>
      <c r="H477" s="136">
        <v>543160</v>
      </c>
      <c r="I477" s="136">
        <v>521805</v>
      </c>
      <c r="J477" s="136">
        <v>527212</v>
      </c>
      <c r="K477" s="136">
        <v>544175</v>
      </c>
      <c r="L477" s="136">
        <v>533911</v>
      </c>
      <c r="M477" s="136">
        <v>538544</v>
      </c>
      <c r="N477" s="39">
        <v>557212</v>
      </c>
    </row>
    <row r="478" spans="1:14" ht="12.75">
      <c r="A478" s="2" t="s">
        <v>455</v>
      </c>
      <c r="B478">
        <v>12</v>
      </c>
      <c r="C478">
        <v>26</v>
      </c>
      <c r="D478">
        <v>26</v>
      </c>
      <c r="E478">
        <v>42</v>
      </c>
      <c r="F478">
        <v>31</v>
      </c>
      <c r="G478">
        <v>48</v>
      </c>
      <c r="H478">
        <v>44</v>
      </c>
      <c r="I478">
        <v>40</v>
      </c>
      <c r="J478">
        <v>26</v>
      </c>
      <c r="K478">
        <v>36</v>
      </c>
      <c r="L478">
        <v>38</v>
      </c>
      <c r="M478">
        <v>43</v>
      </c>
      <c r="N478" s="41">
        <v>412</v>
      </c>
    </row>
    <row r="479" spans="1:14" ht="12.75">
      <c r="A479" s="2" t="s">
        <v>456</v>
      </c>
      <c r="B479" s="136">
        <v>355127</v>
      </c>
      <c r="C479" s="136">
        <v>338790</v>
      </c>
      <c r="D479" s="136">
        <v>344895</v>
      </c>
      <c r="E479" s="136">
        <v>367827</v>
      </c>
      <c r="F479" s="136">
        <v>337097</v>
      </c>
      <c r="G479" s="136">
        <v>351042</v>
      </c>
      <c r="H479" s="136">
        <v>334263</v>
      </c>
      <c r="I479" s="136">
        <v>300027</v>
      </c>
      <c r="J479" s="136">
        <v>349591</v>
      </c>
      <c r="K479" s="136">
        <v>320081</v>
      </c>
      <c r="L479" s="136">
        <v>303773</v>
      </c>
      <c r="M479" s="136">
        <v>304129</v>
      </c>
      <c r="N479" s="39">
        <v>331864</v>
      </c>
    </row>
    <row r="480" spans="1:14" ht="12.75">
      <c r="A480" s="82" t="s">
        <v>457</v>
      </c>
      <c r="B480">
        <v>30</v>
      </c>
      <c r="C480">
        <v>23</v>
      </c>
      <c r="D480">
        <v>42</v>
      </c>
      <c r="E480">
        <v>42</v>
      </c>
      <c r="F480">
        <v>56</v>
      </c>
      <c r="G480">
        <v>52</v>
      </c>
      <c r="H480">
        <v>49</v>
      </c>
      <c r="I480">
        <v>62</v>
      </c>
      <c r="J480">
        <v>69</v>
      </c>
      <c r="K480">
        <v>67</v>
      </c>
      <c r="L480">
        <v>41</v>
      </c>
      <c r="M480">
        <v>50</v>
      </c>
      <c r="N480" s="81">
        <v>583</v>
      </c>
    </row>
    <row r="481" spans="1:14" ht="12.75">
      <c r="A481" s="2" t="s">
        <v>458</v>
      </c>
      <c r="B481" s="137">
        <v>246849</v>
      </c>
      <c r="C481" s="137">
        <v>225761</v>
      </c>
      <c r="D481" s="137">
        <v>230022</v>
      </c>
      <c r="E481" s="137">
        <v>222771</v>
      </c>
      <c r="F481" s="137">
        <v>195295</v>
      </c>
      <c r="G481" s="137">
        <v>225826</v>
      </c>
      <c r="H481" s="137">
        <v>215912</v>
      </c>
      <c r="I481" s="137">
        <v>189149</v>
      </c>
      <c r="J481" s="137">
        <v>171089</v>
      </c>
      <c r="K481" s="137">
        <v>165638</v>
      </c>
      <c r="L481" s="137">
        <v>182359</v>
      </c>
      <c r="M481" s="137">
        <v>194155</v>
      </c>
      <c r="N481" s="39">
        <v>200153</v>
      </c>
    </row>
    <row r="482" spans="1:14">
      <c r="A482" s="82" t="s">
        <v>459</v>
      </c>
      <c r="B482" s="83">
        <f>SUM(B483:B485)</f>
        <v>3008</v>
      </c>
      <c r="C482" s="83">
        <f>SUM(C483:C485)</f>
        <v>3014</v>
      </c>
      <c r="D482" s="83">
        <f>SUM(D483:D485)</f>
        <v>3071</v>
      </c>
      <c r="E482" s="83">
        <f>SUM(E483:E485)</f>
        <v>3094</v>
      </c>
      <c r="F482" s="83">
        <f t="shared" ref="F482:M482" si="104">SUM(F483:F485)</f>
        <v>2995</v>
      </c>
      <c r="G482" s="83">
        <f t="shared" si="104"/>
        <v>2868</v>
      </c>
      <c r="H482" s="80">
        <f t="shared" si="104"/>
        <v>2652</v>
      </c>
      <c r="I482" s="83">
        <f t="shared" si="104"/>
        <v>2441</v>
      </c>
      <c r="J482" s="83">
        <f t="shared" si="104"/>
        <v>2323</v>
      </c>
      <c r="K482" s="83">
        <f t="shared" si="104"/>
        <v>2271</v>
      </c>
      <c r="L482" s="83">
        <f t="shared" si="104"/>
        <v>2094</v>
      </c>
      <c r="M482" s="83">
        <f t="shared" si="104"/>
        <v>1977</v>
      </c>
      <c r="N482" s="41"/>
    </row>
    <row r="483" spans="1:14" ht="12.75">
      <c r="A483" s="2" t="s">
        <v>460</v>
      </c>
      <c r="B483">
        <v>1771</v>
      </c>
      <c r="C483">
        <v>1773</v>
      </c>
      <c r="D483">
        <v>1855</v>
      </c>
      <c r="E483">
        <v>1886</v>
      </c>
      <c r="F483">
        <v>1844</v>
      </c>
      <c r="G483">
        <v>1778</v>
      </c>
      <c r="H483">
        <v>1696</v>
      </c>
      <c r="I483">
        <v>1591</v>
      </c>
      <c r="J483">
        <v>1501</v>
      </c>
      <c r="K483">
        <v>1475</v>
      </c>
      <c r="L483">
        <v>1373</v>
      </c>
      <c r="M483">
        <v>1285</v>
      </c>
      <c r="N483" s="41"/>
    </row>
    <row r="484" spans="1:14" ht="12.75">
      <c r="A484" s="2" t="s">
        <v>461</v>
      </c>
      <c r="B484">
        <v>849</v>
      </c>
      <c r="C484">
        <v>852</v>
      </c>
      <c r="D484">
        <v>814</v>
      </c>
      <c r="E484">
        <v>804</v>
      </c>
      <c r="F484">
        <v>752</v>
      </c>
      <c r="G484">
        <v>707</v>
      </c>
      <c r="H484">
        <v>625</v>
      </c>
      <c r="I484">
        <v>528</v>
      </c>
      <c r="J484">
        <v>530</v>
      </c>
      <c r="K484">
        <v>511</v>
      </c>
      <c r="L484">
        <v>463</v>
      </c>
      <c r="M484">
        <v>452</v>
      </c>
      <c r="N484" s="41"/>
    </row>
    <row r="485" spans="1:14" ht="12.75">
      <c r="A485" s="2" t="s">
        <v>462</v>
      </c>
      <c r="B485">
        <v>388</v>
      </c>
      <c r="C485">
        <v>389</v>
      </c>
      <c r="D485">
        <v>402</v>
      </c>
      <c r="E485">
        <v>404</v>
      </c>
      <c r="F485">
        <v>399</v>
      </c>
      <c r="G485">
        <v>383</v>
      </c>
      <c r="H485">
        <v>331</v>
      </c>
      <c r="I485">
        <v>322</v>
      </c>
      <c r="J485">
        <v>292</v>
      </c>
      <c r="K485">
        <v>285</v>
      </c>
      <c r="L485">
        <v>258</v>
      </c>
      <c r="M485">
        <v>240</v>
      </c>
      <c r="N485" s="41"/>
    </row>
    <row r="486" spans="1:14">
      <c r="A486" s="82" t="s">
        <v>463</v>
      </c>
      <c r="B486" s="84">
        <f t="shared" ref="B486:M486" si="105">B482/B460</f>
        <v>11.524904214559387</v>
      </c>
      <c r="C486" s="84">
        <f t="shared" si="105"/>
        <v>9.6913183279742761</v>
      </c>
      <c r="D486" s="84">
        <f>D482/D460</f>
        <v>7.9354005167958652</v>
      </c>
      <c r="E486" s="84">
        <f>E482/E460</f>
        <v>6.513684210526316</v>
      </c>
      <c r="F486" s="84">
        <f t="shared" si="105"/>
        <v>5.3386809269162212</v>
      </c>
      <c r="G486" s="84">
        <f t="shared" si="105"/>
        <v>4.648298217179903</v>
      </c>
      <c r="H486" s="84">
        <f t="shared" si="105"/>
        <v>4.5803108808290158</v>
      </c>
      <c r="I486" s="84">
        <f t="shared" si="105"/>
        <v>4.1869639794168094</v>
      </c>
      <c r="J486" s="84">
        <f t="shared" si="105"/>
        <v>4.537109375</v>
      </c>
      <c r="K486" s="84">
        <f t="shared" si="105"/>
        <v>5.2206896551724142</v>
      </c>
      <c r="L486" s="84">
        <f t="shared" si="105"/>
        <v>5.8491620111731848</v>
      </c>
      <c r="M486" s="84">
        <f t="shared" si="105"/>
        <v>4.6959619952494061</v>
      </c>
      <c r="N486" s="41"/>
    </row>
    <row r="487" spans="1:14">
      <c r="A487" s="2" t="s">
        <v>464</v>
      </c>
      <c r="B487" s="11">
        <v>943</v>
      </c>
      <c r="C487" s="11">
        <v>878</v>
      </c>
      <c r="D487" s="11">
        <v>1007</v>
      </c>
      <c r="E487" s="11">
        <v>1083</v>
      </c>
      <c r="F487" s="11">
        <v>978</v>
      </c>
      <c r="G487" s="11">
        <v>864</v>
      </c>
      <c r="H487" s="4">
        <v>785</v>
      </c>
      <c r="I487" s="11">
        <v>681</v>
      </c>
      <c r="J487" s="11">
        <v>664</v>
      </c>
      <c r="K487" s="11">
        <v>704</v>
      </c>
      <c r="L487" s="11">
        <v>513</v>
      </c>
      <c r="M487" s="11">
        <v>513</v>
      </c>
      <c r="N487" s="38"/>
    </row>
    <row r="488" spans="1:14">
      <c r="A488" s="82" t="s">
        <v>465</v>
      </c>
      <c r="B488" s="83">
        <v>379</v>
      </c>
      <c r="C488" s="83">
        <v>420</v>
      </c>
      <c r="D488" s="83">
        <v>533</v>
      </c>
      <c r="E488" s="83">
        <v>668</v>
      </c>
      <c r="F488" s="83">
        <v>648</v>
      </c>
      <c r="G488" s="83">
        <v>631</v>
      </c>
      <c r="H488" s="80">
        <v>581</v>
      </c>
      <c r="I488" s="83">
        <v>584</v>
      </c>
      <c r="J488" s="83">
        <v>486</v>
      </c>
      <c r="K488" s="83">
        <v>422</v>
      </c>
      <c r="L488" s="83">
        <v>394</v>
      </c>
      <c r="M488" s="83">
        <v>397</v>
      </c>
      <c r="N488" s="38"/>
    </row>
    <row r="489" spans="1:14" ht="12.75">
      <c r="B489" s="8" t="s">
        <v>9</v>
      </c>
      <c r="C489" s="8" t="s">
        <v>10</v>
      </c>
      <c r="D489" s="8" t="s">
        <v>11</v>
      </c>
      <c r="E489" s="8" t="s">
        <v>12</v>
      </c>
      <c r="F489" s="8" t="s">
        <v>13</v>
      </c>
      <c r="G489" s="8" t="s">
        <v>14</v>
      </c>
      <c r="H489" s="8" t="s">
        <v>15</v>
      </c>
      <c r="I489" s="8" t="s">
        <v>16</v>
      </c>
      <c r="J489" s="8" t="s">
        <v>17</v>
      </c>
      <c r="K489" s="8" t="s">
        <v>18</v>
      </c>
      <c r="L489" s="8" t="s">
        <v>19</v>
      </c>
      <c r="M489" s="8" t="s">
        <v>20</v>
      </c>
      <c r="N489" s="85" t="s">
        <v>466</v>
      </c>
    </row>
    <row r="490" spans="1:14">
      <c r="A490" s="54" t="s">
        <v>924</v>
      </c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6"/>
    </row>
    <row r="491" spans="1:14">
      <c r="A491" s="2" t="s">
        <v>468</v>
      </c>
      <c r="B491" s="11">
        <f>SUM(B496+B501+B506+B511)</f>
        <v>398</v>
      </c>
      <c r="C491" s="11">
        <f t="shared" ref="C491:M491" si="106">SUM(C496+C501+C506+C511)</f>
        <v>406</v>
      </c>
      <c r="D491" s="11">
        <f t="shared" si="106"/>
        <v>501</v>
      </c>
      <c r="E491" s="11">
        <f t="shared" si="106"/>
        <v>517</v>
      </c>
      <c r="F491" s="11">
        <f t="shared" si="106"/>
        <v>501</v>
      </c>
      <c r="G491" s="11">
        <f t="shared" si="106"/>
        <v>525</v>
      </c>
      <c r="H491" s="11">
        <f t="shared" si="106"/>
        <v>517</v>
      </c>
      <c r="I491" s="11">
        <f t="shared" si="106"/>
        <v>470</v>
      </c>
      <c r="J491" s="11">
        <f t="shared" si="106"/>
        <v>329</v>
      </c>
      <c r="K491" s="11">
        <f t="shared" si="106"/>
        <v>352</v>
      </c>
      <c r="L491" s="11">
        <f t="shared" si="106"/>
        <v>336</v>
      </c>
      <c r="M491" s="11">
        <f t="shared" si="106"/>
        <v>379</v>
      </c>
      <c r="N491" s="38">
        <v>5231</v>
      </c>
    </row>
    <row r="492" spans="1:14" ht="12.75">
      <c r="A492" s="2" t="s">
        <v>469</v>
      </c>
      <c r="B492" s="137">
        <v>571963</v>
      </c>
      <c r="C492" s="137">
        <v>494404</v>
      </c>
      <c r="D492" s="137">
        <v>525458</v>
      </c>
      <c r="E492" s="137">
        <v>509643</v>
      </c>
      <c r="F492" s="137">
        <v>522987</v>
      </c>
      <c r="G492" s="137">
        <v>510055</v>
      </c>
      <c r="H492" s="137">
        <v>521491</v>
      </c>
      <c r="I492" s="137">
        <v>526083</v>
      </c>
      <c r="J492" s="137">
        <v>548208</v>
      </c>
      <c r="K492" s="137">
        <v>499192</v>
      </c>
      <c r="L492" s="137">
        <v>505240</v>
      </c>
      <c r="M492" s="137">
        <v>475649</v>
      </c>
      <c r="N492" s="39">
        <v>517660</v>
      </c>
    </row>
    <row r="493" spans="1:14" ht="12.75">
      <c r="A493" s="2" t="s">
        <v>470</v>
      </c>
      <c r="B493" s="137">
        <v>585577</v>
      </c>
      <c r="C493" s="137">
        <v>510101</v>
      </c>
      <c r="D493" s="137">
        <v>538205</v>
      </c>
      <c r="E493" s="137">
        <v>520247</v>
      </c>
      <c r="F493" s="137">
        <v>534199</v>
      </c>
      <c r="G493" s="137">
        <v>522379</v>
      </c>
      <c r="H493" s="137">
        <v>535701</v>
      </c>
      <c r="I493" s="137">
        <v>539208</v>
      </c>
      <c r="J493" s="137">
        <v>568762</v>
      </c>
      <c r="K493" s="137">
        <v>515988</v>
      </c>
      <c r="L493" s="137">
        <v>521551</v>
      </c>
      <c r="M493" s="137">
        <v>489638</v>
      </c>
      <c r="N493" s="39">
        <v>531562</v>
      </c>
    </row>
    <row r="494" spans="1:14">
      <c r="A494" s="2" t="s">
        <v>754</v>
      </c>
      <c r="B494" s="3">
        <f>B492/B493</f>
        <v>0.97675113605896402</v>
      </c>
      <c r="C494" s="3">
        <f t="shared" ref="C494:N494" si="107">C492/C493</f>
        <v>0.96922766275698347</v>
      </c>
      <c r="D494" s="3">
        <f t="shared" si="107"/>
        <v>0.97631571613047075</v>
      </c>
      <c r="E494" s="3">
        <f t="shared" si="107"/>
        <v>0.97961737405501614</v>
      </c>
      <c r="F494" s="3">
        <f t="shared" si="107"/>
        <v>0.97901156685055568</v>
      </c>
      <c r="G494" s="3">
        <f t="shared" si="107"/>
        <v>0.97640793370330736</v>
      </c>
      <c r="H494" s="3">
        <f t="shared" si="107"/>
        <v>0.97347400882208546</v>
      </c>
      <c r="I494" s="3">
        <f t="shared" si="107"/>
        <v>0.97565874393554997</v>
      </c>
      <c r="J494" s="3">
        <f t="shared" si="107"/>
        <v>0.96386186137611163</v>
      </c>
      <c r="K494" s="3">
        <f t="shared" si="107"/>
        <v>0.96744885539973802</v>
      </c>
      <c r="L494" s="3">
        <f t="shared" si="107"/>
        <v>0.96872597310713626</v>
      </c>
      <c r="M494" s="3">
        <f t="shared" si="107"/>
        <v>0.97142991352795327</v>
      </c>
      <c r="N494" s="40">
        <f t="shared" si="107"/>
        <v>0.97384688898002492</v>
      </c>
    </row>
    <row r="495" spans="1:14" ht="12.75">
      <c r="A495" s="2" t="s">
        <v>471</v>
      </c>
      <c r="B495">
        <v>122</v>
      </c>
      <c r="C495">
        <v>124</v>
      </c>
      <c r="D495">
        <v>114</v>
      </c>
      <c r="E495">
        <v>101</v>
      </c>
      <c r="F495">
        <v>91</v>
      </c>
      <c r="G495">
        <v>98</v>
      </c>
      <c r="H495">
        <v>83</v>
      </c>
      <c r="I495">
        <v>82</v>
      </c>
      <c r="J495">
        <v>100</v>
      </c>
      <c r="K495">
        <v>97</v>
      </c>
      <c r="L495">
        <v>92</v>
      </c>
      <c r="M495">
        <v>93</v>
      </c>
      <c r="N495" s="41">
        <v>100</v>
      </c>
    </row>
    <row r="496" spans="1:14">
      <c r="A496" s="57" t="s">
        <v>472</v>
      </c>
      <c r="B496" s="55">
        <f>B497+B499</f>
        <v>39</v>
      </c>
      <c r="C496" s="55">
        <f t="shared" ref="C496:M496" si="108">C497+C499</f>
        <v>30</v>
      </c>
      <c r="D496" s="55">
        <f t="shared" si="108"/>
        <v>26</v>
      </c>
      <c r="E496" s="55">
        <f t="shared" si="108"/>
        <v>19</v>
      </c>
      <c r="F496" s="55">
        <f t="shared" si="108"/>
        <v>22</v>
      </c>
      <c r="G496" s="55">
        <f t="shared" si="108"/>
        <v>16</v>
      </c>
      <c r="H496" s="55">
        <f t="shared" si="108"/>
        <v>23</v>
      </c>
      <c r="I496" s="55">
        <f t="shared" si="108"/>
        <v>28</v>
      </c>
      <c r="J496" s="55">
        <f t="shared" si="108"/>
        <v>17</v>
      </c>
      <c r="K496" s="55">
        <f t="shared" si="108"/>
        <v>22</v>
      </c>
      <c r="L496" s="55">
        <f t="shared" si="108"/>
        <v>12</v>
      </c>
      <c r="M496" s="55">
        <f t="shared" si="108"/>
        <v>12</v>
      </c>
      <c r="N496" s="56">
        <f>N497+N499</f>
        <v>266</v>
      </c>
    </row>
    <row r="497" spans="1:14" ht="12.75">
      <c r="A497" s="2" t="s">
        <v>473</v>
      </c>
      <c r="B497" s="34">
        <v>26</v>
      </c>
      <c r="C497" s="34">
        <v>20</v>
      </c>
      <c r="D497" s="34">
        <v>12</v>
      </c>
      <c r="E497" s="34">
        <v>10</v>
      </c>
      <c r="F497" s="34">
        <v>11</v>
      </c>
      <c r="G497" s="34">
        <v>5</v>
      </c>
      <c r="H497" s="34">
        <v>11</v>
      </c>
      <c r="I497" s="34">
        <v>20</v>
      </c>
      <c r="J497" s="34">
        <v>13</v>
      </c>
      <c r="K497" s="34">
        <v>15</v>
      </c>
      <c r="L497" s="34">
        <v>10</v>
      </c>
      <c r="M497" s="34">
        <v>6</v>
      </c>
      <c r="N497" s="41">
        <v>159</v>
      </c>
    </row>
    <row r="498" spans="1:14" ht="12.75">
      <c r="A498" s="2" t="s">
        <v>474</v>
      </c>
      <c r="B498" s="135">
        <v>684101</v>
      </c>
      <c r="C498" s="135">
        <v>678816</v>
      </c>
      <c r="D498" s="135">
        <v>562666</v>
      </c>
      <c r="E498" s="135">
        <v>597818</v>
      </c>
      <c r="F498" s="135">
        <v>469987</v>
      </c>
      <c r="G498" s="135">
        <v>366570</v>
      </c>
      <c r="H498" s="135">
        <v>541417</v>
      </c>
      <c r="I498" s="135">
        <v>546799</v>
      </c>
      <c r="J498" s="135">
        <v>529061</v>
      </c>
      <c r="K498" s="135">
        <v>436651</v>
      </c>
      <c r="L498" s="135">
        <v>474993</v>
      </c>
      <c r="M498" s="135">
        <v>782248</v>
      </c>
      <c r="N498" s="39">
        <v>571436</v>
      </c>
    </row>
    <row r="499" spans="1:14" ht="12.75">
      <c r="A499" s="2" t="s">
        <v>475</v>
      </c>
      <c r="B499">
        <v>13</v>
      </c>
      <c r="C499">
        <v>10</v>
      </c>
      <c r="D499">
        <v>14</v>
      </c>
      <c r="E499">
        <v>9</v>
      </c>
      <c r="F499">
        <v>11</v>
      </c>
      <c r="G499">
        <v>11</v>
      </c>
      <c r="H499">
        <v>12</v>
      </c>
      <c r="I499">
        <v>8</v>
      </c>
      <c r="J499">
        <v>4</v>
      </c>
      <c r="K499">
        <v>7</v>
      </c>
      <c r="L499">
        <v>2</v>
      </c>
      <c r="M499">
        <v>6</v>
      </c>
      <c r="N499" s="41">
        <v>107</v>
      </c>
    </row>
    <row r="500" spans="1:14" ht="12.75">
      <c r="A500" s="2" t="s">
        <v>476</v>
      </c>
      <c r="B500" s="135">
        <v>287515</v>
      </c>
      <c r="C500" s="135">
        <v>325730</v>
      </c>
      <c r="D500" s="135">
        <v>326968</v>
      </c>
      <c r="E500" s="135">
        <v>315872</v>
      </c>
      <c r="F500" s="135">
        <v>316070</v>
      </c>
      <c r="G500" s="135">
        <v>304573</v>
      </c>
      <c r="H500" s="135">
        <v>312419</v>
      </c>
      <c r="I500" s="135">
        <v>292609</v>
      </c>
      <c r="J500" s="135">
        <v>291275</v>
      </c>
      <c r="K500" s="135">
        <v>317548</v>
      </c>
      <c r="L500" s="135">
        <v>266728</v>
      </c>
      <c r="M500" s="135">
        <v>272000</v>
      </c>
      <c r="N500" s="39">
        <v>307344</v>
      </c>
    </row>
    <row r="501" spans="1:14">
      <c r="A501" s="57" t="s">
        <v>477</v>
      </c>
      <c r="B501" s="55">
        <f>B502+B504</f>
        <v>135</v>
      </c>
      <c r="C501" s="55">
        <f t="shared" ref="C501:M501" si="109">C502+C504</f>
        <v>148</v>
      </c>
      <c r="D501" s="55">
        <f t="shared" si="109"/>
        <v>170</v>
      </c>
      <c r="E501" s="55">
        <f t="shared" si="109"/>
        <v>183</v>
      </c>
      <c r="F501" s="55">
        <f t="shared" si="109"/>
        <v>180</v>
      </c>
      <c r="G501" s="55">
        <f t="shared" si="109"/>
        <v>205</v>
      </c>
      <c r="H501" s="55">
        <f t="shared" si="109"/>
        <v>185</v>
      </c>
      <c r="I501" s="55">
        <f t="shared" si="109"/>
        <v>156</v>
      </c>
      <c r="J501" s="55">
        <f t="shared" si="109"/>
        <v>118</v>
      </c>
      <c r="K501" s="55">
        <f t="shared" si="109"/>
        <v>141</v>
      </c>
      <c r="L501" s="55">
        <f t="shared" si="109"/>
        <v>117</v>
      </c>
      <c r="M501" s="55">
        <f t="shared" si="109"/>
        <v>142</v>
      </c>
      <c r="N501" s="56">
        <f>N502+N504</f>
        <v>1880</v>
      </c>
    </row>
    <row r="502" spans="1:14" ht="12.75">
      <c r="A502" s="2" t="s">
        <v>478</v>
      </c>
      <c r="B502" s="34">
        <v>31</v>
      </c>
      <c r="C502" s="34">
        <v>43</v>
      </c>
      <c r="D502" s="34">
        <v>48</v>
      </c>
      <c r="E502" s="34">
        <v>34</v>
      </c>
      <c r="F502" s="34">
        <v>43</v>
      </c>
      <c r="G502" s="34">
        <v>45</v>
      </c>
      <c r="H502" s="34">
        <v>53</v>
      </c>
      <c r="I502" s="34">
        <v>43</v>
      </c>
      <c r="J502" s="34">
        <v>24</v>
      </c>
      <c r="K502" s="34">
        <v>38</v>
      </c>
      <c r="L502" s="34">
        <v>33</v>
      </c>
      <c r="M502" s="34">
        <v>32</v>
      </c>
      <c r="N502" s="41">
        <v>467</v>
      </c>
    </row>
    <row r="503" spans="1:14" ht="12.75">
      <c r="A503" s="2" t="s">
        <v>479</v>
      </c>
      <c r="B503" s="135">
        <v>616930</v>
      </c>
      <c r="C503" s="135">
        <v>441991</v>
      </c>
      <c r="D503" s="135">
        <v>451051</v>
      </c>
      <c r="E503" s="135">
        <v>455937</v>
      </c>
      <c r="F503" s="135">
        <v>474786</v>
      </c>
      <c r="G503" s="135">
        <v>463878</v>
      </c>
      <c r="H503" s="135">
        <v>513454</v>
      </c>
      <c r="I503" s="135">
        <v>483441</v>
      </c>
      <c r="J503" s="135">
        <v>456554</v>
      </c>
      <c r="K503" s="135">
        <v>451813</v>
      </c>
      <c r="L503" s="135">
        <v>389796</v>
      </c>
      <c r="M503" s="135">
        <v>508822</v>
      </c>
      <c r="N503" s="39">
        <v>475045</v>
      </c>
    </row>
    <row r="504" spans="1:14" ht="12.75">
      <c r="A504" s="2" t="s">
        <v>480</v>
      </c>
      <c r="B504">
        <v>104</v>
      </c>
      <c r="C504">
        <v>105</v>
      </c>
      <c r="D504">
        <v>122</v>
      </c>
      <c r="E504">
        <v>149</v>
      </c>
      <c r="F504">
        <v>137</v>
      </c>
      <c r="G504">
        <v>160</v>
      </c>
      <c r="H504">
        <v>132</v>
      </c>
      <c r="I504">
        <v>113</v>
      </c>
      <c r="J504">
        <v>94</v>
      </c>
      <c r="K504">
        <v>103</v>
      </c>
      <c r="L504">
        <v>84</v>
      </c>
      <c r="M504">
        <v>110</v>
      </c>
      <c r="N504" s="41">
        <v>1413</v>
      </c>
    </row>
    <row r="505" spans="1:14" ht="12.75">
      <c r="A505" s="2" t="s">
        <v>481</v>
      </c>
      <c r="B505" s="135">
        <v>390490</v>
      </c>
      <c r="C505" s="135">
        <v>391859</v>
      </c>
      <c r="D505" s="135">
        <v>391770</v>
      </c>
      <c r="E505" s="135">
        <v>398059</v>
      </c>
      <c r="F505" s="135">
        <v>391201</v>
      </c>
      <c r="G505" s="135">
        <v>395826</v>
      </c>
      <c r="H505" s="135">
        <v>380595</v>
      </c>
      <c r="I505" s="135">
        <v>389204</v>
      </c>
      <c r="J505" s="135">
        <v>389103</v>
      </c>
      <c r="K505" s="135">
        <v>374005</v>
      </c>
      <c r="L505" s="135">
        <v>378914</v>
      </c>
      <c r="M505" s="135">
        <v>359761</v>
      </c>
      <c r="N505" s="39">
        <v>386772</v>
      </c>
    </row>
    <row r="506" spans="1:14">
      <c r="A506" s="57" t="s">
        <v>482</v>
      </c>
      <c r="B506" s="55">
        <f>B507+B509</f>
        <v>178</v>
      </c>
      <c r="C506" s="55">
        <f t="shared" ref="C506:M506" si="110">C507+C509</f>
        <v>185</v>
      </c>
      <c r="D506" s="55">
        <f t="shared" si="110"/>
        <v>258</v>
      </c>
      <c r="E506" s="55">
        <f t="shared" si="110"/>
        <v>260</v>
      </c>
      <c r="F506" s="55">
        <f t="shared" si="110"/>
        <v>246</v>
      </c>
      <c r="G506" s="55">
        <f t="shared" si="110"/>
        <v>251</v>
      </c>
      <c r="H506" s="55">
        <f t="shared" si="110"/>
        <v>260</v>
      </c>
      <c r="I506" s="55">
        <f t="shared" si="110"/>
        <v>243</v>
      </c>
      <c r="J506" s="55">
        <f t="shared" si="110"/>
        <v>155</v>
      </c>
      <c r="K506" s="55">
        <f t="shared" si="110"/>
        <v>164</v>
      </c>
      <c r="L506" s="55">
        <f t="shared" si="110"/>
        <v>176</v>
      </c>
      <c r="M506" s="55">
        <f t="shared" si="110"/>
        <v>185</v>
      </c>
      <c r="N506" s="56">
        <f>N507+N509</f>
        <v>2561</v>
      </c>
    </row>
    <row r="507" spans="1:14" ht="12.75">
      <c r="A507" s="2" t="s">
        <v>483</v>
      </c>
      <c r="B507" s="34">
        <v>152</v>
      </c>
      <c r="C507" s="34">
        <v>157</v>
      </c>
      <c r="D507" s="34">
        <v>208</v>
      </c>
      <c r="E507" s="34">
        <v>224</v>
      </c>
      <c r="F507" s="34">
        <v>214</v>
      </c>
      <c r="G507" s="34">
        <v>228</v>
      </c>
      <c r="H507" s="34">
        <v>236</v>
      </c>
      <c r="I507" s="34">
        <v>213</v>
      </c>
      <c r="J507" s="34">
        <v>139</v>
      </c>
      <c r="K507" s="34">
        <v>134</v>
      </c>
      <c r="L507" s="34">
        <v>149</v>
      </c>
      <c r="M507" s="34">
        <v>158</v>
      </c>
      <c r="N507" s="41">
        <v>2212</v>
      </c>
    </row>
    <row r="508" spans="1:14" ht="12.75">
      <c r="A508" s="2" t="s">
        <v>484</v>
      </c>
      <c r="B508" s="136">
        <v>806122</v>
      </c>
      <c r="C508" s="136">
        <v>631496</v>
      </c>
      <c r="D508" s="136">
        <v>694217</v>
      </c>
      <c r="E508" s="136">
        <v>666022</v>
      </c>
      <c r="F508" s="136">
        <v>703278</v>
      </c>
      <c r="G508" s="136">
        <v>672176</v>
      </c>
      <c r="H508" s="136">
        <v>674359</v>
      </c>
      <c r="I508" s="136">
        <v>671246</v>
      </c>
      <c r="J508" s="136">
        <v>765661</v>
      </c>
      <c r="K508" s="136">
        <v>687275</v>
      </c>
      <c r="L508" s="136">
        <v>681444</v>
      </c>
      <c r="M508" s="136">
        <v>610062</v>
      </c>
      <c r="N508" s="39">
        <v>686071</v>
      </c>
    </row>
    <row r="509" spans="1:14" ht="12.75">
      <c r="A509" s="2" t="s">
        <v>485</v>
      </c>
      <c r="B509">
        <v>26</v>
      </c>
      <c r="C509">
        <v>28</v>
      </c>
      <c r="D509">
        <v>50</v>
      </c>
      <c r="E509">
        <v>36</v>
      </c>
      <c r="F509">
        <v>32</v>
      </c>
      <c r="G509">
        <v>23</v>
      </c>
      <c r="H509">
        <v>24</v>
      </c>
      <c r="I509">
        <v>30</v>
      </c>
      <c r="J509">
        <v>16</v>
      </c>
      <c r="K509">
        <v>30</v>
      </c>
      <c r="L509">
        <v>27</v>
      </c>
      <c r="M509">
        <v>27</v>
      </c>
      <c r="N509" s="41">
        <v>349</v>
      </c>
    </row>
    <row r="510" spans="1:14" ht="12.75">
      <c r="A510" s="2" t="s">
        <v>486</v>
      </c>
      <c r="B510" s="136">
        <v>459815</v>
      </c>
      <c r="C510" s="136">
        <v>422423</v>
      </c>
      <c r="D510" s="136">
        <v>495926</v>
      </c>
      <c r="E510" s="136">
        <v>433129</v>
      </c>
      <c r="F510" s="136">
        <v>425697</v>
      </c>
      <c r="G510" s="136">
        <v>408434</v>
      </c>
      <c r="H510" s="136">
        <v>436314</v>
      </c>
      <c r="I510" s="136">
        <v>443248</v>
      </c>
      <c r="J510" s="136">
        <v>455076</v>
      </c>
      <c r="K510" s="136">
        <v>416422</v>
      </c>
      <c r="L510" s="136">
        <v>394457</v>
      </c>
      <c r="M510" s="136">
        <v>383436</v>
      </c>
      <c r="N510" s="39">
        <v>434768</v>
      </c>
    </row>
    <row r="511" spans="1:14" ht="12.75">
      <c r="A511" s="57" t="s">
        <v>487</v>
      </c>
      <c r="B511">
        <v>46</v>
      </c>
      <c r="C511">
        <v>43</v>
      </c>
      <c r="D511">
        <v>47</v>
      </c>
      <c r="E511">
        <v>55</v>
      </c>
      <c r="F511">
        <v>53</v>
      </c>
      <c r="G511">
        <v>53</v>
      </c>
      <c r="H511">
        <v>49</v>
      </c>
      <c r="I511">
        <v>43</v>
      </c>
      <c r="J511">
        <v>39</v>
      </c>
      <c r="K511">
        <v>25</v>
      </c>
      <c r="L511">
        <v>31</v>
      </c>
      <c r="M511">
        <v>40</v>
      </c>
      <c r="N511" s="56">
        <v>524</v>
      </c>
    </row>
    <row r="512" spans="1:14" ht="12.75">
      <c r="A512" s="2" t="s">
        <v>488</v>
      </c>
      <c r="B512" s="137">
        <v>258595</v>
      </c>
      <c r="C512" s="137">
        <v>296993</v>
      </c>
      <c r="D512" s="137">
        <v>282662</v>
      </c>
      <c r="E512" s="137">
        <v>274008</v>
      </c>
      <c r="F512" s="137">
        <v>287470</v>
      </c>
      <c r="G512" s="137">
        <v>296962</v>
      </c>
      <c r="H512" s="137">
        <v>261922</v>
      </c>
      <c r="I512" s="137">
        <v>300965</v>
      </c>
      <c r="J512" s="137">
        <v>284017</v>
      </c>
      <c r="K512" s="137">
        <v>266558</v>
      </c>
      <c r="L512" s="137">
        <v>245148</v>
      </c>
      <c r="M512" s="137">
        <v>283674</v>
      </c>
      <c r="N512" s="39">
        <v>279503</v>
      </c>
    </row>
    <row r="513" spans="1:14">
      <c r="A513" s="57" t="s">
        <v>489</v>
      </c>
      <c r="B513" s="55">
        <f>SUM(B514:B516)</f>
        <v>2644</v>
      </c>
      <c r="C513" s="55">
        <f t="shared" ref="C513:M513" si="111">SUM(C514:C516)</f>
        <v>2689</v>
      </c>
      <c r="D513" s="55">
        <f t="shared" si="111"/>
        <v>2965</v>
      </c>
      <c r="E513" s="55">
        <f t="shared" si="111"/>
        <v>3254</v>
      </c>
      <c r="F513" s="55">
        <f t="shared" si="111"/>
        <v>3446</v>
      </c>
      <c r="G513" s="55">
        <f t="shared" si="111"/>
        <v>3500</v>
      </c>
      <c r="H513" s="55">
        <f t="shared" si="111"/>
        <v>3505</v>
      </c>
      <c r="I513" s="55">
        <f t="shared" si="111"/>
        <v>3498</v>
      </c>
      <c r="J513" s="55">
        <f t="shared" si="111"/>
        <v>3540</v>
      </c>
      <c r="K513" s="55">
        <f t="shared" si="111"/>
        <v>3435</v>
      </c>
      <c r="L513" s="55">
        <f t="shared" si="111"/>
        <v>3260</v>
      </c>
      <c r="M513" s="55">
        <f t="shared" si="111"/>
        <v>3002</v>
      </c>
      <c r="N513" s="41"/>
    </row>
    <row r="514" spans="1:14" ht="12.75">
      <c r="A514" s="2" t="s">
        <v>490</v>
      </c>
      <c r="B514">
        <v>1664</v>
      </c>
      <c r="C514">
        <v>1699</v>
      </c>
      <c r="D514">
        <v>1848</v>
      </c>
      <c r="E514">
        <v>1995</v>
      </c>
      <c r="F514">
        <v>2064</v>
      </c>
      <c r="G514">
        <v>2064</v>
      </c>
      <c r="H514">
        <v>2042</v>
      </c>
      <c r="I514">
        <v>2034</v>
      </c>
      <c r="J514">
        <v>2063</v>
      </c>
      <c r="K514">
        <v>1989</v>
      </c>
      <c r="L514">
        <v>1870</v>
      </c>
      <c r="M514">
        <v>1732</v>
      </c>
      <c r="N514" s="41"/>
    </row>
    <row r="515" spans="1:14" ht="12.75">
      <c r="A515" s="2" t="s">
        <v>491</v>
      </c>
      <c r="B515">
        <v>687</v>
      </c>
      <c r="C515">
        <v>696</v>
      </c>
      <c r="D515">
        <v>809</v>
      </c>
      <c r="E515">
        <v>906</v>
      </c>
      <c r="F515">
        <v>992</v>
      </c>
      <c r="G515">
        <v>1022</v>
      </c>
      <c r="H515">
        <v>1024</v>
      </c>
      <c r="I515">
        <v>1038</v>
      </c>
      <c r="J515">
        <v>1050</v>
      </c>
      <c r="K515">
        <v>1026</v>
      </c>
      <c r="L515">
        <v>974</v>
      </c>
      <c r="M515">
        <v>875</v>
      </c>
      <c r="N515" s="41"/>
    </row>
    <row r="516" spans="1:14" ht="12.75">
      <c r="A516" s="2" t="s">
        <v>492</v>
      </c>
      <c r="B516">
        <v>293</v>
      </c>
      <c r="C516">
        <v>294</v>
      </c>
      <c r="D516">
        <v>308</v>
      </c>
      <c r="E516">
        <v>353</v>
      </c>
      <c r="F516">
        <v>390</v>
      </c>
      <c r="G516">
        <v>414</v>
      </c>
      <c r="H516">
        <v>439</v>
      </c>
      <c r="I516">
        <v>426</v>
      </c>
      <c r="J516">
        <v>427</v>
      </c>
      <c r="K516">
        <v>420</v>
      </c>
      <c r="L516">
        <v>416</v>
      </c>
      <c r="M516">
        <v>395</v>
      </c>
      <c r="N516" s="41"/>
    </row>
    <row r="517" spans="1:14">
      <c r="A517" s="57" t="s">
        <v>493</v>
      </c>
      <c r="B517" s="69">
        <f t="shared" ref="B517:G517" si="112">B513/B491</f>
        <v>6.6432160804020102</v>
      </c>
      <c r="C517" s="69">
        <f t="shared" si="112"/>
        <v>6.6231527093596059</v>
      </c>
      <c r="D517" s="69">
        <f t="shared" si="112"/>
        <v>5.9181636726546909</v>
      </c>
      <c r="E517" s="69">
        <f t="shared" si="112"/>
        <v>6.2940038684719539</v>
      </c>
      <c r="F517" s="69">
        <f t="shared" si="112"/>
        <v>6.878243512974052</v>
      </c>
      <c r="G517" s="69">
        <f t="shared" si="112"/>
        <v>6.666666666666667</v>
      </c>
      <c r="H517" s="69">
        <f t="shared" ref="H517:M517" si="113">H513/H491</f>
        <v>6.7794970986460346</v>
      </c>
      <c r="I517" s="69">
        <f t="shared" si="113"/>
        <v>7.4425531914893615</v>
      </c>
      <c r="J517" s="69">
        <f t="shared" si="113"/>
        <v>10.759878419452887</v>
      </c>
      <c r="K517" s="69">
        <f t="shared" si="113"/>
        <v>9.7585227272727266</v>
      </c>
      <c r="L517" s="69">
        <f t="shared" si="113"/>
        <v>9.7023809523809526</v>
      </c>
      <c r="M517" s="69">
        <f t="shared" si="113"/>
        <v>7.9208443271767814</v>
      </c>
      <c r="N517" s="41"/>
    </row>
    <row r="518" spans="1:14">
      <c r="A518" s="2" t="s">
        <v>494</v>
      </c>
      <c r="B518" s="4">
        <v>926</v>
      </c>
      <c r="C518" s="4">
        <v>817</v>
      </c>
      <c r="D518" s="4">
        <v>1247</v>
      </c>
      <c r="E518" s="4">
        <v>1105</v>
      </c>
      <c r="F518" s="4">
        <v>1166</v>
      </c>
      <c r="G518" s="4">
        <v>1036</v>
      </c>
      <c r="H518" s="4">
        <v>1034</v>
      </c>
      <c r="I518" s="4">
        <v>1009</v>
      </c>
      <c r="J518" s="4">
        <v>846</v>
      </c>
      <c r="K518" s="4">
        <v>880</v>
      </c>
      <c r="L518" s="4">
        <v>761</v>
      </c>
      <c r="M518" s="4">
        <v>674</v>
      </c>
      <c r="N518" s="41"/>
    </row>
    <row r="519" spans="1:14">
      <c r="A519" s="57" t="s">
        <v>495</v>
      </c>
      <c r="B519" s="55">
        <v>509</v>
      </c>
      <c r="C519" s="55">
        <v>436</v>
      </c>
      <c r="D519" s="55">
        <v>551</v>
      </c>
      <c r="E519" s="55">
        <v>459</v>
      </c>
      <c r="F519" s="55">
        <v>498</v>
      </c>
      <c r="G519" s="55">
        <v>461</v>
      </c>
      <c r="H519" s="55">
        <v>433</v>
      </c>
      <c r="I519" s="55">
        <v>352</v>
      </c>
      <c r="J519" s="55">
        <v>260</v>
      </c>
      <c r="K519" s="55">
        <v>335</v>
      </c>
      <c r="L519" s="55">
        <v>320</v>
      </c>
      <c r="M519" s="55">
        <v>282</v>
      </c>
      <c r="N519" s="41"/>
    </row>
    <row r="520" spans="1:14">
      <c r="B520" s="8" t="s">
        <v>9</v>
      </c>
      <c r="C520" s="8" t="s">
        <v>10</v>
      </c>
      <c r="D520" s="8" t="s">
        <v>11</v>
      </c>
      <c r="E520" s="8" t="s">
        <v>12</v>
      </c>
      <c r="F520" s="8" t="s">
        <v>13</v>
      </c>
      <c r="G520" s="8" t="s">
        <v>14</v>
      </c>
      <c r="H520" s="8" t="s">
        <v>15</v>
      </c>
      <c r="I520" s="8" t="s">
        <v>16</v>
      </c>
      <c r="J520" s="8" t="s">
        <v>17</v>
      </c>
      <c r="K520" s="8" t="s">
        <v>18</v>
      </c>
      <c r="L520" s="8" t="s">
        <v>19</v>
      </c>
      <c r="M520" s="8" t="s">
        <v>20</v>
      </c>
      <c r="N520" s="36" t="s">
        <v>496</v>
      </c>
    </row>
    <row r="521" spans="1:14">
      <c r="A521" s="9" t="s">
        <v>925</v>
      </c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37"/>
    </row>
    <row r="522" spans="1:14">
      <c r="A522" s="2" t="s">
        <v>498</v>
      </c>
      <c r="B522" s="11">
        <f>SUM(B527+B532+B537+B542)</f>
        <v>420</v>
      </c>
      <c r="C522" s="11">
        <f t="shared" ref="C522:M522" si="114">SUM(C527+C532+C537+C542)</f>
        <v>447</v>
      </c>
      <c r="D522" s="11">
        <f t="shared" si="114"/>
        <v>636</v>
      </c>
      <c r="E522" s="11">
        <f t="shared" si="114"/>
        <v>511</v>
      </c>
      <c r="F522" s="11">
        <f t="shared" si="114"/>
        <v>536</v>
      </c>
      <c r="G522" s="11">
        <f t="shared" si="114"/>
        <v>613</v>
      </c>
      <c r="H522" s="11">
        <f t="shared" si="114"/>
        <v>473</v>
      </c>
      <c r="I522" s="11">
        <f t="shared" si="114"/>
        <v>497</v>
      </c>
      <c r="J522" s="11">
        <f t="shared" si="114"/>
        <v>430</v>
      </c>
      <c r="K522" s="11">
        <f t="shared" si="114"/>
        <v>429</v>
      </c>
      <c r="L522" s="11">
        <f t="shared" si="114"/>
        <v>413</v>
      </c>
      <c r="M522" s="11">
        <f t="shared" si="114"/>
        <v>502</v>
      </c>
      <c r="N522" s="38">
        <v>5908</v>
      </c>
    </row>
    <row r="523" spans="1:14" ht="12.75">
      <c r="A523" s="2" t="s">
        <v>499</v>
      </c>
      <c r="B523" s="137">
        <v>578897</v>
      </c>
      <c r="C523" s="137">
        <v>553957</v>
      </c>
      <c r="D523" s="137">
        <v>560796</v>
      </c>
      <c r="E523" s="137">
        <v>547582</v>
      </c>
      <c r="F523" s="137">
        <v>554662</v>
      </c>
      <c r="G523" s="137">
        <v>554787</v>
      </c>
      <c r="H523" s="137">
        <v>555878</v>
      </c>
      <c r="I523" s="137">
        <v>549145</v>
      </c>
      <c r="J523" s="137">
        <v>536199</v>
      </c>
      <c r="K523" s="137">
        <v>516164</v>
      </c>
      <c r="L523" s="137">
        <v>522775</v>
      </c>
      <c r="M523" s="137">
        <v>524776</v>
      </c>
      <c r="N523" s="39">
        <v>547113</v>
      </c>
    </row>
    <row r="524" spans="1:14" ht="12.75">
      <c r="A524" s="2" t="s">
        <v>500</v>
      </c>
      <c r="B524" s="137">
        <v>587129</v>
      </c>
      <c r="C524" s="137">
        <v>559548</v>
      </c>
      <c r="D524" s="137">
        <v>567600</v>
      </c>
      <c r="E524" s="137">
        <v>553079</v>
      </c>
      <c r="F524" s="137">
        <v>561209</v>
      </c>
      <c r="G524" s="137">
        <v>560861</v>
      </c>
      <c r="H524" s="137">
        <v>564170</v>
      </c>
      <c r="I524" s="137">
        <v>561454</v>
      </c>
      <c r="J524" s="137">
        <v>546587</v>
      </c>
      <c r="K524" s="137">
        <v>527621</v>
      </c>
      <c r="L524" s="137">
        <v>534747</v>
      </c>
      <c r="M524" s="137">
        <v>537297</v>
      </c>
      <c r="N524" s="39">
        <v>555744</v>
      </c>
    </row>
    <row r="525" spans="1:14">
      <c r="A525" s="2" t="s">
        <v>756</v>
      </c>
      <c r="B525" s="3">
        <f t="shared" ref="B525:N525" si="115">B523/B524</f>
        <v>0.98597923114000496</v>
      </c>
      <c r="C525" s="3">
        <f t="shared" si="115"/>
        <v>0.99000800646235887</v>
      </c>
      <c r="D525" s="3">
        <f t="shared" si="115"/>
        <v>0.98801268498942918</v>
      </c>
      <c r="E525" s="3">
        <f t="shared" si="115"/>
        <v>0.99006109434637724</v>
      </c>
      <c r="F525" s="3">
        <f t="shared" si="115"/>
        <v>0.98833411438519336</v>
      </c>
      <c r="G525" s="3">
        <f t="shared" si="115"/>
        <v>0.98917022221192064</v>
      </c>
      <c r="H525" s="3">
        <f t="shared" si="115"/>
        <v>0.98530230249747419</v>
      </c>
      <c r="I525" s="3">
        <f t="shared" si="115"/>
        <v>0.97807656548889133</v>
      </c>
      <c r="J525" s="3">
        <f t="shared" si="115"/>
        <v>0.98099479131410006</v>
      </c>
      <c r="K525" s="3">
        <f t="shared" si="115"/>
        <v>0.97828554966538483</v>
      </c>
      <c r="L525" s="3">
        <f t="shared" si="115"/>
        <v>0.9776118426096827</v>
      </c>
      <c r="M525" s="3">
        <f t="shared" si="115"/>
        <v>0.97669631507341381</v>
      </c>
      <c r="N525" s="40">
        <f t="shared" si="115"/>
        <v>0.98446946795646917</v>
      </c>
    </row>
    <row r="526" spans="1:14" ht="12.75">
      <c r="A526" s="2" t="s">
        <v>501</v>
      </c>
      <c r="B526">
        <v>55</v>
      </c>
      <c r="C526">
        <v>71</v>
      </c>
      <c r="D526">
        <v>69</v>
      </c>
      <c r="E526">
        <v>73</v>
      </c>
      <c r="F526">
        <v>64</v>
      </c>
      <c r="G526">
        <v>69</v>
      </c>
      <c r="H526">
        <v>76</v>
      </c>
      <c r="I526">
        <v>89</v>
      </c>
      <c r="J526">
        <v>97</v>
      </c>
      <c r="K526">
        <v>94</v>
      </c>
      <c r="L526">
        <v>111</v>
      </c>
      <c r="M526">
        <v>102</v>
      </c>
      <c r="N526" s="41">
        <v>80</v>
      </c>
    </row>
    <row r="527" spans="1:14">
      <c r="A527" s="13" t="s">
        <v>502</v>
      </c>
      <c r="B527" s="10">
        <f t="shared" ref="B527:M527" si="116">SUM(B528+B530)</f>
        <v>16</v>
      </c>
      <c r="C527" s="10">
        <f t="shared" si="116"/>
        <v>21</v>
      </c>
      <c r="D527" s="10">
        <f t="shared" si="116"/>
        <v>27</v>
      </c>
      <c r="E527" s="10">
        <f t="shared" si="116"/>
        <v>22</v>
      </c>
      <c r="F527" s="10">
        <f t="shared" si="116"/>
        <v>28</v>
      </c>
      <c r="G527" s="10">
        <f t="shared" si="116"/>
        <v>26</v>
      </c>
      <c r="H527" s="10">
        <f t="shared" si="116"/>
        <v>33</v>
      </c>
      <c r="I527" s="10">
        <f t="shared" si="116"/>
        <v>31</v>
      </c>
      <c r="J527" s="10">
        <f t="shared" si="116"/>
        <v>19</v>
      </c>
      <c r="K527" s="10">
        <f t="shared" si="116"/>
        <v>35</v>
      </c>
      <c r="L527" s="10">
        <f t="shared" si="116"/>
        <v>12</v>
      </c>
      <c r="M527" s="10">
        <f t="shared" si="116"/>
        <v>24</v>
      </c>
      <c r="N527" s="37">
        <f>N528+N530</f>
        <v>294</v>
      </c>
    </row>
    <row r="528" spans="1:14" ht="12.75">
      <c r="A528" s="2" t="s">
        <v>503</v>
      </c>
      <c r="B528" s="34">
        <v>8</v>
      </c>
      <c r="C528" s="34">
        <v>8</v>
      </c>
      <c r="D528" s="34">
        <v>15</v>
      </c>
      <c r="E528" s="34">
        <v>13</v>
      </c>
      <c r="F528" s="34">
        <v>16</v>
      </c>
      <c r="G528" s="34">
        <v>15</v>
      </c>
      <c r="H528" s="34">
        <v>23</v>
      </c>
      <c r="I528" s="34">
        <v>19</v>
      </c>
      <c r="J528" s="34">
        <v>10</v>
      </c>
      <c r="K528" s="34">
        <v>17</v>
      </c>
      <c r="L528" s="34">
        <v>8</v>
      </c>
      <c r="M528" s="34">
        <v>11</v>
      </c>
      <c r="N528" s="41">
        <v>163</v>
      </c>
    </row>
    <row r="529" spans="1:14" ht="12.75">
      <c r="A529" s="2" t="s">
        <v>504</v>
      </c>
      <c r="B529" s="135">
        <v>569413</v>
      </c>
      <c r="C529" s="135">
        <v>826324</v>
      </c>
      <c r="D529" s="135">
        <v>390041</v>
      </c>
      <c r="E529" s="135">
        <v>623779</v>
      </c>
      <c r="F529" s="135">
        <v>565698</v>
      </c>
      <c r="G529" s="135">
        <v>445076</v>
      </c>
      <c r="H529" s="135">
        <v>703992</v>
      </c>
      <c r="I529" s="135">
        <v>760622</v>
      </c>
      <c r="J529" s="135">
        <v>674124</v>
      </c>
      <c r="K529" s="135">
        <v>476968</v>
      </c>
      <c r="L529" s="135">
        <v>380811</v>
      </c>
      <c r="M529" s="135">
        <v>506393</v>
      </c>
      <c r="N529" s="39">
        <v>582596</v>
      </c>
    </row>
    <row r="530" spans="1:14" ht="12.75">
      <c r="A530" s="2" t="s">
        <v>505</v>
      </c>
      <c r="B530">
        <v>8</v>
      </c>
      <c r="C530">
        <v>13</v>
      </c>
      <c r="D530">
        <v>12</v>
      </c>
      <c r="E530">
        <v>9</v>
      </c>
      <c r="F530">
        <v>12</v>
      </c>
      <c r="G530">
        <v>11</v>
      </c>
      <c r="H530">
        <v>10</v>
      </c>
      <c r="I530">
        <v>12</v>
      </c>
      <c r="J530">
        <v>9</v>
      </c>
      <c r="K530">
        <v>18</v>
      </c>
      <c r="L530">
        <v>4</v>
      </c>
      <c r="M530">
        <v>13</v>
      </c>
      <c r="N530" s="41">
        <v>131</v>
      </c>
    </row>
    <row r="531" spans="1:14" ht="12.75">
      <c r="A531" s="2" t="s">
        <v>506</v>
      </c>
      <c r="B531" s="135">
        <v>338109</v>
      </c>
      <c r="C531" s="135">
        <v>343354</v>
      </c>
      <c r="D531" s="135">
        <v>306288</v>
      </c>
      <c r="E531" s="135">
        <v>356563</v>
      </c>
      <c r="F531" s="135">
        <v>342159</v>
      </c>
      <c r="G531" s="135">
        <v>356643</v>
      </c>
      <c r="H531" s="135">
        <v>367939</v>
      </c>
      <c r="I531" s="135">
        <v>314325</v>
      </c>
      <c r="J531" s="135">
        <v>297089</v>
      </c>
      <c r="K531" s="135">
        <v>323354</v>
      </c>
      <c r="L531" s="135">
        <v>319975</v>
      </c>
      <c r="M531" s="135">
        <v>337887</v>
      </c>
      <c r="N531" s="39">
        <v>333587</v>
      </c>
    </row>
    <row r="532" spans="1:14">
      <c r="A532" s="13" t="s">
        <v>507</v>
      </c>
      <c r="B532" s="10">
        <f t="shared" ref="B532:M532" si="117">SUM(B533+B535)</f>
        <v>160</v>
      </c>
      <c r="C532" s="10">
        <f t="shared" si="117"/>
        <v>165</v>
      </c>
      <c r="D532" s="10">
        <f t="shared" si="117"/>
        <v>231</v>
      </c>
      <c r="E532" s="10">
        <f t="shared" si="117"/>
        <v>179</v>
      </c>
      <c r="F532" s="10">
        <f t="shared" si="117"/>
        <v>178</v>
      </c>
      <c r="G532" s="10">
        <f t="shared" si="117"/>
        <v>212</v>
      </c>
      <c r="H532" s="10">
        <f t="shared" si="117"/>
        <v>173</v>
      </c>
      <c r="I532" s="10">
        <f t="shared" si="117"/>
        <v>150</v>
      </c>
      <c r="J532" s="10">
        <f t="shared" si="117"/>
        <v>163</v>
      </c>
      <c r="K532" s="10">
        <f t="shared" si="117"/>
        <v>150</v>
      </c>
      <c r="L532" s="10">
        <f t="shared" si="117"/>
        <v>156</v>
      </c>
      <c r="M532" s="10">
        <f t="shared" si="117"/>
        <v>178</v>
      </c>
      <c r="N532" s="37">
        <f>N533+N535</f>
        <v>2095</v>
      </c>
    </row>
    <row r="533" spans="1:14" ht="12.75">
      <c r="A533" s="2" t="s">
        <v>508</v>
      </c>
      <c r="B533" s="34">
        <v>39</v>
      </c>
      <c r="C533" s="34">
        <v>27</v>
      </c>
      <c r="D533" s="34">
        <v>56</v>
      </c>
      <c r="E533" s="34">
        <v>46</v>
      </c>
      <c r="F533" s="34">
        <v>37</v>
      </c>
      <c r="G533" s="34">
        <v>53</v>
      </c>
      <c r="H533" s="34">
        <v>36</v>
      </c>
      <c r="I533" s="34">
        <v>32</v>
      </c>
      <c r="J533" s="34">
        <v>29</v>
      </c>
      <c r="K533" s="34">
        <v>31</v>
      </c>
      <c r="L533" s="34">
        <v>38</v>
      </c>
      <c r="M533" s="34">
        <v>40</v>
      </c>
      <c r="N533" s="41">
        <v>464</v>
      </c>
    </row>
    <row r="534" spans="1:14" ht="12.75">
      <c r="A534" s="2" t="s">
        <v>509</v>
      </c>
      <c r="B534" s="135">
        <v>609848</v>
      </c>
      <c r="C534" s="135">
        <v>638480</v>
      </c>
      <c r="D534" s="135">
        <v>535347</v>
      </c>
      <c r="E534" s="135">
        <v>515194</v>
      </c>
      <c r="F534" s="135">
        <v>574979</v>
      </c>
      <c r="G534" s="135">
        <v>539964</v>
      </c>
      <c r="H534" s="135">
        <v>545801</v>
      </c>
      <c r="I534" s="135">
        <v>481492</v>
      </c>
      <c r="J534" s="135">
        <v>480554</v>
      </c>
      <c r="K534" s="135">
        <v>472225</v>
      </c>
      <c r="L534" s="135">
        <v>504346</v>
      </c>
      <c r="M534" s="135">
        <v>456275</v>
      </c>
      <c r="N534" s="39">
        <v>529400</v>
      </c>
    </row>
    <row r="535" spans="1:14" ht="12.75">
      <c r="A535" s="2" t="s">
        <v>510</v>
      </c>
      <c r="B535">
        <v>121</v>
      </c>
      <c r="C535">
        <v>138</v>
      </c>
      <c r="D535">
        <v>175</v>
      </c>
      <c r="E535">
        <v>133</v>
      </c>
      <c r="F535">
        <v>141</v>
      </c>
      <c r="G535">
        <v>159</v>
      </c>
      <c r="H535">
        <v>137</v>
      </c>
      <c r="I535">
        <v>118</v>
      </c>
      <c r="J535">
        <v>134</v>
      </c>
      <c r="K535">
        <v>119</v>
      </c>
      <c r="L535">
        <v>118</v>
      </c>
      <c r="M535">
        <v>138</v>
      </c>
      <c r="N535" s="41">
        <v>1631</v>
      </c>
    </row>
    <row r="536" spans="1:14" ht="12.75">
      <c r="A536" s="2" t="s">
        <v>511</v>
      </c>
      <c r="B536" s="135">
        <v>428766</v>
      </c>
      <c r="C536" s="135">
        <v>445423</v>
      </c>
      <c r="D536" s="135">
        <v>446829</v>
      </c>
      <c r="E536" s="135">
        <v>441985</v>
      </c>
      <c r="F536" s="135">
        <v>434598</v>
      </c>
      <c r="G536" s="135">
        <v>432445</v>
      </c>
      <c r="H536" s="135">
        <v>415749</v>
      </c>
      <c r="I536" s="135">
        <v>414943</v>
      </c>
      <c r="J536" s="135">
        <v>417899</v>
      </c>
      <c r="K536" s="135">
        <v>396156</v>
      </c>
      <c r="L536" s="135">
        <v>395182</v>
      </c>
      <c r="M536" s="135">
        <v>396600</v>
      </c>
      <c r="N536" s="39">
        <v>423538</v>
      </c>
    </row>
    <row r="537" spans="1:14">
      <c r="A537" s="13" t="s">
        <v>512</v>
      </c>
      <c r="B537" s="10">
        <f t="shared" ref="B537:M537" si="118">SUM(B538+B540)</f>
        <v>198</v>
      </c>
      <c r="C537" s="10">
        <f t="shared" si="118"/>
        <v>208</v>
      </c>
      <c r="D537" s="10">
        <f t="shared" si="118"/>
        <v>318</v>
      </c>
      <c r="E537" s="10">
        <f t="shared" si="118"/>
        <v>234</v>
      </c>
      <c r="F537" s="10">
        <f t="shared" si="118"/>
        <v>263</v>
      </c>
      <c r="G537" s="10">
        <f t="shared" si="118"/>
        <v>301</v>
      </c>
      <c r="H537" s="10">
        <f t="shared" si="118"/>
        <v>211</v>
      </c>
      <c r="I537" s="10">
        <f t="shared" si="118"/>
        <v>260</v>
      </c>
      <c r="J537" s="10">
        <f t="shared" si="118"/>
        <v>190</v>
      </c>
      <c r="K537" s="10">
        <f t="shared" si="118"/>
        <v>207</v>
      </c>
      <c r="L537" s="10">
        <f t="shared" si="118"/>
        <v>198</v>
      </c>
      <c r="M537" s="10">
        <f t="shared" si="118"/>
        <v>253</v>
      </c>
      <c r="N537" s="37">
        <f>N538+N540</f>
        <v>2841</v>
      </c>
    </row>
    <row r="538" spans="1:14" ht="12.75">
      <c r="A538" s="2" t="s">
        <v>513</v>
      </c>
      <c r="B538" s="34">
        <v>170</v>
      </c>
      <c r="C538" s="34">
        <v>175</v>
      </c>
      <c r="D538" s="34">
        <v>268</v>
      </c>
      <c r="E538" s="34">
        <v>194</v>
      </c>
      <c r="F538" s="34">
        <v>215</v>
      </c>
      <c r="G538" s="34">
        <v>258</v>
      </c>
      <c r="H538" s="34">
        <v>184</v>
      </c>
      <c r="I538" s="34">
        <v>220</v>
      </c>
      <c r="J538" s="34">
        <v>169</v>
      </c>
      <c r="K538" s="34">
        <v>175</v>
      </c>
      <c r="L538" s="34">
        <v>175</v>
      </c>
      <c r="M538" s="34">
        <v>217</v>
      </c>
      <c r="N538" s="41">
        <v>2420</v>
      </c>
    </row>
    <row r="539" spans="1:14" ht="12.75">
      <c r="A539" s="2" t="s">
        <v>514</v>
      </c>
      <c r="B539" s="136">
        <v>778733</v>
      </c>
      <c r="C539" s="136">
        <v>713718</v>
      </c>
      <c r="D539" s="136">
        <v>730492</v>
      </c>
      <c r="E539" s="136">
        <v>733504</v>
      </c>
      <c r="F539" s="136">
        <v>736388</v>
      </c>
      <c r="G539" s="136">
        <v>728716</v>
      </c>
      <c r="H539" s="136">
        <v>734200</v>
      </c>
      <c r="I539" s="136">
        <v>706867</v>
      </c>
      <c r="J539" s="136">
        <v>715466</v>
      </c>
      <c r="K539" s="136">
        <v>684728</v>
      </c>
      <c r="L539" s="136">
        <v>693104</v>
      </c>
      <c r="M539" s="136">
        <v>681993</v>
      </c>
      <c r="N539" s="39">
        <v>719967</v>
      </c>
    </row>
    <row r="540" spans="1:14" ht="12.75">
      <c r="A540" s="2" t="s">
        <v>515</v>
      </c>
      <c r="B540">
        <v>28</v>
      </c>
      <c r="C540">
        <v>33</v>
      </c>
      <c r="D540">
        <v>50</v>
      </c>
      <c r="E540">
        <v>40</v>
      </c>
      <c r="F540">
        <v>48</v>
      </c>
      <c r="G540">
        <v>43</v>
      </c>
      <c r="H540">
        <v>27</v>
      </c>
      <c r="I540">
        <v>40</v>
      </c>
      <c r="J540">
        <v>21</v>
      </c>
      <c r="K540">
        <v>32</v>
      </c>
      <c r="L540">
        <v>23</v>
      </c>
      <c r="M540">
        <v>36</v>
      </c>
      <c r="N540" s="41">
        <v>421</v>
      </c>
    </row>
    <row r="541" spans="1:14" ht="12.75">
      <c r="A541" s="2" t="s">
        <v>516</v>
      </c>
      <c r="B541" s="136">
        <v>458988</v>
      </c>
      <c r="C541" s="136">
        <v>472369</v>
      </c>
      <c r="D541" s="136">
        <v>485600</v>
      </c>
      <c r="E541" s="136">
        <v>472795</v>
      </c>
      <c r="F541" s="136">
        <v>467296</v>
      </c>
      <c r="G541" s="136">
        <v>485142</v>
      </c>
      <c r="H541" s="136">
        <v>537176</v>
      </c>
      <c r="I541" s="136">
        <v>457603</v>
      </c>
      <c r="J541" s="136">
        <v>610320</v>
      </c>
      <c r="K541" s="136">
        <v>452569</v>
      </c>
      <c r="L541" s="136">
        <v>466120</v>
      </c>
      <c r="M541" s="136">
        <v>524623</v>
      </c>
      <c r="N541" s="39">
        <v>486074</v>
      </c>
    </row>
    <row r="542" spans="1:14" ht="12.75">
      <c r="A542" s="13" t="s">
        <v>517</v>
      </c>
      <c r="B542">
        <v>46</v>
      </c>
      <c r="C542">
        <v>53</v>
      </c>
      <c r="D542">
        <v>60</v>
      </c>
      <c r="E542">
        <v>76</v>
      </c>
      <c r="F542">
        <v>67</v>
      </c>
      <c r="G542">
        <v>74</v>
      </c>
      <c r="H542">
        <v>56</v>
      </c>
      <c r="I542">
        <v>56</v>
      </c>
      <c r="J542">
        <v>58</v>
      </c>
      <c r="K542">
        <v>37</v>
      </c>
      <c r="L542">
        <v>47</v>
      </c>
      <c r="M542">
        <v>47</v>
      </c>
      <c r="N542" s="37">
        <v>677</v>
      </c>
    </row>
    <row r="543" spans="1:14" ht="12.75">
      <c r="A543" s="2" t="s">
        <v>518</v>
      </c>
      <c r="B543" s="137">
        <v>325558</v>
      </c>
      <c r="C543" s="137">
        <v>327324</v>
      </c>
      <c r="D543" s="137">
        <v>315228</v>
      </c>
      <c r="E543" s="137">
        <v>326339</v>
      </c>
      <c r="F543" s="137">
        <v>310974</v>
      </c>
      <c r="G543" s="137">
        <v>314031</v>
      </c>
      <c r="H543" s="137">
        <v>301003</v>
      </c>
      <c r="I543" s="137">
        <v>294919</v>
      </c>
      <c r="J543" s="137">
        <v>301475</v>
      </c>
      <c r="K543" s="137">
        <v>308498</v>
      </c>
      <c r="L543" s="137">
        <v>292957</v>
      </c>
      <c r="M543" s="137">
        <v>287525</v>
      </c>
      <c r="N543" s="39">
        <v>309700</v>
      </c>
    </row>
    <row r="544" spans="1:14">
      <c r="A544" s="13" t="s">
        <v>519</v>
      </c>
      <c r="B544" s="10">
        <f>SUM(B545:B547)</f>
        <v>2502</v>
      </c>
      <c r="C544" s="10">
        <f t="shared" ref="C544:M544" si="119">SUM(C545:C547)</f>
        <v>2737</v>
      </c>
      <c r="D544" s="10">
        <f t="shared" si="119"/>
        <v>3409</v>
      </c>
      <c r="E544" s="10">
        <f t="shared" si="119"/>
        <v>4086</v>
      </c>
      <c r="F544" s="10">
        <f t="shared" si="119"/>
        <v>4508</v>
      </c>
      <c r="G544" s="10">
        <f t="shared" si="119"/>
        <v>4659</v>
      </c>
      <c r="H544" s="10">
        <f t="shared" si="119"/>
        <v>4508</v>
      </c>
      <c r="I544" s="10">
        <f t="shared" si="119"/>
        <v>4198</v>
      </c>
      <c r="J544" s="10">
        <f t="shared" si="119"/>
        <v>3971</v>
      </c>
      <c r="K544" s="10">
        <f t="shared" si="119"/>
        <v>3574</v>
      </c>
      <c r="L544" s="10">
        <f t="shared" si="119"/>
        <v>3185</v>
      </c>
      <c r="M544" s="10">
        <f t="shared" si="119"/>
        <v>2710</v>
      </c>
      <c r="N544" s="41"/>
    </row>
    <row r="545" spans="1:14" ht="12.75">
      <c r="A545" s="2" t="s">
        <v>520</v>
      </c>
      <c r="B545">
        <v>1518</v>
      </c>
      <c r="C545">
        <v>1681</v>
      </c>
      <c r="D545">
        <v>2038</v>
      </c>
      <c r="E545">
        <v>2441</v>
      </c>
      <c r="F545">
        <v>2628</v>
      </c>
      <c r="G545">
        <v>2718</v>
      </c>
      <c r="H545">
        <v>2663</v>
      </c>
      <c r="I545">
        <v>2504</v>
      </c>
      <c r="J545">
        <v>2396</v>
      </c>
      <c r="K545">
        <v>2172</v>
      </c>
      <c r="L545">
        <v>2012</v>
      </c>
      <c r="M545">
        <v>1740</v>
      </c>
      <c r="N545" s="41"/>
    </row>
    <row r="546" spans="1:14" ht="12.75">
      <c r="A546" s="2" t="s">
        <v>521</v>
      </c>
      <c r="B546">
        <v>729</v>
      </c>
      <c r="C546">
        <v>777</v>
      </c>
      <c r="D546">
        <v>1018</v>
      </c>
      <c r="E546">
        <v>1247</v>
      </c>
      <c r="F546">
        <v>1428</v>
      </c>
      <c r="G546">
        <v>1469</v>
      </c>
      <c r="H546">
        <v>1391</v>
      </c>
      <c r="I546">
        <v>1265</v>
      </c>
      <c r="J546">
        <v>1149</v>
      </c>
      <c r="K546">
        <v>1007</v>
      </c>
      <c r="L546">
        <v>835</v>
      </c>
      <c r="M546">
        <v>678</v>
      </c>
      <c r="N546" s="41"/>
    </row>
    <row r="547" spans="1:14" ht="12.75">
      <c r="A547" s="2" t="s">
        <v>522</v>
      </c>
      <c r="B547">
        <v>255</v>
      </c>
      <c r="C547">
        <v>279</v>
      </c>
      <c r="D547">
        <v>353</v>
      </c>
      <c r="E547">
        <v>398</v>
      </c>
      <c r="F547">
        <v>452</v>
      </c>
      <c r="G547">
        <v>472</v>
      </c>
      <c r="H547">
        <v>454</v>
      </c>
      <c r="I547">
        <v>429</v>
      </c>
      <c r="J547">
        <v>426</v>
      </c>
      <c r="K547">
        <v>395</v>
      </c>
      <c r="L547">
        <v>338</v>
      </c>
      <c r="M547">
        <v>292</v>
      </c>
      <c r="N547" s="41"/>
    </row>
    <row r="548" spans="1:14">
      <c r="A548" s="13" t="s">
        <v>523</v>
      </c>
      <c r="B548" s="70">
        <f>B544/B522</f>
        <v>5.9571428571428573</v>
      </c>
      <c r="C548" s="70">
        <f t="shared" ref="C548:M548" si="120">C544/C522</f>
        <v>6.1230425055928412</v>
      </c>
      <c r="D548" s="70">
        <f t="shared" si="120"/>
        <v>5.3600628930817606</v>
      </c>
      <c r="E548" s="70">
        <f t="shared" si="120"/>
        <v>7.9960861056751469</v>
      </c>
      <c r="F548" s="70">
        <f t="shared" si="120"/>
        <v>8.41044776119403</v>
      </c>
      <c r="G548" s="70">
        <f t="shared" si="120"/>
        <v>7.6003262642740621</v>
      </c>
      <c r="H548" s="70">
        <f t="shared" si="120"/>
        <v>9.5306553911205079</v>
      </c>
      <c r="I548" s="70">
        <f t="shared" si="120"/>
        <v>8.4466800804828974</v>
      </c>
      <c r="J548" s="70">
        <f t="shared" si="120"/>
        <v>9.2348837209302328</v>
      </c>
      <c r="K548" s="70">
        <f t="shared" si="120"/>
        <v>8.3310023310023311</v>
      </c>
      <c r="L548" s="70">
        <f t="shared" si="120"/>
        <v>7.7118644067796609</v>
      </c>
      <c r="M548" s="70">
        <f t="shared" si="120"/>
        <v>5.3984063745019917</v>
      </c>
      <c r="N548" s="41"/>
    </row>
    <row r="549" spans="1:14">
      <c r="A549" s="2" t="s">
        <v>524</v>
      </c>
      <c r="B549" s="4">
        <v>1227</v>
      </c>
      <c r="C549" s="4">
        <v>1193</v>
      </c>
      <c r="D549" s="4">
        <v>1831</v>
      </c>
      <c r="E549" s="4">
        <v>1649</v>
      </c>
      <c r="F549" s="4">
        <v>1643</v>
      </c>
      <c r="G549" s="4">
        <v>1454</v>
      </c>
      <c r="H549" s="4">
        <v>1180</v>
      </c>
      <c r="I549" s="4">
        <v>1046</v>
      </c>
      <c r="J549" s="4">
        <v>974</v>
      </c>
      <c r="K549" s="4">
        <v>870</v>
      </c>
      <c r="L549" s="4">
        <v>635</v>
      </c>
      <c r="M549" s="4">
        <v>519</v>
      </c>
      <c r="N549" s="41"/>
    </row>
    <row r="550" spans="1:14">
      <c r="A550" s="13" t="s">
        <v>759</v>
      </c>
      <c r="B550" s="10">
        <v>514</v>
      </c>
      <c r="C550" s="10">
        <v>495</v>
      </c>
      <c r="D550" s="10">
        <v>585</v>
      </c>
      <c r="E550" s="10">
        <v>505</v>
      </c>
      <c r="F550" s="10">
        <v>469</v>
      </c>
      <c r="G550" s="10">
        <v>434</v>
      </c>
      <c r="H550" s="10">
        <v>426</v>
      </c>
      <c r="I550" s="10">
        <v>421</v>
      </c>
      <c r="J550" s="10">
        <v>375</v>
      </c>
      <c r="K550" s="10">
        <v>364</v>
      </c>
      <c r="L550" s="10">
        <v>385</v>
      </c>
      <c r="M550" s="10">
        <v>413</v>
      </c>
      <c r="N550" s="41"/>
    </row>
    <row r="551" spans="1:14">
      <c r="B551" s="8" t="s">
        <v>9</v>
      </c>
      <c r="C551" s="8" t="s">
        <v>10</v>
      </c>
      <c r="D551" s="8" t="s">
        <v>11</v>
      </c>
      <c r="E551" s="8" t="s">
        <v>12</v>
      </c>
      <c r="F551" s="8" t="s">
        <v>13</v>
      </c>
      <c r="G551" s="8" t="s">
        <v>14</v>
      </c>
      <c r="H551" s="8" t="s">
        <v>15</v>
      </c>
      <c r="I551" s="8" t="s">
        <v>16</v>
      </c>
      <c r="J551" s="8" t="s">
        <v>17</v>
      </c>
      <c r="K551" s="8" t="s">
        <v>18</v>
      </c>
      <c r="L551" s="8" t="s">
        <v>19</v>
      </c>
      <c r="M551" s="8" t="s">
        <v>20</v>
      </c>
      <c r="N551" s="36" t="s">
        <v>526</v>
      </c>
    </row>
    <row r="552" spans="1:14">
      <c r="A552" s="14" t="s">
        <v>926</v>
      </c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42"/>
    </row>
    <row r="553" spans="1:14">
      <c r="A553" s="2" t="s">
        <v>528</v>
      </c>
      <c r="B553" s="11">
        <f>SUM(B558+B563+B568+B573)</f>
        <v>564</v>
      </c>
      <c r="C553" s="11">
        <f t="shared" ref="C553:M553" si="121">SUM(C558+C563+C568+C573)</f>
        <v>523</v>
      </c>
      <c r="D553" s="11">
        <f t="shared" si="121"/>
        <v>766</v>
      </c>
      <c r="E553" s="11">
        <f t="shared" si="121"/>
        <v>827</v>
      </c>
      <c r="F553" s="11">
        <f t="shared" si="121"/>
        <v>884</v>
      </c>
      <c r="G553" s="11">
        <f t="shared" si="121"/>
        <v>1112</v>
      </c>
      <c r="H553" s="11">
        <f t="shared" si="121"/>
        <v>877</v>
      </c>
      <c r="I553" s="11">
        <f t="shared" si="121"/>
        <v>925</v>
      </c>
      <c r="J553" s="11">
        <f t="shared" si="121"/>
        <v>735</v>
      </c>
      <c r="K553" s="11">
        <f t="shared" si="121"/>
        <v>593</v>
      </c>
      <c r="L553" s="11">
        <f t="shared" si="121"/>
        <v>550</v>
      </c>
      <c r="M553" s="11">
        <f t="shared" si="121"/>
        <v>748</v>
      </c>
      <c r="N553" s="38">
        <v>9106</v>
      </c>
    </row>
    <row r="554" spans="1:14" ht="12.75">
      <c r="A554" s="2" t="s">
        <v>529</v>
      </c>
      <c r="B554" s="137">
        <v>480338</v>
      </c>
      <c r="C554" s="137">
        <v>473247</v>
      </c>
      <c r="D554" s="137">
        <v>517819</v>
      </c>
      <c r="E554" s="137">
        <v>527035</v>
      </c>
      <c r="F554" s="137">
        <v>521408</v>
      </c>
      <c r="G554" s="137">
        <v>551583</v>
      </c>
      <c r="H554" s="137">
        <v>558283</v>
      </c>
      <c r="I554" s="137">
        <v>579020</v>
      </c>
      <c r="J554" s="137">
        <v>558059</v>
      </c>
      <c r="K554" s="137">
        <v>579663</v>
      </c>
      <c r="L554" s="137">
        <v>569107</v>
      </c>
      <c r="M554" s="137">
        <v>596911</v>
      </c>
      <c r="N554" s="39">
        <v>545234</v>
      </c>
    </row>
    <row r="555" spans="1:14" ht="12.75">
      <c r="A555" s="2" t="s">
        <v>530</v>
      </c>
      <c r="B555" s="137">
        <v>481722</v>
      </c>
      <c r="C555" s="137">
        <v>473391</v>
      </c>
      <c r="D555" s="137">
        <v>516146</v>
      </c>
      <c r="E555" s="137">
        <v>524955</v>
      </c>
      <c r="F555" s="137">
        <v>517843</v>
      </c>
      <c r="G555" s="137">
        <v>550063</v>
      </c>
      <c r="H555" s="137">
        <v>558647</v>
      </c>
      <c r="I555" s="137">
        <v>583824</v>
      </c>
      <c r="J555" s="137">
        <v>560579</v>
      </c>
      <c r="K555" s="137">
        <v>582504</v>
      </c>
      <c r="L555" s="137">
        <v>574546</v>
      </c>
      <c r="M555" s="137">
        <v>599643</v>
      </c>
      <c r="N555" s="39">
        <v>545931</v>
      </c>
    </row>
    <row r="556" spans="1:14">
      <c r="A556" s="2" t="s">
        <v>804</v>
      </c>
      <c r="B556" s="3">
        <f t="shared" ref="B556:N556" si="122">B554/B555</f>
        <v>0.99712697364870195</v>
      </c>
      <c r="C556" s="3">
        <f t="shared" si="122"/>
        <v>0.99969581170744692</v>
      </c>
      <c r="D556" s="3">
        <f t="shared" si="122"/>
        <v>1.0032413309412453</v>
      </c>
      <c r="E556" s="3">
        <f t="shared" si="122"/>
        <v>1.0039622443828518</v>
      </c>
      <c r="F556" s="3">
        <f t="shared" si="122"/>
        <v>1.0068843259443498</v>
      </c>
      <c r="G556" s="3">
        <f t="shared" si="122"/>
        <v>1.0027633198379096</v>
      </c>
      <c r="H556" s="3">
        <f t="shared" si="122"/>
        <v>0.9993484257500711</v>
      </c>
      <c r="I556" s="3">
        <f t="shared" si="122"/>
        <v>0.99177149277864562</v>
      </c>
      <c r="J556" s="3">
        <f t="shared" si="122"/>
        <v>0.99550464787300275</v>
      </c>
      <c r="K556" s="3">
        <f t="shared" si="122"/>
        <v>0.99512278027275347</v>
      </c>
      <c r="L556" s="3">
        <f t="shared" si="122"/>
        <v>0.99053339506323257</v>
      </c>
      <c r="M556" s="3">
        <f t="shared" si="122"/>
        <v>0.99544395582037981</v>
      </c>
      <c r="N556" s="40">
        <f t="shared" si="122"/>
        <v>0.99872328187994452</v>
      </c>
    </row>
    <row r="557" spans="1:14" ht="12.75">
      <c r="A557" s="2" t="s">
        <v>531</v>
      </c>
      <c r="B557">
        <v>27</v>
      </c>
      <c r="C557">
        <v>24</v>
      </c>
      <c r="D557">
        <v>22</v>
      </c>
      <c r="E557">
        <v>17</v>
      </c>
      <c r="F557">
        <v>12</v>
      </c>
      <c r="G557">
        <v>19</v>
      </c>
      <c r="H557">
        <v>20</v>
      </c>
      <c r="I557">
        <v>24</v>
      </c>
      <c r="J557">
        <v>27</v>
      </c>
      <c r="K557">
        <v>37</v>
      </c>
      <c r="L557">
        <v>43</v>
      </c>
      <c r="M557">
        <v>40</v>
      </c>
      <c r="N557" s="41">
        <v>25</v>
      </c>
    </row>
    <row r="558" spans="1:14">
      <c r="A558" s="16" t="s">
        <v>532</v>
      </c>
      <c r="B558" s="15">
        <f t="shared" ref="B558:N558" si="123">SUM(B559+B561)</f>
        <v>17</v>
      </c>
      <c r="C558" s="15">
        <f t="shared" si="123"/>
        <v>21</v>
      </c>
      <c r="D558" s="15">
        <f t="shared" si="123"/>
        <v>30</v>
      </c>
      <c r="E558" s="15">
        <f t="shared" si="123"/>
        <v>30</v>
      </c>
      <c r="F558" s="15">
        <f t="shared" si="123"/>
        <v>36</v>
      </c>
      <c r="G558" s="15">
        <f t="shared" si="123"/>
        <v>64</v>
      </c>
      <c r="H558" s="15">
        <f t="shared" si="123"/>
        <v>36</v>
      </c>
      <c r="I558" s="15">
        <f t="shared" si="123"/>
        <v>41</v>
      </c>
      <c r="J558" s="15">
        <f t="shared" si="123"/>
        <v>30</v>
      </c>
      <c r="K558" s="15">
        <f t="shared" si="123"/>
        <v>21</v>
      </c>
      <c r="L558" s="15">
        <f t="shared" si="123"/>
        <v>24</v>
      </c>
      <c r="M558" s="15">
        <f t="shared" si="123"/>
        <v>28</v>
      </c>
      <c r="N558" s="53">
        <f t="shared" si="123"/>
        <v>378</v>
      </c>
    </row>
    <row r="559" spans="1:14" ht="12.75">
      <c r="A559" s="2" t="s">
        <v>533</v>
      </c>
      <c r="B559" s="34">
        <v>5</v>
      </c>
      <c r="C559" s="34">
        <v>10</v>
      </c>
      <c r="D559" s="34">
        <v>13</v>
      </c>
      <c r="E559" s="34">
        <v>5</v>
      </c>
      <c r="F559" s="34">
        <v>15</v>
      </c>
      <c r="G559" s="34">
        <v>28</v>
      </c>
      <c r="H559" s="34">
        <v>18</v>
      </c>
      <c r="I559" s="34">
        <v>20</v>
      </c>
      <c r="J559" s="34">
        <v>14</v>
      </c>
      <c r="K559" s="34">
        <v>3</v>
      </c>
      <c r="L559" s="34">
        <v>9</v>
      </c>
      <c r="M559" s="34">
        <v>11</v>
      </c>
      <c r="N559" s="41">
        <v>151</v>
      </c>
    </row>
    <row r="560" spans="1:14" ht="12.75">
      <c r="A560" s="2" t="s">
        <v>534</v>
      </c>
      <c r="B560" s="135">
        <v>440892</v>
      </c>
      <c r="C560" s="135">
        <v>293878</v>
      </c>
      <c r="D560" s="135">
        <v>479040</v>
      </c>
      <c r="E560" s="135">
        <v>435213</v>
      </c>
      <c r="F560" s="135">
        <v>371115</v>
      </c>
      <c r="G560" s="135">
        <v>466495</v>
      </c>
      <c r="H560" s="135">
        <v>411538</v>
      </c>
      <c r="I560" s="135">
        <v>543486</v>
      </c>
      <c r="J560" s="135">
        <v>580719</v>
      </c>
      <c r="K560" s="135">
        <v>771383</v>
      </c>
      <c r="L560" s="135">
        <v>580368</v>
      </c>
      <c r="M560" s="135">
        <v>665543</v>
      </c>
      <c r="N560" s="39">
        <v>486366</v>
      </c>
    </row>
    <row r="561" spans="1:14" ht="12.75">
      <c r="A561" s="2" t="s">
        <v>535</v>
      </c>
      <c r="B561">
        <v>12</v>
      </c>
      <c r="C561">
        <v>11</v>
      </c>
      <c r="D561">
        <v>17</v>
      </c>
      <c r="E561">
        <v>25</v>
      </c>
      <c r="F561">
        <v>21</v>
      </c>
      <c r="G561">
        <v>36</v>
      </c>
      <c r="H561">
        <v>18</v>
      </c>
      <c r="I561">
        <v>21</v>
      </c>
      <c r="J561">
        <v>16</v>
      </c>
      <c r="K561">
        <v>18</v>
      </c>
      <c r="L561">
        <v>15</v>
      </c>
      <c r="M561">
        <v>17</v>
      </c>
      <c r="N561" s="38">
        <v>227</v>
      </c>
    </row>
    <row r="562" spans="1:14" ht="12.75">
      <c r="A562" s="2" t="s">
        <v>536</v>
      </c>
      <c r="B562" s="135">
        <v>301100</v>
      </c>
      <c r="C562" s="135">
        <v>341814</v>
      </c>
      <c r="D562" s="135">
        <v>346417</v>
      </c>
      <c r="E562" s="135">
        <v>306229</v>
      </c>
      <c r="F562" s="135">
        <v>365302</v>
      </c>
      <c r="G562" s="135">
        <v>359419</v>
      </c>
      <c r="H562" s="135">
        <v>376008</v>
      </c>
      <c r="I562" s="135">
        <v>357893</v>
      </c>
      <c r="J562" s="135">
        <v>373586</v>
      </c>
      <c r="K562" s="135">
        <v>341820</v>
      </c>
      <c r="L562" s="135">
        <v>366866</v>
      </c>
      <c r="M562" s="135">
        <v>343579</v>
      </c>
      <c r="N562" s="39">
        <v>349279</v>
      </c>
    </row>
    <row r="563" spans="1:14">
      <c r="A563" s="16" t="s">
        <v>537</v>
      </c>
      <c r="B563" s="15">
        <f t="shared" ref="B563:N563" si="124">SUM(B564+B566)</f>
        <v>225</v>
      </c>
      <c r="C563" s="15">
        <f t="shared" si="124"/>
        <v>207</v>
      </c>
      <c r="D563" s="15">
        <f t="shared" si="124"/>
        <v>305</v>
      </c>
      <c r="E563" s="15">
        <f t="shared" si="124"/>
        <v>313</v>
      </c>
      <c r="F563" s="15">
        <f t="shared" si="124"/>
        <v>342</v>
      </c>
      <c r="G563" s="15">
        <f t="shared" si="124"/>
        <v>393</v>
      </c>
      <c r="H563" s="15">
        <f t="shared" si="124"/>
        <v>311</v>
      </c>
      <c r="I563" s="15">
        <f t="shared" si="124"/>
        <v>316</v>
      </c>
      <c r="J563" s="15">
        <f t="shared" si="124"/>
        <v>264</v>
      </c>
      <c r="K563" s="15">
        <f t="shared" si="124"/>
        <v>211</v>
      </c>
      <c r="L563" s="15">
        <f t="shared" si="124"/>
        <v>199</v>
      </c>
      <c r="M563" s="15">
        <f t="shared" si="124"/>
        <v>245</v>
      </c>
      <c r="N563" s="53">
        <f t="shared" si="124"/>
        <v>3331</v>
      </c>
    </row>
    <row r="564" spans="1:14" ht="12.75">
      <c r="A564" s="2" t="s">
        <v>538</v>
      </c>
      <c r="B564" s="34">
        <v>45</v>
      </c>
      <c r="C564" s="34">
        <v>40</v>
      </c>
      <c r="D564" s="34">
        <v>67</v>
      </c>
      <c r="E564" s="34">
        <v>57</v>
      </c>
      <c r="F564" s="34">
        <v>76</v>
      </c>
      <c r="G564" s="34">
        <v>91</v>
      </c>
      <c r="H564" s="34">
        <v>70</v>
      </c>
      <c r="I564" s="34">
        <v>64</v>
      </c>
      <c r="J564" s="34">
        <v>69</v>
      </c>
      <c r="K564" s="34">
        <v>57</v>
      </c>
      <c r="L564" s="34">
        <v>46</v>
      </c>
      <c r="M564" s="34">
        <v>52</v>
      </c>
      <c r="N564" s="38">
        <v>734</v>
      </c>
    </row>
    <row r="565" spans="1:14" ht="12.75">
      <c r="A565" s="2" t="s">
        <v>539</v>
      </c>
      <c r="B565" s="135">
        <v>490518</v>
      </c>
      <c r="C565" s="135">
        <v>475798</v>
      </c>
      <c r="D565" s="135">
        <v>495124</v>
      </c>
      <c r="E565" s="135">
        <v>530292</v>
      </c>
      <c r="F565" s="135">
        <v>500329</v>
      </c>
      <c r="G565" s="135">
        <v>506049</v>
      </c>
      <c r="H565" s="135">
        <v>542693</v>
      </c>
      <c r="I565" s="135">
        <v>540739</v>
      </c>
      <c r="J565" s="135">
        <v>481489</v>
      </c>
      <c r="K565" s="135">
        <v>522689</v>
      </c>
      <c r="L565" s="135">
        <v>524951</v>
      </c>
      <c r="M565" s="135">
        <v>540758</v>
      </c>
      <c r="N565" s="39">
        <v>512888</v>
      </c>
    </row>
    <row r="566" spans="1:14" ht="12.75">
      <c r="A566" s="2" t="s">
        <v>540</v>
      </c>
      <c r="B566">
        <v>180</v>
      </c>
      <c r="C566">
        <v>167</v>
      </c>
      <c r="D566">
        <v>238</v>
      </c>
      <c r="E566">
        <v>256</v>
      </c>
      <c r="F566">
        <v>266</v>
      </c>
      <c r="G566">
        <v>302</v>
      </c>
      <c r="H566">
        <v>241</v>
      </c>
      <c r="I566">
        <v>252</v>
      </c>
      <c r="J566">
        <v>195</v>
      </c>
      <c r="K566">
        <v>154</v>
      </c>
      <c r="L566">
        <v>153</v>
      </c>
      <c r="M566">
        <v>193</v>
      </c>
      <c r="N566" s="38">
        <v>2597</v>
      </c>
    </row>
    <row r="567" spans="1:14" ht="12.75">
      <c r="A567" s="2" t="s">
        <v>541</v>
      </c>
      <c r="B567" s="135">
        <v>399048</v>
      </c>
      <c r="C567" s="135">
        <v>411176</v>
      </c>
      <c r="D567" s="135">
        <v>424962</v>
      </c>
      <c r="E567" s="135">
        <v>436332</v>
      </c>
      <c r="F567" s="135">
        <v>441943</v>
      </c>
      <c r="G567" s="135">
        <v>448855</v>
      </c>
      <c r="H567" s="135">
        <v>444719</v>
      </c>
      <c r="I567" s="135">
        <v>449193</v>
      </c>
      <c r="J567" s="135">
        <v>441921</v>
      </c>
      <c r="K567" s="135">
        <v>445174</v>
      </c>
      <c r="L567" s="135">
        <v>442084</v>
      </c>
      <c r="M567" s="135">
        <v>441755</v>
      </c>
      <c r="N567" s="39">
        <v>436831</v>
      </c>
    </row>
    <row r="568" spans="1:14">
      <c r="A568" s="16" t="s">
        <v>542</v>
      </c>
      <c r="B568" s="15">
        <f t="shared" ref="B568:N568" si="125">SUM(B569+B571)</f>
        <v>245</v>
      </c>
      <c r="C568" s="15">
        <f t="shared" si="125"/>
        <v>230</v>
      </c>
      <c r="D568" s="15">
        <f t="shared" si="125"/>
        <v>351</v>
      </c>
      <c r="E568" s="15">
        <f t="shared" si="125"/>
        <v>379</v>
      </c>
      <c r="F568" s="15">
        <f t="shared" si="125"/>
        <v>392</v>
      </c>
      <c r="G568" s="15">
        <f t="shared" si="125"/>
        <v>534</v>
      </c>
      <c r="H568" s="15">
        <f t="shared" si="125"/>
        <v>416</v>
      </c>
      <c r="I568" s="15">
        <f t="shared" si="125"/>
        <v>468</v>
      </c>
      <c r="J568" s="15">
        <f t="shared" si="125"/>
        <v>358</v>
      </c>
      <c r="K568" s="15">
        <f t="shared" si="125"/>
        <v>294</v>
      </c>
      <c r="L568" s="15">
        <f t="shared" si="125"/>
        <v>266</v>
      </c>
      <c r="M568" s="15">
        <f t="shared" si="125"/>
        <v>389</v>
      </c>
      <c r="N568" s="53">
        <f t="shared" si="125"/>
        <v>4322</v>
      </c>
    </row>
    <row r="569" spans="1:14" ht="12.75">
      <c r="A569" s="2" t="s">
        <v>543</v>
      </c>
      <c r="B569" s="34">
        <v>210</v>
      </c>
      <c r="C569" s="34">
        <v>193</v>
      </c>
      <c r="D569" s="34">
        <v>300</v>
      </c>
      <c r="E569" s="34">
        <v>322</v>
      </c>
      <c r="F569" s="34">
        <v>326</v>
      </c>
      <c r="G569" s="34">
        <v>463</v>
      </c>
      <c r="H569" s="34">
        <v>349</v>
      </c>
      <c r="I569" s="34">
        <v>404</v>
      </c>
      <c r="J569" s="34">
        <v>312</v>
      </c>
      <c r="K569" s="34">
        <v>251</v>
      </c>
      <c r="L569" s="34">
        <v>234</v>
      </c>
      <c r="M569" s="34">
        <v>332</v>
      </c>
      <c r="N569" s="38">
        <v>3696</v>
      </c>
    </row>
    <row r="570" spans="1:14" ht="12.75">
      <c r="A570" s="2" t="s">
        <v>544</v>
      </c>
      <c r="B570" s="136">
        <v>648993</v>
      </c>
      <c r="C570" s="136">
        <v>620067</v>
      </c>
      <c r="D570" s="136">
        <v>677432</v>
      </c>
      <c r="E570" s="136">
        <v>697468</v>
      </c>
      <c r="F570" s="136">
        <v>691559</v>
      </c>
      <c r="G570" s="136">
        <v>714667</v>
      </c>
      <c r="H570" s="136">
        <v>739831</v>
      </c>
      <c r="I570" s="136">
        <v>754398</v>
      </c>
      <c r="J570" s="136">
        <v>724228</v>
      </c>
      <c r="K570" s="136">
        <v>774683</v>
      </c>
      <c r="L570" s="136">
        <v>745517</v>
      </c>
      <c r="M570" s="136">
        <v>790157</v>
      </c>
      <c r="N570" s="39">
        <v>719773</v>
      </c>
    </row>
    <row r="571" spans="1:14" ht="12.75">
      <c r="A571" s="2" t="s">
        <v>545</v>
      </c>
      <c r="B571">
        <v>35</v>
      </c>
      <c r="C571">
        <v>37</v>
      </c>
      <c r="D571">
        <v>51</v>
      </c>
      <c r="E571">
        <v>57</v>
      </c>
      <c r="F571">
        <v>66</v>
      </c>
      <c r="G571">
        <v>71</v>
      </c>
      <c r="H571">
        <v>67</v>
      </c>
      <c r="I571">
        <v>64</v>
      </c>
      <c r="J571">
        <v>46</v>
      </c>
      <c r="K571">
        <v>43</v>
      </c>
      <c r="L571">
        <v>32</v>
      </c>
      <c r="M571">
        <v>57</v>
      </c>
      <c r="N571" s="38">
        <v>626</v>
      </c>
    </row>
    <row r="572" spans="1:14" ht="12.75">
      <c r="A572" s="2" t="s">
        <v>546</v>
      </c>
      <c r="B572" s="136">
        <v>427209</v>
      </c>
      <c r="C572" s="136">
        <v>431677</v>
      </c>
      <c r="D572" s="136">
        <v>472646</v>
      </c>
      <c r="E572" s="136">
        <v>487628</v>
      </c>
      <c r="F572" s="136">
        <v>495278</v>
      </c>
      <c r="G572" s="136">
        <v>497953</v>
      </c>
      <c r="H572" s="136">
        <v>507791</v>
      </c>
      <c r="I572" s="136">
        <v>503860</v>
      </c>
      <c r="J572" s="136">
        <v>510143</v>
      </c>
      <c r="K572" s="136">
        <v>481502</v>
      </c>
      <c r="L572" s="136">
        <v>524213</v>
      </c>
      <c r="M572" s="136">
        <v>532226</v>
      </c>
      <c r="N572" s="39">
        <v>492682</v>
      </c>
    </row>
    <row r="573" spans="1:14" ht="12.75">
      <c r="A573" s="16" t="s">
        <v>547</v>
      </c>
      <c r="B573">
        <v>77</v>
      </c>
      <c r="C573">
        <v>65</v>
      </c>
      <c r="D573">
        <v>80</v>
      </c>
      <c r="E573">
        <v>105</v>
      </c>
      <c r="F573">
        <v>114</v>
      </c>
      <c r="G573">
        <v>121</v>
      </c>
      <c r="H573">
        <v>114</v>
      </c>
      <c r="I573">
        <v>100</v>
      </c>
      <c r="J573">
        <v>83</v>
      </c>
      <c r="K573">
        <v>67</v>
      </c>
      <c r="L573">
        <v>61</v>
      </c>
      <c r="M573">
        <v>86</v>
      </c>
      <c r="N573" s="53">
        <v>1073</v>
      </c>
    </row>
    <row r="574" spans="1:14" ht="12.75">
      <c r="A574" s="2" t="s">
        <v>548</v>
      </c>
      <c r="B574" s="137">
        <v>259090</v>
      </c>
      <c r="C574" s="137">
        <v>268709</v>
      </c>
      <c r="D574" s="137">
        <v>286054</v>
      </c>
      <c r="E574" s="137">
        <v>302090</v>
      </c>
      <c r="F574" s="137">
        <v>299556</v>
      </c>
      <c r="G574" s="137">
        <v>326272</v>
      </c>
      <c r="H574" s="137">
        <v>333768</v>
      </c>
      <c r="I574" s="137">
        <v>323806</v>
      </c>
      <c r="J574" s="137">
        <v>328228</v>
      </c>
      <c r="K574" s="137">
        <v>324975</v>
      </c>
      <c r="L574" s="137">
        <v>315903</v>
      </c>
      <c r="M574" s="137">
        <v>317215</v>
      </c>
      <c r="N574" s="39">
        <v>309082</v>
      </c>
    </row>
    <row r="575" spans="1:14">
      <c r="A575" s="16" t="s">
        <v>549</v>
      </c>
      <c r="B575" s="15">
        <f>SUM(B576:B578)</f>
        <v>839</v>
      </c>
      <c r="C575" s="15">
        <f t="shared" ref="C575:M575" si="126">SUM(C576:C578)</f>
        <v>811</v>
      </c>
      <c r="D575" s="15">
        <f t="shared" si="126"/>
        <v>833</v>
      </c>
      <c r="E575" s="15">
        <f t="shared" si="126"/>
        <v>1087</v>
      </c>
      <c r="F575" s="15">
        <f t="shared" si="126"/>
        <v>1263</v>
      </c>
      <c r="G575" s="15">
        <f t="shared" si="126"/>
        <v>1603</v>
      </c>
      <c r="H575" s="15">
        <f t="shared" si="126"/>
        <v>1881</v>
      </c>
      <c r="I575" s="15">
        <f t="shared" si="126"/>
        <v>2095</v>
      </c>
      <c r="J575" s="15">
        <f t="shared" si="126"/>
        <v>2639</v>
      </c>
      <c r="K575" s="15">
        <f t="shared" si="126"/>
        <v>2765</v>
      </c>
      <c r="L575" s="15">
        <f t="shared" si="126"/>
        <v>2692</v>
      </c>
      <c r="M575" s="15">
        <f t="shared" si="126"/>
        <v>2318</v>
      </c>
      <c r="N575" s="41"/>
    </row>
    <row r="576" spans="1:14" ht="12.75">
      <c r="A576" s="2" t="s">
        <v>550</v>
      </c>
      <c r="B576">
        <v>643</v>
      </c>
      <c r="C576">
        <v>618</v>
      </c>
      <c r="D576">
        <v>616</v>
      </c>
      <c r="E576">
        <v>758</v>
      </c>
      <c r="F576">
        <v>887</v>
      </c>
      <c r="G576">
        <v>1090</v>
      </c>
      <c r="H576">
        <v>1201</v>
      </c>
      <c r="I576">
        <v>1270</v>
      </c>
      <c r="J576">
        <v>1529</v>
      </c>
      <c r="K576">
        <v>1589</v>
      </c>
      <c r="L576">
        <v>1568</v>
      </c>
      <c r="M576">
        <v>1405</v>
      </c>
      <c r="N576" s="41"/>
    </row>
    <row r="577" spans="1:14" ht="12.75">
      <c r="A577" s="2" t="s">
        <v>551</v>
      </c>
      <c r="B577">
        <v>167</v>
      </c>
      <c r="C577">
        <v>156</v>
      </c>
      <c r="D577">
        <v>171</v>
      </c>
      <c r="E577">
        <v>271</v>
      </c>
      <c r="F577">
        <v>312</v>
      </c>
      <c r="G577">
        <v>434</v>
      </c>
      <c r="H577">
        <v>549</v>
      </c>
      <c r="I577">
        <v>633</v>
      </c>
      <c r="J577">
        <v>874</v>
      </c>
      <c r="K577">
        <v>915</v>
      </c>
      <c r="L577">
        <v>863</v>
      </c>
      <c r="M577">
        <v>692</v>
      </c>
      <c r="N577" s="41"/>
    </row>
    <row r="578" spans="1:14" ht="12.75">
      <c r="A578" s="2" t="s">
        <v>552</v>
      </c>
      <c r="B578">
        <v>29</v>
      </c>
      <c r="C578">
        <v>37</v>
      </c>
      <c r="D578">
        <v>46</v>
      </c>
      <c r="E578">
        <v>58</v>
      </c>
      <c r="F578">
        <v>64</v>
      </c>
      <c r="G578">
        <v>79</v>
      </c>
      <c r="H578">
        <v>131</v>
      </c>
      <c r="I578">
        <v>192</v>
      </c>
      <c r="J578">
        <v>236</v>
      </c>
      <c r="K578">
        <v>261</v>
      </c>
      <c r="L578">
        <v>261</v>
      </c>
      <c r="M578">
        <v>221</v>
      </c>
      <c r="N578" s="41"/>
    </row>
    <row r="579" spans="1:14">
      <c r="A579" s="16" t="s">
        <v>553</v>
      </c>
      <c r="B579" s="71">
        <f>B575/B553</f>
        <v>1.4875886524822695</v>
      </c>
      <c r="C579" s="71">
        <f t="shared" ref="C579:M579" si="127">C575/C553</f>
        <v>1.5506692160611855</v>
      </c>
      <c r="D579" s="71">
        <f t="shared" si="127"/>
        <v>1.0874673629242819</v>
      </c>
      <c r="E579" s="71">
        <f t="shared" si="127"/>
        <v>1.3143893591293834</v>
      </c>
      <c r="F579" s="71">
        <f t="shared" si="127"/>
        <v>1.4287330316742082</v>
      </c>
      <c r="G579" s="71">
        <f t="shared" si="127"/>
        <v>1.4415467625899281</v>
      </c>
      <c r="H579" s="71">
        <f t="shared" si="127"/>
        <v>2.144811858608894</v>
      </c>
      <c r="I579" s="71">
        <f t="shared" si="127"/>
        <v>2.2648648648648648</v>
      </c>
      <c r="J579" s="71">
        <f t="shared" si="127"/>
        <v>3.5904761904761906</v>
      </c>
      <c r="K579" s="71">
        <f t="shared" si="127"/>
        <v>4.662731871838111</v>
      </c>
      <c r="L579" s="71">
        <f t="shared" si="127"/>
        <v>4.8945454545454545</v>
      </c>
      <c r="M579" s="71">
        <f t="shared" si="127"/>
        <v>3.0989304812834226</v>
      </c>
      <c r="N579" s="41"/>
    </row>
    <row r="580" spans="1:14">
      <c r="A580" s="2" t="s">
        <v>554</v>
      </c>
      <c r="B580" s="4">
        <v>439</v>
      </c>
      <c r="C580" s="4">
        <v>720</v>
      </c>
      <c r="D580" s="4">
        <v>1007</v>
      </c>
      <c r="E580" s="4">
        <v>1298</v>
      </c>
      <c r="F580" s="4">
        <v>1295</v>
      </c>
      <c r="G580" s="4">
        <v>1485</v>
      </c>
      <c r="H580" s="4">
        <v>1395</v>
      </c>
      <c r="I580" s="4">
        <v>1352</v>
      </c>
      <c r="J580" s="4">
        <v>1631</v>
      </c>
      <c r="K580" s="4">
        <v>1302</v>
      </c>
      <c r="L580" s="4">
        <v>1025</v>
      </c>
      <c r="M580" s="4">
        <v>821</v>
      </c>
      <c r="N580" s="41"/>
    </row>
    <row r="581" spans="1:14">
      <c r="A581" s="16" t="s">
        <v>759</v>
      </c>
      <c r="B581" s="15">
        <v>557</v>
      </c>
      <c r="C581" s="15">
        <v>678</v>
      </c>
      <c r="D581" s="15">
        <v>808</v>
      </c>
      <c r="E581" s="15">
        <v>898</v>
      </c>
      <c r="F581" s="15">
        <v>942</v>
      </c>
      <c r="G581" s="15">
        <v>802</v>
      </c>
      <c r="H581" s="15">
        <v>736</v>
      </c>
      <c r="I581" s="15">
        <v>723</v>
      </c>
      <c r="J581" s="15">
        <v>546</v>
      </c>
      <c r="K581" s="15">
        <v>529</v>
      </c>
      <c r="L581" s="15">
        <v>450</v>
      </c>
      <c r="M581" s="15">
        <v>597</v>
      </c>
      <c r="N581" s="41"/>
    </row>
    <row r="582" spans="1:14">
      <c r="B582" s="8" t="s">
        <v>9</v>
      </c>
      <c r="C582" s="8" t="s">
        <v>10</v>
      </c>
      <c r="D582" s="8" t="s">
        <v>11</v>
      </c>
      <c r="E582" s="8" t="s">
        <v>12</v>
      </c>
      <c r="F582" s="8" t="s">
        <v>13</v>
      </c>
      <c r="G582" s="8" t="s">
        <v>14</v>
      </c>
      <c r="H582" s="8" t="s">
        <v>15</v>
      </c>
      <c r="I582" s="8" t="s">
        <v>16</v>
      </c>
      <c r="J582" s="8" t="s">
        <v>17</v>
      </c>
      <c r="K582" s="8" t="s">
        <v>18</v>
      </c>
      <c r="L582" s="8" t="s">
        <v>19</v>
      </c>
      <c r="M582" s="8" t="s">
        <v>20</v>
      </c>
      <c r="N582" s="36" t="s">
        <v>556</v>
      </c>
    </row>
    <row r="583" spans="1:14">
      <c r="A583" s="17" t="s">
        <v>927</v>
      </c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43"/>
    </row>
    <row r="584" spans="1:14">
      <c r="A584" s="2" t="s">
        <v>558</v>
      </c>
      <c r="B584" s="4">
        <f>SUM(B589+B594+B599+B604)</f>
        <v>438</v>
      </c>
      <c r="C584" s="4">
        <f t="shared" ref="C584:M584" si="128">SUM(C589+C594+C599+C604)</f>
        <v>442</v>
      </c>
      <c r="D584" s="4">
        <f t="shared" si="128"/>
        <v>639</v>
      </c>
      <c r="E584" s="4">
        <f t="shared" si="128"/>
        <v>764</v>
      </c>
      <c r="F584" s="4">
        <f t="shared" si="128"/>
        <v>790</v>
      </c>
      <c r="G584" s="4">
        <f t="shared" si="128"/>
        <v>1103</v>
      </c>
      <c r="H584" s="4">
        <f t="shared" si="128"/>
        <v>977</v>
      </c>
      <c r="I584" s="4">
        <f t="shared" si="128"/>
        <v>971</v>
      </c>
      <c r="J584" s="4">
        <f t="shared" si="128"/>
        <v>803</v>
      </c>
      <c r="K584" s="4">
        <f t="shared" si="128"/>
        <v>764</v>
      </c>
      <c r="L584" s="4">
        <f t="shared" si="128"/>
        <v>771</v>
      </c>
      <c r="M584" s="11">
        <f t="shared" si="128"/>
        <v>880</v>
      </c>
      <c r="N584" s="38">
        <v>9344</v>
      </c>
    </row>
    <row r="585" spans="1:14" ht="12.75">
      <c r="A585" s="2" t="s">
        <v>559</v>
      </c>
      <c r="B585" s="137">
        <v>402304</v>
      </c>
      <c r="C585" s="137">
        <v>378917</v>
      </c>
      <c r="D585" s="137">
        <v>411453</v>
      </c>
      <c r="E585" s="137">
        <v>399777</v>
      </c>
      <c r="F585" s="137">
        <v>421488</v>
      </c>
      <c r="G585" s="137">
        <v>441230</v>
      </c>
      <c r="H585" s="137">
        <v>448750</v>
      </c>
      <c r="I585" s="137">
        <v>453764</v>
      </c>
      <c r="J585" s="137">
        <v>443192</v>
      </c>
      <c r="K585" s="137">
        <v>450895</v>
      </c>
      <c r="L585" s="137">
        <v>457816</v>
      </c>
      <c r="M585" s="137">
        <v>488893</v>
      </c>
      <c r="N585" s="39">
        <v>438269</v>
      </c>
    </row>
    <row r="586" spans="1:14" ht="12.75">
      <c r="A586" s="2" t="s">
        <v>560</v>
      </c>
      <c r="B586" s="137">
        <v>403876</v>
      </c>
      <c r="C586" s="137">
        <v>378461</v>
      </c>
      <c r="D586" s="137">
        <v>411519</v>
      </c>
      <c r="E586" s="137">
        <v>397304</v>
      </c>
      <c r="F586" s="137">
        <v>419219</v>
      </c>
      <c r="G586" s="137">
        <v>439190</v>
      </c>
      <c r="H586" s="137">
        <v>448399</v>
      </c>
      <c r="I586" s="137">
        <v>451251</v>
      </c>
      <c r="J586" s="137">
        <v>443916</v>
      </c>
      <c r="K586" s="137">
        <v>452681</v>
      </c>
      <c r="L586" s="137">
        <v>462391</v>
      </c>
      <c r="M586" s="137">
        <v>490134</v>
      </c>
      <c r="N586" s="39">
        <v>438096</v>
      </c>
    </row>
    <row r="587" spans="1:14">
      <c r="A587" s="2" t="s">
        <v>806</v>
      </c>
      <c r="B587" s="3">
        <f t="shared" ref="B587:N587" si="129">B585/B586</f>
        <v>0.99610771622973393</v>
      </c>
      <c r="C587" s="3">
        <f t="shared" si="129"/>
        <v>1.0012048797630404</v>
      </c>
      <c r="D587" s="3">
        <f t="shared" si="129"/>
        <v>0.99983961858383208</v>
      </c>
      <c r="E587" s="3">
        <f t="shared" si="129"/>
        <v>1.0062244528119526</v>
      </c>
      <c r="F587" s="3">
        <f t="shared" si="129"/>
        <v>1.0054124455237001</v>
      </c>
      <c r="G587" s="3">
        <f t="shared" si="129"/>
        <v>1.0046449145016962</v>
      </c>
      <c r="H587" s="3">
        <f t="shared" si="129"/>
        <v>1.0007827849749888</v>
      </c>
      <c r="I587" s="3">
        <f t="shared" si="129"/>
        <v>1.0055689627280604</v>
      </c>
      <c r="J587" s="3">
        <f t="shared" si="129"/>
        <v>0.99836906081330701</v>
      </c>
      <c r="K587" s="3">
        <f t="shared" si="129"/>
        <v>0.99605461682730223</v>
      </c>
      <c r="L587" s="3">
        <f t="shared" si="129"/>
        <v>0.99010577628024765</v>
      </c>
      <c r="M587" s="3">
        <f t="shared" si="129"/>
        <v>0.99746803935250361</v>
      </c>
      <c r="N587" s="40">
        <f t="shared" si="129"/>
        <v>1.0003948906175815</v>
      </c>
    </row>
    <row r="588" spans="1:14" ht="12.75">
      <c r="A588" s="2" t="s">
        <v>561</v>
      </c>
      <c r="B588">
        <v>28</v>
      </c>
      <c r="C588">
        <v>27</v>
      </c>
      <c r="D588">
        <v>21</v>
      </c>
      <c r="E588">
        <v>14</v>
      </c>
      <c r="F588">
        <v>16</v>
      </c>
      <c r="G588">
        <v>15</v>
      </c>
      <c r="H588">
        <v>17</v>
      </c>
      <c r="I588">
        <v>17</v>
      </c>
      <c r="J588">
        <v>19</v>
      </c>
      <c r="K588">
        <v>22</v>
      </c>
      <c r="L588">
        <v>23</v>
      </c>
      <c r="M588">
        <v>21</v>
      </c>
      <c r="N588" s="41">
        <v>19</v>
      </c>
    </row>
    <row r="589" spans="1:14">
      <c r="A589" s="19" t="s">
        <v>562</v>
      </c>
      <c r="B589" s="18">
        <f t="shared" ref="B589:N589" si="130">SUM(B590+B592)</f>
        <v>19</v>
      </c>
      <c r="C589" s="18">
        <f t="shared" si="130"/>
        <v>18</v>
      </c>
      <c r="D589" s="18">
        <f t="shared" si="130"/>
        <v>29</v>
      </c>
      <c r="E589" s="18">
        <f t="shared" si="130"/>
        <v>23</v>
      </c>
      <c r="F589" s="18">
        <f t="shared" si="130"/>
        <v>31</v>
      </c>
      <c r="G589" s="18">
        <f t="shared" si="130"/>
        <v>40</v>
      </c>
      <c r="H589" s="18">
        <f t="shared" si="130"/>
        <v>40</v>
      </c>
      <c r="I589" s="18">
        <f t="shared" si="130"/>
        <v>31</v>
      </c>
      <c r="J589" s="18">
        <f t="shared" si="130"/>
        <v>43</v>
      </c>
      <c r="K589" s="18">
        <f t="shared" si="130"/>
        <v>36</v>
      </c>
      <c r="L589" s="18">
        <f t="shared" si="130"/>
        <v>31</v>
      </c>
      <c r="M589" s="18">
        <f t="shared" si="130"/>
        <v>45</v>
      </c>
      <c r="N589" s="52">
        <f t="shared" si="130"/>
        <v>386</v>
      </c>
    </row>
    <row r="590" spans="1:14" ht="12.75">
      <c r="A590" s="2" t="s">
        <v>563</v>
      </c>
      <c r="B590" s="34">
        <v>6</v>
      </c>
      <c r="C590" s="34">
        <v>8</v>
      </c>
      <c r="D590" s="34">
        <v>10</v>
      </c>
      <c r="E590" s="34">
        <v>8</v>
      </c>
      <c r="F590" s="34">
        <v>8</v>
      </c>
      <c r="G590" s="34">
        <v>13</v>
      </c>
      <c r="H590" s="34">
        <v>7</v>
      </c>
      <c r="I590" s="34">
        <v>9</v>
      </c>
      <c r="J590" s="34">
        <v>14</v>
      </c>
      <c r="K590" s="34">
        <v>13</v>
      </c>
      <c r="L590" s="34">
        <v>10</v>
      </c>
      <c r="M590" s="34">
        <v>13</v>
      </c>
      <c r="N590" s="41">
        <v>119</v>
      </c>
    </row>
    <row r="591" spans="1:14" ht="12.75">
      <c r="A591" s="2" t="s">
        <v>564</v>
      </c>
      <c r="B591" s="135">
        <v>478448</v>
      </c>
      <c r="C591" s="135">
        <v>361503</v>
      </c>
      <c r="D591" s="135">
        <v>286968</v>
      </c>
      <c r="E591" s="135">
        <v>418975</v>
      </c>
      <c r="F591" s="135">
        <v>277604</v>
      </c>
      <c r="G591" s="135">
        <v>458339</v>
      </c>
      <c r="H591" s="135">
        <v>448586</v>
      </c>
      <c r="I591" s="135">
        <v>511448</v>
      </c>
      <c r="J591" s="135">
        <v>454332</v>
      </c>
      <c r="K591" s="135">
        <v>382857</v>
      </c>
      <c r="L591" s="135">
        <v>527675</v>
      </c>
      <c r="M591" s="135">
        <v>403781</v>
      </c>
      <c r="N591" s="39">
        <v>418237</v>
      </c>
    </row>
    <row r="592" spans="1:14" ht="12.75">
      <c r="A592" s="2" t="s">
        <v>565</v>
      </c>
      <c r="B592">
        <v>13</v>
      </c>
      <c r="C592">
        <v>10</v>
      </c>
      <c r="D592">
        <v>19</v>
      </c>
      <c r="E592">
        <v>15</v>
      </c>
      <c r="F592">
        <v>23</v>
      </c>
      <c r="G592">
        <v>27</v>
      </c>
      <c r="H592">
        <v>33</v>
      </c>
      <c r="I592">
        <v>22</v>
      </c>
      <c r="J592">
        <v>29</v>
      </c>
      <c r="K592">
        <v>23</v>
      </c>
      <c r="L592">
        <v>21</v>
      </c>
      <c r="M592">
        <v>32</v>
      </c>
      <c r="N592" s="38">
        <v>267</v>
      </c>
    </row>
    <row r="593" spans="1:14" ht="12.75">
      <c r="A593" s="2" t="s">
        <v>566</v>
      </c>
      <c r="B593" s="135">
        <v>224438</v>
      </c>
      <c r="C593" s="135">
        <v>255680</v>
      </c>
      <c r="D593" s="135">
        <v>261146</v>
      </c>
      <c r="E593" s="135">
        <v>260965</v>
      </c>
      <c r="F593" s="135">
        <v>281770</v>
      </c>
      <c r="G593" s="135">
        <v>288994</v>
      </c>
      <c r="H593" s="135">
        <v>282352</v>
      </c>
      <c r="I593" s="135">
        <v>290773</v>
      </c>
      <c r="J593" s="135">
        <v>280369</v>
      </c>
      <c r="K593" s="135">
        <v>284167</v>
      </c>
      <c r="L593" s="135">
        <v>298348</v>
      </c>
      <c r="M593" s="135">
        <v>266416</v>
      </c>
      <c r="N593" s="39">
        <v>276427</v>
      </c>
    </row>
    <row r="594" spans="1:14">
      <c r="A594" s="19" t="s">
        <v>567</v>
      </c>
      <c r="B594" s="18">
        <f t="shared" ref="B594:N594" si="131">SUM(B595+B597)</f>
        <v>187</v>
      </c>
      <c r="C594" s="18">
        <f t="shared" si="131"/>
        <v>192</v>
      </c>
      <c r="D594" s="18">
        <f t="shared" si="131"/>
        <v>262</v>
      </c>
      <c r="E594" s="18">
        <f t="shared" si="131"/>
        <v>312</v>
      </c>
      <c r="F594" s="18">
        <f t="shared" si="131"/>
        <v>310</v>
      </c>
      <c r="G594" s="18">
        <f t="shared" si="131"/>
        <v>421</v>
      </c>
      <c r="H594" s="18">
        <f t="shared" si="131"/>
        <v>378</v>
      </c>
      <c r="I594" s="18">
        <f t="shared" si="131"/>
        <v>378</v>
      </c>
      <c r="J594" s="18">
        <f t="shared" si="131"/>
        <v>316</v>
      </c>
      <c r="K594" s="18">
        <f t="shared" si="131"/>
        <v>309</v>
      </c>
      <c r="L594" s="18">
        <f t="shared" si="131"/>
        <v>323</v>
      </c>
      <c r="M594" s="18">
        <f t="shared" si="131"/>
        <v>336</v>
      </c>
      <c r="N594" s="52">
        <f t="shared" si="131"/>
        <v>3724</v>
      </c>
    </row>
    <row r="595" spans="1:14" ht="12.75">
      <c r="A595" s="2" t="s">
        <v>568</v>
      </c>
      <c r="B595" s="34">
        <v>58</v>
      </c>
      <c r="C595" s="34">
        <v>51</v>
      </c>
      <c r="D595" s="34">
        <v>72</v>
      </c>
      <c r="E595" s="34">
        <v>73</v>
      </c>
      <c r="F595" s="34">
        <v>76</v>
      </c>
      <c r="G595" s="34">
        <v>105</v>
      </c>
      <c r="H595" s="34">
        <v>100</v>
      </c>
      <c r="I595" s="34">
        <v>93</v>
      </c>
      <c r="J595" s="34">
        <v>79</v>
      </c>
      <c r="K595" s="34">
        <v>63</v>
      </c>
      <c r="L595" s="34">
        <v>66</v>
      </c>
      <c r="M595" s="34">
        <v>91</v>
      </c>
      <c r="N595" s="38">
        <v>927</v>
      </c>
    </row>
    <row r="596" spans="1:14" ht="12.75">
      <c r="A596" s="2" t="s">
        <v>569</v>
      </c>
      <c r="B596" s="135">
        <v>415853</v>
      </c>
      <c r="C596" s="135">
        <v>360569</v>
      </c>
      <c r="D596" s="135">
        <v>385586</v>
      </c>
      <c r="E596" s="135">
        <v>359360</v>
      </c>
      <c r="F596" s="135">
        <v>385223</v>
      </c>
      <c r="G596" s="135">
        <v>436781</v>
      </c>
      <c r="H596" s="135">
        <v>458083</v>
      </c>
      <c r="I596" s="135">
        <v>431859</v>
      </c>
      <c r="J596" s="135">
        <v>417069</v>
      </c>
      <c r="K596" s="135">
        <v>436454</v>
      </c>
      <c r="L596" s="135">
        <v>458741</v>
      </c>
      <c r="M596" s="135">
        <v>457569</v>
      </c>
      <c r="N596" s="39">
        <v>420685</v>
      </c>
    </row>
    <row r="597" spans="1:14" ht="12.75">
      <c r="A597" s="2" t="s">
        <v>570</v>
      </c>
      <c r="B597">
        <v>129</v>
      </c>
      <c r="C597">
        <v>141</v>
      </c>
      <c r="D597">
        <v>190</v>
      </c>
      <c r="E597">
        <v>239</v>
      </c>
      <c r="F597">
        <v>234</v>
      </c>
      <c r="G597">
        <v>316</v>
      </c>
      <c r="H597">
        <v>278</v>
      </c>
      <c r="I597">
        <v>285</v>
      </c>
      <c r="J597">
        <v>237</v>
      </c>
      <c r="K597">
        <v>246</v>
      </c>
      <c r="L597">
        <v>257</v>
      </c>
      <c r="M597">
        <v>245</v>
      </c>
      <c r="N597" s="38">
        <v>2797</v>
      </c>
    </row>
    <row r="598" spans="1:14" ht="12.75">
      <c r="A598" s="2" t="s">
        <v>571</v>
      </c>
      <c r="B598" s="135">
        <v>294482</v>
      </c>
      <c r="C598" s="135">
        <v>314230</v>
      </c>
      <c r="D598" s="135">
        <v>331207</v>
      </c>
      <c r="E598" s="135">
        <v>336660</v>
      </c>
      <c r="F598" s="135">
        <v>347397</v>
      </c>
      <c r="G598" s="135">
        <v>361809</v>
      </c>
      <c r="H598" s="135">
        <v>351532</v>
      </c>
      <c r="I598" s="135">
        <v>362908</v>
      </c>
      <c r="J598" s="135">
        <v>365558</v>
      </c>
      <c r="K598" s="135">
        <v>375512</v>
      </c>
      <c r="L598" s="135">
        <v>377769</v>
      </c>
      <c r="M598" s="135">
        <v>390845</v>
      </c>
      <c r="N598" s="39">
        <v>355495</v>
      </c>
    </row>
    <row r="599" spans="1:14">
      <c r="A599" s="19" t="s">
        <v>572</v>
      </c>
      <c r="B599" s="18">
        <f t="shared" ref="B599:N599" si="132">SUM(B600+B602)</f>
        <v>193</v>
      </c>
      <c r="C599" s="18">
        <f t="shared" si="132"/>
        <v>175</v>
      </c>
      <c r="D599" s="18">
        <f t="shared" si="132"/>
        <v>269</v>
      </c>
      <c r="E599" s="18">
        <f t="shared" si="132"/>
        <v>331</v>
      </c>
      <c r="F599" s="18">
        <f t="shared" si="132"/>
        <v>372</v>
      </c>
      <c r="G599" s="18">
        <f t="shared" si="132"/>
        <v>509</v>
      </c>
      <c r="H599" s="18">
        <f t="shared" si="132"/>
        <v>455</v>
      </c>
      <c r="I599" s="18">
        <f t="shared" si="132"/>
        <v>446</v>
      </c>
      <c r="J599" s="18">
        <f t="shared" si="132"/>
        <v>346</v>
      </c>
      <c r="K599" s="18">
        <f t="shared" si="132"/>
        <v>323</v>
      </c>
      <c r="L599" s="18">
        <f t="shared" si="132"/>
        <v>331</v>
      </c>
      <c r="M599" s="18">
        <f t="shared" si="132"/>
        <v>415</v>
      </c>
      <c r="N599" s="52">
        <f t="shared" si="132"/>
        <v>4165</v>
      </c>
    </row>
    <row r="600" spans="1:14" ht="12.75">
      <c r="A600" s="2" t="s">
        <v>573</v>
      </c>
      <c r="B600" s="34">
        <v>169</v>
      </c>
      <c r="C600" s="34">
        <v>160</v>
      </c>
      <c r="D600" s="34">
        <v>228</v>
      </c>
      <c r="E600" s="34">
        <v>284</v>
      </c>
      <c r="F600" s="34">
        <v>323</v>
      </c>
      <c r="G600" s="34">
        <v>450</v>
      </c>
      <c r="H600" s="34">
        <v>400</v>
      </c>
      <c r="I600" s="34">
        <v>389</v>
      </c>
      <c r="J600" s="34">
        <v>305</v>
      </c>
      <c r="K600" s="34">
        <v>277</v>
      </c>
      <c r="L600" s="34">
        <v>287</v>
      </c>
      <c r="M600" s="34">
        <v>370</v>
      </c>
      <c r="N600" s="38">
        <v>3642</v>
      </c>
    </row>
    <row r="601" spans="1:14" ht="12.75">
      <c r="A601" s="2" t="s">
        <v>574</v>
      </c>
      <c r="B601" s="136">
        <v>546933</v>
      </c>
      <c r="C601" s="136">
        <v>519848</v>
      </c>
      <c r="D601" s="136">
        <v>580612</v>
      </c>
      <c r="E601" s="136">
        <v>534942</v>
      </c>
      <c r="F601" s="136">
        <v>553795</v>
      </c>
      <c r="G601" s="136">
        <v>570969</v>
      </c>
      <c r="H601" s="136">
        <v>593108</v>
      </c>
      <c r="I601" s="136">
        <v>605453</v>
      </c>
      <c r="J601" s="136">
        <v>592372</v>
      </c>
      <c r="K601" s="136">
        <v>609827</v>
      </c>
      <c r="L601" s="136">
        <v>608955</v>
      </c>
      <c r="M601" s="136">
        <v>635307</v>
      </c>
      <c r="N601" s="39">
        <v>584271</v>
      </c>
    </row>
    <row r="602" spans="1:14" ht="12.75">
      <c r="A602" s="2" t="s">
        <v>575</v>
      </c>
      <c r="B602">
        <v>24</v>
      </c>
      <c r="C602">
        <v>15</v>
      </c>
      <c r="D602">
        <v>41</v>
      </c>
      <c r="E602">
        <v>47</v>
      </c>
      <c r="F602">
        <v>49</v>
      </c>
      <c r="G602">
        <v>59</v>
      </c>
      <c r="H602">
        <v>55</v>
      </c>
      <c r="I602">
        <v>57</v>
      </c>
      <c r="J602">
        <v>41</v>
      </c>
      <c r="K602">
        <v>46</v>
      </c>
      <c r="L602">
        <v>44</v>
      </c>
      <c r="M602">
        <v>45</v>
      </c>
      <c r="N602" s="38">
        <v>523</v>
      </c>
    </row>
    <row r="603" spans="1:14" ht="12.75">
      <c r="A603" s="2" t="s">
        <v>576</v>
      </c>
      <c r="B603" s="136">
        <v>323696</v>
      </c>
      <c r="C603" s="136">
        <v>306356</v>
      </c>
      <c r="D603" s="136">
        <v>354540</v>
      </c>
      <c r="E603" s="136">
        <v>382259</v>
      </c>
      <c r="F603" s="136">
        <v>347672</v>
      </c>
      <c r="G603" s="136">
        <v>385570</v>
      </c>
      <c r="H603" s="136">
        <v>365335</v>
      </c>
      <c r="I603" s="136">
        <v>388280</v>
      </c>
      <c r="J603" s="136">
        <v>402331</v>
      </c>
      <c r="K603" s="136">
        <v>426477</v>
      </c>
      <c r="L603" s="136">
        <v>397535</v>
      </c>
      <c r="M603" s="136">
        <v>458145</v>
      </c>
      <c r="N603" s="38">
        <v>384508</v>
      </c>
    </row>
    <row r="604" spans="1:14" ht="12.75">
      <c r="A604" s="19" t="s">
        <v>577</v>
      </c>
      <c r="B604">
        <v>39</v>
      </c>
      <c r="C604">
        <v>57</v>
      </c>
      <c r="D604">
        <v>79</v>
      </c>
      <c r="E604">
        <v>98</v>
      </c>
      <c r="F604">
        <v>77</v>
      </c>
      <c r="G604">
        <v>133</v>
      </c>
      <c r="H604">
        <v>104</v>
      </c>
      <c r="I604">
        <v>116</v>
      </c>
      <c r="J604">
        <v>98</v>
      </c>
      <c r="K604">
        <v>96</v>
      </c>
      <c r="L604">
        <v>86</v>
      </c>
      <c r="M604">
        <v>84</v>
      </c>
      <c r="N604" s="52">
        <v>1067</v>
      </c>
    </row>
    <row r="605" spans="1:14" ht="12.75">
      <c r="A605" s="2" t="s">
        <v>578</v>
      </c>
      <c r="B605" s="137">
        <v>208022</v>
      </c>
      <c r="C605" s="137">
        <v>202909</v>
      </c>
      <c r="D605" s="137">
        <v>221260</v>
      </c>
      <c r="E605" s="137">
        <v>220191</v>
      </c>
      <c r="F605" s="137">
        <v>231093</v>
      </c>
      <c r="G605" s="137">
        <v>248396</v>
      </c>
      <c r="H605" s="137">
        <v>240369</v>
      </c>
      <c r="I605" s="137">
        <v>244483</v>
      </c>
      <c r="J605" s="137">
        <v>251395</v>
      </c>
      <c r="K605" s="137">
        <v>255817</v>
      </c>
      <c r="L605" s="137">
        <v>253592</v>
      </c>
      <c r="M605" s="137">
        <v>278276</v>
      </c>
      <c r="N605" s="39">
        <v>241148</v>
      </c>
    </row>
    <row r="606" spans="1:14">
      <c r="A606" s="19" t="s">
        <v>579</v>
      </c>
      <c r="B606" s="18">
        <f>SUM(B607:B609)</f>
        <v>877</v>
      </c>
      <c r="C606" s="18">
        <f t="shared" ref="C606:M606" si="133">SUM(C607:C609)</f>
        <v>890</v>
      </c>
      <c r="D606" s="18">
        <f t="shared" si="133"/>
        <v>858</v>
      </c>
      <c r="E606" s="18">
        <f t="shared" si="133"/>
        <v>943</v>
      </c>
      <c r="F606" s="18">
        <f t="shared" si="133"/>
        <v>963</v>
      </c>
      <c r="G606" s="18">
        <f t="shared" si="133"/>
        <v>1055</v>
      </c>
      <c r="H606" s="18">
        <f t="shared" si="133"/>
        <v>1203</v>
      </c>
      <c r="I606" s="18">
        <f t="shared" si="133"/>
        <v>1161</v>
      </c>
      <c r="J606" s="18">
        <f t="shared" si="133"/>
        <v>1222</v>
      </c>
      <c r="K606" s="18">
        <f t="shared" si="133"/>
        <v>1147</v>
      </c>
      <c r="L606" s="18">
        <f t="shared" si="133"/>
        <v>980</v>
      </c>
      <c r="M606" s="18">
        <f t="shared" si="133"/>
        <v>858</v>
      </c>
      <c r="N606" s="41"/>
    </row>
    <row r="607" spans="1:14" ht="12.75">
      <c r="A607" s="2" t="s">
        <v>580</v>
      </c>
      <c r="B607">
        <v>741</v>
      </c>
      <c r="C607">
        <v>740</v>
      </c>
      <c r="D607">
        <v>724</v>
      </c>
      <c r="E607">
        <v>742</v>
      </c>
      <c r="F607">
        <v>734</v>
      </c>
      <c r="G607">
        <v>782</v>
      </c>
      <c r="H607">
        <v>863</v>
      </c>
      <c r="I607">
        <v>826</v>
      </c>
      <c r="J607">
        <v>889</v>
      </c>
      <c r="K607">
        <v>817</v>
      </c>
      <c r="L607">
        <v>748</v>
      </c>
      <c r="M607">
        <v>680</v>
      </c>
      <c r="N607" s="41"/>
    </row>
    <row r="608" spans="1:14" ht="12.75">
      <c r="A608" s="2" t="s">
        <v>581</v>
      </c>
      <c r="B608">
        <v>111</v>
      </c>
      <c r="C608">
        <v>120</v>
      </c>
      <c r="D608">
        <v>114</v>
      </c>
      <c r="E608">
        <v>170</v>
      </c>
      <c r="F608">
        <v>184</v>
      </c>
      <c r="G608">
        <v>227</v>
      </c>
      <c r="H608">
        <v>284</v>
      </c>
      <c r="I608">
        <v>282</v>
      </c>
      <c r="J608">
        <v>294</v>
      </c>
      <c r="K608">
        <v>286</v>
      </c>
      <c r="L608">
        <v>208</v>
      </c>
      <c r="M608">
        <v>157</v>
      </c>
      <c r="N608" s="41"/>
    </row>
    <row r="609" spans="1:14" ht="12.75">
      <c r="A609" s="2" t="s">
        <v>582</v>
      </c>
      <c r="B609">
        <v>25</v>
      </c>
      <c r="C609">
        <v>30</v>
      </c>
      <c r="D609">
        <v>20</v>
      </c>
      <c r="E609">
        <v>31</v>
      </c>
      <c r="F609">
        <v>45</v>
      </c>
      <c r="G609">
        <v>46</v>
      </c>
      <c r="H609">
        <v>56</v>
      </c>
      <c r="I609">
        <v>53</v>
      </c>
      <c r="J609">
        <v>39</v>
      </c>
      <c r="K609">
        <v>44</v>
      </c>
      <c r="L609">
        <v>24</v>
      </c>
      <c r="M609">
        <v>21</v>
      </c>
      <c r="N609" s="41"/>
    </row>
    <row r="610" spans="1:14">
      <c r="A610" s="19" t="s">
        <v>583</v>
      </c>
      <c r="B610" s="72">
        <f>B606/B584</f>
        <v>2.0022831050228311</v>
      </c>
      <c r="C610" s="72">
        <f t="shared" ref="C610:M610" si="134">C606/C584</f>
        <v>2.0135746606334841</v>
      </c>
      <c r="D610" s="72">
        <f t="shared" si="134"/>
        <v>1.3427230046948357</v>
      </c>
      <c r="E610" s="72">
        <f t="shared" si="134"/>
        <v>1.2342931937172774</v>
      </c>
      <c r="F610" s="72">
        <f t="shared" si="134"/>
        <v>1.218987341772152</v>
      </c>
      <c r="G610" s="72">
        <f t="shared" si="134"/>
        <v>0.95648232094288299</v>
      </c>
      <c r="H610" s="72">
        <f t="shared" si="134"/>
        <v>1.2313203684749232</v>
      </c>
      <c r="I610" s="72">
        <f t="shared" si="134"/>
        <v>1.1956745623069001</v>
      </c>
      <c r="J610" s="72">
        <f t="shared" si="134"/>
        <v>1.5217932752179328</v>
      </c>
      <c r="K610" s="72">
        <f t="shared" si="134"/>
        <v>1.5013089005235603</v>
      </c>
      <c r="L610" s="72">
        <f t="shared" si="134"/>
        <v>1.2710765239948119</v>
      </c>
      <c r="M610" s="72">
        <f t="shared" si="134"/>
        <v>0.97499999999999998</v>
      </c>
      <c r="N610" s="41"/>
    </row>
    <row r="611" spans="1:14">
      <c r="A611" s="2" t="s">
        <v>584</v>
      </c>
      <c r="B611" s="4">
        <v>651</v>
      </c>
      <c r="C611" s="4">
        <v>707</v>
      </c>
      <c r="D611" s="4">
        <v>896</v>
      </c>
      <c r="E611" s="4">
        <v>1033</v>
      </c>
      <c r="F611" s="4">
        <v>1100</v>
      </c>
      <c r="G611" s="4">
        <v>1111</v>
      </c>
      <c r="H611" s="4">
        <v>1118</v>
      </c>
      <c r="I611" s="4">
        <v>903</v>
      </c>
      <c r="J611" s="4">
        <v>980</v>
      </c>
      <c r="K611" s="4">
        <v>914</v>
      </c>
      <c r="L611" s="4">
        <v>355</v>
      </c>
      <c r="M611" s="4">
        <v>646</v>
      </c>
      <c r="N611" s="41"/>
    </row>
    <row r="612" spans="1:14">
      <c r="A612" s="19" t="s">
        <v>761</v>
      </c>
      <c r="B612" s="18">
        <v>518</v>
      </c>
      <c r="C612" s="18">
        <v>558</v>
      </c>
      <c r="D612" s="18">
        <v>791</v>
      </c>
      <c r="E612" s="18">
        <v>811</v>
      </c>
      <c r="F612" s="18">
        <v>928</v>
      </c>
      <c r="G612" s="18">
        <v>858</v>
      </c>
      <c r="H612" s="18">
        <v>744</v>
      </c>
      <c r="I612" s="18">
        <v>758</v>
      </c>
      <c r="J612" s="18">
        <v>718</v>
      </c>
      <c r="K612" s="18">
        <v>717</v>
      </c>
      <c r="L612" s="18">
        <v>662</v>
      </c>
      <c r="M612" s="18">
        <v>605</v>
      </c>
      <c r="N612" s="41"/>
    </row>
    <row r="613" spans="1:14">
      <c r="B613" s="8" t="s">
        <v>9</v>
      </c>
      <c r="C613" s="8" t="s">
        <v>10</v>
      </c>
      <c r="D613" s="8" t="s">
        <v>11</v>
      </c>
      <c r="E613" s="8" t="s">
        <v>12</v>
      </c>
      <c r="F613" s="8" t="s">
        <v>13</v>
      </c>
      <c r="G613" s="8" t="s">
        <v>14</v>
      </c>
      <c r="H613" s="8" t="s">
        <v>15</v>
      </c>
      <c r="I613" s="8" t="s">
        <v>16</v>
      </c>
      <c r="J613" s="8" t="s">
        <v>17</v>
      </c>
      <c r="K613" s="8" t="s">
        <v>18</v>
      </c>
      <c r="L613" s="8" t="s">
        <v>19</v>
      </c>
      <c r="M613" s="8" t="s">
        <v>20</v>
      </c>
      <c r="N613" s="36" t="s">
        <v>586</v>
      </c>
    </row>
    <row r="614" spans="1:14">
      <c r="A614" s="20" t="s">
        <v>928</v>
      </c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44"/>
    </row>
    <row r="615" spans="1:14">
      <c r="A615" s="2" t="s">
        <v>588</v>
      </c>
      <c r="B615" s="11">
        <f>SUM(B620+B625+B630+B635)</f>
        <v>465</v>
      </c>
      <c r="C615" s="11">
        <f t="shared" ref="C615:M615" si="135">SUM(C620+C625+C630+C635)</f>
        <v>435</v>
      </c>
      <c r="D615" s="11">
        <f t="shared" si="135"/>
        <v>604</v>
      </c>
      <c r="E615" s="11">
        <f t="shared" si="135"/>
        <v>595</v>
      </c>
      <c r="F615" s="11">
        <f t="shared" si="135"/>
        <v>677</v>
      </c>
      <c r="G615" s="11">
        <f t="shared" si="135"/>
        <v>902</v>
      </c>
      <c r="H615" s="11">
        <f t="shared" si="135"/>
        <v>855</v>
      </c>
      <c r="I615" s="11">
        <f t="shared" si="135"/>
        <v>877</v>
      </c>
      <c r="J615" s="4">
        <f t="shared" si="135"/>
        <v>763</v>
      </c>
      <c r="K615" s="4">
        <f t="shared" si="135"/>
        <v>667</v>
      </c>
      <c r="L615" s="4">
        <f t="shared" si="135"/>
        <v>553</v>
      </c>
      <c r="M615" s="4">
        <f t="shared" si="135"/>
        <v>825</v>
      </c>
      <c r="N615" s="38">
        <v>8218</v>
      </c>
    </row>
    <row r="616" spans="1:14" ht="12.75">
      <c r="A616" s="2" t="s">
        <v>589</v>
      </c>
      <c r="B616" s="137">
        <v>320670</v>
      </c>
      <c r="C616" s="137">
        <v>321375</v>
      </c>
      <c r="D616" s="137">
        <v>327290</v>
      </c>
      <c r="E616" s="137">
        <v>324253</v>
      </c>
      <c r="F616" s="137">
        <v>337185</v>
      </c>
      <c r="G616" s="137">
        <v>351148</v>
      </c>
      <c r="H616" s="137">
        <v>349697</v>
      </c>
      <c r="I616" s="137">
        <v>362919</v>
      </c>
      <c r="J616" s="137">
        <v>351681</v>
      </c>
      <c r="K616" s="137">
        <v>372927</v>
      </c>
      <c r="L616" s="137">
        <v>362470</v>
      </c>
      <c r="M616" s="137">
        <v>394732</v>
      </c>
      <c r="N616" s="39">
        <v>351056</v>
      </c>
    </row>
    <row r="617" spans="1:14" ht="12.75">
      <c r="A617" s="2" t="s">
        <v>590</v>
      </c>
      <c r="B617" s="137">
        <v>323148</v>
      </c>
      <c r="C617" s="137">
        <v>324175</v>
      </c>
      <c r="D617" s="137">
        <v>330733</v>
      </c>
      <c r="E617" s="137">
        <v>325990</v>
      </c>
      <c r="F617" s="137">
        <v>339262</v>
      </c>
      <c r="G617" s="137">
        <v>353301</v>
      </c>
      <c r="H617" s="137">
        <v>351741</v>
      </c>
      <c r="I617" s="137">
        <v>365911</v>
      </c>
      <c r="J617" s="137">
        <v>353305</v>
      </c>
      <c r="K617" s="137">
        <v>373713</v>
      </c>
      <c r="L617" s="137">
        <v>363941</v>
      </c>
      <c r="M617" s="137">
        <v>396284</v>
      </c>
      <c r="N617" s="39">
        <v>353132</v>
      </c>
    </row>
    <row r="618" spans="1:14">
      <c r="A618" s="2" t="s">
        <v>808</v>
      </c>
      <c r="B618" s="3">
        <f t="shared" ref="B618:N618" si="136">B616/B617</f>
        <v>0.99233168702885366</v>
      </c>
      <c r="C618" s="3">
        <f t="shared" si="136"/>
        <v>0.99136268990514387</v>
      </c>
      <c r="D618" s="3">
        <f t="shared" si="136"/>
        <v>0.989589789951411</v>
      </c>
      <c r="E618" s="3">
        <f t="shared" si="136"/>
        <v>0.99467161569373297</v>
      </c>
      <c r="F618" s="3">
        <f t="shared" si="136"/>
        <v>0.99387788788605858</v>
      </c>
      <c r="G618" s="3">
        <f t="shared" si="136"/>
        <v>0.99390604611931466</v>
      </c>
      <c r="H618" s="3">
        <f t="shared" si="136"/>
        <v>0.99418890604166132</v>
      </c>
      <c r="I618" s="3">
        <f t="shared" si="136"/>
        <v>0.99182314825189732</v>
      </c>
      <c r="J618" s="3">
        <f t="shared" si="136"/>
        <v>0.99540340499002278</v>
      </c>
      <c r="K618" s="3">
        <f t="shared" si="136"/>
        <v>0.99789678175498309</v>
      </c>
      <c r="L618" s="3">
        <f t="shared" si="136"/>
        <v>0.99595813607150607</v>
      </c>
      <c r="M618" s="3">
        <f t="shared" si="136"/>
        <v>0.99608361680007262</v>
      </c>
      <c r="N618" s="40">
        <f t="shared" si="136"/>
        <v>0.99412117848283366</v>
      </c>
    </row>
    <row r="619" spans="1:14" ht="12.75">
      <c r="A619" s="2" t="s">
        <v>591</v>
      </c>
      <c r="B619">
        <v>49</v>
      </c>
      <c r="C619">
        <v>48</v>
      </c>
      <c r="D619">
        <v>39</v>
      </c>
      <c r="E619">
        <v>37</v>
      </c>
      <c r="F619">
        <v>38</v>
      </c>
      <c r="G619">
        <v>32</v>
      </c>
      <c r="H619">
        <v>27</v>
      </c>
      <c r="I619">
        <v>25</v>
      </c>
      <c r="J619">
        <v>22</v>
      </c>
      <c r="K619">
        <v>21</v>
      </c>
      <c r="L619">
        <v>25</v>
      </c>
      <c r="M619">
        <v>20</v>
      </c>
      <c r="N619" s="41">
        <v>30</v>
      </c>
    </row>
    <row r="620" spans="1:14">
      <c r="A620" s="22" t="s">
        <v>592</v>
      </c>
      <c r="B620" s="21">
        <f t="shared" ref="B620:N620" si="137">SUM(B621+B623)</f>
        <v>19</v>
      </c>
      <c r="C620" s="21">
        <f t="shared" si="137"/>
        <v>19</v>
      </c>
      <c r="D620" s="21">
        <f t="shared" si="137"/>
        <v>32</v>
      </c>
      <c r="E620" s="21">
        <f t="shared" si="137"/>
        <v>16</v>
      </c>
      <c r="F620" s="21">
        <f t="shared" si="137"/>
        <v>31</v>
      </c>
      <c r="G620" s="21">
        <f t="shared" si="137"/>
        <v>32</v>
      </c>
      <c r="H620" s="21">
        <f t="shared" si="137"/>
        <v>41</v>
      </c>
      <c r="I620" s="21">
        <f t="shared" si="137"/>
        <v>27</v>
      </c>
      <c r="J620" s="21">
        <f t="shared" si="137"/>
        <v>27</v>
      </c>
      <c r="K620" s="21">
        <f t="shared" si="137"/>
        <v>33</v>
      </c>
      <c r="L620" s="21">
        <f t="shared" si="137"/>
        <v>30</v>
      </c>
      <c r="M620" s="21">
        <f t="shared" si="137"/>
        <v>26</v>
      </c>
      <c r="N620" s="51">
        <f t="shared" si="137"/>
        <v>333</v>
      </c>
    </row>
    <row r="621" spans="1:14" ht="12.75">
      <c r="A621" s="2" t="s">
        <v>593</v>
      </c>
      <c r="B621" s="34">
        <v>4</v>
      </c>
      <c r="C621" s="34">
        <v>10</v>
      </c>
      <c r="D621" s="34">
        <v>6</v>
      </c>
      <c r="E621" s="34">
        <v>6</v>
      </c>
      <c r="F621" s="34">
        <v>8</v>
      </c>
      <c r="G621" s="34">
        <v>8</v>
      </c>
      <c r="H621" s="34">
        <v>13</v>
      </c>
      <c r="I621" s="34">
        <v>9</v>
      </c>
      <c r="J621" s="34">
        <v>10</v>
      </c>
      <c r="K621" s="34">
        <v>10</v>
      </c>
      <c r="L621" s="34">
        <v>10</v>
      </c>
      <c r="M621" s="34">
        <v>6</v>
      </c>
      <c r="N621" s="41">
        <v>100</v>
      </c>
    </row>
    <row r="622" spans="1:14" ht="12.75">
      <c r="A622" s="2" t="s">
        <v>594</v>
      </c>
      <c r="B622" s="135">
        <v>321885</v>
      </c>
      <c r="C622" s="135">
        <v>298240</v>
      </c>
      <c r="D622" s="135">
        <v>332301</v>
      </c>
      <c r="E622" s="135">
        <v>346167</v>
      </c>
      <c r="F622" s="135">
        <v>282349</v>
      </c>
      <c r="G622" s="135">
        <v>344493</v>
      </c>
      <c r="H622" s="135">
        <v>329145</v>
      </c>
      <c r="I622" s="135">
        <v>221975</v>
      </c>
      <c r="J622" s="135">
        <v>331583</v>
      </c>
      <c r="K622" s="135">
        <v>424477</v>
      </c>
      <c r="L622" s="135">
        <v>225343</v>
      </c>
      <c r="M622" s="135">
        <v>272805</v>
      </c>
      <c r="N622" s="39">
        <v>310830</v>
      </c>
    </row>
    <row r="623" spans="1:14" ht="12.75">
      <c r="A623" s="2" t="s">
        <v>595</v>
      </c>
      <c r="B623">
        <v>15</v>
      </c>
      <c r="C623">
        <v>9</v>
      </c>
      <c r="D623">
        <v>26</v>
      </c>
      <c r="E623">
        <v>10</v>
      </c>
      <c r="F623">
        <v>23</v>
      </c>
      <c r="G623">
        <v>24</v>
      </c>
      <c r="H623">
        <v>28</v>
      </c>
      <c r="I623">
        <v>18</v>
      </c>
      <c r="J623">
        <v>17</v>
      </c>
      <c r="K623">
        <v>23</v>
      </c>
      <c r="L623">
        <v>20</v>
      </c>
      <c r="M623">
        <v>20</v>
      </c>
      <c r="N623" s="38">
        <v>233</v>
      </c>
    </row>
    <row r="624" spans="1:14" ht="12.75">
      <c r="A624" s="2" t="s">
        <v>596</v>
      </c>
      <c r="B624" s="135">
        <v>196318</v>
      </c>
      <c r="C624" s="135">
        <v>179296</v>
      </c>
      <c r="D624" s="135">
        <v>198813</v>
      </c>
      <c r="E624" s="135">
        <v>207970</v>
      </c>
      <c r="F624" s="135">
        <v>207224</v>
      </c>
      <c r="G624" s="135">
        <v>221420</v>
      </c>
      <c r="H624" s="135">
        <v>208170</v>
      </c>
      <c r="I624" s="135">
        <v>205211</v>
      </c>
      <c r="J624" s="135">
        <v>215365</v>
      </c>
      <c r="K624" s="135">
        <v>221070</v>
      </c>
      <c r="L624" s="135">
        <v>250188</v>
      </c>
      <c r="M624" s="135">
        <v>243470</v>
      </c>
      <c r="N624" s="39">
        <v>214717</v>
      </c>
    </row>
    <row r="625" spans="1:14">
      <c r="A625" s="22" t="s">
        <v>597</v>
      </c>
      <c r="B625" s="21">
        <f t="shared" ref="B625:N625" si="138">SUM(B626+B628)</f>
        <v>186</v>
      </c>
      <c r="C625" s="21">
        <f t="shared" si="138"/>
        <v>176</v>
      </c>
      <c r="D625" s="21">
        <f t="shared" si="138"/>
        <v>246</v>
      </c>
      <c r="E625" s="21">
        <f t="shared" si="138"/>
        <v>271</v>
      </c>
      <c r="F625" s="21">
        <f t="shared" si="138"/>
        <v>268</v>
      </c>
      <c r="G625" s="21">
        <f t="shared" si="138"/>
        <v>375</v>
      </c>
      <c r="H625" s="21">
        <f t="shared" si="138"/>
        <v>357</v>
      </c>
      <c r="I625" s="21">
        <f t="shared" si="138"/>
        <v>350</v>
      </c>
      <c r="J625" s="21">
        <f t="shared" si="138"/>
        <v>322</v>
      </c>
      <c r="K625" s="21">
        <f t="shared" si="138"/>
        <v>268</v>
      </c>
      <c r="L625" s="21">
        <f t="shared" si="138"/>
        <v>243</v>
      </c>
      <c r="M625" s="21">
        <f t="shared" si="138"/>
        <v>305</v>
      </c>
      <c r="N625" s="51">
        <f t="shared" si="138"/>
        <v>3367</v>
      </c>
    </row>
    <row r="626" spans="1:14" ht="12.75">
      <c r="A626" s="2" t="s">
        <v>598</v>
      </c>
      <c r="B626" s="34">
        <v>58</v>
      </c>
      <c r="C626" s="34">
        <v>45</v>
      </c>
      <c r="D626" s="34">
        <v>65</v>
      </c>
      <c r="E626" s="34">
        <v>70</v>
      </c>
      <c r="F626" s="34">
        <v>63</v>
      </c>
      <c r="G626" s="34">
        <v>100</v>
      </c>
      <c r="H626" s="34">
        <v>93</v>
      </c>
      <c r="I626" s="34">
        <v>94</v>
      </c>
      <c r="J626" s="34">
        <v>90</v>
      </c>
      <c r="K626" s="34">
        <v>73</v>
      </c>
      <c r="L626" s="34">
        <v>54</v>
      </c>
      <c r="M626" s="34">
        <v>77</v>
      </c>
      <c r="N626" s="38">
        <v>882</v>
      </c>
    </row>
    <row r="627" spans="1:14" ht="12.75">
      <c r="A627" s="2" t="s">
        <v>599</v>
      </c>
      <c r="B627" s="135">
        <v>360718</v>
      </c>
      <c r="C627" s="135">
        <v>330044</v>
      </c>
      <c r="D627" s="135">
        <v>321014</v>
      </c>
      <c r="E627" s="135">
        <v>332309</v>
      </c>
      <c r="F627" s="135">
        <v>359197</v>
      </c>
      <c r="G627" s="135">
        <v>333380</v>
      </c>
      <c r="H627" s="135">
        <v>338573</v>
      </c>
      <c r="I627" s="135">
        <v>373638</v>
      </c>
      <c r="J627" s="135">
        <v>373870</v>
      </c>
      <c r="K627" s="135">
        <v>353543</v>
      </c>
      <c r="L627" s="135">
        <v>366479</v>
      </c>
      <c r="M627" s="135">
        <v>375031</v>
      </c>
      <c r="N627" s="39">
        <v>352157</v>
      </c>
    </row>
    <row r="628" spans="1:14" ht="12.75">
      <c r="A628" s="2" t="s">
        <v>600</v>
      </c>
      <c r="B628">
        <v>128</v>
      </c>
      <c r="C628">
        <v>131</v>
      </c>
      <c r="D628">
        <v>181</v>
      </c>
      <c r="E628">
        <v>201</v>
      </c>
      <c r="F628">
        <v>205</v>
      </c>
      <c r="G628">
        <v>275</v>
      </c>
      <c r="H628">
        <v>264</v>
      </c>
      <c r="I628">
        <v>256</v>
      </c>
      <c r="J628">
        <v>232</v>
      </c>
      <c r="K628">
        <v>195</v>
      </c>
      <c r="L628">
        <v>189</v>
      </c>
      <c r="M628">
        <v>228</v>
      </c>
      <c r="N628" s="38">
        <v>2485</v>
      </c>
    </row>
    <row r="629" spans="1:14" ht="12.75">
      <c r="A629" s="2" t="s">
        <v>601</v>
      </c>
      <c r="B629" s="135">
        <v>247487</v>
      </c>
      <c r="C629" s="135">
        <v>249596</v>
      </c>
      <c r="D629" s="135">
        <v>253721</v>
      </c>
      <c r="E629" s="135">
        <v>261121</v>
      </c>
      <c r="F629" s="135">
        <v>268270</v>
      </c>
      <c r="G629" s="135">
        <v>271214</v>
      </c>
      <c r="H629" s="135">
        <v>278952</v>
      </c>
      <c r="I629" s="135">
        <v>278223</v>
      </c>
      <c r="J629" s="135">
        <v>285362</v>
      </c>
      <c r="K629" s="135">
        <v>285373</v>
      </c>
      <c r="L629" s="135">
        <v>287300</v>
      </c>
      <c r="M629" s="135">
        <v>296038</v>
      </c>
      <c r="N629" s="39">
        <v>273996</v>
      </c>
    </row>
    <row r="630" spans="1:14">
      <c r="A630" s="22" t="s">
        <v>602</v>
      </c>
      <c r="B630" s="21">
        <f t="shared" ref="B630:M630" si="139">SUM(B631+B633)</f>
        <v>211</v>
      </c>
      <c r="C630" s="21">
        <f t="shared" si="139"/>
        <v>185</v>
      </c>
      <c r="D630" s="21">
        <f t="shared" si="139"/>
        <v>257</v>
      </c>
      <c r="E630" s="21">
        <f t="shared" si="139"/>
        <v>232</v>
      </c>
      <c r="F630" s="21">
        <f t="shared" si="139"/>
        <v>298</v>
      </c>
      <c r="G630" s="21">
        <f t="shared" si="139"/>
        <v>405</v>
      </c>
      <c r="H630" s="21">
        <f t="shared" si="139"/>
        <v>375</v>
      </c>
      <c r="I630" s="21">
        <f t="shared" si="139"/>
        <v>413</v>
      </c>
      <c r="J630" s="21">
        <f t="shared" si="139"/>
        <v>323</v>
      </c>
      <c r="K630" s="21">
        <f t="shared" si="139"/>
        <v>297</v>
      </c>
      <c r="L630" s="21">
        <f t="shared" si="139"/>
        <v>226</v>
      </c>
      <c r="M630" s="21">
        <f t="shared" si="139"/>
        <v>408</v>
      </c>
      <c r="N630" s="21">
        <f>SUM(N631+N633)</f>
        <v>3630</v>
      </c>
    </row>
    <row r="631" spans="1:14" ht="12.75">
      <c r="A631" s="2" t="s">
        <v>603</v>
      </c>
      <c r="B631" s="34">
        <v>182</v>
      </c>
      <c r="C631" s="34">
        <v>155</v>
      </c>
      <c r="D631" s="34">
        <v>210</v>
      </c>
      <c r="E631" s="34">
        <v>202</v>
      </c>
      <c r="F631" s="34">
        <v>257</v>
      </c>
      <c r="G631" s="34">
        <v>364</v>
      </c>
      <c r="H631" s="34">
        <v>315</v>
      </c>
      <c r="I631" s="34">
        <v>358</v>
      </c>
      <c r="J631" s="34">
        <v>280</v>
      </c>
      <c r="K631" s="34">
        <v>253</v>
      </c>
      <c r="L631" s="34">
        <v>186</v>
      </c>
      <c r="M631" s="34">
        <v>360</v>
      </c>
      <c r="N631" s="38">
        <v>3122</v>
      </c>
    </row>
    <row r="632" spans="1:14" ht="12.75">
      <c r="A632" s="2" t="s">
        <v>604</v>
      </c>
      <c r="B632" s="136">
        <v>420687</v>
      </c>
      <c r="C632" s="136">
        <v>453621</v>
      </c>
      <c r="D632" s="136">
        <v>477474</v>
      </c>
      <c r="E632" s="136">
        <v>460257</v>
      </c>
      <c r="F632" s="136">
        <v>458573</v>
      </c>
      <c r="G632" s="136">
        <v>473689</v>
      </c>
      <c r="H632" s="136">
        <v>478227</v>
      </c>
      <c r="I632" s="136">
        <v>485499</v>
      </c>
      <c r="J632" s="136">
        <v>467602</v>
      </c>
      <c r="K632" s="136">
        <v>517858</v>
      </c>
      <c r="L632" s="136">
        <v>519600</v>
      </c>
      <c r="M632" s="136">
        <v>521746</v>
      </c>
      <c r="N632" s="39">
        <v>480866</v>
      </c>
    </row>
    <row r="633" spans="1:14" ht="12.75">
      <c r="A633" s="2" t="s">
        <v>605</v>
      </c>
      <c r="B633">
        <v>29</v>
      </c>
      <c r="C633">
        <v>30</v>
      </c>
      <c r="D633">
        <v>47</v>
      </c>
      <c r="E633">
        <v>30</v>
      </c>
      <c r="F633">
        <v>41</v>
      </c>
      <c r="G633">
        <v>41</v>
      </c>
      <c r="H633">
        <v>60</v>
      </c>
      <c r="I633">
        <v>55</v>
      </c>
      <c r="J633">
        <v>43</v>
      </c>
      <c r="K633">
        <v>44</v>
      </c>
      <c r="L633">
        <v>40</v>
      </c>
      <c r="M633">
        <v>48</v>
      </c>
      <c r="N633" s="38">
        <v>508</v>
      </c>
    </row>
    <row r="634" spans="1:14" ht="12.75">
      <c r="A634" s="2" t="s">
        <v>606</v>
      </c>
      <c r="B634" s="136">
        <v>276664</v>
      </c>
      <c r="C634" s="136">
        <v>273280</v>
      </c>
      <c r="D634" s="136">
        <v>268281</v>
      </c>
      <c r="E634" s="136">
        <v>260084</v>
      </c>
      <c r="F634" s="136">
        <v>294885</v>
      </c>
      <c r="G634" s="136">
        <v>288662</v>
      </c>
      <c r="H634" s="136">
        <v>300407</v>
      </c>
      <c r="I634" s="136">
        <v>285450</v>
      </c>
      <c r="J634" s="136">
        <v>305067</v>
      </c>
      <c r="K634" s="136">
        <v>322957</v>
      </c>
      <c r="L634" s="136">
        <v>307446</v>
      </c>
      <c r="M634" s="136">
        <v>345618</v>
      </c>
      <c r="N634" s="39">
        <v>295257</v>
      </c>
    </row>
    <row r="635" spans="1:14" ht="12.75">
      <c r="A635" s="22" t="s">
        <v>607</v>
      </c>
      <c r="B635">
        <v>49</v>
      </c>
      <c r="C635">
        <v>55</v>
      </c>
      <c r="D635">
        <v>69</v>
      </c>
      <c r="E635">
        <v>76</v>
      </c>
      <c r="F635">
        <v>80</v>
      </c>
      <c r="G635">
        <v>90</v>
      </c>
      <c r="H635">
        <v>82</v>
      </c>
      <c r="I635">
        <v>87</v>
      </c>
      <c r="J635">
        <v>91</v>
      </c>
      <c r="K635">
        <v>69</v>
      </c>
      <c r="L635">
        <v>54</v>
      </c>
      <c r="M635">
        <v>86</v>
      </c>
      <c r="N635" s="51">
        <v>888</v>
      </c>
    </row>
    <row r="636" spans="1:14" ht="12.75">
      <c r="A636" s="2" t="s">
        <v>608</v>
      </c>
      <c r="B636" s="137">
        <v>156955</v>
      </c>
      <c r="C636" s="137">
        <v>166244</v>
      </c>
      <c r="D636" s="137">
        <v>157279</v>
      </c>
      <c r="E636" s="137">
        <v>161213</v>
      </c>
      <c r="F636" s="137">
        <v>171015</v>
      </c>
      <c r="G636" s="137">
        <v>183176</v>
      </c>
      <c r="H636" s="137">
        <v>183983</v>
      </c>
      <c r="I636" s="137">
        <v>192336</v>
      </c>
      <c r="J636" s="137">
        <v>191835</v>
      </c>
      <c r="K636" s="137">
        <v>184470</v>
      </c>
      <c r="L636" s="137">
        <v>188070</v>
      </c>
      <c r="M636" s="137">
        <v>213437</v>
      </c>
      <c r="N636" s="39">
        <v>180881</v>
      </c>
    </row>
    <row r="637" spans="1:14">
      <c r="A637" s="22" t="s">
        <v>609</v>
      </c>
      <c r="B637" s="21">
        <f>SUM(B638:B640)</f>
        <v>1328</v>
      </c>
      <c r="C637" s="21">
        <f t="shared" ref="C637:J637" si="140">SUM(C638:C640)</f>
        <v>1359</v>
      </c>
      <c r="D637" s="21">
        <f t="shared" si="140"/>
        <v>1382</v>
      </c>
      <c r="E637" s="21">
        <f t="shared" si="140"/>
        <v>1387</v>
      </c>
      <c r="F637" s="21">
        <f t="shared" si="140"/>
        <v>1409</v>
      </c>
      <c r="G637" s="21">
        <f t="shared" si="140"/>
        <v>1253</v>
      </c>
      <c r="H637" s="21">
        <f t="shared" si="140"/>
        <v>1140</v>
      </c>
      <c r="I637" s="21">
        <f t="shared" si="140"/>
        <v>1063</v>
      </c>
      <c r="J637" s="21">
        <f t="shared" si="140"/>
        <v>1150</v>
      </c>
      <c r="K637" s="21">
        <f>SUM(K638:K640)</f>
        <v>1106</v>
      </c>
      <c r="L637" s="21">
        <f>SUM(L638:L640)</f>
        <v>1001</v>
      </c>
      <c r="M637" s="21">
        <f>SUM(M638:M640)</f>
        <v>901</v>
      </c>
      <c r="N637" s="41"/>
    </row>
    <row r="638" spans="1:14" ht="12.75">
      <c r="A638" s="2" t="s">
        <v>610</v>
      </c>
      <c r="B638">
        <v>990</v>
      </c>
      <c r="C638">
        <v>1021</v>
      </c>
      <c r="D638">
        <v>1037</v>
      </c>
      <c r="E638">
        <v>1047</v>
      </c>
      <c r="F638">
        <v>1065</v>
      </c>
      <c r="G638">
        <v>964</v>
      </c>
      <c r="H638">
        <v>863</v>
      </c>
      <c r="I638">
        <v>826</v>
      </c>
      <c r="J638">
        <v>879</v>
      </c>
      <c r="K638">
        <v>877</v>
      </c>
      <c r="L638">
        <v>858</v>
      </c>
      <c r="M638">
        <v>771</v>
      </c>
      <c r="N638" s="41"/>
    </row>
    <row r="639" spans="1:14" ht="12.75">
      <c r="A639" s="2" t="s">
        <v>611</v>
      </c>
      <c r="B639">
        <v>283</v>
      </c>
      <c r="C639">
        <v>298</v>
      </c>
      <c r="D639">
        <v>292</v>
      </c>
      <c r="E639">
        <v>297</v>
      </c>
      <c r="F639">
        <v>304</v>
      </c>
      <c r="G639">
        <v>247</v>
      </c>
      <c r="H639">
        <v>234</v>
      </c>
      <c r="I639">
        <v>205</v>
      </c>
      <c r="J639">
        <v>218</v>
      </c>
      <c r="K639">
        <v>189</v>
      </c>
      <c r="L639">
        <v>125</v>
      </c>
      <c r="M639">
        <v>108</v>
      </c>
      <c r="N639" s="41"/>
    </row>
    <row r="640" spans="1:14" ht="12.75">
      <c r="A640" s="2" t="s">
        <v>612</v>
      </c>
      <c r="B640">
        <v>55</v>
      </c>
      <c r="C640">
        <v>40</v>
      </c>
      <c r="D640">
        <v>53</v>
      </c>
      <c r="E640">
        <v>43</v>
      </c>
      <c r="F640">
        <v>40</v>
      </c>
      <c r="G640">
        <v>42</v>
      </c>
      <c r="H640">
        <v>43</v>
      </c>
      <c r="I640">
        <v>32</v>
      </c>
      <c r="J640">
        <v>53</v>
      </c>
      <c r="K640">
        <v>40</v>
      </c>
      <c r="L640">
        <v>18</v>
      </c>
      <c r="M640">
        <v>22</v>
      </c>
      <c r="N640" s="41"/>
    </row>
    <row r="641" spans="1:14">
      <c r="A641" s="22" t="s">
        <v>613</v>
      </c>
      <c r="B641" s="73">
        <f>B637/B615</f>
        <v>2.8559139784946237</v>
      </c>
      <c r="C641" s="73">
        <f t="shared" ref="C641:M641" si="141">C637/C615</f>
        <v>3.1241379310344826</v>
      </c>
      <c r="D641" s="73">
        <f t="shared" si="141"/>
        <v>2.2880794701986753</v>
      </c>
      <c r="E641" s="73">
        <f t="shared" si="141"/>
        <v>2.3310924369747901</v>
      </c>
      <c r="F641" s="73">
        <f t="shared" si="141"/>
        <v>2.0812407680945348</v>
      </c>
      <c r="G641" s="73">
        <f t="shared" si="141"/>
        <v>1.3891352549889135</v>
      </c>
      <c r="H641" s="73">
        <f t="shared" si="141"/>
        <v>1.3333333333333333</v>
      </c>
      <c r="I641" s="73">
        <f t="shared" si="141"/>
        <v>1.2120866590649944</v>
      </c>
      <c r="J641" s="73">
        <f t="shared" si="141"/>
        <v>1.5072083879423328</v>
      </c>
      <c r="K641" s="73">
        <f t="shared" si="141"/>
        <v>1.6581709145427286</v>
      </c>
      <c r="L641" s="73">
        <f t="shared" si="141"/>
        <v>1.8101265822784811</v>
      </c>
      <c r="M641" s="73">
        <f t="shared" si="141"/>
        <v>1.092121212121212</v>
      </c>
      <c r="N641" s="41"/>
    </row>
    <row r="642" spans="1:14">
      <c r="A642" s="2" t="s">
        <v>614</v>
      </c>
      <c r="B642" s="4">
        <v>773</v>
      </c>
      <c r="C642" s="4">
        <v>607</v>
      </c>
      <c r="D642" s="4">
        <v>952</v>
      </c>
      <c r="E642" s="4">
        <v>971</v>
      </c>
      <c r="F642" s="4">
        <v>1027</v>
      </c>
      <c r="G642" s="4">
        <v>899</v>
      </c>
      <c r="H642" s="4">
        <v>824</v>
      </c>
      <c r="I642" s="4">
        <v>766</v>
      </c>
      <c r="J642" s="4">
        <v>775</v>
      </c>
      <c r="K642" s="4">
        <v>768</v>
      </c>
      <c r="L642" s="4">
        <v>565</v>
      </c>
      <c r="M642" s="4">
        <v>505</v>
      </c>
      <c r="N642" s="41"/>
    </row>
    <row r="643" spans="1:14">
      <c r="A643" s="22" t="s">
        <v>763</v>
      </c>
      <c r="B643" s="21">
        <v>547</v>
      </c>
      <c r="C643" s="21">
        <v>450</v>
      </c>
      <c r="D643" s="21">
        <v>680</v>
      </c>
      <c r="E643" s="21">
        <v>726</v>
      </c>
      <c r="F643" s="21">
        <v>768</v>
      </c>
      <c r="G643" s="21">
        <v>815</v>
      </c>
      <c r="H643" s="21">
        <v>736</v>
      </c>
      <c r="I643" s="21">
        <v>665</v>
      </c>
      <c r="J643" s="21">
        <v>491</v>
      </c>
      <c r="K643" s="21">
        <v>629</v>
      </c>
      <c r="L643" s="21">
        <v>542</v>
      </c>
      <c r="M643" s="21">
        <v>473</v>
      </c>
      <c r="N643" s="41"/>
    </row>
    <row r="644" spans="1:14">
      <c r="B644" s="8" t="s">
        <v>9</v>
      </c>
      <c r="C644" s="8" t="s">
        <v>10</v>
      </c>
      <c r="D644" s="8" t="s">
        <v>11</v>
      </c>
      <c r="E644" s="8" t="s">
        <v>12</v>
      </c>
      <c r="F644" s="8" t="s">
        <v>13</v>
      </c>
      <c r="G644" s="8" t="s">
        <v>14</v>
      </c>
      <c r="H644" s="8" t="s">
        <v>15</v>
      </c>
      <c r="I644" s="8" t="s">
        <v>16</v>
      </c>
      <c r="J644" s="8" t="s">
        <v>17</v>
      </c>
      <c r="K644" s="8" t="s">
        <v>18</v>
      </c>
      <c r="L644" s="8" t="s">
        <v>19</v>
      </c>
      <c r="M644" s="8" t="s">
        <v>20</v>
      </c>
      <c r="N644" s="36" t="s">
        <v>616</v>
      </c>
    </row>
    <row r="645" spans="1:14">
      <c r="A645" s="23" t="s">
        <v>929</v>
      </c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45"/>
    </row>
    <row r="646" spans="1:14">
      <c r="A646" s="2" t="s">
        <v>618</v>
      </c>
      <c r="B646" s="4">
        <f t="shared" ref="B646:M646" si="142">SUM(B651+B656+B661+B666)</f>
        <v>383</v>
      </c>
      <c r="C646" s="4">
        <f t="shared" si="142"/>
        <v>421</v>
      </c>
      <c r="D646" s="4">
        <f t="shared" si="142"/>
        <v>538</v>
      </c>
      <c r="E646" s="4">
        <f t="shared" si="142"/>
        <v>560</v>
      </c>
      <c r="F646" s="4">
        <f t="shared" si="142"/>
        <v>574</v>
      </c>
      <c r="G646" s="4">
        <f t="shared" si="142"/>
        <v>656</v>
      </c>
      <c r="H646" s="4">
        <f t="shared" si="142"/>
        <v>690</v>
      </c>
      <c r="I646" s="4">
        <f t="shared" si="142"/>
        <v>657</v>
      </c>
      <c r="J646" s="4">
        <f t="shared" si="142"/>
        <v>533</v>
      </c>
      <c r="K646" s="4">
        <f t="shared" si="142"/>
        <v>538</v>
      </c>
      <c r="L646" s="4">
        <f t="shared" si="142"/>
        <v>503</v>
      </c>
      <c r="M646" s="4">
        <f t="shared" si="142"/>
        <v>651</v>
      </c>
      <c r="N646" s="38">
        <v>6704</v>
      </c>
    </row>
    <row r="647" spans="1:14" ht="12.75">
      <c r="A647" s="2" t="s">
        <v>619</v>
      </c>
      <c r="B647" s="137">
        <v>288900</v>
      </c>
      <c r="C647" s="137">
        <v>276392</v>
      </c>
      <c r="D647" s="137">
        <v>288059</v>
      </c>
      <c r="E647" s="137">
        <v>279499</v>
      </c>
      <c r="F647" s="137">
        <v>304019</v>
      </c>
      <c r="G647" s="137">
        <v>311862</v>
      </c>
      <c r="H647" s="137">
        <v>311545</v>
      </c>
      <c r="I647" s="137">
        <v>327726</v>
      </c>
      <c r="J647" s="137">
        <v>308356</v>
      </c>
      <c r="K647" s="137">
        <v>316240</v>
      </c>
      <c r="L647" s="137">
        <v>319859</v>
      </c>
      <c r="M647" s="137">
        <v>346316</v>
      </c>
      <c r="N647" s="39">
        <v>308578</v>
      </c>
    </row>
    <row r="648" spans="1:14" ht="12.75">
      <c r="A648" s="25" t="s">
        <v>620</v>
      </c>
      <c r="B648" s="137">
        <v>255000</v>
      </c>
      <c r="C648" s="137">
        <v>249900</v>
      </c>
      <c r="D648" s="137">
        <v>249950</v>
      </c>
      <c r="E648" s="137">
        <v>246450</v>
      </c>
      <c r="F648" s="137">
        <v>257000</v>
      </c>
      <c r="G648" s="137">
        <v>266006</v>
      </c>
      <c r="H648" s="137">
        <v>271226</v>
      </c>
      <c r="I648" s="137">
        <v>281861</v>
      </c>
      <c r="J648" s="137">
        <v>274900</v>
      </c>
      <c r="K648" s="137">
        <v>273375</v>
      </c>
      <c r="L648" s="137">
        <v>283540</v>
      </c>
      <c r="M648" s="137">
        <v>304000</v>
      </c>
      <c r="N648" s="39">
        <v>310836</v>
      </c>
    </row>
    <row r="649" spans="1:14">
      <c r="A649" s="2" t="s">
        <v>810</v>
      </c>
      <c r="B649" s="3">
        <f t="shared" ref="B649:N649" si="143">B647/B648</f>
        <v>1.1329411764705883</v>
      </c>
      <c r="C649" s="3">
        <f t="shared" si="143"/>
        <v>1.1060104041616647</v>
      </c>
      <c r="D649" s="3">
        <f t="shared" si="143"/>
        <v>1.1524664932986597</v>
      </c>
      <c r="E649" s="3">
        <f t="shared" si="143"/>
        <v>1.1341002231689998</v>
      </c>
      <c r="F649" s="3">
        <f t="shared" si="143"/>
        <v>1.1829533073929961</v>
      </c>
      <c r="G649" s="3">
        <f t="shared" si="143"/>
        <v>1.1723870890130297</v>
      </c>
      <c r="H649" s="3">
        <f t="shared" si="143"/>
        <v>1.1486546275062126</v>
      </c>
      <c r="I649" s="3">
        <f t="shared" si="143"/>
        <v>1.1627220509400022</v>
      </c>
      <c r="J649" s="3">
        <f t="shared" si="143"/>
        <v>1.1217024372499091</v>
      </c>
      <c r="K649" s="3">
        <f t="shared" si="143"/>
        <v>1.1567992684042068</v>
      </c>
      <c r="L649" s="3">
        <f t="shared" si="143"/>
        <v>1.1280912745997038</v>
      </c>
      <c r="M649" s="3">
        <f t="shared" si="143"/>
        <v>1.1391973684210526</v>
      </c>
      <c r="N649" s="40">
        <f t="shared" si="143"/>
        <v>0.99273571915736913</v>
      </c>
    </row>
    <row r="650" spans="1:14" ht="12.75">
      <c r="A650" s="2" t="s">
        <v>621</v>
      </c>
      <c r="B650">
        <v>65</v>
      </c>
      <c r="C650">
        <v>56</v>
      </c>
      <c r="D650">
        <v>53</v>
      </c>
      <c r="E650">
        <v>46</v>
      </c>
      <c r="F650">
        <v>39</v>
      </c>
      <c r="G650">
        <v>38</v>
      </c>
      <c r="H650">
        <v>35</v>
      </c>
      <c r="I650">
        <v>40</v>
      </c>
      <c r="J650">
        <v>38</v>
      </c>
      <c r="K650">
        <v>48</v>
      </c>
      <c r="L650">
        <v>45</v>
      </c>
      <c r="M650">
        <v>45</v>
      </c>
      <c r="N650" s="41">
        <v>44</v>
      </c>
    </row>
    <row r="651" spans="1:14">
      <c r="A651" s="26" t="s">
        <v>622</v>
      </c>
      <c r="B651" s="24">
        <f>SUM(B652+B654)</f>
        <v>15</v>
      </c>
      <c r="C651" s="24">
        <f>SUM(C652+C654)</f>
        <v>20</v>
      </c>
      <c r="D651" s="24">
        <f>SUM(D652+D654)</f>
        <v>30</v>
      </c>
      <c r="E651" s="24">
        <f>SUM(E652+E654)</f>
        <v>37</v>
      </c>
      <c r="F651" s="24">
        <f t="shared" ref="F651:N651" si="144">SUM(F652+F654)</f>
        <v>28</v>
      </c>
      <c r="G651" s="24">
        <f t="shared" si="144"/>
        <v>42</v>
      </c>
      <c r="H651" s="24">
        <f t="shared" si="144"/>
        <v>40</v>
      </c>
      <c r="I651" s="24">
        <f t="shared" si="144"/>
        <v>28</v>
      </c>
      <c r="J651" s="24">
        <f t="shared" si="144"/>
        <v>34</v>
      </c>
      <c r="K651" s="24">
        <f t="shared" si="144"/>
        <v>29</v>
      </c>
      <c r="L651" s="24">
        <f t="shared" si="144"/>
        <v>24</v>
      </c>
      <c r="M651" s="24">
        <f t="shared" si="144"/>
        <v>21</v>
      </c>
      <c r="N651" s="50">
        <f t="shared" si="144"/>
        <v>348</v>
      </c>
    </row>
    <row r="652" spans="1:14" ht="12.75">
      <c r="A652" s="2" t="s">
        <v>623</v>
      </c>
      <c r="B652" s="34">
        <v>5</v>
      </c>
      <c r="C652" s="34">
        <v>12</v>
      </c>
      <c r="D652" s="34">
        <v>15</v>
      </c>
      <c r="E652" s="34">
        <v>12</v>
      </c>
      <c r="F652" s="34">
        <v>11</v>
      </c>
      <c r="G652" s="34">
        <v>20</v>
      </c>
      <c r="H652" s="34">
        <v>18</v>
      </c>
      <c r="I652" s="34">
        <v>10</v>
      </c>
      <c r="J652" s="34">
        <v>15</v>
      </c>
      <c r="K652" s="34">
        <v>8</v>
      </c>
      <c r="L652" s="34">
        <v>12</v>
      </c>
      <c r="M652" s="34">
        <v>10</v>
      </c>
      <c r="N652" s="41">
        <v>148</v>
      </c>
    </row>
    <row r="653" spans="1:14" ht="12.75">
      <c r="A653" s="2" t="s">
        <v>624</v>
      </c>
      <c r="B653" s="135">
        <v>240124</v>
      </c>
      <c r="C653" s="135">
        <v>286310</v>
      </c>
      <c r="D653" s="135">
        <v>330143</v>
      </c>
      <c r="E653" s="135">
        <v>322623</v>
      </c>
      <c r="F653" s="135">
        <v>274727</v>
      </c>
      <c r="G653" s="135">
        <v>293083</v>
      </c>
      <c r="H653" s="135">
        <v>306661</v>
      </c>
      <c r="I653" s="135">
        <v>244236</v>
      </c>
      <c r="J653" s="135">
        <v>286722</v>
      </c>
      <c r="K653" s="135">
        <v>285450</v>
      </c>
      <c r="L653" s="135">
        <v>258743</v>
      </c>
      <c r="M653" s="135">
        <v>264538</v>
      </c>
      <c r="N653" s="39">
        <v>288112</v>
      </c>
    </row>
    <row r="654" spans="1:14" ht="12.75">
      <c r="A654" s="2" t="s">
        <v>625</v>
      </c>
      <c r="B654">
        <v>10</v>
      </c>
      <c r="C654">
        <v>8</v>
      </c>
      <c r="D654">
        <v>15</v>
      </c>
      <c r="E654">
        <v>25</v>
      </c>
      <c r="F654">
        <v>17</v>
      </c>
      <c r="G654">
        <v>22</v>
      </c>
      <c r="H654">
        <v>22</v>
      </c>
      <c r="I654">
        <v>18</v>
      </c>
      <c r="J654">
        <v>19</v>
      </c>
      <c r="K654">
        <v>21</v>
      </c>
      <c r="L654">
        <v>12</v>
      </c>
      <c r="M654">
        <v>11</v>
      </c>
      <c r="N654" s="38">
        <v>200</v>
      </c>
    </row>
    <row r="655" spans="1:14" ht="12.75">
      <c r="A655" s="2" t="s">
        <v>626</v>
      </c>
      <c r="B655" s="135">
        <v>179877</v>
      </c>
      <c r="C655" s="135">
        <v>192311</v>
      </c>
      <c r="D655" s="135">
        <v>185942</v>
      </c>
      <c r="E655" s="135">
        <v>183091</v>
      </c>
      <c r="F655" s="135">
        <v>177532</v>
      </c>
      <c r="G655" s="135">
        <v>185965</v>
      </c>
      <c r="H655" s="135">
        <v>189993</v>
      </c>
      <c r="I655" s="135">
        <v>202240</v>
      </c>
      <c r="J655" s="135">
        <v>199005</v>
      </c>
      <c r="K655" s="135">
        <v>192975</v>
      </c>
      <c r="L655" s="135">
        <v>203432</v>
      </c>
      <c r="M655" s="135">
        <v>195018</v>
      </c>
      <c r="N655" s="39">
        <v>190265</v>
      </c>
    </row>
    <row r="656" spans="1:14">
      <c r="A656" s="26" t="s">
        <v>627</v>
      </c>
      <c r="B656" s="24">
        <f>SUM(B657+B659)</f>
        <v>158</v>
      </c>
      <c r="C656" s="24">
        <f>SUM(C657+C659)</f>
        <v>190</v>
      </c>
      <c r="D656" s="24">
        <f>SUM(D657+D659)</f>
        <v>245</v>
      </c>
      <c r="E656" s="24">
        <f>SUM(E657+E659)</f>
        <v>250</v>
      </c>
      <c r="F656" s="24">
        <f t="shared" ref="F656:N656" si="145">SUM(F657+F659)</f>
        <v>267</v>
      </c>
      <c r="G656" s="24">
        <f t="shared" si="145"/>
        <v>264</v>
      </c>
      <c r="H656" s="24">
        <f t="shared" si="145"/>
        <v>273</v>
      </c>
      <c r="I656" s="24">
        <f t="shared" si="145"/>
        <v>256</v>
      </c>
      <c r="J656" s="24">
        <f t="shared" si="145"/>
        <v>241</v>
      </c>
      <c r="K656" s="24">
        <f t="shared" si="145"/>
        <v>227</v>
      </c>
      <c r="L656" s="24">
        <f t="shared" si="145"/>
        <v>204</v>
      </c>
      <c r="M656" s="24">
        <f t="shared" si="145"/>
        <v>247</v>
      </c>
      <c r="N656" s="50">
        <f t="shared" si="145"/>
        <v>2822</v>
      </c>
    </row>
    <row r="657" spans="1:14" ht="12.75">
      <c r="A657" s="2" t="s">
        <v>628</v>
      </c>
      <c r="B657" s="34">
        <v>40</v>
      </c>
      <c r="C657" s="34">
        <v>46</v>
      </c>
      <c r="D657" s="34">
        <v>69</v>
      </c>
      <c r="E657" s="34">
        <v>55</v>
      </c>
      <c r="F657" s="34">
        <v>66</v>
      </c>
      <c r="G657" s="34">
        <v>68</v>
      </c>
      <c r="H657" s="34">
        <v>81</v>
      </c>
      <c r="I657" s="34">
        <v>59</v>
      </c>
      <c r="J657" s="34">
        <v>64</v>
      </c>
      <c r="K657" s="34">
        <v>65</v>
      </c>
      <c r="L657" s="34">
        <v>62</v>
      </c>
      <c r="M657" s="34">
        <v>74</v>
      </c>
      <c r="N657" s="38">
        <v>749</v>
      </c>
    </row>
    <row r="658" spans="1:14" ht="12.75">
      <c r="A658" s="2" t="s">
        <v>629</v>
      </c>
      <c r="B658" s="135">
        <v>288682</v>
      </c>
      <c r="C658" s="135">
        <v>286599</v>
      </c>
      <c r="D658" s="135">
        <v>293213</v>
      </c>
      <c r="E658" s="135">
        <v>264920</v>
      </c>
      <c r="F658" s="135">
        <v>346176</v>
      </c>
      <c r="G658" s="135">
        <v>304171</v>
      </c>
      <c r="H658" s="135">
        <v>298868</v>
      </c>
      <c r="I658" s="135">
        <v>288651</v>
      </c>
      <c r="J658" s="135">
        <v>292356</v>
      </c>
      <c r="K658" s="135">
        <v>319959</v>
      </c>
      <c r="L658" s="135">
        <v>309753</v>
      </c>
      <c r="M658" s="135">
        <v>345820</v>
      </c>
      <c r="N658" s="39">
        <v>305216</v>
      </c>
    </row>
    <row r="659" spans="1:14" ht="12.75">
      <c r="A659" s="2" t="s">
        <v>630</v>
      </c>
      <c r="B659">
        <v>118</v>
      </c>
      <c r="C659">
        <v>144</v>
      </c>
      <c r="D659">
        <v>176</v>
      </c>
      <c r="E659">
        <v>195</v>
      </c>
      <c r="F659">
        <v>201</v>
      </c>
      <c r="G659">
        <v>196</v>
      </c>
      <c r="H659">
        <v>192</v>
      </c>
      <c r="I659">
        <v>197</v>
      </c>
      <c r="J659">
        <v>177</v>
      </c>
      <c r="K659">
        <v>162</v>
      </c>
      <c r="L659">
        <v>142</v>
      </c>
      <c r="M659">
        <v>173</v>
      </c>
      <c r="N659" s="38">
        <v>2073</v>
      </c>
    </row>
    <row r="660" spans="1:14" ht="12.75">
      <c r="A660" s="2" t="s">
        <v>631</v>
      </c>
      <c r="B660" s="135">
        <v>226909</v>
      </c>
      <c r="C660" s="135">
        <v>226576</v>
      </c>
      <c r="D660" s="135">
        <v>228765</v>
      </c>
      <c r="E660" s="135">
        <v>229221</v>
      </c>
      <c r="F660" s="135">
        <v>238851</v>
      </c>
      <c r="G660" s="135">
        <v>236730</v>
      </c>
      <c r="H660" s="135">
        <v>243423</v>
      </c>
      <c r="I660" s="135">
        <v>245152</v>
      </c>
      <c r="J660" s="135">
        <v>252104</v>
      </c>
      <c r="K660" s="135">
        <v>251054</v>
      </c>
      <c r="L660" s="135">
        <v>248719</v>
      </c>
      <c r="M660" s="135">
        <v>250192</v>
      </c>
      <c r="N660" s="39">
        <v>240086</v>
      </c>
    </row>
    <row r="661" spans="1:14">
      <c r="A661" s="26" t="s">
        <v>632</v>
      </c>
      <c r="B661" s="24">
        <f>SUM(B662+B664)</f>
        <v>173</v>
      </c>
      <c r="C661" s="24">
        <f>SUM(C662+C664)</f>
        <v>163</v>
      </c>
      <c r="D661" s="24">
        <f>SUM(D662+D664)</f>
        <v>196</v>
      </c>
      <c r="E661" s="24">
        <f>SUM(E662+E664)</f>
        <v>207</v>
      </c>
      <c r="F661" s="24">
        <f t="shared" ref="F661:N661" si="146">SUM(F662+F664)</f>
        <v>220</v>
      </c>
      <c r="G661" s="24">
        <f t="shared" si="146"/>
        <v>281</v>
      </c>
      <c r="H661" s="24">
        <f t="shared" si="146"/>
        <v>293</v>
      </c>
      <c r="I661" s="24">
        <f t="shared" si="146"/>
        <v>308</v>
      </c>
      <c r="J661" s="24">
        <f t="shared" si="146"/>
        <v>200</v>
      </c>
      <c r="K661" s="24">
        <f t="shared" si="146"/>
        <v>217</v>
      </c>
      <c r="L661" s="24">
        <f t="shared" si="146"/>
        <v>223</v>
      </c>
      <c r="M661" s="24">
        <f t="shared" si="146"/>
        <v>316</v>
      </c>
      <c r="N661" s="50">
        <f t="shared" si="146"/>
        <v>2797</v>
      </c>
    </row>
    <row r="662" spans="1:14" ht="12.75">
      <c r="A662" s="2" t="s">
        <v>765</v>
      </c>
      <c r="B662" s="34">
        <v>144</v>
      </c>
      <c r="C662" s="34">
        <v>131</v>
      </c>
      <c r="D662" s="34">
        <v>156</v>
      </c>
      <c r="E662" s="34">
        <v>176</v>
      </c>
      <c r="F662" s="34">
        <v>179</v>
      </c>
      <c r="G662" s="34">
        <v>250</v>
      </c>
      <c r="H662" s="34">
        <v>262</v>
      </c>
      <c r="I662" s="34">
        <v>271</v>
      </c>
      <c r="J662" s="34">
        <v>185</v>
      </c>
      <c r="K662" s="34">
        <v>190</v>
      </c>
      <c r="L662" s="34">
        <v>198</v>
      </c>
      <c r="M662" s="34">
        <v>277</v>
      </c>
      <c r="N662" s="38">
        <v>2419</v>
      </c>
    </row>
    <row r="663" spans="1:14" ht="12.75">
      <c r="A663" s="2" t="s">
        <v>766</v>
      </c>
      <c r="B663" s="136">
        <v>400253</v>
      </c>
      <c r="C663" s="136">
        <v>393009</v>
      </c>
      <c r="D663" s="136">
        <v>427371</v>
      </c>
      <c r="E663" s="136">
        <v>406103</v>
      </c>
      <c r="F663" s="136">
        <v>441326</v>
      </c>
      <c r="G663" s="136">
        <v>436436</v>
      </c>
      <c r="H663" s="136">
        <v>433342</v>
      </c>
      <c r="I663" s="136">
        <v>456117</v>
      </c>
      <c r="J663" s="136">
        <v>433291</v>
      </c>
      <c r="K663" s="136">
        <v>444360</v>
      </c>
      <c r="L663" s="136">
        <v>434983</v>
      </c>
      <c r="M663" s="136">
        <v>467607</v>
      </c>
      <c r="N663" s="39">
        <v>435203</v>
      </c>
    </row>
    <row r="664" spans="1:14" ht="12.75">
      <c r="A664" s="2" t="s">
        <v>767</v>
      </c>
      <c r="B664">
        <v>29</v>
      </c>
      <c r="C664">
        <v>32</v>
      </c>
      <c r="D664">
        <v>40</v>
      </c>
      <c r="E664">
        <v>31</v>
      </c>
      <c r="F664">
        <v>41</v>
      </c>
      <c r="G664">
        <v>31</v>
      </c>
      <c r="H664">
        <v>31</v>
      </c>
      <c r="I664">
        <v>37</v>
      </c>
      <c r="J664">
        <v>15</v>
      </c>
      <c r="K664">
        <v>27</v>
      </c>
      <c r="L664">
        <v>25</v>
      </c>
      <c r="M664">
        <v>39</v>
      </c>
      <c r="N664" s="38">
        <v>378</v>
      </c>
    </row>
    <row r="665" spans="1:14" ht="12.75">
      <c r="A665" s="2" t="s">
        <v>768</v>
      </c>
      <c r="B665" s="136">
        <v>231888</v>
      </c>
      <c r="C665" s="136">
        <v>255818</v>
      </c>
      <c r="D665" s="136">
        <v>262780</v>
      </c>
      <c r="E665" s="136">
        <v>231061</v>
      </c>
      <c r="F665" s="136">
        <v>248542</v>
      </c>
      <c r="G665" s="136">
        <v>258009</v>
      </c>
      <c r="H665" s="136">
        <v>261425</v>
      </c>
      <c r="I665" s="136">
        <v>259856</v>
      </c>
      <c r="J665" s="136">
        <v>250673</v>
      </c>
      <c r="K665" s="136">
        <v>263064</v>
      </c>
      <c r="L665" s="136">
        <v>253171</v>
      </c>
      <c r="M665" s="136">
        <v>278568</v>
      </c>
      <c r="N665" s="39">
        <v>255419</v>
      </c>
    </row>
    <row r="666" spans="1:14" ht="12.75">
      <c r="A666" s="26" t="s">
        <v>637</v>
      </c>
      <c r="B666">
        <v>37</v>
      </c>
      <c r="C666">
        <v>48</v>
      </c>
      <c r="D666">
        <v>67</v>
      </c>
      <c r="E666">
        <v>66</v>
      </c>
      <c r="F666">
        <v>59</v>
      </c>
      <c r="G666">
        <v>69</v>
      </c>
      <c r="H666">
        <v>84</v>
      </c>
      <c r="I666">
        <v>65</v>
      </c>
      <c r="J666">
        <v>58</v>
      </c>
      <c r="K666">
        <v>65</v>
      </c>
      <c r="L666">
        <v>52</v>
      </c>
      <c r="M666">
        <v>67</v>
      </c>
      <c r="N666" s="50">
        <v>737</v>
      </c>
    </row>
    <row r="667" spans="1:14" ht="12.75">
      <c r="A667" s="2" t="s">
        <v>638</v>
      </c>
      <c r="B667" s="137">
        <v>134205</v>
      </c>
      <c r="C667" s="137">
        <v>123039</v>
      </c>
      <c r="D667" s="137">
        <v>142672</v>
      </c>
      <c r="E667" s="137">
        <v>154019</v>
      </c>
      <c r="F667" s="137">
        <v>142756</v>
      </c>
      <c r="G667" s="137">
        <v>151283</v>
      </c>
      <c r="H667" s="137">
        <v>150960</v>
      </c>
      <c r="I667" s="137">
        <v>164398</v>
      </c>
      <c r="J667" s="137">
        <v>155510</v>
      </c>
      <c r="K667" s="137">
        <v>166182</v>
      </c>
      <c r="L667" s="137">
        <v>160852</v>
      </c>
      <c r="M667" s="137">
        <v>170086</v>
      </c>
      <c r="N667" s="39">
        <v>152517</v>
      </c>
    </row>
    <row r="668" spans="1:14">
      <c r="A668" s="26" t="s">
        <v>639</v>
      </c>
      <c r="B668" s="24">
        <f t="shared" ref="B668:M668" si="147">SUM(B669:B671)</f>
        <v>1353</v>
      </c>
      <c r="C668" s="24">
        <f t="shared" si="147"/>
        <v>1425</v>
      </c>
      <c r="D668" s="24">
        <f t="shared" si="147"/>
        <v>1475</v>
      </c>
      <c r="E668" s="24">
        <f t="shared" si="147"/>
        <v>1515</v>
      </c>
      <c r="F668" s="24">
        <f t="shared" si="147"/>
        <v>1640</v>
      </c>
      <c r="G668" s="24">
        <f t="shared" si="147"/>
        <v>1664</v>
      </c>
      <c r="H668" s="24">
        <f t="shared" si="147"/>
        <v>1697</v>
      </c>
      <c r="I668" s="24">
        <f t="shared" si="147"/>
        <v>1730</v>
      </c>
      <c r="J668" s="24">
        <f t="shared" si="147"/>
        <v>1779</v>
      </c>
      <c r="K668" s="24">
        <f t="shared" si="147"/>
        <v>1742</v>
      </c>
      <c r="L668" s="24">
        <f t="shared" si="147"/>
        <v>1571</v>
      </c>
      <c r="M668" s="24">
        <f t="shared" si="147"/>
        <v>1335</v>
      </c>
      <c r="N668" s="41"/>
    </row>
    <row r="669" spans="1:14" ht="12.75">
      <c r="A669" s="2" t="s">
        <v>640</v>
      </c>
      <c r="B669">
        <v>957</v>
      </c>
      <c r="C669">
        <v>1051</v>
      </c>
      <c r="D669">
        <v>1151</v>
      </c>
      <c r="E669">
        <v>1197</v>
      </c>
      <c r="F669">
        <v>1268</v>
      </c>
      <c r="G669">
        <v>1271</v>
      </c>
      <c r="H669">
        <v>1275</v>
      </c>
      <c r="I669">
        <v>1268</v>
      </c>
      <c r="J669">
        <v>1303</v>
      </c>
      <c r="K669">
        <v>1277</v>
      </c>
      <c r="L669">
        <v>1163</v>
      </c>
      <c r="M669">
        <v>987</v>
      </c>
      <c r="N669" s="41"/>
    </row>
    <row r="670" spans="1:14" ht="12.75">
      <c r="A670" s="2" t="s">
        <v>641</v>
      </c>
      <c r="B670">
        <v>340</v>
      </c>
      <c r="C670">
        <v>322</v>
      </c>
      <c r="D670">
        <v>284</v>
      </c>
      <c r="E670">
        <v>266</v>
      </c>
      <c r="F670">
        <v>326</v>
      </c>
      <c r="G670">
        <v>335</v>
      </c>
      <c r="H670">
        <v>358</v>
      </c>
      <c r="I670">
        <v>381</v>
      </c>
      <c r="J670">
        <v>397</v>
      </c>
      <c r="K670">
        <v>382</v>
      </c>
      <c r="L670">
        <v>332</v>
      </c>
      <c r="M670">
        <v>273</v>
      </c>
      <c r="N670" s="41"/>
    </row>
    <row r="671" spans="1:14" ht="12.75">
      <c r="A671" s="2" t="s">
        <v>642</v>
      </c>
      <c r="B671">
        <v>56</v>
      </c>
      <c r="C671">
        <v>52</v>
      </c>
      <c r="D671">
        <v>40</v>
      </c>
      <c r="E671">
        <v>52</v>
      </c>
      <c r="F671">
        <v>46</v>
      </c>
      <c r="G671">
        <v>58</v>
      </c>
      <c r="H671">
        <v>64</v>
      </c>
      <c r="I671">
        <v>81</v>
      </c>
      <c r="J671">
        <v>79</v>
      </c>
      <c r="K671">
        <v>83</v>
      </c>
      <c r="L671">
        <v>76</v>
      </c>
      <c r="M671">
        <v>75</v>
      </c>
      <c r="N671" s="41"/>
    </row>
    <row r="672" spans="1:14">
      <c r="A672" s="26" t="s">
        <v>643</v>
      </c>
      <c r="B672" s="74">
        <f>B668/B646</f>
        <v>3.5326370757180157</v>
      </c>
      <c r="C672" s="74">
        <f t="shared" ref="C672:M672" si="148">C668/C646</f>
        <v>3.3847980997624703</v>
      </c>
      <c r="D672" s="74">
        <f t="shared" si="148"/>
        <v>2.7416356877323418</v>
      </c>
      <c r="E672" s="74">
        <f t="shared" si="148"/>
        <v>2.7053571428571428</v>
      </c>
      <c r="F672" s="74">
        <f t="shared" si="148"/>
        <v>2.8571428571428572</v>
      </c>
      <c r="G672" s="74">
        <f t="shared" si="148"/>
        <v>2.5365853658536586</v>
      </c>
      <c r="H672" s="74">
        <f t="shared" si="148"/>
        <v>2.4594202898550726</v>
      </c>
      <c r="I672" s="74">
        <f t="shared" si="148"/>
        <v>2.6331811263318112</v>
      </c>
      <c r="J672" s="74">
        <f t="shared" si="148"/>
        <v>3.3377110694183867</v>
      </c>
      <c r="K672" s="74">
        <f t="shared" si="148"/>
        <v>3.2379182156133828</v>
      </c>
      <c r="L672" s="74">
        <f t="shared" si="148"/>
        <v>3.1232604373757455</v>
      </c>
      <c r="M672" s="74">
        <f t="shared" si="148"/>
        <v>2.0506912442396312</v>
      </c>
      <c r="N672" s="41"/>
    </row>
    <row r="673" spans="1:14">
      <c r="A673" s="2" t="s">
        <v>644</v>
      </c>
      <c r="B673" s="4">
        <v>653</v>
      </c>
      <c r="C673" s="4">
        <v>647</v>
      </c>
      <c r="D673" s="4">
        <v>733</v>
      </c>
      <c r="E673" s="4">
        <v>813</v>
      </c>
      <c r="F673" s="4">
        <v>881</v>
      </c>
      <c r="G673" s="4">
        <v>793</v>
      </c>
      <c r="H673" s="4">
        <v>803</v>
      </c>
      <c r="I673" s="4">
        <v>799</v>
      </c>
      <c r="J673" s="4">
        <v>797</v>
      </c>
      <c r="K673" s="4">
        <v>810</v>
      </c>
      <c r="L673" s="4">
        <v>657</v>
      </c>
      <c r="M673" s="4">
        <v>495</v>
      </c>
      <c r="N673" s="41"/>
    </row>
    <row r="674" spans="1:14">
      <c r="A674" s="26" t="s">
        <v>769</v>
      </c>
      <c r="B674" s="24">
        <v>530</v>
      </c>
      <c r="C674" s="24">
        <v>450</v>
      </c>
      <c r="D674" s="24">
        <v>583</v>
      </c>
      <c r="E674" s="24">
        <v>615</v>
      </c>
      <c r="F674" s="24">
        <v>607</v>
      </c>
      <c r="G674" s="24">
        <v>587</v>
      </c>
      <c r="H674" s="24">
        <v>564</v>
      </c>
      <c r="I674" s="24">
        <v>503</v>
      </c>
      <c r="J674" s="24">
        <v>492</v>
      </c>
      <c r="K674" s="24">
        <v>517</v>
      </c>
      <c r="L674" s="24">
        <v>500</v>
      </c>
      <c r="M674" s="24">
        <v>394</v>
      </c>
      <c r="N674" s="41"/>
    </row>
    <row r="675" spans="1:14">
      <c r="B675" s="8" t="s">
        <v>9</v>
      </c>
      <c r="C675" s="8" t="s">
        <v>10</v>
      </c>
      <c r="D675" s="8" t="s">
        <v>11</v>
      </c>
      <c r="E675" s="8" t="s">
        <v>12</v>
      </c>
      <c r="F675" s="8" t="s">
        <v>13</v>
      </c>
      <c r="G675" s="8" t="s">
        <v>14</v>
      </c>
      <c r="H675" s="8" t="s">
        <v>15</v>
      </c>
      <c r="I675" s="8" t="s">
        <v>16</v>
      </c>
      <c r="J675" s="8" t="s">
        <v>17</v>
      </c>
      <c r="K675" s="8" t="s">
        <v>18</v>
      </c>
      <c r="L675" s="8" t="s">
        <v>19</v>
      </c>
      <c r="M675" s="8" t="s">
        <v>20</v>
      </c>
      <c r="N675" s="36" t="s">
        <v>646</v>
      </c>
    </row>
    <row r="676" spans="1:14">
      <c r="A676" s="27" t="s">
        <v>930</v>
      </c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46"/>
    </row>
    <row r="677" spans="1:14">
      <c r="A677" s="2" t="s">
        <v>648</v>
      </c>
      <c r="B677" s="11">
        <f>SUM(B682+B687+B692+B697)</f>
        <v>356</v>
      </c>
      <c r="C677" s="11">
        <f t="shared" ref="C677:M677" si="149">SUM(C682+C687+C692+C697)</f>
        <v>343</v>
      </c>
      <c r="D677" s="11">
        <f t="shared" si="149"/>
        <v>474</v>
      </c>
      <c r="E677" s="11">
        <f t="shared" si="149"/>
        <v>506</v>
      </c>
      <c r="F677" s="11">
        <f t="shared" si="149"/>
        <v>604</v>
      </c>
      <c r="G677" s="11">
        <f t="shared" si="149"/>
        <v>654</v>
      </c>
      <c r="H677" s="11">
        <f t="shared" si="149"/>
        <v>657</v>
      </c>
      <c r="I677" s="11">
        <f t="shared" si="149"/>
        <v>665</v>
      </c>
      <c r="J677" s="11">
        <f t="shared" si="149"/>
        <v>494</v>
      </c>
      <c r="K677" s="11">
        <f t="shared" si="149"/>
        <v>425</v>
      </c>
      <c r="L677" s="11">
        <f t="shared" si="149"/>
        <v>445</v>
      </c>
      <c r="M677" s="11">
        <f t="shared" si="149"/>
        <v>543</v>
      </c>
      <c r="N677" s="38">
        <v>6166</v>
      </c>
    </row>
    <row r="678" spans="1:14" ht="12.75">
      <c r="A678" s="2" t="s">
        <v>649</v>
      </c>
      <c r="B678" s="137">
        <v>264148</v>
      </c>
      <c r="C678" s="137">
        <v>256635</v>
      </c>
      <c r="D678" s="137">
        <v>268260</v>
      </c>
      <c r="E678" s="137">
        <v>278554</v>
      </c>
      <c r="F678" s="137">
        <v>264432</v>
      </c>
      <c r="G678" s="137">
        <v>272178</v>
      </c>
      <c r="H678" s="137">
        <v>278249</v>
      </c>
      <c r="I678" s="137">
        <v>284155</v>
      </c>
      <c r="J678" s="137">
        <v>283377</v>
      </c>
      <c r="K678" s="137">
        <v>294679</v>
      </c>
      <c r="L678" s="137">
        <v>289355</v>
      </c>
      <c r="M678" s="137">
        <v>304918</v>
      </c>
      <c r="N678" s="39">
        <v>278823</v>
      </c>
    </row>
    <row r="679" spans="1:14" ht="12.75">
      <c r="A679" s="2" t="s">
        <v>650</v>
      </c>
      <c r="B679" s="137">
        <v>266497</v>
      </c>
      <c r="C679" s="137">
        <v>255801</v>
      </c>
      <c r="D679" s="137">
        <v>269781</v>
      </c>
      <c r="E679" s="137">
        <v>280240</v>
      </c>
      <c r="F679" s="137">
        <v>265050</v>
      </c>
      <c r="G679" s="137">
        <v>273332</v>
      </c>
      <c r="H679" s="137">
        <v>282295</v>
      </c>
      <c r="I679" s="137">
        <v>290361</v>
      </c>
      <c r="J679" s="137">
        <v>285541</v>
      </c>
      <c r="K679" s="137">
        <v>296569</v>
      </c>
      <c r="L679" s="137">
        <v>292038</v>
      </c>
      <c r="M679" s="137">
        <v>308385</v>
      </c>
      <c r="N679" s="39">
        <v>281253</v>
      </c>
    </row>
    <row r="680" spans="1:14">
      <c r="A680" s="2" t="s">
        <v>812</v>
      </c>
      <c r="B680" s="3">
        <f>B678/B679</f>
        <v>0.99118564186463642</v>
      </c>
      <c r="C680" s="3">
        <f t="shared" ref="C680:N680" si="150">C678/C679</f>
        <v>1.0032603469102936</v>
      </c>
      <c r="D680" s="3">
        <f t="shared" si="150"/>
        <v>0.99436209369822193</v>
      </c>
      <c r="E680" s="3">
        <f t="shared" si="150"/>
        <v>0.99398372823294323</v>
      </c>
      <c r="F680" s="3">
        <f t="shared" si="150"/>
        <v>0.99766836445953588</v>
      </c>
      <c r="G680" s="3">
        <f t="shared" si="150"/>
        <v>0.99577802818550332</v>
      </c>
      <c r="H680" s="3">
        <f t="shared" si="150"/>
        <v>0.98566747551320433</v>
      </c>
      <c r="I680" s="3">
        <f t="shared" si="150"/>
        <v>0.97862660619022523</v>
      </c>
      <c r="J680" s="3">
        <f t="shared" si="150"/>
        <v>0.99242140358127207</v>
      </c>
      <c r="K680" s="3">
        <f t="shared" si="150"/>
        <v>0.99362711544362359</v>
      </c>
      <c r="L680" s="3">
        <f t="shared" si="150"/>
        <v>0.99081283942500631</v>
      </c>
      <c r="M680" s="3">
        <f t="shared" si="150"/>
        <v>0.9887575595440764</v>
      </c>
      <c r="N680" s="40">
        <f t="shared" si="150"/>
        <v>0.99136009215901699</v>
      </c>
    </row>
    <row r="681" spans="1:14" ht="12.75">
      <c r="A681" s="2" t="s">
        <v>651</v>
      </c>
      <c r="B681">
        <v>34</v>
      </c>
      <c r="C681">
        <v>34</v>
      </c>
      <c r="D681">
        <v>36</v>
      </c>
      <c r="E681">
        <v>32</v>
      </c>
      <c r="F681">
        <v>34</v>
      </c>
      <c r="G681">
        <v>32</v>
      </c>
      <c r="H681">
        <v>35</v>
      </c>
      <c r="I681">
        <v>37</v>
      </c>
      <c r="J681">
        <v>39</v>
      </c>
      <c r="K681">
        <v>46</v>
      </c>
      <c r="L681">
        <v>44</v>
      </c>
      <c r="M681">
        <v>47</v>
      </c>
      <c r="N681" s="41">
        <v>37</v>
      </c>
    </row>
    <row r="682" spans="1:14">
      <c r="A682" s="29" t="s">
        <v>652</v>
      </c>
      <c r="B682" s="28">
        <f t="shared" ref="B682:N682" si="151">SUM(B683+B685)</f>
        <v>28</v>
      </c>
      <c r="C682" s="28">
        <f t="shared" si="151"/>
        <v>32</v>
      </c>
      <c r="D682" s="28">
        <f t="shared" si="151"/>
        <v>36</v>
      </c>
      <c r="E682" s="28">
        <f t="shared" si="151"/>
        <v>36</v>
      </c>
      <c r="F682" s="28">
        <f t="shared" si="151"/>
        <v>52</v>
      </c>
      <c r="G682" s="28">
        <f t="shared" si="151"/>
        <v>46</v>
      </c>
      <c r="H682" s="28">
        <f t="shared" si="151"/>
        <v>55</v>
      </c>
      <c r="I682" s="28">
        <f t="shared" si="151"/>
        <v>45</v>
      </c>
      <c r="J682" s="28">
        <f t="shared" si="151"/>
        <v>36</v>
      </c>
      <c r="K682" s="28">
        <f t="shared" si="151"/>
        <v>26</v>
      </c>
      <c r="L682" s="28">
        <f t="shared" si="151"/>
        <v>32</v>
      </c>
      <c r="M682" s="28">
        <f t="shared" si="151"/>
        <v>31</v>
      </c>
      <c r="N682" s="49">
        <f t="shared" si="151"/>
        <v>455</v>
      </c>
    </row>
    <row r="683" spans="1:14" ht="12.75">
      <c r="A683" s="2" t="s">
        <v>653</v>
      </c>
      <c r="B683" s="34">
        <v>17</v>
      </c>
      <c r="C683" s="34">
        <v>19</v>
      </c>
      <c r="D683" s="34">
        <v>17</v>
      </c>
      <c r="E683" s="34">
        <v>15</v>
      </c>
      <c r="F683" s="34">
        <v>19</v>
      </c>
      <c r="G683" s="34">
        <v>15</v>
      </c>
      <c r="H683" s="34">
        <v>25</v>
      </c>
      <c r="I683" s="34">
        <v>15</v>
      </c>
      <c r="J683" s="34">
        <v>21</v>
      </c>
      <c r="K683" s="34">
        <v>14</v>
      </c>
      <c r="L683" s="34">
        <v>20</v>
      </c>
      <c r="M683" s="34">
        <v>16</v>
      </c>
      <c r="N683" s="41">
        <v>213</v>
      </c>
    </row>
    <row r="684" spans="1:14" ht="12.75">
      <c r="A684" s="2" t="s">
        <v>654</v>
      </c>
      <c r="B684" s="135">
        <v>284277</v>
      </c>
      <c r="C684" s="135">
        <v>307895</v>
      </c>
      <c r="D684" s="135">
        <v>282853</v>
      </c>
      <c r="E684" s="135">
        <v>265037</v>
      </c>
      <c r="F684" s="135">
        <v>204500</v>
      </c>
      <c r="G684" s="135">
        <v>266870</v>
      </c>
      <c r="H684" s="135">
        <v>337936</v>
      </c>
      <c r="I684" s="135">
        <v>246238</v>
      </c>
      <c r="J684" s="135">
        <v>338365</v>
      </c>
      <c r="K684" s="135">
        <v>364379</v>
      </c>
      <c r="L684" s="135">
        <v>367424</v>
      </c>
      <c r="M684" s="135">
        <v>344955</v>
      </c>
      <c r="N684" s="39">
        <v>303155</v>
      </c>
    </row>
    <row r="685" spans="1:14" ht="12.75">
      <c r="A685" s="2" t="s">
        <v>655</v>
      </c>
      <c r="B685">
        <v>11</v>
      </c>
      <c r="C685">
        <v>13</v>
      </c>
      <c r="D685">
        <v>19</v>
      </c>
      <c r="E685">
        <v>21</v>
      </c>
      <c r="F685">
        <v>33</v>
      </c>
      <c r="G685">
        <v>31</v>
      </c>
      <c r="H685">
        <v>30</v>
      </c>
      <c r="I685">
        <v>30</v>
      </c>
      <c r="J685">
        <v>15</v>
      </c>
      <c r="K685">
        <v>12</v>
      </c>
      <c r="L685">
        <v>12</v>
      </c>
      <c r="M685">
        <v>15</v>
      </c>
      <c r="N685" s="38">
        <v>242</v>
      </c>
    </row>
    <row r="686" spans="1:14" ht="12.75">
      <c r="A686" s="2" t="s">
        <v>656</v>
      </c>
      <c r="B686" s="135">
        <v>152479</v>
      </c>
      <c r="C686" s="135">
        <v>159816</v>
      </c>
      <c r="D686" s="135">
        <v>187490</v>
      </c>
      <c r="E686" s="135">
        <v>166069</v>
      </c>
      <c r="F686" s="135">
        <v>171675</v>
      </c>
      <c r="G686" s="135">
        <v>178389</v>
      </c>
      <c r="H686" s="135">
        <v>167163</v>
      </c>
      <c r="I686" s="135">
        <v>163266</v>
      </c>
      <c r="J686" s="135">
        <v>169119</v>
      </c>
      <c r="K686" s="135">
        <v>181513</v>
      </c>
      <c r="L686" s="135">
        <v>163505</v>
      </c>
      <c r="M686" s="135">
        <v>175283</v>
      </c>
      <c r="N686" s="39">
        <v>170327</v>
      </c>
    </row>
    <row r="687" spans="1:14">
      <c r="A687" s="29" t="s">
        <v>657</v>
      </c>
      <c r="B687" s="28">
        <f t="shared" ref="B687:N687" si="152">SUM(B688+B690)</f>
        <v>166</v>
      </c>
      <c r="C687" s="28">
        <f t="shared" si="152"/>
        <v>131</v>
      </c>
      <c r="D687" s="28">
        <f t="shared" si="152"/>
        <v>215</v>
      </c>
      <c r="E687" s="28">
        <f t="shared" si="152"/>
        <v>218</v>
      </c>
      <c r="F687" s="28">
        <f t="shared" si="152"/>
        <v>259</v>
      </c>
      <c r="G687" s="28">
        <f t="shared" si="152"/>
        <v>277</v>
      </c>
      <c r="H687" s="28">
        <f t="shared" si="152"/>
        <v>253</v>
      </c>
      <c r="I687" s="28">
        <f t="shared" si="152"/>
        <v>260</v>
      </c>
      <c r="J687" s="28">
        <f t="shared" si="152"/>
        <v>210</v>
      </c>
      <c r="K687" s="28">
        <f t="shared" si="152"/>
        <v>198</v>
      </c>
      <c r="L687" s="28">
        <f t="shared" si="152"/>
        <v>185</v>
      </c>
      <c r="M687" s="28">
        <f t="shared" si="152"/>
        <v>228</v>
      </c>
      <c r="N687" s="49">
        <f t="shared" si="152"/>
        <v>2600</v>
      </c>
    </row>
    <row r="688" spans="1:14" ht="12.75">
      <c r="A688" s="2" t="s">
        <v>658</v>
      </c>
      <c r="B688" s="34">
        <v>53</v>
      </c>
      <c r="C688" s="34">
        <v>45</v>
      </c>
      <c r="D688" s="34">
        <v>56</v>
      </c>
      <c r="E688" s="34">
        <v>58</v>
      </c>
      <c r="F688" s="34">
        <v>73</v>
      </c>
      <c r="G688" s="34">
        <v>70</v>
      </c>
      <c r="H688" s="34">
        <v>52</v>
      </c>
      <c r="I688" s="34">
        <v>76</v>
      </c>
      <c r="J688" s="34">
        <v>44</v>
      </c>
      <c r="K688" s="34">
        <v>45</v>
      </c>
      <c r="L688" s="34">
        <v>43</v>
      </c>
      <c r="M688" s="34">
        <v>42</v>
      </c>
      <c r="N688" s="38">
        <v>657</v>
      </c>
    </row>
    <row r="689" spans="1:14" ht="12.75">
      <c r="A689" s="2" t="s">
        <v>659</v>
      </c>
      <c r="B689" s="135">
        <v>282825</v>
      </c>
      <c r="C689" s="135">
        <v>243345</v>
      </c>
      <c r="D689" s="135">
        <v>298404</v>
      </c>
      <c r="E689" s="135">
        <v>291457</v>
      </c>
      <c r="F689" s="135">
        <v>306073</v>
      </c>
      <c r="G689" s="135">
        <v>305486</v>
      </c>
      <c r="H689" s="135">
        <v>292076</v>
      </c>
      <c r="I689" s="135">
        <v>301500</v>
      </c>
      <c r="J689" s="135">
        <v>332713</v>
      </c>
      <c r="K689" s="135">
        <v>292544</v>
      </c>
      <c r="L689" s="135">
        <v>298840</v>
      </c>
      <c r="M689" s="135">
        <v>307321</v>
      </c>
      <c r="N689" s="39">
        <v>296722</v>
      </c>
    </row>
    <row r="690" spans="1:14" ht="12.75">
      <c r="A690" s="2" t="s">
        <v>660</v>
      </c>
      <c r="B690">
        <v>113</v>
      </c>
      <c r="C690">
        <v>86</v>
      </c>
      <c r="D690">
        <v>159</v>
      </c>
      <c r="E690">
        <v>160</v>
      </c>
      <c r="F690">
        <v>186</v>
      </c>
      <c r="G690">
        <v>207</v>
      </c>
      <c r="H690">
        <v>201</v>
      </c>
      <c r="I690">
        <v>184</v>
      </c>
      <c r="J690">
        <v>166</v>
      </c>
      <c r="K690">
        <v>153</v>
      </c>
      <c r="L690">
        <v>142</v>
      </c>
      <c r="M690">
        <v>186</v>
      </c>
      <c r="N690" s="38">
        <v>1943</v>
      </c>
    </row>
    <row r="691" spans="1:14" ht="12.75">
      <c r="A691" s="2" t="s">
        <v>661</v>
      </c>
      <c r="B691" s="135">
        <v>197374</v>
      </c>
      <c r="C691" s="135">
        <v>196394</v>
      </c>
      <c r="D691" s="135">
        <v>211889</v>
      </c>
      <c r="E691" s="135">
        <v>212956</v>
      </c>
      <c r="F691" s="135">
        <v>213523</v>
      </c>
      <c r="G691" s="135">
        <v>212559</v>
      </c>
      <c r="H691" s="135">
        <v>213715</v>
      </c>
      <c r="I691" s="135">
        <v>214733</v>
      </c>
      <c r="J691" s="135">
        <v>220530</v>
      </c>
      <c r="K691" s="135">
        <v>214353</v>
      </c>
      <c r="L691" s="135">
        <v>216459</v>
      </c>
      <c r="M691" s="135">
        <v>230325</v>
      </c>
      <c r="N691" s="39">
        <v>214164</v>
      </c>
    </row>
    <row r="692" spans="1:14">
      <c r="A692" s="29" t="s">
        <v>662</v>
      </c>
      <c r="B692" s="28">
        <f t="shared" ref="B692:N692" si="153">SUM(B693+B695)</f>
        <v>110</v>
      </c>
      <c r="C692" s="28">
        <f t="shared" si="153"/>
        <v>130</v>
      </c>
      <c r="D692" s="28">
        <f t="shared" si="153"/>
        <v>163</v>
      </c>
      <c r="E692" s="28">
        <f t="shared" si="153"/>
        <v>198</v>
      </c>
      <c r="F692" s="28">
        <f t="shared" si="153"/>
        <v>198</v>
      </c>
      <c r="G692" s="28">
        <f t="shared" si="153"/>
        <v>253</v>
      </c>
      <c r="H692" s="28">
        <f t="shared" si="153"/>
        <v>264</v>
      </c>
      <c r="I692" s="28">
        <f t="shared" si="153"/>
        <v>278</v>
      </c>
      <c r="J692" s="28">
        <f t="shared" si="153"/>
        <v>181</v>
      </c>
      <c r="K692" s="28">
        <f t="shared" si="153"/>
        <v>148</v>
      </c>
      <c r="L692" s="28">
        <f t="shared" si="153"/>
        <v>170</v>
      </c>
      <c r="M692" s="28">
        <f t="shared" si="153"/>
        <v>229</v>
      </c>
      <c r="N692" s="49">
        <f t="shared" si="153"/>
        <v>2322</v>
      </c>
    </row>
    <row r="693" spans="1:14" ht="12.75">
      <c r="A693" s="2" t="s">
        <v>663</v>
      </c>
      <c r="B693" s="34">
        <v>102</v>
      </c>
      <c r="C693" s="34">
        <v>113</v>
      </c>
      <c r="D693" s="34">
        <v>134</v>
      </c>
      <c r="E693" s="34">
        <v>173</v>
      </c>
      <c r="F693" s="34">
        <v>170</v>
      </c>
      <c r="G693" s="34">
        <v>217</v>
      </c>
      <c r="H693" s="34">
        <v>218</v>
      </c>
      <c r="I693" s="34">
        <v>237</v>
      </c>
      <c r="J693" s="34">
        <v>154</v>
      </c>
      <c r="K693" s="34">
        <v>124</v>
      </c>
      <c r="L693" s="34">
        <v>141</v>
      </c>
      <c r="M693" s="34">
        <v>208</v>
      </c>
      <c r="N693" s="38">
        <v>1991</v>
      </c>
    </row>
    <row r="694" spans="1:14" ht="12.75">
      <c r="A694" s="2" t="s">
        <v>664</v>
      </c>
      <c r="B694" s="136">
        <v>406503</v>
      </c>
      <c r="C694" s="136">
        <v>374526</v>
      </c>
      <c r="D694" s="136">
        <v>398199</v>
      </c>
      <c r="E694" s="136">
        <v>400837</v>
      </c>
      <c r="F694" s="136">
        <v>405004</v>
      </c>
      <c r="G694" s="136">
        <v>390127</v>
      </c>
      <c r="H694" s="136">
        <v>413786</v>
      </c>
      <c r="I694" s="136">
        <v>408763</v>
      </c>
      <c r="J694" s="136">
        <v>413690</v>
      </c>
      <c r="K694" s="136">
        <v>470474</v>
      </c>
      <c r="L694" s="136">
        <v>432447</v>
      </c>
      <c r="M694" s="136">
        <v>431494</v>
      </c>
      <c r="N694" s="39">
        <v>411779</v>
      </c>
    </row>
    <row r="695" spans="1:14" ht="12.75">
      <c r="A695" s="2" t="s">
        <v>665</v>
      </c>
      <c r="B695">
        <v>8</v>
      </c>
      <c r="C695">
        <v>17</v>
      </c>
      <c r="D695">
        <v>29</v>
      </c>
      <c r="E695">
        <v>25</v>
      </c>
      <c r="F695">
        <v>28</v>
      </c>
      <c r="G695">
        <v>36</v>
      </c>
      <c r="H695">
        <v>46</v>
      </c>
      <c r="I695">
        <v>41</v>
      </c>
      <c r="J695">
        <v>27</v>
      </c>
      <c r="K695">
        <v>24</v>
      </c>
      <c r="L695">
        <v>29</v>
      </c>
      <c r="M695">
        <v>21</v>
      </c>
      <c r="N695" s="38">
        <v>331</v>
      </c>
    </row>
    <row r="696" spans="1:14" ht="12.75">
      <c r="A696" s="2" t="s">
        <v>666</v>
      </c>
      <c r="B696" s="136">
        <v>198613</v>
      </c>
      <c r="C696" s="136">
        <v>219572</v>
      </c>
      <c r="D696" s="136">
        <v>219409</v>
      </c>
      <c r="E696" s="136">
        <v>220524</v>
      </c>
      <c r="F696" s="136">
        <v>222723</v>
      </c>
      <c r="G696" s="136">
        <v>220421</v>
      </c>
      <c r="H696" s="136">
        <v>225807</v>
      </c>
      <c r="I696" s="136">
        <v>248235</v>
      </c>
      <c r="J696" s="136">
        <v>229279</v>
      </c>
      <c r="K696" s="136">
        <v>268069</v>
      </c>
      <c r="L696" s="136">
        <v>231326</v>
      </c>
      <c r="M696" s="136">
        <v>230712</v>
      </c>
      <c r="N696" s="39">
        <v>229944</v>
      </c>
    </row>
    <row r="697" spans="1:14" ht="12.75">
      <c r="A697" s="29" t="s">
        <v>667</v>
      </c>
      <c r="B697">
        <v>52</v>
      </c>
      <c r="C697">
        <v>50</v>
      </c>
      <c r="D697">
        <v>60</v>
      </c>
      <c r="E697">
        <v>54</v>
      </c>
      <c r="F697">
        <v>95</v>
      </c>
      <c r="G697">
        <v>78</v>
      </c>
      <c r="H697">
        <v>85</v>
      </c>
      <c r="I697">
        <v>82</v>
      </c>
      <c r="J697">
        <v>67</v>
      </c>
      <c r="K697">
        <v>53</v>
      </c>
      <c r="L697">
        <v>58</v>
      </c>
      <c r="M697">
        <v>55</v>
      </c>
      <c r="N697" s="49">
        <v>789</v>
      </c>
    </row>
    <row r="698" spans="1:14" ht="12.75">
      <c r="A698" s="2" t="s">
        <v>668</v>
      </c>
      <c r="B698" s="137">
        <v>138105</v>
      </c>
      <c r="C698" s="137">
        <v>124075</v>
      </c>
      <c r="D698" s="137">
        <v>144365</v>
      </c>
      <c r="E698" s="137">
        <v>141662</v>
      </c>
      <c r="F698" s="137">
        <v>137061</v>
      </c>
      <c r="G698" s="137">
        <v>134551</v>
      </c>
      <c r="H698" s="137">
        <v>124814</v>
      </c>
      <c r="I698" s="137">
        <v>132832</v>
      </c>
      <c r="J698" s="137">
        <v>137305</v>
      </c>
      <c r="K698" s="137">
        <v>136345</v>
      </c>
      <c r="L698" s="137">
        <v>141059</v>
      </c>
      <c r="M698" s="137">
        <v>128698</v>
      </c>
      <c r="N698" s="39">
        <v>134854</v>
      </c>
    </row>
    <row r="699" spans="1:14">
      <c r="A699" s="29" t="s">
        <v>669</v>
      </c>
      <c r="B699" s="28">
        <f>SUM(B700:B702)</f>
        <v>1107</v>
      </c>
      <c r="C699" s="28">
        <f t="shared" ref="C699:M699" si="154">SUM(C700:C702)</f>
        <v>1127</v>
      </c>
      <c r="D699" s="28">
        <f t="shared" si="154"/>
        <v>1265</v>
      </c>
      <c r="E699" s="28">
        <f t="shared" si="154"/>
        <v>1405</v>
      </c>
      <c r="F699" s="28">
        <f t="shared" si="154"/>
        <v>1553</v>
      </c>
      <c r="G699" s="28">
        <f t="shared" si="154"/>
        <v>1543</v>
      </c>
      <c r="H699" s="28">
        <f t="shared" si="154"/>
        <v>1443</v>
      </c>
      <c r="I699" s="28">
        <f t="shared" si="154"/>
        <v>1425</v>
      </c>
      <c r="J699" s="28">
        <f t="shared" si="154"/>
        <v>1601</v>
      </c>
      <c r="K699" s="28">
        <f t="shared" si="154"/>
        <v>1616</v>
      </c>
      <c r="L699" s="28">
        <f t="shared" si="154"/>
        <v>1531</v>
      </c>
      <c r="M699" s="28">
        <f t="shared" si="154"/>
        <v>1305</v>
      </c>
      <c r="N699" s="41"/>
    </row>
    <row r="700" spans="1:14" ht="12.75">
      <c r="A700" s="2" t="s">
        <v>670</v>
      </c>
      <c r="B700">
        <v>802</v>
      </c>
      <c r="C700">
        <v>816</v>
      </c>
      <c r="D700">
        <v>884</v>
      </c>
      <c r="E700">
        <v>962</v>
      </c>
      <c r="F700">
        <v>1007</v>
      </c>
      <c r="G700">
        <v>1004</v>
      </c>
      <c r="H700">
        <v>926</v>
      </c>
      <c r="I700">
        <v>909</v>
      </c>
      <c r="J700">
        <v>1004</v>
      </c>
      <c r="K700">
        <v>1027</v>
      </c>
      <c r="L700">
        <v>1010</v>
      </c>
      <c r="M700">
        <v>875</v>
      </c>
      <c r="N700" s="41"/>
    </row>
    <row r="701" spans="1:14" ht="12.75">
      <c r="A701" s="2" t="s">
        <v>671</v>
      </c>
      <c r="B701">
        <v>265</v>
      </c>
      <c r="C701">
        <v>273</v>
      </c>
      <c r="D701">
        <v>322</v>
      </c>
      <c r="E701">
        <v>375</v>
      </c>
      <c r="F701">
        <v>461</v>
      </c>
      <c r="G701">
        <v>454</v>
      </c>
      <c r="H701">
        <v>459</v>
      </c>
      <c r="I701">
        <v>442</v>
      </c>
      <c r="J701">
        <v>507</v>
      </c>
      <c r="K701">
        <v>511</v>
      </c>
      <c r="L701">
        <v>451</v>
      </c>
      <c r="M701">
        <v>357</v>
      </c>
      <c r="N701" s="41"/>
    </row>
    <row r="702" spans="1:14" ht="12.75">
      <c r="A702" s="2" t="s">
        <v>672</v>
      </c>
      <c r="B702">
        <v>40</v>
      </c>
      <c r="C702">
        <v>38</v>
      </c>
      <c r="D702">
        <v>59</v>
      </c>
      <c r="E702">
        <v>68</v>
      </c>
      <c r="F702">
        <v>85</v>
      </c>
      <c r="G702">
        <v>85</v>
      </c>
      <c r="H702">
        <v>58</v>
      </c>
      <c r="I702">
        <v>74</v>
      </c>
      <c r="J702">
        <v>90</v>
      </c>
      <c r="K702">
        <v>78</v>
      </c>
      <c r="L702">
        <v>70</v>
      </c>
      <c r="M702">
        <v>73</v>
      </c>
      <c r="N702" s="41"/>
    </row>
    <row r="703" spans="1:14">
      <c r="A703" s="29" t="s">
        <v>673</v>
      </c>
      <c r="B703" s="75">
        <f>B699/B677</f>
        <v>3.1095505617977528</v>
      </c>
      <c r="C703" s="75">
        <f t="shared" ref="C703:M703" si="155">C699/C677</f>
        <v>3.2857142857142856</v>
      </c>
      <c r="D703" s="75">
        <f t="shared" si="155"/>
        <v>2.668776371308017</v>
      </c>
      <c r="E703" s="75">
        <f t="shared" si="155"/>
        <v>2.7766798418972334</v>
      </c>
      <c r="F703" s="75">
        <f t="shared" si="155"/>
        <v>2.5711920529801326</v>
      </c>
      <c r="G703" s="75">
        <f t="shared" si="155"/>
        <v>2.3593272171253821</v>
      </c>
      <c r="H703" s="75">
        <f t="shared" si="155"/>
        <v>2.1963470319634704</v>
      </c>
      <c r="I703" s="75">
        <f t="shared" si="155"/>
        <v>2.1428571428571428</v>
      </c>
      <c r="J703" s="75">
        <f t="shared" si="155"/>
        <v>3.2408906882591095</v>
      </c>
      <c r="K703" s="75">
        <f t="shared" si="155"/>
        <v>3.8023529411764705</v>
      </c>
      <c r="L703" s="75">
        <f t="shared" si="155"/>
        <v>3.440449438202247</v>
      </c>
      <c r="M703" s="75">
        <f t="shared" si="155"/>
        <v>2.403314917127072</v>
      </c>
      <c r="N703" s="41"/>
    </row>
    <row r="704" spans="1:14">
      <c r="A704" s="2" t="s">
        <v>674</v>
      </c>
      <c r="B704" s="4">
        <v>535</v>
      </c>
      <c r="C704" s="4">
        <v>554</v>
      </c>
      <c r="D704" s="4">
        <v>712</v>
      </c>
      <c r="E704" s="4">
        <v>808</v>
      </c>
      <c r="F704" s="4">
        <v>912</v>
      </c>
      <c r="G704" s="4">
        <v>770</v>
      </c>
      <c r="H704" s="4">
        <v>706</v>
      </c>
      <c r="I704" s="4">
        <v>725</v>
      </c>
      <c r="J704" s="4">
        <v>721</v>
      </c>
      <c r="K704" s="4">
        <v>708</v>
      </c>
      <c r="L704" s="4">
        <v>563</v>
      </c>
      <c r="M704" s="4">
        <v>402</v>
      </c>
      <c r="N704" s="41"/>
    </row>
    <row r="705" spans="1:14">
      <c r="A705" s="29" t="s">
        <v>771</v>
      </c>
      <c r="B705" s="28">
        <v>409</v>
      </c>
      <c r="C705" s="28">
        <v>432</v>
      </c>
      <c r="D705" s="28">
        <v>513</v>
      </c>
      <c r="E705" s="28">
        <v>533</v>
      </c>
      <c r="F705" s="28">
        <v>578</v>
      </c>
      <c r="G705" s="28">
        <v>530</v>
      </c>
      <c r="H705" s="28">
        <v>560</v>
      </c>
      <c r="I705" s="28">
        <v>503</v>
      </c>
      <c r="J705" s="28">
        <v>338</v>
      </c>
      <c r="K705" s="28">
        <v>417</v>
      </c>
      <c r="L705" s="28">
        <v>408</v>
      </c>
      <c r="M705" s="28">
        <v>379</v>
      </c>
      <c r="N705" s="41"/>
    </row>
    <row r="706" spans="1:14">
      <c r="B706" s="8" t="s">
        <v>9</v>
      </c>
      <c r="C706" s="8" t="s">
        <v>10</v>
      </c>
      <c r="D706" s="8" t="s">
        <v>11</v>
      </c>
      <c r="E706" s="8" t="s">
        <v>12</v>
      </c>
      <c r="F706" s="8" t="s">
        <v>13</v>
      </c>
      <c r="G706" s="8" t="s">
        <v>14</v>
      </c>
      <c r="H706" s="8" t="s">
        <v>15</v>
      </c>
      <c r="I706" s="8" t="s">
        <v>16</v>
      </c>
      <c r="J706" s="8" t="s">
        <v>17</v>
      </c>
      <c r="K706" s="8" t="s">
        <v>18</v>
      </c>
      <c r="L706" s="8" t="s">
        <v>19</v>
      </c>
      <c r="M706" s="8" t="s">
        <v>20</v>
      </c>
      <c r="N706" s="36" t="s">
        <v>676</v>
      </c>
    </row>
    <row r="707" spans="1:14">
      <c r="A707" s="30" t="s">
        <v>931</v>
      </c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47"/>
    </row>
    <row r="708" spans="1:14">
      <c r="A708" s="2" t="s">
        <v>678</v>
      </c>
      <c r="B708" s="4">
        <f t="shared" ref="B708:M708" si="156">SUM(B713+B718+B723+B728)</f>
        <v>320</v>
      </c>
      <c r="C708" s="4">
        <f t="shared" si="156"/>
        <v>266</v>
      </c>
      <c r="D708" s="4">
        <f t="shared" si="156"/>
        <v>370</v>
      </c>
      <c r="E708" s="4">
        <f t="shared" si="156"/>
        <v>367</v>
      </c>
      <c r="F708" s="4">
        <f t="shared" si="156"/>
        <v>450</v>
      </c>
      <c r="G708" s="4">
        <f t="shared" si="156"/>
        <v>542</v>
      </c>
      <c r="H708" s="4">
        <f t="shared" si="156"/>
        <v>476</v>
      </c>
      <c r="I708" s="4">
        <f t="shared" si="156"/>
        <v>497</v>
      </c>
      <c r="J708" s="4">
        <f t="shared" si="156"/>
        <v>439</v>
      </c>
      <c r="K708" s="4">
        <f t="shared" si="156"/>
        <v>447</v>
      </c>
      <c r="L708" s="4">
        <f t="shared" si="156"/>
        <v>406</v>
      </c>
      <c r="M708" s="4">
        <f t="shared" si="156"/>
        <v>417</v>
      </c>
      <c r="N708" s="38">
        <v>4997</v>
      </c>
    </row>
    <row r="709" spans="1:14" ht="12.75">
      <c r="A709" s="2" t="s">
        <v>679</v>
      </c>
      <c r="B709" s="137">
        <v>245526</v>
      </c>
      <c r="C709" s="137">
        <v>252124</v>
      </c>
      <c r="D709" s="137">
        <v>237652</v>
      </c>
      <c r="E709" s="137">
        <v>225910</v>
      </c>
      <c r="F709" s="137">
        <v>238308</v>
      </c>
      <c r="G709" s="137">
        <v>237670</v>
      </c>
      <c r="H709" s="137">
        <v>240122</v>
      </c>
      <c r="I709" s="137">
        <v>263849</v>
      </c>
      <c r="J709" s="137">
        <v>260681</v>
      </c>
      <c r="K709" s="137">
        <v>269461</v>
      </c>
      <c r="L709" s="137">
        <v>267430</v>
      </c>
      <c r="M709" s="137">
        <v>280130</v>
      </c>
      <c r="N709" s="39">
        <v>251799</v>
      </c>
    </row>
    <row r="710" spans="1:14" ht="12.75">
      <c r="A710" s="25" t="s">
        <v>680</v>
      </c>
      <c r="B710" s="137">
        <v>246752</v>
      </c>
      <c r="C710" s="137">
        <v>253698</v>
      </c>
      <c r="D710" s="137">
        <v>238991</v>
      </c>
      <c r="E710" s="137">
        <v>224886</v>
      </c>
      <c r="F710" s="137">
        <v>239067</v>
      </c>
      <c r="G710" s="137">
        <v>236260</v>
      </c>
      <c r="H710" s="137">
        <v>239483</v>
      </c>
      <c r="I710" s="137">
        <v>263239</v>
      </c>
      <c r="J710" s="137">
        <v>263395</v>
      </c>
      <c r="K710" s="137">
        <v>269638</v>
      </c>
      <c r="L710" s="137">
        <v>268165</v>
      </c>
      <c r="M710" s="137">
        <v>280493</v>
      </c>
      <c r="N710" s="39">
        <v>252123</v>
      </c>
    </row>
    <row r="711" spans="1:14">
      <c r="A711" s="2" t="s">
        <v>814</v>
      </c>
      <c r="B711" s="3">
        <f t="shared" ref="B711:N711" si="157">B709/B710</f>
        <v>0.99503144857995074</v>
      </c>
      <c r="C711" s="3">
        <f t="shared" si="157"/>
        <v>0.99379577292686583</v>
      </c>
      <c r="D711" s="3">
        <f t="shared" si="157"/>
        <v>0.99439727855860682</v>
      </c>
      <c r="E711" s="3">
        <f t="shared" si="157"/>
        <v>1.0045534181763205</v>
      </c>
      <c r="F711" s="3">
        <f t="shared" si="157"/>
        <v>0.99682515780095116</v>
      </c>
      <c r="G711" s="3">
        <f t="shared" si="157"/>
        <v>1.0059680013544401</v>
      </c>
      <c r="H711" s="3">
        <f t="shared" si="157"/>
        <v>1.0026682478505782</v>
      </c>
      <c r="I711" s="3">
        <f t="shared" si="157"/>
        <v>1.0023172858125127</v>
      </c>
      <c r="J711" s="3">
        <f t="shared" si="157"/>
        <v>0.98969608382847052</v>
      </c>
      <c r="K711" s="3">
        <f t="shared" si="157"/>
        <v>0.99934356433440386</v>
      </c>
      <c r="L711" s="3">
        <f t="shared" si="157"/>
        <v>0.99725915015009414</v>
      </c>
      <c r="M711" s="3">
        <f t="shared" si="157"/>
        <v>0.99870585005686419</v>
      </c>
      <c r="N711" s="40">
        <f t="shared" si="157"/>
        <v>0.99871491295915094</v>
      </c>
    </row>
    <row r="712" spans="1:14" ht="12.75">
      <c r="A712" s="2" t="s">
        <v>681</v>
      </c>
      <c r="B712">
        <v>59</v>
      </c>
      <c r="C712">
        <v>60</v>
      </c>
      <c r="D712">
        <v>50</v>
      </c>
      <c r="E712">
        <v>43</v>
      </c>
      <c r="F712">
        <v>40</v>
      </c>
      <c r="G712">
        <v>26</v>
      </c>
      <c r="H712">
        <v>34</v>
      </c>
      <c r="I712">
        <v>29</v>
      </c>
      <c r="J712">
        <v>33</v>
      </c>
      <c r="K712">
        <v>34</v>
      </c>
      <c r="L712">
        <v>30</v>
      </c>
      <c r="M712">
        <v>27</v>
      </c>
      <c r="N712" s="41">
        <v>37</v>
      </c>
    </row>
    <row r="713" spans="1:14">
      <c r="A713" s="32" t="s">
        <v>682</v>
      </c>
      <c r="B713" s="31">
        <f>SUM(B714+B716)</f>
        <v>40</v>
      </c>
      <c r="C713" s="31">
        <f>SUM(C714+C716)</f>
        <v>13</v>
      </c>
      <c r="D713" s="31">
        <f>SUM(D714+D716)</f>
        <v>12</v>
      </c>
      <c r="E713" s="31">
        <f>SUM(E714+E716)</f>
        <v>22</v>
      </c>
      <c r="F713" s="31">
        <f t="shared" ref="F713:N713" si="158">SUM(F714+F716)</f>
        <v>29</v>
      </c>
      <c r="G713" s="31">
        <f t="shared" si="158"/>
        <v>28</v>
      </c>
      <c r="H713" s="31">
        <f t="shared" si="158"/>
        <v>29</v>
      </c>
      <c r="I713" s="31">
        <f t="shared" si="158"/>
        <v>18</v>
      </c>
      <c r="J713" s="31">
        <f t="shared" si="158"/>
        <v>27</v>
      </c>
      <c r="K713" s="31">
        <f t="shared" si="158"/>
        <v>18</v>
      </c>
      <c r="L713" s="31">
        <f t="shared" si="158"/>
        <v>22</v>
      </c>
      <c r="M713" s="31">
        <f t="shared" si="158"/>
        <v>25</v>
      </c>
      <c r="N713" s="48">
        <f t="shared" si="158"/>
        <v>283</v>
      </c>
    </row>
    <row r="714" spans="1:14" ht="12.75">
      <c r="A714" s="2" t="s">
        <v>683</v>
      </c>
      <c r="B714" s="34">
        <v>34</v>
      </c>
      <c r="C714" s="34">
        <v>6</v>
      </c>
      <c r="D714" s="34">
        <v>2</v>
      </c>
      <c r="E714" s="34">
        <v>8</v>
      </c>
      <c r="F714" s="34">
        <v>10</v>
      </c>
      <c r="G714" s="34">
        <v>9</v>
      </c>
      <c r="H714" s="34">
        <v>15</v>
      </c>
      <c r="I714" s="34">
        <v>6</v>
      </c>
      <c r="J714" s="34">
        <v>8</v>
      </c>
      <c r="K714" s="34">
        <v>12</v>
      </c>
      <c r="L714" s="34">
        <v>12</v>
      </c>
      <c r="M714" s="34">
        <v>10</v>
      </c>
      <c r="N714" s="41">
        <v>132</v>
      </c>
    </row>
    <row r="715" spans="1:14" ht="12.75">
      <c r="A715" s="2" t="s">
        <v>684</v>
      </c>
      <c r="B715" s="135">
        <v>293049</v>
      </c>
      <c r="C715" s="135">
        <v>86407</v>
      </c>
      <c r="D715" s="135">
        <v>100700</v>
      </c>
      <c r="E715" s="135">
        <v>180213</v>
      </c>
      <c r="F715" s="135">
        <v>175010</v>
      </c>
      <c r="G715" s="135">
        <v>115209</v>
      </c>
      <c r="H715" s="135">
        <v>185958</v>
      </c>
      <c r="I715" s="135">
        <v>241467</v>
      </c>
      <c r="J715" s="135">
        <v>371413</v>
      </c>
      <c r="K715" s="135">
        <v>184216</v>
      </c>
      <c r="L715" s="135">
        <v>212035</v>
      </c>
      <c r="M715" s="135">
        <v>269104</v>
      </c>
      <c r="N715" s="39">
        <v>223998</v>
      </c>
    </row>
    <row r="716" spans="1:14" ht="12.75">
      <c r="A716" s="2" t="s">
        <v>685</v>
      </c>
      <c r="B716">
        <v>6</v>
      </c>
      <c r="C716">
        <v>7</v>
      </c>
      <c r="D716">
        <v>10</v>
      </c>
      <c r="E716">
        <v>14</v>
      </c>
      <c r="F716">
        <v>19</v>
      </c>
      <c r="G716">
        <v>19</v>
      </c>
      <c r="H716">
        <v>14</v>
      </c>
      <c r="I716">
        <v>12</v>
      </c>
      <c r="J716">
        <v>19</v>
      </c>
      <c r="K716">
        <v>6</v>
      </c>
      <c r="L716">
        <v>10</v>
      </c>
      <c r="M716">
        <v>15</v>
      </c>
      <c r="N716" s="38">
        <v>151</v>
      </c>
    </row>
    <row r="717" spans="1:14" ht="12.75">
      <c r="A717" s="2" t="s">
        <v>686</v>
      </c>
      <c r="B717" s="135">
        <v>107409</v>
      </c>
      <c r="C717" s="135">
        <v>200637</v>
      </c>
      <c r="D717" s="135">
        <v>133231</v>
      </c>
      <c r="E717" s="135">
        <v>130064</v>
      </c>
      <c r="F717" s="135">
        <v>128679</v>
      </c>
      <c r="G717" s="135">
        <v>131157</v>
      </c>
      <c r="H717" s="135">
        <v>142428</v>
      </c>
      <c r="I717" s="135">
        <v>179067</v>
      </c>
      <c r="J717" s="135">
        <v>130037</v>
      </c>
      <c r="K717" s="135">
        <v>143983</v>
      </c>
      <c r="L717" s="135">
        <v>160990</v>
      </c>
      <c r="M717" s="135">
        <v>147815</v>
      </c>
      <c r="N717" s="39">
        <v>142010</v>
      </c>
    </row>
    <row r="718" spans="1:14">
      <c r="A718" s="32" t="s">
        <v>687</v>
      </c>
      <c r="B718" s="31">
        <f>SUM(B719+B721)</f>
        <v>121</v>
      </c>
      <c r="C718" s="31">
        <f>SUM(C719+C721)</f>
        <v>110</v>
      </c>
      <c r="D718" s="31">
        <f>SUM(D719+D721)</f>
        <v>165</v>
      </c>
      <c r="E718" s="31">
        <f>SUM(E719+E721)</f>
        <v>150</v>
      </c>
      <c r="F718" s="31">
        <f t="shared" ref="F718:N718" si="159">SUM(F719+F721)</f>
        <v>186</v>
      </c>
      <c r="G718" s="31">
        <f t="shared" si="159"/>
        <v>241</v>
      </c>
      <c r="H718" s="31">
        <f t="shared" si="159"/>
        <v>229</v>
      </c>
      <c r="I718" s="31">
        <f t="shared" si="159"/>
        <v>212</v>
      </c>
      <c r="J718" s="31">
        <f t="shared" si="159"/>
        <v>178</v>
      </c>
      <c r="K718" s="31">
        <f t="shared" si="159"/>
        <v>202</v>
      </c>
      <c r="L718" s="31">
        <f t="shared" si="159"/>
        <v>187</v>
      </c>
      <c r="M718" s="31">
        <f t="shared" si="159"/>
        <v>171</v>
      </c>
      <c r="N718" s="48">
        <f t="shared" si="159"/>
        <v>2152</v>
      </c>
    </row>
    <row r="719" spans="1:14" ht="12.75">
      <c r="A719" s="2" t="s">
        <v>688</v>
      </c>
      <c r="B719" s="34">
        <v>38</v>
      </c>
      <c r="C719" s="34">
        <v>35</v>
      </c>
      <c r="D719" s="34">
        <v>52</v>
      </c>
      <c r="E719" s="34">
        <v>40</v>
      </c>
      <c r="F719" s="34">
        <v>64</v>
      </c>
      <c r="G719" s="34">
        <v>88</v>
      </c>
      <c r="H719" s="34">
        <v>74</v>
      </c>
      <c r="I719" s="34">
        <v>53</v>
      </c>
      <c r="J719" s="34">
        <v>48</v>
      </c>
      <c r="K719" s="34">
        <v>62</v>
      </c>
      <c r="L719" s="34">
        <v>65</v>
      </c>
      <c r="M719" s="34">
        <v>50</v>
      </c>
      <c r="N719" s="38">
        <v>669</v>
      </c>
    </row>
    <row r="720" spans="1:14" ht="12.75">
      <c r="A720" s="2" t="s">
        <v>689</v>
      </c>
      <c r="B720" s="135">
        <v>253136</v>
      </c>
      <c r="C720" s="135">
        <v>301985</v>
      </c>
      <c r="D720" s="135">
        <v>238164</v>
      </c>
      <c r="E720" s="135">
        <v>220232</v>
      </c>
      <c r="F720" s="135">
        <v>255712</v>
      </c>
      <c r="G720" s="135">
        <v>230761</v>
      </c>
      <c r="H720" s="135">
        <v>257787</v>
      </c>
      <c r="I720" s="135">
        <v>257584</v>
      </c>
      <c r="J720" s="135">
        <v>264961</v>
      </c>
      <c r="K720" s="135">
        <v>303848</v>
      </c>
      <c r="L720" s="135">
        <v>278597</v>
      </c>
      <c r="M720" s="135">
        <v>334108</v>
      </c>
      <c r="N720" s="39">
        <v>264804</v>
      </c>
    </row>
    <row r="721" spans="1:14" ht="12.75">
      <c r="A721" s="2" t="s">
        <v>690</v>
      </c>
      <c r="B721">
        <v>83</v>
      </c>
      <c r="C721">
        <v>75</v>
      </c>
      <c r="D721">
        <v>113</v>
      </c>
      <c r="E721">
        <v>110</v>
      </c>
      <c r="F721">
        <v>122</v>
      </c>
      <c r="G721">
        <v>153</v>
      </c>
      <c r="H721">
        <v>155</v>
      </c>
      <c r="I721">
        <v>159</v>
      </c>
      <c r="J721">
        <v>130</v>
      </c>
      <c r="K721">
        <v>140</v>
      </c>
      <c r="L721">
        <v>122</v>
      </c>
      <c r="M721">
        <v>121</v>
      </c>
      <c r="N721" s="38">
        <v>1483</v>
      </c>
    </row>
    <row r="722" spans="1:14" ht="12.75">
      <c r="A722" s="2" t="s">
        <v>691</v>
      </c>
      <c r="B722" s="135">
        <v>161460</v>
      </c>
      <c r="C722" s="135">
        <v>161741</v>
      </c>
      <c r="D722" s="135">
        <v>163003</v>
      </c>
      <c r="E722" s="135">
        <v>168699</v>
      </c>
      <c r="F722" s="135">
        <v>168295</v>
      </c>
      <c r="G722" s="135">
        <v>171999</v>
      </c>
      <c r="H722" s="135">
        <v>181293</v>
      </c>
      <c r="I722" s="135">
        <v>175988</v>
      </c>
      <c r="J722" s="135">
        <v>184667</v>
      </c>
      <c r="K722" s="135">
        <v>185235</v>
      </c>
      <c r="L722" s="135">
        <v>198583</v>
      </c>
      <c r="M722" s="135">
        <v>189057</v>
      </c>
      <c r="N722" s="39">
        <v>176993</v>
      </c>
    </row>
    <row r="723" spans="1:14">
      <c r="A723" s="32" t="s">
        <v>692</v>
      </c>
      <c r="B723" s="31">
        <f>SUM(B724+B726)</f>
        <v>128</v>
      </c>
      <c r="C723" s="31">
        <f>SUM(C724+C726)</f>
        <v>119</v>
      </c>
      <c r="D723" s="31">
        <f>SUM(D724+D726)</f>
        <v>150</v>
      </c>
      <c r="E723" s="31">
        <f>SUM(E724+E726)</f>
        <v>150</v>
      </c>
      <c r="F723" s="31">
        <f t="shared" ref="F723:N723" si="160">SUM(F724+F726)</f>
        <v>188</v>
      </c>
      <c r="G723" s="31">
        <f t="shared" si="160"/>
        <v>221</v>
      </c>
      <c r="H723" s="31">
        <f t="shared" si="160"/>
        <v>166</v>
      </c>
      <c r="I723" s="31">
        <f t="shared" si="160"/>
        <v>212</v>
      </c>
      <c r="J723" s="31">
        <f t="shared" si="160"/>
        <v>179</v>
      </c>
      <c r="K723" s="31">
        <f t="shared" si="160"/>
        <v>177</v>
      </c>
      <c r="L723" s="31">
        <f t="shared" si="160"/>
        <v>145</v>
      </c>
      <c r="M723" s="31">
        <f t="shared" si="160"/>
        <v>171</v>
      </c>
      <c r="N723" s="48">
        <f t="shared" si="160"/>
        <v>2006</v>
      </c>
    </row>
    <row r="724" spans="1:14" ht="12.75">
      <c r="A724" s="2" t="s">
        <v>773</v>
      </c>
      <c r="B724" s="34">
        <v>116</v>
      </c>
      <c r="C724" s="34">
        <v>109</v>
      </c>
      <c r="D724" s="34">
        <v>135</v>
      </c>
      <c r="E724" s="34">
        <v>131</v>
      </c>
      <c r="F724" s="34">
        <v>165</v>
      </c>
      <c r="G724" s="34">
        <v>205</v>
      </c>
      <c r="H724" s="34">
        <v>149</v>
      </c>
      <c r="I724" s="34">
        <v>181</v>
      </c>
      <c r="J724" s="34">
        <v>154</v>
      </c>
      <c r="K724" s="34">
        <v>155</v>
      </c>
      <c r="L724" s="34">
        <v>130</v>
      </c>
      <c r="M724" s="34">
        <v>162</v>
      </c>
      <c r="N724" s="38">
        <v>1792</v>
      </c>
    </row>
    <row r="725" spans="1:14" ht="12.75">
      <c r="A725" s="2" t="s">
        <v>774</v>
      </c>
      <c r="B725" s="136">
        <v>344464</v>
      </c>
      <c r="C725" s="136">
        <v>349123</v>
      </c>
      <c r="D725" s="136">
        <v>354849</v>
      </c>
      <c r="E725" s="136">
        <v>333524</v>
      </c>
      <c r="F725" s="136">
        <v>343899</v>
      </c>
      <c r="G725" s="136">
        <v>343200</v>
      </c>
      <c r="H725" s="136">
        <v>359869</v>
      </c>
      <c r="I725" s="136">
        <v>408265</v>
      </c>
      <c r="J725" s="136">
        <v>397230</v>
      </c>
      <c r="K725" s="136">
        <v>401029</v>
      </c>
      <c r="L725" s="136">
        <v>405107</v>
      </c>
      <c r="M725" s="136">
        <v>399696</v>
      </c>
      <c r="N725" s="39">
        <v>371078</v>
      </c>
    </row>
    <row r="726" spans="1:14" ht="12.75">
      <c r="A726" s="2" t="s">
        <v>775</v>
      </c>
      <c r="B726">
        <v>12</v>
      </c>
      <c r="C726">
        <v>10</v>
      </c>
      <c r="D726">
        <v>15</v>
      </c>
      <c r="E726">
        <v>19</v>
      </c>
      <c r="F726">
        <v>23</v>
      </c>
      <c r="G726">
        <v>16</v>
      </c>
      <c r="H726">
        <v>17</v>
      </c>
      <c r="I726">
        <v>31</v>
      </c>
      <c r="J726">
        <v>25</v>
      </c>
      <c r="K726">
        <v>22</v>
      </c>
      <c r="L726">
        <v>15</v>
      </c>
      <c r="M726">
        <v>9</v>
      </c>
      <c r="N726" s="38">
        <v>214</v>
      </c>
    </row>
    <row r="727" spans="1:14" ht="12.75">
      <c r="A727" s="2" t="s">
        <v>776</v>
      </c>
      <c r="B727" s="136">
        <v>164578</v>
      </c>
      <c r="C727" s="136">
        <v>145440</v>
      </c>
      <c r="D727" s="136">
        <v>178413</v>
      </c>
      <c r="E727" s="136">
        <v>175215</v>
      </c>
      <c r="F727" s="136">
        <v>183890</v>
      </c>
      <c r="G727" s="136">
        <v>181888</v>
      </c>
      <c r="H727" s="136">
        <v>174369</v>
      </c>
      <c r="I727" s="136">
        <v>184136</v>
      </c>
      <c r="J727" s="136">
        <v>198110</v>
      </c>
      <c r="K727" s="136">
        <v>199494</v>
      </c>
      <c r="L727" s="136">
        <v>209637</v>
      </c>
      <c r="M727" s="136">
        <v>217877</v>
      </c>
      <c r="N727" s="39">
        <v>185485</v>
      </c>
    </row>
    <row r="728" spans="1:14" ht="12.75">
      <c r="A728" s="32" t="s">
        <v>697</v>
      </c>
      <c r="B728">
        <v>31</v>
      </c>
      <c r="C728">
        <v>24</v>
      </c>
      <c r="D728">
        <v>43</v>
      </c>
      <c r="E728">
        <v>45</v>
      </c>
      <c r="F728">
        <v>47</v>
      </c>
      <c r="G728">
        <v>52</v>
      </c>
      <c r="H728">
        <v>52</v>
      </c>
      <c r="I728">
        <v>55</v>
      </c>
      <c r="J728">
        <v>55</v>
      </c>
      <c r="K728">
        <v>50</v>
      </c>
      <c r="L728">
        <v>52</v>
      </c>
      <c r="M728">
        <v>50</v>
      </c>
      <c r="N728" s="47">
        <v>556</v>
      </c>
    </row>
    <row r="729" spans="1:14" ht="12.75">
      <c r="A729" s="2" t="s">
        <v>698</v>
      </c>
      <c r="B729" s="137">
        <v>97002</v>
      </c>
      <c r="C729" s="137">
        <v>122215</v>
      </c>
      <c r="D729" s="137">
        <v>116579</v>
      </c>
      <c r="E729" s="137">
        <v>116876</v>
      </c>
      <c r="F729" s="137">
        <v>110074</v>
      </c>
      <c r="G729" s="137">
        <v>103834</v>
      </c>
      <c r="H729" s="137">
        <v>110640</v>
      </c>
      <c r="I729" s="137">
        <v>114492</v>
      </c>
      <c r="J729" s="137">
        <v>111748</v>
      </c>
      <c r="K729" s="137">
        <v>121095</v>
      </c>
      <c r="L729" s="137">
        <v>120730</v>
      </c>
      <c r="M729" s="137">
        <v>112261</v>
      </c>
      <c r="N729" s="39">
        <v>113179</v>
      </c>
    </row>
    <row r="730" spans="1:14">
      <c r="A730" s="32" t="s">
        <v>699</v>
      </c>
      <c r="B730" s="31">
        <f t="shared" ref="B730:M730" si="161">SUM(B731:B733)</f>
        <v>935</v>
      </c>
      <c r="C730" s="31">
        <f t="shared" si="161"/>
        <v>885</v>
      </c>
      <c r="D730" s="31">
        <f t="shared" si="161"/>
        <v>979</v>
      </c>
      <c r="E730" s="31">
        <f t="shared" si="161"/>
        <v>1018</v>
      </c>
      <c r="F730" s="31">
        <f t="shared" si="161"/>
        <v>1075</v>
      </c>
      <c r="G730" s="31">
        <f t="shared" si="161"/>
        <v>1101</v>
      </c>
      <c r="H730" s="31">
        <f t="shared" si="161"/>
        <v>1108</v>
      </c>
      <c r="I730" s="31">
        <f t="shared" si="161"/>
        <v>1073</v>
      </c>
      <c r="J730" s="31">
        <f t="shared" si="161"/>
        <v>1135</v>
      </c>
      <c r="K730" s="31">
        <f t="shared" si="161"/>
        <v>1071</v>
      </c>
      <c r="L730" s="31">
        <f t="shared" si="161"/>
        <v>1088</v>
      </c>
      <c r="M730" s="31">
        <f t="shared" si="161"/>
        <v>1031</v>
      </c>
      <c r="N730" s="41"/>
    </row>
    <row r="731" spans="1:14" ht="12.75">
      <c r="A731" s="2" t="s">
        <v>700</v>
      </c>
      <c r="B731">
        <v>645</v>
      </c>
      <c r="C731">
        <v>628</v>
      </c>
      <c r="D731">
        <v>686</v>
      </c>
      <c r="E731">
        <v>714</v>
      </c>
      <c r="F731">
        <v>765</v>
      </c>
      <c r="G731">
        <v>786</v>
      </c>
      <c r="H731">
        <v>789</v>
      </c>
      <c r="I731">
        <v>779</v>
      </c>
      <c r="J731">
        <v>828</v>
      </c>
      <c r="K731">
        <v>788</v>
      </c>
      <c r="L731">
        <v>781</v>
      </c>
      <c r="M731">
        <v>738</v>
      </c>
      <c r="N731" s="41"/>
    </row>
    <row r="732" spans="1:14" ht="12.75">
      <c r="A732" s="2" t="s">
        <v>701</v>
      </c>
      <c r="B732">
        <v>212</v>
      </c>
      <c r="C732">
        <v>194</v>
      </c>
      <c r="D732">
        <v>215</v>
      </c>
      <c r="E732">
        <v>234</v>
      </c>
      <c r="F732">
        <v>239</v>
      </c>
      <c r="G732">
        <v>249</v>
      </c>
      <c r="H732">
        <v>264</v>
      </c>
      <c r="I732">
        <v>247</v>
      </c>
      <c r="J732">
        <v>253</v>
      </c>
      <c r="K732">
        <v>228</v>
      </c>
      <c r="L732">
        <v>251</v>
      </c>
      <c r="M732">
        <v>250</v>
      </c>
      <c r="N732" s="41"/>
    </row>
    <row r="733" spans="1:14" ht="12.75">
      <c r="A733" s="2" t="s">
        <v>702</v>
      </c>
      <c r="B733">
        <v>78</v>
      </c>
      <c r="C733">
        <v>63</v>
      </c>
      <c r="D733">
        <v>78</v>
      </c>
      <c r="E733">
        <v>70</v>
      </c>
      <c r="F733">
        <v>71</v>
      </c>
      <c r="G733">
        <v>66</v>
      </c>
      <c r="H733">
        <v>55</v>
      </c>
      <c r="I733">
        <v>47</v>
      </c>
      <c r="J733">
        <v>54</v>
      </c>
      <c r="K733">
        <v>55</v>
      </c>
      <c r="L733">
        <v>56</v>
      </c>
      <c r="M733">
        <v>43</v>
      </c>
      <c r="N733" s="41"/>
    </row>
    <row r="734" spans="1:14">
      <c r="A734" s="32" t="s">
        <v>703</v>
      </c>
      <c r="B734" s="76">
        <f>B730/B708</f>
        <v>2.921875</v>
      </c>
      <c r="C734" s="76">
        <f t="shared" ref="C734:M734" si="162">C730/C708</f>
        <v>3.3270676691729322</v>
      </c>
      <c r="D734" s="76">
        <f t="shared" si="162"/>
        <v>2.6459459459459458</v>
      </c>
      <c r="E734" s="76">
        <f t="shared" si="162"/>
        <v>2.7738419618528609</v>
      </c>
      <c r="F734" s="76">
        <f t="shared" si="162"/>
        <v>2.3888888888888888</v>
      </c>
      <c r="G734" s="76">
        <f t="shared" si="162"/>
        <v>2.0313653136531364</v>
      </c>
      <c r="H734" s="76">
        <f t="shared" si="162"/>
        <v>2.327731092436975</v>
      </c>
      <c r="I734" s="76">
        <f t="shared" si="162"/>
        <v>2.1589537223340041</v>
      </c>
      <c r="J734" s="76">
        <f t="shared" si="162"/>
        <v>2.5854214123006836</v>
      </c>
      <c r="K734" s="76">
        <f t="shared" si="162"/>
        <v>2.3959731543624163</v>
      </c>
      <c r="L734" s="76">
        <f t="shared" si="162"/>
        <v>2.6798029556650245</v>
      </c>
      <c r="M734" s="76">
        <f t="shared" si="162"/>
        <v>2.4724220623501201</v>
      </c>
      <c r="N734" s="41"/>
    </row>
    <row r="735" spans="1:14">
      <c r="A735" s="2" t="s">
        <v>704</v>
      </c>
      <c r="B735" s="4">
        <v>338</v>
      </c>
      <c r="C735" s="4">
        <v>365</v>
      </c>
      <c r="D735" s="4">
        <v>541</v>
      </c>
      <c r="E735" s="4">
        <v>537</v>
      </c>
      <c r="F735" s="4">
        <v>586</v>
      </c>
      <c r="G735" s="4">
        <v>490</v>
      </c>
      <c r="H735" s="4">
        <v>481</v>
      </c>
      <c r="I735" s="4">
        <v>523</v>
      </c>
      <c r="J735" s="4">
        <v>528</v>
      </c>
      <c r="K735" s="4">
        <v>461</v>
      </c>
      <c r="L735" s="4">
        <v>411</v>
      </c>
      <c r="M735" s="4">
        <v>376</v>
      </c>
      <c r="N735" s="41"/>
    </row>
    <row r="736" spans="1:14">
      <c r="A736" s="32" t="s">
        <v>777</v>
      </c>
      <c r="B736" s="31">
        <v>331</v>
      </c>
      <c r="C736" s="31">
        <v>357</v>
      </c>
      <c r="D736" s="31">
        <v>431</v>
      </c>
      <c r="E736" s="31">
        <v>436</v>
      </c>
      <c r="F736" s="31">
        <v>438</v>
      </c>
      <c r="G736" s="31">
        <v>398</v>
      </c>
      <c r="H736" s="31">
        <v>435</v>
      </c>
      <c r="I736" s="31">
        <v>436</v>
      </c>
      <c r="J736" s="31">
        <v>393</v>
      </c>
      <c r="K736" s="31">
        <v>420</v>
      </c>
      <c r="L736" s="31">
        <v>310</v>
      </c>
      <c r="M736" s="31">
        <v>337</v>
      </c>
      <c r="N736" s="41"/>
    </row>
  </sheetData>
  <customSheetViews>
    <customSheetView guid="{07A9B6E3-045C-40BE-9B9B-E2D28D0DDB65}" showRuler="0">
      <pane xSplit="1" topLeftCell="M1" activePane="topRight" state="frozen"/>
      <selection pane="topRight" activeCell="C38" sqref="C38"/>
      <rowBreaks count="7" manualBreakCount="7">
        <brk id="132" max="16383" man="1"/>
        <brk id="163" max="16383" man="1"/>
        <brk id="194" max="16383" man="1"/>
        <brk id="225" max="16383" man="1"/>
        <brk id="256" max="16383" man="1"/>
        <brk id="287" max="16383" man="1"/>
        <brk id="318" max="16383" man="1"/>
      </rowBreaks>
      <pageMargins left="0" right="0" top="0" bottom="0" header="0" footer="0"/>
      <printOptions horizontalCentered="1" verticalCentered="1"/>
      <pageSetup scale="85" fitToHeight="8" orientation="landscape" horizontalDpi="300" verticalDpi="300" r:id="rId1"/>
      <headerFooter alignWithMargins="0"/>
    </customSheetView>
  </customSheetViews>
  <phoneticPr fontId="0" type="noConversion"/>
  <printOptions horizontalCentered="1" verticalCentered="1"/>
  <pageMargins left="0.25" right="0.25" top="0.5" bottom="0.5" header="0" footer="0"/>
  <pageSetup scale="85" fitToHeight="8" orientation="landscape" horizontalDpi="300" verticalDpi="300" r:id="rId2"/>
  <headerFooter alignWithMargins="0"/>
  <rowBreaks count="7" manualBreakCount="7">
    <brk id="392" max="16383" man="1"/>
    <brk id="423" max="16383" man="1"/>
    <brk id="454" max="16383" man="1"/>
    <brk id="485" max="16383" man="1"/>
    <brk id="516" max="16383" man="1"/>
    <brk id="547" max="16383" man="1"/>
    <brk id="578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28"/>
  <sheetViews>
    <sheetView tabSelected="1" topLeftCell="A4" workbookViewId="0">
      <selection activeCell="Q33" sqref="Q33"/>
    </sheetView>
  </sheetViews>
  <sheetFormatPr defaultRowHeight="12"/>
  <cols>
    <col min="1" max="1" width="36.140625" style="2" customWidth="1"/>
    <col min="2" max="2" width="13.140625" style="4" customWidth="1"/>
    <col min="3" max="3" width="12.7109375" style="4" customWidth="1"/>
    <col min="4" max="4" width="12.42578125" style="4" customWidth="1"/>
    <col min="5" max="5" width="12.140625" style="4" customWidth="1"/>
    <col min="6" max="6" width="13" style="4" customWidth="1"/>
    <col min="7" max="7" width="11.140625" style="4" customWidth="1"/>
    <col min="8" max="8" width="12.28515625" style="4" customWidth="1"/>
    <col min="9" max="9" width="12" style="4" customWidth="1"/>
    <col min="10" max="10" width="10" style="4" bestFit="1" customWidth="1"/>
    <col min="11" max="11" width="10.5703125" style="4" customWidth="1"/>
    <col min="12" max="12" width="12.28515625" style="4" customWidth="1"/>
    <col min="13" max="13" width="9.85546875" style="4" customWidth="1"/>
    <col min="14" max="14" width="17.140625" style="4" customWidth="1"/>
    <col min="15" max="16384" width="9.140625" style="4"/>
  </cols>
  <sheetData>
    <row r="1" spans="1:16" customFormat="1" ht="18">
      <c r="A1" s="33" t="s">
        <v>932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6" customFormat="1" ht="12.75">
      <c r="A2" s="2" t="s">
        <v>933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35"/>
    </row>
    <row r="3" spans="1:16">
      <c r="A3" s="2" t="s">
        <v>5</v>
      </c>
    </row>
    <row r="4" spans="1:16" customFormat="1" ht="12.75">
      <c r="A4" s="2" t="s">
        <v>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35"/>
    </row>
    <row r="5" spans="1:16" customFormat="1" ht="12.75">
      <c r="A5" s="194" t="s">
        <v>707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35"/>
    </row>
    <row r="6" spans="1:16" customFormat="1" ht="12.75">
      <c r="A6" s="192" t="s">
        <v>8</v>
      </c>
      <c r="B6" s="193"/>
      <c r="C6" s="193"/>
      <c r="D6" s="193"/>
      <c r="E6" s="193"/>
      <c r="F6" s="4"/>
      <c r="G6" s="4"/>
      <c r="H6" s="4"/>
      <c r="I6" s="4"/>
      <c r="J6" s="4"/>
      <c r="K6" s="4"/>
      <c r="L6" s="4"/>
      <c r="M6" s="4"/>
      <c r="N6" s="34"/>
    </row>
    <row r="8" spans="1:16" customFormat="1" ht="12.75">
      <c r="A8" s="2"/>
      <c r="B8" s="8" t="s">
        <v>9</v>
      </c>
      <c r="C8" s="8" t="s">
        <v>10</v>
      </c>
      <c r="D8" s="8" t="s">
        <v>11</v>
      </c>
      <c r="E8" s="8" t="s">
        <v>12</v>
      </c>
      <c r="F8" s="8" t="s">
        <v>13</v>
      </c>
      <c r="G8" s="8" t="s">
        <v>14</v>
      </c>
      <c r="H8" s="8" t="s">
        <v>15</v>
      </c>
      <c r="I8" s="8" t="s">
        <v>16</v>
      </c>
      <c r="J8" s="8" t="s">
        <v>17</v>
      </c>
      <c r="K8" s="8" t="s">
        <v>18</v>
      </c>
      <c r="L8" s="8" t="s">
        <v>19</v>
      </c>
      <c r="M8" s="8" t="s">
        <v>20</v>
      </c>
      <c r="N8" s="109" t="s">
        <v>21</v>
      </c>
    </row>
    <row r="9" spans="1:16" s="60" customFormat="1" ht="12.75">
      <c r="A9" s="204" t="s">
        <v>934</v>
      </c>
      <c r="B9" s="205"/>
      <c r="C9" s="205"/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6"/>
      <c r="P9"/>
    </row>
    <row r="10" spans="1:16" customFormat="1" ht="12.75">
      <c r="A10" s="207" t="s">
        <v>23</v>
      </c>
      <c r="B10" s="208">
        <f t="shared" ref="B10:M10" si="0">SUM(B15+B20+B25+B30)</f>
        <v>402</v>
      </c>
      <c r="C10" s="208">
        <f t="shared" si="0"/>
        <v>429</v>
      </c>
      <c r="D10" s="208">
        <f t="shared" si="0"/>
        <v>641</v>
      </c>
      <c r="E10" s="208">
        <f t="shared" si="0"/>
        <v>0</v>
      </c>
      <c r="F10" s="208">
        <f t="shared" si="0"/>
        <v>0</v>
      </c>
      <c r="G10" s="208">
        <f t="shared" si="0"/>
        <v>0</v>
      </c>
      <c r="H10" s="208">
        <f t="shared" si="0"/>
        <v>0</v>
      </c>
      <c r="I10" s="208">
        <f t="shared" si="0"/>
        <v>0</v>
      </c>
      <c r="J10" s="208">
        <f t="shared" si="0"/>
        <v>0</v>
      </c>
      <c r="K10" s="208">
        <f t="shared" si="0"/>
        <v>0</v>
      </c>
      <c r="L10" s="208">
        <f t="shared" si="0"/>
        <v>0</v>
      </c>
      <c r="M10" s="208">
        <f t="shared" si="0"/>
        <v>0</v>
      </c>
      <c r="N10" s="209">
        <f>SUM(B10:M10)</f>
        <v>1472</v>
      </c>
    </row>
    <row r="11" spans="1:16" customFormat="1" ht="12.75">
      <c r="A11" s="2" t="s">
        <v>24</v>
      </c>
      <c r="B11" s="12">
        <v>503291</v>
      </c>
      <c r="C11" s="12">
        <v>517790</v>
      </c>
      <c r="D11" s="12">
        <v>551269</v>
      </c>
      <c r="E11" s="12"/>
      <c r="F11" s="12"/>
      <c r="G11" s="12"/>
      <c r="H11" s="12"/>
      <c r="I11" s="12"/>
      <c r="J11" s="12"/>
      <c r="K11" s="12"/>
      <c r="L11" s="12"/>
      <c r="M11" s="12"/>
      <c r="N11" s="39">
        <f>SUM((B10*B11)+(C10*C11)+(D10*D11)+(E10*E11)+(F10*F11)+(G10*G11)+(H10*H11)+(I10*I11)+(J10*J11)+(K10*K11)+(L10*L11)+(M10*M11))/N10</f>
        <v>528409.18546195654</v>
      </c>
    </row>
    <row r="12" spans="1:16" customFormat="1" ht="12.75">
      <c r="A12" s="2" t="s">
        <v>25</v>
      </c>
      <c r="B12" s="12">
        <v>498944</v>
      </c>
      <c r="C12" s="12">
        <v>504259</v>
      </c>
      <c r="D12" s="12">
        <v>529520</v>
      </c>
      <c r="E12" s="12"/>
      <c r="F12" s="12"/>
      <c r="G12" s="12"/>
      <c r="H12" s="12"/>
      <c r="I12" s="12"/>
      <c r="J12" s="12"/>
      <c r="K12" s="12"/>
      <c r="L12" s="12"/>
      <c r="M12" s="12"/>
      <c r="N12" s="39">
        <f>SUM((B10*B12)+(C10*C12)+(D10*D12)+(E10*E12)+(F10*F12)+(G10*G12)+(H10*H12)+(I10*I12)+(J10*J12)+(K10*K12)+(L10*L12)+(M10*M12))/N10</f>
        <v>513807.68953804346</v>
      </c>
    </row>
    <row r="13" spans="1:16" customFormat="1" ht="12.75">
      <c r="A13" s="207" t="s">
        <v>26</v>
      </c>
      <c r="B13" s="210">
        <f>B11/B12</f>
        <v>1.0087124005900461</v>
      </c>
      <c r="C13" s="210">
        <f>C11/C12</f>
        <v>1.0268334328192457</v>
      </c>
      <c r="D13" s="210">
        <f>D11/D12</f>
        <v>1.04107304728811</v>
      </c>
      <c r="E13" s="210" t="e">
        <f t="shared" ref="E13:N13" si="1">E11/E12</f>
        <v>#DIV/0!</v>
      </c>
      <c r="F13" s="210" t="e">
        <f t="shared" si="1"/>
        <v>#DIV/0!</v>
      </c>
      <c r="G13" s="210" t="e">
        <f t="shared" si="1"/>
        <v>#DIV/0!</v>
      </c>
      <c r="H13" s="210" t="e">
        <f t="shared" si="1"/>
        <v>#DIV/0!</v>
      </c>
      <c r="I13" s="210" t="e">
        <f t="shared" si="1"/>
        <v>#DIV/0!</v>
      </c>
      <c r="J13" s="210" t="e">
        <f t="shared" si="1"/>
        <v>#DIV/0!</v>
      </c>
      <c r="K13" s="210" t="e">
        <f t="shared" si="1"/>
        <v>#DIV/0!</v>
      </c>
      <c r="L13" s="210" t="e">
        <f t="shared" si="1"/>
        <v>#DIV/0!</v>
      </c>
      <c r="M13" s="210" t="e">
        <f t="shared" si="1"/>
        <v>#DIV/0!</v>
      </c>
      <c r="N13" s="211">
        <f t="shared" si="1"/>
        <v>1.0284182121467296</v>
      </c>
    </row>
    <row r="14" spans="1:16" customFormat="1" ht="12.75">
      <c r="A14" s="2" t="s">
        <v>27</v>
      </c>
      <c r="B14" s="4">
        <v>18</v>
      </c>
      <c r="C14" s="4">
        <v>12</v>
      </c>
      <c r="D14" s="4">
        <v>9</v>
      </c>
      <c r="E14" s="4"/>
      <c r="F14" s="4"/>
      <c r="G14" s="4"/>
      <c r="H14" s="4"/>
      <c r="I14" s="4"/>
      <c r="J14" s="4"/>
      <c r="K14" s="4"/>
      <c r="L14" s="4"/>
      <c r="M14" s="4"/>
      <c r="N14" s="99">
        <f>((B14*B10)+(C14*C10)+(D14*D10)+(E14*E10)+(F14*F10)+(G14*G10)+(H14*H10)+(I14*I10)+(J14*J10)+(K14*K10)+(L14*L10)+(M14*M10))/N10</f>
        <v>12.332201086956522</v>
      </c>
    </row>
    <row r="15" spans="1:16" customFormat="1" ht="12.75">
      <c r="A15" s="207" t="s">
        <v>28</v>
      </c>
      <c r="B15" s="205">
        <f>B16+B18</f>
        <v>25</v>
      </c>
      <c r="C15" s="205">
        <f t="shared" ref="C15:H15" si="2">C16+C18</f>
        <v>14</v>
      </c>
      <c r="D15" s="205">
        <f t="shared" si="2"/>
        <v>33</v>
      </c>
      <c r="E15" s="205">
        <f t="shared" si="2"/>
        <v>0</v>
      </c>
      <c r="F15" s="205">
        <f t="shared" si="2"/>
        <v>0</v>
      </c>
      <c r="G15" s="205">
        <f t="shared" si="2"/>
        <v>0</v>
      </c>
      <c r="H15" s="205">
        <f t="shared" si="2"/>
        <v>0</v>
      </c>
      <c r="I15" s="205">
        <f>I16+I18</f>
        <v>0</v>
      </c>
      <c r="J15" s="205">
        <f>J16+J18</f>
        <v>0</v>
      </c>
      <c r="K15" s="205">
        <f>K16+K18</f>
        <v>0</v>
      </c>
      <c r="L15" s="205">
        <f>L16+L18</f>
        <v>0</v>
      </c>
      <c r="M15" s="205">
        <f>M16+M18</f>
        <v>0</v>
      </c>
      <c r="N15" s="206">
        <f>SUM(B15:M15)</f>
        <v>72</v>
      </c>
    </row>
    <row r="16" spans="1:16" customFormat="1" ht="12.75">
      <c r="A16" s="2" t="s">
        <v>29</v>
      </c>
      <c r="B16" s="4">
        <v>14</v>
      </c>
      <c r="C16" s="4">
        <v>6</v>
      </c>
      <c r="D16" s="4">
        <v>15</v>
      </c>
      <c r="E16" s="4"/>
      <c r="F16" s="4"/>
      <c r="G16" s="4"/>
      <c r="H16" s="4"/>
      <c r="I16" s="4"/>
      <c r="J16" s="4"/>
      <c r="K16" s="4"/>
      <c r="L16" s="4"/>
      <c r="M16" s="4"/>
      <c r="N16" s="41">
        <f>SUM(B16:M16)</f>
        <v>35</v>
      </c>
    </row>
    <row r="17" spans="1:14" customFormat="1" ht="12.75">
      <c r="A17" s="2" t="s">
        <v>30</v>
      </c>
      <c r="B17" s="12">
        <v>483953</v>
      </c>
      <c r="C17" s="12">
        <v>601893</v>
      </c>
      <c r="D17" s="12">
        <v>514735</v>
      </c>
      <c r="E17" s="12"/>
      <c r="F17" s="12"/>
      <c r="G17" s="12"/>
      <c r="H17" s="12"/>
      <c r="I17" s="12"/>
      <c r="J17" s="12"/>
      <c r="K17" s="12"/>
      <c r="L17" s="12"/>
      <c r="M17" s="12"/>
      <c r="N17" s="39">
        <f>SUM((B16*B17)+(C16*C17)+(D16*D17)+(E16*E17)+(F16*F17)+(G16*G17)+(H16*H17)+(I16*I17)+(J16*J17)+(K16*K17)+(L16*L17)+(M16*M17))/N16</f>
        <v>517363.57142857142</v>
      </c>
    </row>
    <row r="18" spans="1:14" customFormat="1" ht="12.75">
      <c r="A18" s="2" t="s">
        <v>31</v>
      </c>
      <c r="B18" s="4">
        <v>11</v>
      </c>
      <c r="C18" s="4">
        <v>8</v>
      </c>
      <c r="D18" s="4">
        <v>18</v>
      </c>
      <c r="E18" s="4"/>
      <c r="F18" s="4"/>
      <c r="G18" s="4"/>
      <c r="H18" s="4"/>
      <c r="I18" s="4"/>
      <c r="J18" s="4"/>
      <c r="K18" s="4"/>
      <c r="L18" s="4"/>
      <c r="M18" s="4"/>
      <c r="N18" s="41">
        <f>SUM(B18:M18)</f>
        <v>37</v>
      </c>
    </row>
    <row r="19" spans="1:14" customFormat="1" ht="12.75">
      <c r="A19" s="2" t="s">
        <v>32</v>
      </c>
      <c r="B19" s="12">
        <v>365986</v>
      </c>
      <c r="C19" s="12">
        <v>364687</v>
      </c>
      <c r="D19" s="12">
        <v>403027</v>
      </c>
      <c r="E19" s="12"/>
      <c r="F19" s="12"/>
      <c r="G19" s="12"/>
      <c r="H19" s="12"/>
      <c r="I19" s="12"/>
      <c r="J19" s="12"/>
      <c r="K19" s="12"/>
      <c r="L19" s="12"/>
      <c r="M19" s="12"/>
      <c r="N19" s="39">
        <f>SUM((B18*B19)+(C18*C19)+(D18*D19)+(E18*E19)+(F18*F19)+(G18*G19)+(H18*H19)+(I18*I19)+(J18*J19)+(K18*K19)+(L18*L19)+(M18*M19))/N18</f>
        <v>383725.08108108107</v>
      </c>
    </row>
    <row r="20" spans="1:14" customFormat="1" ht="12.75">
      <c r="A20" s="207" t="s">
        <v>33</v>
      </c>
      <c r="B20" s="205">
        <f t="shared" ref="B20:M20" si="3">B21+B23</f>
        <v>154</v>
      </c>
      <c r="C20" s="205">
        <f t="shared" si="3"/>
        <v>172</v>
      </c>
      <c r="D20" s="205">
        <f t="shared" si="3"/>
        <v>226</v>
      </c>
      <c r="E20" s="205">
        <f t="shared" si="3"/>
        <v>0</v>
      </c>
      <c r="F20" s="205">
        <f t="shared" si="3"/>
        <v>0</v>
      </c>
      <c r="G20" s="205">
        <f t="shared" si="3"/>
        <v>0</v>
      </c>
      <c r="H20" s="205">
        <f t="shared" si="3"/>
        <v>0</v>
      </c>
      <c r="I20" s="205">
        <f t="shared" si="3"/>
        <v>0</v>
      </c>
      <c r="J20" s="205">
        <f t="shared" si="3"/>
        <v>0</v>
      </c>
      <c r="K20" s="205">
        <f t="shared" si="3"/>
        <v>0</v>
      </c>
      <c r="L20" s="205">
        <f t="shared" si="3"/>
        <v>0</v>
      </c>
      <c r="M20" s="205">
        <f t="shared" si="3"/>
        <v>0</v>
      </c>
      <c r="N20" s="206">
        <f>SUM(B20:M20)</f>
        <v>552</v>
      </c>
    </row>
    <row r="21" spans="1:14" customFormat="1" ht="12.75">
      <c r="A21" s="2" t="s">
        <v>34</v>
      </c>
      <c r="B21" s="4">
        <v>43</v>
      </c>
      <c r="C21" s="4">
        <v>57</v>
      </c>
      <c r="D21" s="4">
        <v>76</v>
      </c>
      <c r="E21" s="4"/>
      <c r="F21" s="4"/>
      <c r="G21" s="4"/>
      <c r="H21" s="4"/>
      <c r="I21" s="4"/>
      <c r="J21" s="4"/>
      <c r="K21" s="4"/>
      <c r="L21" s="4"/>
      <c r="M21" s="4"/>
      <c r="N21" s="41">
        <f>SUM(B21:M21)</f>
        <v>176</v>
      </c>
    </row>
    <row r="22" spans="1:14" customFormat="1" ht="12.75">
      <c r="A22" s="2" t="s">
        <v>35</v>
      </c>
      <c r="B22" s="12">
        <v>472716</v>
      </c>
      <c r="C22" s="12">
        <v>553354</v>
      </c>
      <c r="D22" s="12">
        <v>521409</v>
      </c>
      <c r="E22" s="12"/>
      <c r="F22" s="12"/>
      <c r="G22" s="12"/>
      <c r="H22" s="12"/>
      <c r="I22" s="12"/>
      <c r="J22" s="12"/>
      <c r="K22" s="12"/>
      <c r="L22" s="12"/>
      <c r="M22" s="12"/>
      <c r="N22" s="39">
        <f>SUM((B21*B22)+(C21*C22)+(D21*D22)+(E21*E22)+(F21*F22)+(G21*G22)+(H21*H22)+(I21*I22)+(J21*J22)+(K21*K22)+(L21*L22)+(M21*M22))/N21</f>
        <v>519858.23863636365</v>
      </c>
    </row>
    <row r="23" spans="1:14" customFormat="1" ht="12.75">
      <c r="A23" s="2" t="s">
        <v>36</v>
      </c>
      <c r="B23" s="4">
        <v>111</v>
      </c>
      <c r="C23" s="4">
        <v>115</v>
      </c>
      <c r="D23" s="4">
        <v>150</v>
      </c>
      <c r="E23" s="4"/>
      <c r="F23" s="4"/>
      <c r="G23" s="4"/>
      <c r="H23" s="4"/>
      <c r="I23" s="4"/>
      <c r="J23" s="4"/>
      <c r="K23" s="4"/>
      <c r="L23" s="4"/>
      <c r="M23" s="4"/>
      <c r="N23" s="41">
        <f>SUM(B23:M23)</f>
        <v>376</v>
      </c>
    </row>
    <row r="24" spans="1:14" customFormat="1" ht="12.75">
      <c r="A24" s="2" t="s">
        <v>37</v>
      </c>
      <c r="B24" s="12">
        <v>420241</v>
      </c>
      <c r="C24" s="12">
        <v>418665</v>
      </c>
      <c r="D24" s="12">
        <v>451834</v>
      </c>
      <c r="E24" s="12"/>
      <c r="F24" s="12"/>
      <c r="G24" s="12"/>
      <c r="H24" s="12"/>
      <c r="I24" s="12"/>
      <c r="J24" s="12"/>
      <c r="K24" s="12"/>
      <c r="L24" s="12"/>
      <c r="M24" s="12"/>
      <c r="N24" s="39">
        <f>SUM((B23*B24)+(C23*C24)+(D23*D24)+(E23*E24)+(F23*F24)+(G23*G24)+(H23*H24)+(I23*I24)+(J23*J24)+(K23*K24)+(L23*L24)+(M23*M24))/N23</f>
        <v>432362.56914893619</v>
      </c>
    </row>
    <row r="25" spans="1:14" customFormat="1" ht="12.75">
      <c r="A25" s="207" t="s">
        <v>38</v>
      </c>
      <c r="B25" s="205">
        <f t="shared" ref="B25:M25" si="4">B26+B28</f>
        <v>173</v>
      </c>
      <c r="C25" s="205">
        <f t="shared" si="4"/>
        <v>178</v>
      </c>
      <c r="D25" s="205">
        <f t="shared" si="4"/>
        <v>304</v>
      </c>
      <c r="E25" s="205">
        <f t="shared" si="4"/>
        <v>0</v>
      </c>
      <c r="F25" s="205">
        <f t="shared" si="4"/>
        <v>0</v>
      </c>
      <c r="G25" s="205">
        <f t="shared" si="4"/>
        <v>0</v>
      </c>
      <c r="H25" s="205">
        <f t="shared" si="4"/>
        <v>0</v>
      </c>
      <c r="I25" s="205">
        <f t="shared" si="4"/>
        <v>0</v>
      </c>
      <c r="J25" s="205">
        <f t="shared" si="4"/>
        <v>0</v>
      </c>
      <c r="K25" s="205">
        <f t="shared" si="4"/>
        <v>0</v>
      </c>
      <c r="L25" s="205">
        <f t="shared" si="4"/>
        <v>0</v>
      </c>
      <c r="M25" s="205">
        <f t="shared" si="4"/>
        <v>0</v>
      </c>
      <c r="N25" s="206">
        <f>SUM(B25:M25)</f>
        <v>655</v>
      </c>
    </row>
    <row r="26" spans="1:14" customFormat="1" ht="12.75">
      <c r="A26" s="2" t="s">
        <v>39</v>
      </c>
      <c r="B26" s="4">
        <v>153</v>
      </c>
      <c r="C26" s="4">
        <v>155</v>
      </c>
      <c r="D26" s="4">
        <v>264</v>
      </c>
      <c r="E26" s="4"/>
      <c r="F26" s="4"/>
      <c r="G26" s="4"/>
      <c r="H26" s="4"/>
      <c r="I26" s="4"/>
      <c r="J26" s="4"/>
      <c r="K26" s="4"/>
      <c r="L26" s="4"/>
      <c r="M26" s="4"/>
      <c r="N26" s="41">
        <f>SUM(B26:M26)</f>
        <v>572</v>
      </c>
    </row>
    <row r="27" spans="1:14" customFormat="1" ht="12.75">
      <c r="A27" s="2" t="s">
        <v>40</v>
      </c>
      <c r="B27" s="12">
        <v>648195</v>
      </c>
      <c r="C27" s="12">
        <v>665095</v>
      </c>
      <c r="D27" s="12">
        <v>695510</v>
      </c>
      <c r="E27" s="12"/>
      <c r="F27" s="12"/>
      <c r="G27" s="12"/>
      <c r="H27" s="12"/>
      <c r="I27" s="12"/>
      <c r="J27" s="12"/>
      <c r="K27" s="12"/>
      <c r="L27" s="12"/>
      <c r="M27" s="12"/>
      <c r="N27" s="39">
        <f>SUM((B26*B27)+(C26*C27)+(D26*D27)+(E26*E27)+(F26*F27)+(G26*G27)+(H26*H27)+(I26*I27)+(J26*J27)+(K26*K27)+(L26*L27)+(M26*M27))/N26</f>
        <v>674612.23776223778</v>
      </c>
    </row>
    <row r="28" spans="1:14" customFormat="1" ht="12.75">
      <c r="A28" s="2" t="s">
        <v>41</v>
      </c>
      <c r="B28" s="4">
        <v>20</v>
      </c>
      <c r="C28" s="4">
        <v>23</v>
      </c>
      <c r="D28" s="4">
        <v>40</v>
      </c>
      <c r="E28" s="4"/>
      <c r="F28" s="4"/>
      <c r="G28" s="4"/>
      <c r="H28" s="4"/>
      <c r="I28" s="4"/>
      <c r="J28" s="4"/>
      <c r="K28" s="4"/>
      <c r="L28" s="4"/>
      <c r="M28" s="4"/>
      <c r="N28" s="41">
        <f>SUM(B28:M28)</f>
        <v>83</v>
      </c>
    </row>
    <row r="29" spans="1:14" customFormat="1" ht="12.75">
      <c r="A29" s="2" t="s">
        <v>42</v>
      </c>
      <c r="B29" s="12">
        <v>448885</v>
      </c>
      <c r="C29" s="12">
        <v>477785</v>
      </c>
      <c r="D29" s="12">
        <v>505860</v>
      </c>
      <c r="E29" s="12"/>
      <c r="F29" s="12"/>
      <c r="G29" s="12"/>
      <c r="H29" s="12"/>
      <c r="I29" s="12"/>
      <c r="J29" s="12"/>
      <c r="K29" s="12"/>
      <c r="L29" s="12"/>
      <c r="M29" s="12"/>
      <c r="N29" s="39">
        <f>SUM((B28*B29)+(C28*C29)+(D28*D29)+(E28*E29)+(F28*F29)+(G28*G29)+(H28*H29)+(I28*I29)+(J28*J29)+(K28*K29)+(L28*L29)+(M28*M29))/N28</f>
        <v>484351.26506024098</v>
      </c>
    </row>
    <row r="30" spans="1:14" customFormat="1" ht="12.75">
      <c r="A30" s="207" t="s">
        <v>43</v>
      </c>
      <c r="B30" s="205">
        <v>50</v>
      </c>
      <c r="C30" s="205">
        <v>65</v>
      </c>
      <c r="D30" s="205">
        <v>78</v>
      </c>
      <c r="E30" s="205"/>
      <c r="F30" s="205"/>
      <c r="G30" s="205"/>
      <c r="H30" s="205"/>
      <c r="I30" s="205"/>
      <c r="J30" s="205"/>
      <c r="K30" s="205"/>
      <c r="L30" s="205"/>
      <c r="M30" s="205"/>
      <c r="N30" s="206">
        <f>SUM(B30:M30)</f>
        <v>193</v>
      </c>
    </row>
    <row r="31" spans="1:14" customFormat="1" ht="12.75">
      <c r="A31" s="2" t="s">
        <v>44</v>
      </c>
      <c r="B31" s="12">
        <v>327935</v>
      </c>
      <c r="C31" s="12">
        <v>333386</v>
      </c>
      <c r="D31" s="12">
        <v>347907</v>
      </c>
      <c r="E31" s="12"/>
      <c r="F31" s="12"/>
      <c r="G31" s="12"/>
      <c r="H31" s="12"/>
      <c r="I31" s="12"/>
      <c r="J31" s="12"/>
      <c r="K31" s="12"/>
      <c r="L31" s="12"/>
      <c r="M31" s="12"/>
      <c r="N31" s="39">
        <f>SUM((B30*B31)+(C30*C31)+(D30*D31)+(E30*E31)+(F30*F31)+(G30*G31)+(H30*H31)+(I30*I31)+(J30*J31)+(K30*K31)+(L30*L31)+(M30*M31))/N30</f>
        <v>337842.41450777202</v>
      </c>
    </row>
    <row r="32" spans="1:14" customFormat="1" ht="12.75">
      <c r="A32" s="207" t="s">
        <v>45</v>
      </c>
      <c r="B32" s="208">
        <f>SUM(B33:B35)</f>
        <v>137</v>
      </c>
      <c r="C32" s="208">
        <f>SUM(C33:C35)</f>
        <v>174</v>
      </c>
      <c r="D32" s="208">
        <f>SUM(D33:D35)</f>
        <v>239</v>
      </c>
      <c r="E32" s="208">
        <f>SUM(E33:E35)</f>
        <v>0</v>
      </c>
      <c r="F32" s="208">
        <f t="shared" ref="F32:M32" si="5">SUM(F33:F35)</f>
        <v>0</v>
      </c>
      <c r="G32" s="208">
        <f t="shared" si="5"/>
        <v>0</v>
      </c>
      <c r="H32" s="205">
        <f t="shared" si="5"/>
        <v>0</v>
      </c>
      <c r="I32" s="208">
        <f t="shared" si="5"/>
        <v>0</v>
      </c>
      <c r="J32" s="208">
        <f t="shared" si="5"/>
        <v>0</v>
      </c>
      <c r="K32" s="208">
        <f t="shared" si="5"/>
        <v>0</v>
      </c>
      <c r="L32" s="208">
        <f t="shared" si="5"/>
        <v>0</v>
      </c>
      <c r="M32" s="208">
        <f t="shared" si="5"/>
        <v>0</v>
      </c>
      <c r="N32" s="209">
        <f>SUM(B32:M32)</f>
        <v>550</v>
      </c>
    </row>
    <row r="33" spans="1:16" customFormat="1" ht="12.75">
      <c r="A33" s="2" t="s">
        <v>46</v>
      </c>
      <c r="B33" s="11">
        <v>79</v>
      </c>
      <c r="C33" s="11">
        <v>100</v>
      </c>
      <c r="D33" s="11">
        <v>139</v>
      </c>
      <c r="E33" s="11"/>
      <c r="F33" s="11"/>
      <c r="G33" s="11"/>
      <c r="H33" s="11"/>
      <c r="I33" s="11"/>
      <c r="J33" s="11"/>
      <c r="K33" s="11"/>
      <c r="L33" s="11"/>
      <c r="M33" s="11"/>
      <c r="N33" s="41"/>
    </row>
    <row r="34" spans="1:16" customFormat="1" ht="12.75">
      <c r="A34" s="2" t="s">
        <v>47</v>
      </c>
      <c r="B34" s="11">
        <v>42</v>
      </c>
      <c r="C34" s="11">
        <v>50</v>
      </c>
      <c r="D34" s="11">
        <v>72</v>
      </c>
      <c r="E34" s="11"/>
      <c r="F34" s="11"/>
      <c r="G34" s="11"/>
      <c r="H34" s="11"/>
      <c r="I34" s="11"/>
      <c r="J34" s="11"/>
      <c r="K34" s="11"/>
      <c r="L34" s="11"/>
      <c r="M34" s="11"/>
      <c r="N34" s="41"/>
    </row>
    <row r="35" spans="1:16" customFormat="1" ht="12.75">
      <c r="A35" s="2" t="s">
        <v>48</v>
      </c>
      <c r="B35" s="11">
        <v>16</v>
      </c>
      <c r="C35" s="11">
        <v>24</v>
      </c>
      <c r="D35" s="11">
        <v>28</v>
      </c>
      <c r="E35" s="11"/>
      <c r="F35" s="11"/>
      <c r="G35" s="11"/>
      <c r="H35" s="11"/>
      <c r="I35" s="11"/>
      <c r="J35" s="11"/>
      <c r="K35" s="11"/>
      <c r="L35" s="11"/>
      <c r="M35" s="11"/>
      <c r="N35" s="41"/>
    </row>
    <row r="36" spans="1:16" customFormat="1" ht="12.75">
      <c r="A36" s="207" t="s">
        <v>49</v>
      </c>
      <c r="B36" s="212">
        <f>B32/B10</f>
        <v>0.34079601990049752</v>
      </c>
      <c r="C36" s="212">
        <f>C32/C10</f>
        <v>0.40559440559440557</v>
      </c>
      <c r="D36" s="212">
        <f>D32/D10</f>
        <v>0.37285491419656785</v>
      </c>
      <c r="E36" s="212" t="e">
        <f>E32/E10</f>
        <v>#DIV/0!</v>
      </c>
      <c r="F36" s="212" t="e">
        <f t="shared" ref="F36:M36" si="6">F32/F10</f>
        <v>#DIV/0!</v>
      </c>
      <c r="G36" s="212" t="e">
        <f t="shared" si="6"/>
        <v>#DIV/0!</v>
      </c>
      <c r="H36" s="212" t="e">
        <f t="shared" si="6"/>
        <v>#DIV/0!</v>
      </c>
      <c r="I36" s="212" t="e">
        <f t="shared" si="6"/>
        <v>#DIV/0!</v>
      </c>
      <c r="J36" s="212" t="e">
        <f t="shared" si="6"/>
        <v>#DIV/0!</v>
      </c>
      <c r="K36" s="212" t="e">
        <f t="shared" si="6"/>
        <v>#DIV/0!</v>
      </c>
      <c r="L36" s="212" t="e">
        <f t="shared" si="6"/>
        <v>#DIV/0!</v>
      </c>
      <c r="M36" s="212" t="e">
        <f t="shared" si="6"/>
        <v>#DIV/0!</v>
      </c>
      <c r="N36" s="41"/>
    </row>
    <row r="37" spans="1:16" customFormat="1" ht="12.75">
      <c r="A37" s="2" t="s">
        <v>50</v>
      </c>
      <c r="B37" s="11">
        <v>445</v>
      </c>
      <c r="C37" s="11">
        <v>620</v>
      </c>
      <c r="D37" s="11">
        <v>860</v>
      </c>
      <c r="E37" s="11"/>
      <c r="F37" s="11"/>
      <c r="G37" s="11"/>
      <c r="H37" s="11"/>
      <c r="I37" s="11"/>
      <c r="J37" s="11"/>
      <c r="K37" s="11"/>
      <c r="L37" s="11"/>
      <c r="M37" s="11"/>
      <c r="N37" s="38">
        <f>SUM(B37:M37)</f>
        <v>1925</v>
      </c>
    </row>
    <row r="38" spans="1:16" customFormat="1" ht="12.75">
      <c r="A38" s="207"/>
      <c r="B38" s="208"/>
      <c r="C38" s="208"/>
      <c r="D38" s="208"/>
      <c r="E38" s="208"/>
      <c r="F38" s="208"/>
      <c r="G38" s="208"/>
      <c r="H38" s="208"/>
      <c r="I38" s="208"/>
      <c r="J38" s="208"/>
      <c r="K38" s="208"/>
      <c r="L38" s="208"/>
      <c r="M38" s="208"/>
      <c r="N38" s="209"/>
    </row>
    <row r="39" spans="1:16" customFormat="1" ht="12.75">
      <c r="A39" s="19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34"/>
    </row>
    <row r="40" spans="1:16" customFormat="1" ht="12.75">
      <c r="A40" s="2"/>
      <c r="B40" s="8" t="s">
        <v>9</v>
      </c>
      <c r="C40" s="8" t="s">
        <v>10</v>
      </c>
      <c r="D40" s="8" t="s">
        <v>11</v>
      </c>
      <c r="E40" s="8" t="s">
        <v>12</v>
      </c>
      <c r="F40" s="8" t="s">
        <v>13</v>
      </c>
      <c r="G40" s="8" t="s">
        <v>14</v>
      </c>
      <c r="H40" s="8" t="s">
        <v>15</v>
      </c>
      <c r="I40" s="8" t="s">
        <v>16</v>
      </c>
      <c r="J40" s="8" t="s">
        <v>17</v>
      </c>
      <c r="K40" s="8" t="s">
        <v>18</v>
      </c>
      <c r="L40" s="8" t="s">
        <v>19</v>
      </c>
      <c r="M40" s="8" t="s">
        <v>20</v>
      </c>
      <c r="N40" s="109" t="s">
        <v>51</v>
      </c>
    </row>
    <row r="41" spans="1:16" s="60" customFormat="1" ht="12.75">
      <c r="A41" s="195" t="s">
        <v>935</v>
      </c>
      <c r="B41" s="196"/>
      <c r="C41" s="196"/>
      <c r="D41" s="196"/>
      <c r="E41" s="196"/>
      <c r="F41" s="196"/>
      <c r="G41" s="196"/>
      <c r="H41" s="196"/>
      <c r="I41" s="196"/>
      <c r="J41" s="196"/>
      <c r="K41" s="196"/>
      <c r="L41" s="196"/>
      <c r="M41" s="196"/>
      <c r="N41" s="197"/>
      <c r="P41"/>
    </row>
    <row r="42" spans="1:16" customFormat="1" ht="12.75">
      <c r="A42" s="198" t="s">
        <v>53</v>
      </c>
      <c r="B42" s="199">
        <f t="shared" ref="B42:M42" si="7">SUM(B47+B52+B57+B62)</f>
        <v>503</v>
      </c>
      <c r="C42" s="199">
        <f t="shared" si="7"/>
        <v>480</v>
      </c>
      <c r="D42" s="199">
        <f t="shared" si="7"/>
        <v>652</v>
      </c>
      <c r="E42" s="199">
        <f t="shared" si="7"/>
        <v>752</v>
      </c>
      <c r="F42" s="199">
        <f t="shared" si="7"/>
        <v>899</v>
      </c>
      <c r="G42" s="199">
        <f t="shared" si="7"/>
        <v>1020</v>
      </c>
      <c r="H42" s="199">
        <f t="shared" si="7"/>
        <v>892</v>
      </c>
      <c r="I42" s="199">
        <f t="shared" si="7"/>
        <v>860</v>
      </c>
      <c r="J42" s="199">
        <f t="shared" si="7"/>
        <v>785</v>
      </c>
      <c r="K42" s="199">
        <f t="shared" si="7"/>
        <v>721</v>
      </c>
      <c r="L42" s="199">
        <f t="shared" si="7"/>
        <v>721</v>
      </c>
      <c r="M42" s="199">
        <f t="shared" si="7"/>
        <v>654</v>
      </c>
      <c r="N42" s="200">
        <v>9195</v>
      </c>
    </row>
    <row r="43" spans="1:16" customFormat="1" ht="12.75">
      <c r="A43" s="2" t="s">
        <v>54</v>
      </c>
      <c r="B43" s="12">
        <v>448674</v>
      </c>
      <c r="C43" s="12">
        <v>451925</v>
      </c>
      <c r="D43" s="12">
        <v>486639</v>
      </c>
      <c r="E43" s="12">
        <v>503741</v>
      </c>
      <c r="F43" s="12">
        <v>527488</v>
      </c>
      <c r="G43" s="12">
        <v>526022</v>
      </c>
      <c r="H43" s="12">
        <v>526771</v>
      </c>
      <c r="I43" s="12">
        <v>510715</v>
      </c>
      <c r="J43" s="12">
        <v>505539</v>
      </c>
      <c r="K43" s="12">
        <v>499480</v>
      </c>
      <c r="L43" s="12">
        <v>498735</v>
      </c>
      <c r="M43" s="12">
        <v>494217</v>
      </c>
      <c r="N43" s="39">
        <v>503561</v>
      </c>
    </row>
    <row r="44" spans="1:16" customFormat="1" ht="12.75">
      <c r="A44" s="2" t="s">
        <v>55</v>
      </c>
      <c r="B44" s="12">
        <v>442780</v>
      </c>
      <c r="C44" s="12">
        <v>443237</v>
      </c>
      <c r="D44" s="12">
        <v>472107</v>
      </c>
      <c r="E44" s="12">
        <v>484900</v>
      </c>
      <c r="F44" s="12">
        <v>507495</v>
      </c>
      <c r="G44" s="12">
        <v>510097</v>
      </c>
      <c r="H44" s="12">
        <v>514071</v>
      </c>
      <c r="I44" s="12">
        <v>503572</v>
      </c>
      <c r="J44" s="12">
        <v>500780</v>
      </c>
      <c r="K44" s="12">
        <v>495765</v>
      </c>
      <c r="L44" s="12">
        <v>496232</v>
      </c>
      <c r="M44" s="12">
        <v>490147</v>
      </c>
      <c r="N44" s="39">
        <v>493131</v>
      </c>
    </row>
    <row r="45" spans="1:16" customFormat="1" ht="12.75">
      <c r="A45" s="198" t="s">
        <v>26</v>
      </c>
      <c r="B45" s="201">
        <f>B43/B44</f>
        <v>1.0133113510095306</v>
      </c>
      <c r="C45" s="201">
        <f>C43/C44</f>
        <v>1.0196012517005575</v>
      </c>
      <c r="D45" s="201">
        <f>D43/D44</f>
        <v>1.0307811576612929</v>
      </c>
      <c r="E45" s="201">
        <f t="shared" ref="E45:N45" si="8">E43/E44</f>
        <v>1.0388554341101257</v>
      </c>
      <c r="F45" s="201">
        <f t="shared" si="8"/>
        <v>1.0393954620242565</v>
      </c>
      <c r="G45" s="201">
        <f t="shared" si="8"/>
        <v>1.0312195523596492</v>
      </c>
      <c r="H45" s="201">
        <f t="shared" si="8"/>
        <v>1.0247047586811939</v>
      </c>
      <c r="I45" s="201">
        <f t="shared" si="8"/>
        <v>1.0141846647549904</v>
      </c>
      <c r="J45" s="201">
        <f t="shared" si="8"/>
        <v>1.0095031750469268</v>
      </c>
      <c r="K45" s="201">
        <f t="shared" si="8"/>
        <v>1.0074934696882596</v>
      </c>
      <c r="L45" s="201">
        <f t="shared" si="8"/>
        <v>1.0050440116719599</v>
      </c>
      <c r="M45" s="201">
        <f t="shared" si="8"/>
        <v>1.0083036313595717</v>
      </c>
      <c r="N45" s="202">
        <f t="shared" si="8"/>
        <v>1.0211505664823344</v>
      </c>
    </row>
    <row r="46" spans="1:16" customFormat="1" ht="12.75">
      <c r="A46" s="2" t="s">
        <v>56</v>
      </c>
      <c r="B46" s="4">
        <v>12</v>
      </c>
      <c r="C46" s="4">
        <v>9</v>
      </c>
      <c r="D46" s="4">
        <v>6</v>
      </c>
      <c r="E46" s="4">
        <v>6</v>
      </c>
      <c r="F46" s="4">
        <v>7</v>
      </c>
      <c r="G46" s="4">
        <v>7</v>
      </c>
      <c r="H46" s="4">
        <v>10</v>
      </c>
      <c r="I46" s="4">
        <v>10</v>
      </c>
      <c r="J46" s="4">
        <v>16</v>
      </c>
      <c r="K46" s="4">
        <v>14</v>
      </c>
      <c r="L46" s="4">
        <v>17</v>
      </c>
      <c r="M46" s="4">
        <v>19</v>
      </c>
      <c r="N46" s="99">
        <f>((B46*B42)+(C46*C42)+(D46*D42)+(E46*E42)+(F46*F42)+(G46*G42)+(H46*H42)+(I46*I42)+(J46*J42)+(K46*K42)+(L46*L42)+(M46*M42))/N42</f>
        <v>10.556824361065797</v>
      </c>
    </row>
    <row r="47" spans="1:16" customFormat="1" ht="12.75">
      <c r="A47" s="198" t="s">
        <v>57</v>
      </c>
      <c r="B47" s="196">
        <f>B48+B50</f>
        <v>20</v>
      </c>
      <c r="C47" s="196">
        <f t="shared" ref="C47:H47" si="9">C48+C50</f>
        <v>22</v>
      </c>
      <c r="D47" s="196">
        <f t="shared" si="9"/>
        <v>23</v>
      </c>
      <c r="E47" s="196">
        <f t="shared" si="9"/>
        <v>26</v>
      </c>
      <c r="F47" s="196">
        <f t="shared" si="9"/>
        <v>24</v>
      </c>
      <c r="G47" s="196">
        <f t="shared" si="9"/>
        <v>32</v>
      </c>
      <c r="H47" s="196">
        <f t="shared" si="9"/>
        <v>28</v>
      </c>
      <c r="I47" s="196">
        <f>I48+I50</f>
        <v>34</v>
      </c>
      <c r="J47" s="196">
        <f>J48+J50</f>
        <v>27</v>
      </c>
      <c r="K47" s="196">
        <f>K48+K50</f>
        <v>23</v>
      </c>
      <c r="L47" s="196">
        <f>L48+L50</f>
        <v>26</v>
      </c>
      <c r="M47" s="196">
        <f>M48+M50</f>
        <v>30</v>
      </c>
      <c r="N47" s="197">
        <v>329</v>
      </c>
    </row>
    <row r="48" spans="1:16" customFormat="1" ht="12.75">
      <c r="A48" s="2" t="s">
        <v>58</v>
      </c>
      <c r="B48" s="4">
        <v>7</v>
      </c>
      <c r="C48" s="4">
        <v>3</v>
      </c>
      <c r="D48" s="4">
        <v>3</v>
      </c>
      <c r="E48" s="4">
        <v>7</v>
      </c>
      <c r="F48" s="4">
        <v>16</v>
      </c>
      <c r="G48" s="4">
        <v>14</v>
      </c>
      <c r="H48" s="4">
        <v>11</v>
      </c>
      <c r="I48" s="4">
        <v>15</v>
      </c>
      <c r="J48" s="4">
        <v>8</v>
      </c>
      <c r="K48" s="4">
        <v>7</v>
      </c>
      <c r="L48" s="4">
        <v>11</v>
      </c>
      <c r="M48" s="4">
        <v>12</v>
      </c>
      <c r="N48" s="41">
        <v>124</v>
      </c>
    </row>
    <row r="49" spans="1:14" customFormat="1" ht="12.75">
      <c r="A49" s="2" t="s">
        <v>59</v>
      </c>
      <c r="B49" s="12">
        <v>516500</v>
      </c>
      <c r="C49" s="12">
        <v>584833</v>
      </c>
      <c r="D49" s="12">
        <v>376633</v>
      </c>
      <c r="E49" s="12">
        <v>466000</v>
      </c>
      <c r="F49" s="12">
        <v>440509</v>
      </c>
      <c r="G49" s="12">
        <v>478821</v>
      </c>
      <c r="H49" s="12">
        <v>497792</v>
      </c>
      <c r="I49" s="12">
        <v>451682</v>
      </c>
      <c r="J49" s="12">
        <v>549738</v>
      </c>
      <c r="K49" s="12">
        <v>485850</v>
      </c>
      <c r="L49" s="12">
        <v>493402</v>
      </c>
      <c r="M49" s="12">
        <v>533710</v>
      </c>
      <c r="N49" s="39">
        <v>496877</v>
      </c>
    </row>
    <row r="50" spans="1:14" customFormat="1" ht="12.75">
      <c r="A50" s="2" t="s">
        <v>60</v>
      </c>
      <c r="B50" s="4">
        <v>13</v>
      </c>
      <c r="C50" s="4">
        <v>19</v>
      </c>
      <c r="D50" s="4">
        <v>20</v>
      </c>
      <c r="E50" s="4">
        <v>19</v>
      </c>
      <c r="F50" s="4">
        <v>8</v>
      </c>
      <c r="G50" s="4">
        <v>18</v>
      </c>
      <c r="H50" s="4">
        <v>17</v>
      </c>
      <c r="I50" s="4">
        <v>19</v>
      </c>
      <c r="J50" s="4">
        <v>19</v>
      </c>
      <c r="K50" s="4">
        <v>16</v>
      </c>
      <c r="L50" s="4">
        <v>15</v>
      </c>
      <c r="M50" s="4">
        <v>18</v>
      </c>
      <c r="N50" s="41">
        <v>205</v>
      </c>
    </row>
    <row r="51" spans="1:14" customFormat="1" ht="12.75">
      <c r="A51" s="2" t="s">
        <v>61</v>
      </c>
      <c r="B51" s="12">
        <v>315250</v>
      </c>
      <c r="C51" s="12">
        <v>334184</v>
      </c>
      <c r="D51" s="12">
        <v>337500</v>
      </c>
      <c r="E51" s="12">
        <v>344389</v>
      </c>
      <c r="F51" s="12">
        <v>354125</v>
      </c>
      <c r="G51" s="12">
        <v>337211</v>
      </c>
      <c r="H51" s="12">
        <v>311582</v>
      </c>
      <c r="I51" s="12">
        <v>366541</v>
      </c>
      <c r="J51" s="12">
        <v>362202</v>
      </c>
      <c r="K51" s="12">
        <v>356399</v>
      </c>
      <c r="L51" s="12">
        <v>351993</v>
      </c>
      <c r="M51" s="12">
        <v>376073</v>
      </c>
      <c r="N51" s="39">
        <v>350371</v>
      </c>
    </row>
    <row r="52" spans="1:14" customFormat="1" ht="12.75">
      <c r="A52" s="198" t="s">
        <v>62</v>
      </c>
      <c r="B52" s="196">
        <f t="shared" ref="B52:M52" si="10">B53+B55</f>
        <v>175</v>
      </c>
      <c r="C52" s="196">
        <f t="shared" si="10"/>
        <v>177</v>
      </c>
      <c r="D52" s="196">
        <f t="shared" si="10"/>
        <v>219</v>
      </c>
      <c r="E52" s="196">
        <f t="shared" si="10"/>
        <v>229</v>
      </c>
      <c r="F52" s="196">
        <f t="shared" si="10"/>
        <v>288</v>
      </c>
      <c r="G52" s="196">
        <f t="shared" si="10"/>
        <v>362</v>
      </c>
      <c r="H52" s="196">
        <f t="shared" si="10"/>
        <v>296</v>
      </c>
      <c r="I52" s="196">
        <f t="shared" si="10"/>
        <v>281</v>
      </c>
      <c r="J52" s="196">
        <f t="shared" si="10"/>
        <v>282</v>
      </c>
      <c r="K52" s="196">
        <f t="shared" si="10"/>
        <v>245</v>
      </c>
      <c r="L52" s="196">
        <f t="shared" si="10"/>
        <v>254</v>
      </c>
      <c r="M52" s="196">
        <f t="shared" si="10"/>
        <v>232</v>
      </c>
      <c r="N52" s="197">
        <v>3128</v>
      </c>
    </row>
    <row r="53" spans="1:14" customFormat="1" ht="12.75">
      <c r="A53" s="2" t="s">
        <v>63</v>
      </c>
      <c r="B53" s="4">
        <v>53</v>
      </c>
      <c r="C53" s="4">
        <v>51</v>
      </c>
      <c r="D53" s="4">
        <v>57</v>
      </c>
      <c r="E53" s="4">
        <v>63</v>
      </c>
      <c r="F53" s="4">
        <v>91</v>
      </c>
      <c r="G53" s="4">
        <v>120</v>
      </c>
      <c r="H53" s="4">
        <v>100</v>
      </c>
      <c r="I53" s="4">
        <v>94</v>
      </c>
      <c r="J53" s="4">
        <v>98</v>
      </c>
      <c r="K53" s="4">
        <v>85</v>
      </c>
      <c r="L53" s="4">
        <v>83</v>
      </c>
      <c r="M53" s="4">
        <v>72</v>
      </c>
      <c r="N53" s="41">
        <v>996</v>
      </c>
    </row>
    <row r="54" spans="1:14" customFormat="1" ht="12.75">
      <c r="A54" s="2" t="s">
        <v>64</v>
      </c>
      <c r="B54" s="12">
        <v>410973</v>
      </c>
      <c r="C54" s="12">
        <v>406447</v>
      </c>
      <c r="D54" s="12">
        <v>439508</v>
      </c>
      <c r="E54" s="12">
        <v>467010</v>
      </c>
      <c r="F54" s="12">
        <v>476714</v>
      </c>
      <c r="G54" s="12">
        <v>486598</v>
      </c>
      <c r="H54" s="12">
        <v>480591</v>
      </c>
      <c r="I54" s="12">
        <v>490213</v>
      </c>
      <c r="J54" s="12">
        <v>471942</v>
      </c>
      <c r="K54" s="12">
        <v>484061</v>
      </c>
      <c r="L54" s="12">
        <v>477356</v>
      </c>
      <c r="M54" s="12">
        <v>504816</v>
      </c>
      <c r="N54" s="39">
        <v>472432</v>
      </c>
    </row>
    <row r="55" spans="1:14" customFormat="1" ht="12.75">
      <c r="A55" s="2" t="s">
        <v>65</v>
      </c>
      <c r="B55" s="4">
        <v>122</v>
      </c>
      <c r="C55" s="4">
        <v>126</v>
      </c>
      <c r="D55" s="4">
        <v>162</v>
      </c>
      <c r="E55" s="4">
        <v>166</v>
      </c>
      <c r="F55" s="4">
        <v>197</v>
      </c>
      <c r="G55" s="4">
        <v>242</v>
      </c>
      <c r="H55" s="4">
        <v>196</v>
      </c>
      <c r="I55" s="4">
        <v>187</v>
      </c>
      <c r="J55" s="4">
        <v>184</v>
      </c>
      <c r="K55" s="4">
        <v>160</v>
      </c>
      <c r="L55" s="4">
        <v>171</v>
      </c>
      <c r="M55" s="4">
        <v>160</v>
      </c>
      <c r="N55" s="41">
        <v>2132</v>
      </c>
    </row>
    <row r="56" spans="1:14" customFormat="1" ht="12.75">
      <c r="A56" s="2" t="s">
        <v>66</v>
      </c>
      <c r="B56" s="12">
        <v>370501</v>
      </c>
      <c r="C56" s="12">
        <v>363733</v>
      </c>
      <c r="D56" s="12">
        <v>390249</v>
      </c>
      <c r="E56" s="12">
        <v>396262</v>
      </c>
      <c r="F56" s="12">
        <v>404306</v>
      </c>
      <c r="G56" s="12">
        <v>410204</v>
      </c>
      <c r="H56" s="12">
        <v>402632</v>
      </c>
      <c r="I56" s="12">
        <v>396077</v>
      </c>
      <c r="J56" s="12">
        <v>416876</v>
      </c>
      <c r="K56" s="12">
        <v>404165</v>
      </c>
      <c r="L56" s="12">
        <v>399174</v>
      </c>
      <c r="M56" s="12">
        <v>385202</v>
      </c>
      <c r="N56" s="39">
        <v>397581</v>
      </c>
    </row>
    <row r="57" spans="1:14" customFormat="1" ht="12.75">
      <c r="A57" s="198" t="s">
        <v>67</v>
      </c>
      <c r="B57" s="196">
        <f t="shared" ref="B57:M57" si="11">B58+B60</f>
        <v>241</v>
      </c>
      <c r="C57" s="196">
        <f t="shared" si="11"/>
        <v>214</v>
      </c>
      <c r="D57" s="196">
        <f t="shared" si="11"/>
        <v>317</v>
      </c>
      <c r="E57" s="196">
        <f t="shared" si="11"/>
        <v>397</v>
      </c>
      <c r="F57" s="196">
        <f t="shared" si="11"/>
        <v>480</v>
      </c>
      <c r="G57" s="196">
        <f t="shared" si="11"/>
        <v>523</v>
      </c>
      <c r="H57" s="196">
        <f t="shared" si="11"/>
        <v>466</v>
      </c>
      <c r="I57" s="196">
        <f t="shared" si="11"/>
        <v>431</v>
      </c>
      <c r="J57" s="196">
        <f t="shared" si="11"/>
        <v>378</v>
      </c>
      <c r="K57" s="196">
        <f t="shared" si="11"/>
        <v>341</v>
      </c>
      <c r="L57" s="196">
        <f t="shared" si="11"/>
        <v>348</v>
      </c>
      <c r="M57" s="196">
        <f t="shared" si="11"/>
        <v>295</v>
      </c>
      <c r="N57" s="197">
        <v>4554</v>
      </c>
    </row>
    <row r="58" spans="1:14" customFormat="1" ht="12.75">
      <c r="A58" s="2" t="s">
        <v>68</v>
      </c>
      <c r="B58" s="4">
        <v>211</v>
      </c>
      <c r="C58" s="4">
        <v>188</v>
      </c>
      <c r="D58" s="4">
        <v>281</v>
      </c>
      <c r="E58" s="4">
        <v>351</v>
      </c>
      <c r="F58" s="4">
        <v>428</v>
      </c>
      <c r="G58" s="4">
        <v>455</v>
      </c>
      <c r="H58" s="4">
        <v>417</v>
      </c>
      <c r="I58" s="4">
        <v>376</v>
      </c>
      <c r="J58" s="4">
        <v>325</v>
      </c>
      <c r="K58" s="4">
        <v>291</v>
      </c>
      <c r="L58" s="4">
        <v>303</v>
      </c>
      <c r="M58" s="4">
        <v>245</v>
      </c>
      <c r="N58" s="41">
        <v>3966</v>
      </c>
    </row>
    <row r="59" spans="1:14" customFormat="1" ht="12.75">
      <c r="A59" s="2" t="s">
        <v>69</v>
      </c>
      <c r="B59" s="12">
        <v>562985</v>
      </c>
      <c r="C59" s="12">
        <v>595875</v>
      </c>
      <c r="D59" s="12">
        <v>623947</v>
      </c>
      <c r="E59" s="12">
        <v>625548</v>
      </c>
      <c r="F59" s="12">
        <v>657409</v>
      </c>
      <c r="G59" s="12">
        <v>662014</v>
      </c>
      <c r="H59" s="12">
        <v>659381</v>
      </c>
      <c r="I59" s="12">
        <v>649020</v>
      </c>
      <c r="J59" s="12">
        <v>634305</v>
      </c>
      <c r="K59" s="12">
        <v>635538</v>
      </c>
      <c r="L59" s="12">
        <v>626743</v>
      </c>
      <c r="M59" s="12">
        <v>645568</v>
      </c>
      <c r="N59" s="39">
        <v>637273</v>
      </c>
    </row>
    <row r="60" spans="1:14" customFormat="1" ht="12.75">
      <c r="A60" s="2" t="s">
        <v>70</v>
      </c>
      <c r="B60" s="4">
        <v>30</v>
      </c>
      <c r="C60" s="4">
        <v>26</v>
      </c>
      <c r="D60" s="4">
        <v>36</v>
      </c>
      <c r="E60" s="4">
        <v>46</v>
      </c>
      <c r="F60" s="4">
        <v>52</v>
      </c>
      <c r="G60" s="4">
        <v>68</v>
      </c>
      <c r="H60" s="4">
        <v>49</v>
      </c>
      <c r="I60" s="4">
        <v>55</v>
      </c>
      <c r="J60" s="4">
        <v>53</v>
      </c>
      <c r="K60" s="4">
        <v>50</v>
      </c>
      <c r="L60" s="4">
        <v>45</v>
      </c>
      <c r="M60" s="4">
        <v>50</v>
      </c>
      <c r="N60" s="41">
        <v>588</v>
      </c>
    </row>
    <row r="61" spans="1:14" customFormat="1" ht="12.75">
      <c r="A61" s="2" t="s">
        <v>71</v>
      </c>
      <c r="B61" s="12">
        <v>412507</v>
      </c>
      <c r="C61" s="12">
        <v>403548</v>
      </c>
      <c r="D61" s="12">
        <v>429649</v>
      </c>
      <c r="E61" s="12">
        <v>445765</v>
      </c>
      <c r="F61" s="12">
        <v>448754</v>
      </c>
      <c r="G61" s="12">
        <v>446197</v>
      </c>
      <c r="H61" s="12">
        <v>448430</v>
      </c>
      <c r="I61" s="12">
        <v>454467</v>
      </c>
      <c r="J61" s="12">
        <v>460026</v>
      </c>
      <c r="K61" s="12">
        <v>468101</v>
      </c>
      <c r="L61" s="12">
        <v>457767</v>
      </c>
      <c r="M61" s="12">
        <v>444632</v>
      </c>
      <c r="N61" s="39">
        <v>447665</v>
      </c>
    </row>
    <row r="62" spans="1:14" customFormat="1" ht="12.75">
      <c r="A62" s="198" t="s">
        <v>72</v>
      </c>
      <c r="B62" s="196">
        <v>67</v>
      </c>
      <c r="C62" s="196">
        <v>67</v>
      </c>
      <c r="D62" s="196">
        <v>93</v>
      </c>
      <c r="E62" s="196">
        <v>100</v>
      </c>
      <c r="F62" s="196">
        <v>107</v>
      </c>
      <c r="G62" s="196">
        <v>103</v>
      </c>
      <c r="H62" s="196">
        <v>102</v>
      </c>
      <c r="I62" s="196">
        <v>114</v>
      </c>
      <c r="J62" s="196">
        <v>98</v>
      </c>
      <c r="K62" s="196">
        <v>112</v>
      </c>
      <c r="L62" s="196">
        <v>93</v>
      </c>
      <c r="M62" s="196">
        <v>97</v>
      </c>
      <c r="N62" s="197">
        <v>1183</v>
      </c>
    </row>
    <row r="63" spans="1:14" customFormat="1" ht="12.75">
      <c r="A63" s="2" t="s">
        <v>73</v>
      </c>
      <c r="B63" s="12">
        <v>295842</v>
      </c>
      <c r="C63" s="12">
        <v>294690</v>
      </c>
      <c r="D63" s="12">
        <v>325731</v>
      </c>
      <c r="E63" s="12">
        <v>336907</v>
      </c>
      <c r="F63" s="12">
        <v>340303</v>
      </c>
      <c r="G63" s="12">
        <v>334663</v>
      </c>
      <c r="H63" s="12">
        <v>345067</v>
      </c>
      <c r="I63" s="12">
        <v>319652</v>
      </c>
      <c r="J63" s="12">
        <v>327370</v>
      </c>
      <c r="K63" s="12">
        <v>329135</v>
      </c>
      <c r="L63" s="12">
        <v>326868</v>
      </c>
      <c r="M63" s="12">
        <v>326490</v>
      </c>
      <c r="N63" s="39">
        <v>327350</v>
      </c>
    </row>
    <row r="64" spans="1:14" customFormat="1" ht="12.75">
      <c r="A64" s="198" t="s">
        <v>74</v>
      </c>
      <c r="B64" s="199">
        <f>SUM(B65:B67)</f>
        <v>185</v>
      </c>
      <c r="C64" s="199">
        <f>SUM(C65:C67)</f>
        <v>188</v>
      </c>
      <c r="D64" s="199">
        <f>SUM(D65:D67)</f>
        <v>223</v>
      </c>
      <c r="E64" s="199">
        <f>SUM(E65:E67)</f>
        <v>337</v>
      </c>
      <c r="F64" s="199">
        <f t="shared" ref="F64:M64" si="12">SUM(F65:F67)</f>
        <v>335</v>
      </c>
      <c r="G64" s="199">
        <f t="shared" si="12"/>
        <v>451</v>
      </c>
      <c r="H64" s="196">
        <f t="shared" si="12"/>
        <v>475</v>
      </c>
      <c r="I64" s="199">
        <f t="shared" si="12"/>
        <v>565</v>
      </c>
      <c r="J64" s="199">
        <f t="shared" si="12"/>
        <v>582</v>
      </c>
      <c r="K64" s="199">
        <f t="shared" si="12"/>
        <v>487</v>
      </c>
      <c r="L64" s="199">
        <f t="shared" si="12"/>
        <v>289</v>
      </c>
      <c r="M64" s="199">
        <f t="shared" si="12"/>
        <v>183</v>
      </c>
      <c r="N64" s="200">
        <f>SUM(B64:M64)</f>
        <v>4300</v>
      </c>
    </row>
    <row r="65" spans="1:16" customFormat="1" ht="12.75">
      <c r="A65" s="2" t="s">
        <v>75</v>
      </c>
      <c r="B65" s="11">
        <v>113</v>
      </c>
      <c r="C65" s="11">
        <v>114</v>
      </c>
      <c r="D65" s="11">
        <v>147</v>
      </c>
      <c r="E65" s="11">
        <v>202</v>
      </c>
      <c r="F65" s="11">
        <v>202</v>
      </c>
      <c r="G65" s="11">
        <v>250</v>
      </c>
      <c r="H65" s="11">
        <v>275</v>
      </c>
      <c r="I65" s="11">
        <v>296</v>
      </c>
      <c r="J65" s="11">
        <v>319</v>
      </c>
      <c r="K65" s="11">
        <v>258</v>
      </c>
      <c r="L65" s="11">
        <v>162</v>
      </c>
      <c r="M65" s="11">
        <v>99</v>
      </c>
      <c r="N65" s="41"/>
    </row>
    <row r="66" spans="1:16" customFormat="1" ht="12.75">
      <c r="A66" s="2" t="s">
        <v>76</v>
      </c>
      <c r="B66" s="11">
        <v>51</v>
      </c>
      <c r="C66" s="11">
        <v>54</v>
      </c>
      <c r="D66" s="11">
        <v>48</v>
      </c>
      <c r="E66" s="11">
        <v>87</v>
      </c>
      <c r="F66" s="11">
        <v>89</v>
      </c>
      <c r="G66" s="11">
        <v>133</v>
      </c>
      <c r="H66" s="11">
        <v>134</v>
      </c>
      <c r="I66" s="11">
        <v>175</v>
      </c>
      <c r="J66" s="11">
        <v>175</v>
      </c>
      <c r="K66" s="11">
        <v>155</v>
      </c>
      <c r="L66" s="11">
        <v>91</v>
      </c>
      <c r="M66" s="11">
        <v>63</v>
      </c>
      <c r="N66" s="41"/>
    </row>
    <row r="67" spans="1:16" customFormat="1" ht="12.75">
      <c r="A67" s="2" t="s">
        <v>77</v>
      </c>
      <c r="B67" s="11">
        <v>21</v>
      </c>
      <c r="C67" s="11">
        <v>20</v>
      </c>
      <c r="D67" s="11">
        <v>28</v>
      </c>
      <c r="E67" s="11">
        <v>48</v>
      </c>
      <c r="F67" s="11">
        <v>44</v>
      </c>
      <c r="G67" s="11">
        <v>68</v>
      </c>
      <c r="H67" s="11">
        <v>66</v>
      </c>
      <c r="I67" s="11">
        <v>94</v>
      </c>
      <c r="J67" s="11">
        <v>88</v>
      </c>
      <c r="K67" s="11">
        <v>74</v>
      </c>
      <c r="L67" s="11">
        <v>36</v>
      </c>
      <c r="M67" s="11">
        <v>21</v>
      </c>
      <c r="N67" s="41"/>
    </row>
    <row r="68" spans="1:16" customFormat="1" ht="12.75">
      <c r="A68" s="198" t="s">
        <v>78</v>
      </c>
      <c r="B68" s="203">
        <f>B64/B42</f>
        <v>0.36779324055666002</v>
      </c>
      <c r="C68" s="203">
        <f>C64/C42</f>
        <v>0.39166666666666666</v>
      </c>
      <c r="D68" s="203">
        <f>D64/D42</f>
        <v>0.34202453987730064</v>
      </c>
      <c r="E68" s="203">
        <f>E64/E42</f>
        <v>0.44813829787234044</v>
      </c>
      <c r="F68" s="203">
        <f t="shared" ref="F68:M68" si="13">F64/F42</f>
        <v>0.37263626251390436</v>
      </c>
      <c r="G68" s="203">
        <f t="shared" si="13"/>
        <v>0.44215686274509802</v>
      </c>
      <c r="H68" s="203">
        <f t="shared" si="13"/>
        <v>0.53251121076233188</v>
      </c>
      <c r="I68" s="203">
        <f t="shared" si="13"/>
        <v>0.65697674418604646</v>
      </c>
      <c r="J68" s="203">
        <f t="shared" si="13"/>
        <v>0.74140127388535026</v>
      </c>
      <c r="K68" s="203">
        <f t="shared" si="13"/>
        <v>0.67545076282940364</v>
      </c>
      <c r="L68" s="203">
        <f t="shared" si="13"/>
        <v>0.40083217753120665</v>
      </c>
      <c r="M68" s="203">
        <f t="shared" si="13"/>
        <v>0.27981651376146788</v>
      </c>
      <c r="N68" s="41"/>
    </row>
    <row r="69" spans="1:16" customFormat="1" ht="12.75">
      <c r="A69" s="2" t="s">
        <v>79</v>
      </c>
      <c r="B69" s="11">
        <v>565</v>
      </c>
      <c r="C69" s="11">
        <v>639</v>
      </c>
      <c r="D69" s="11">
        <v>935</v>
      </c>
      <c r="E69" s="11">
        <v>1162</v>
      </c>
      <c r="F69" s="11">
        <v>1093</v>
      </c>
      <c r="G69" s="11">
        <v>1157</v>
      </c>
      <c r="H69" s="11">
        <v>949</v>
      </c>
      <c r="I69" s="11">
        <v>994</v>
      </c>
      <c r="J69" s="11">
        <v>904</v>
      </c>
      <c r="K69" s="11">
        <v>794</v>
      </c>
      <c r="L69" s="11">
        <v>484</v>
      </c>
      <c r="M69" s="11">
        <v>386</v>
      </c>
      <c r="N69" s="38">
        <f>SUM(B69:M69)</f>
        <v>10062</v>
      </c>
    </row>
    <row r="70" spans="1:16" customFormat="1" ht="12.75">
      <c r="A70" s="198"/>
      <c r="B70" s="199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200"/>
    </row>
    <row r="71" spans="1:16" customFormat="1" ht="12.75">
      <c r="A71" s="2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89"/>
    </row>
    <row r="72" spans="1:16" customFormat="1" ht="12.75">
      <c r="A72" s="2"/>
      <c r="B72" s="8" t="s">
        <v>9</v>
      </c>
      <c r="C72" s="8" t="s">
        <v>10</v>
      </c>
      <c r="D72" s="8" t="s">
        <v>11</v>
      </c>
      <c r="E72" s="8" t="s">
        <v>12</v>
      </c>
      <c r="F72" s="8" t="s">
        <v>13</v>
      </c>
      <c r="G72" s="8" t="s">
        <v>14</v>
      </c>
      <c r="H72" s="8" t="s">
        <v>15</v>
      </c>
      <c r="I72" s="8" t="s">
        <v>16</v>
      </c>
      <c r="J72" s="8" t="s">
        <v>17</v>
      </c>
      <c r="K72" s="8" t="s">
        <v>18</v>
      </c>
      <c r="L72" s="8" t="s">
        <v>19</v>
      </c>
      <c r="M72" s="8" t="s">
        <v>20</v>
      </c>
      <c r="N72" s="109" t="s">
        <v>80</v>
      </c>
    </row>
    <row r="73" spans="1:16" s="60" customFormat="1" ht="12.75">
      <c r="A73" s="100" t="s">
        <v>936</v>
      </c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2"/>
      <c r="P73"/>
    </row>
    <row r="74" spans="1:16" customFormat="1" ht="12.75">
      <c r="A74" s="103" t="s">
        <v>782</v>
      </c>
      <c r="B74" s="104">
        <f t="shared" ref="B74:M74" si="14">SUM(B79+B84+B89+B94)</f>
        <v>371</v>
      </c>
      <c r="C74" s="104">
        <f t="shared" si="14"/>
        <v>443</v>
      </c>
      <c r="D74" s="104">
        <f t="shared" si="14"/>
        <v>589</v>
      </c>
      <c r="E74" s="104">
        <f t="shared" si="14"/>
        <v>579</v>
      </c>
      <c r="F74" s="104">
        <f t="shared" si="14"/>
        <v>596</v>
      </c>
      <c r="G74" s="104">
        <f t="shared" si="14"/>
        <v>780</v>
      </c>
      <c r="H74" s="104">
        <f t="shared" si="14"/>
        <v>906</v>
      </c>
      <c r="I74" s="104">
        <f t="shared" si="14"/>
        <v>827</v>
      </c>
      <c r="J74" s="104">
        <f t="shared" si="14"/>
        <v>793</v>
      </c>
      <c r="K74" s="104">
        <f t="shared" si="14"/>
        <v>873</v>
      </c>
      <c r="L74" s="104">
        <f t="shared" si="14"/>
        <v>672</v>
      </c>
      <c r="M74" s="104">
        <f t="shared" si="14"/>
        <v>717</v>
      </c>
      <c r="N74" s="105">
        <v>8348</v>
      </c>
    </row>
    <row r="75" spans="1:16" customFormat="1" ht="12.75">
      <c r="A75" s="2" t="s">
        <v>712</v>
      </c>
      <c r="B75" s="12">
        <v>402443</v>
      </c>
      <c r="C75" s="12">
        <v>416793</v>
      </c>
      <c r="D75" s="12">
        <v>432656</v>
      </c>
      <c r="E75" s="12">
        <v>441901</v>
      </c>
      <c r="F75" s="12">
        <v>434368</v>
      </c>
      <c r="G75" s="12">
        <v>452945</v>
      </c>
      <c r="H75" s="12">
        <v>453569</v>
      </c>
      <c r="I75" s="12">
        <v>451755</v>
      </c>
      <c r="J75" s="12">
        <v>458360</v>
      </c>
      <c r="K75" s="12">
        <v>454254</v>
      </c>
      <c r="L75" s="12">
        <v>450037</v>
      </c>
      <c r="M75" s="12">
        <v>456968</v>
      </c>
      <c r="N75" s="39">
        <v>446750</v>
      </c>
    </row>
    <row r="76" spans="1:16" customFormat="1" ht="12.75">
      <c r="A76" s="2" t="s">
        <v>713</v>
      </c>
      <c r="B76" s="12">
        <v>406595</v>
      </c>
      <c r="C76" s="12">
        <v>417766</v>
      </c>
      <c r="D76" s="12">
        <v>431401</v>
      </c>
      <c r="E76" s="12">
        <v>440969</v>
      </c>
      <c r="F76" s="12">
        <v>434778</v>
      </c>
      <c r="G76" s="12">
        <v>453611</v>
      </c>
      <c r="H76" s="12">
        <v>451847</v>
      </c>
      <c r="I76" s="12">
        <v>447969</v>
      </c>
      <c r="J76" s="12">
        <v>454348</v>
      </c>
      <c r="K76" s="12">
        <v>450040</v>
      </c>
      <c r="L76" s="12">
        <v>445471</v>
      </c>
      <c r="M76" s="12">
        <v>452648</v>
      </c>
      <c r="N76" s="39">
        <v>444786</v>
      </c>
    </row>
    <row r="77" spans="1:16" customFormat="1" ht="12.75">
      <c r="A77" s="103" t="s">
        <v>26</v>
      </c>
      <c r="B77" s="106">
        <f>B75/B76</f>
        <v>0.98978836434289652</v>
      </c>
      <c r="C77" s="106">
        <f>C75/C76</f>
        <v>0.99767094497876807</v>
      </c>
      <c r="D77" s="106">
        <f>D75/D76</f>
        <v>1.0029091263117147</v>
      </c>
      <c r="E77" s="106">
        <f t="shared" ref="E77:N77" si="15">E75/E76</f>
        <v>1.0021135272547503</v>
      </c>
      <c r="F77" s="106">
        <f t="shared" si="15"/>
        <v>0.99905699000409409</v>
      </c>
      <c r="G77" s="106">
        <f t="shared" si="15"/>
        <v>0.99853178163668865</v>
      </c>
      <c r="H77" s="106">
        <f t="shared" si="15"/>
        <v>1.0038110245282141</v>
      </c>
      <c r="I77" s="106">
        <f t="shared" si="15"/>
        <v>1.0084514776692137</v>
      </c>
      <c r="J77" s="106">
        <f t="shared" si="15"/>
        <v>1.0088302358544552</v>
      </c>
      <c r="K77" s="106">
        <f t="shared" si="15"/>
        <v>1.0093636121233669</v>
      </c>
      <c r="L77" s="106">
        <f t="shared" si="15"/>
        <v>1.0102498254656307</v>
      </c>
      <c r="M77" s="106">
        <f t="shared" si="15"/>
        <v>1.0095438398048815</v>
      </c>
      <c r="N77" s="107">
        <f t="shared" si="15"/>
        <v>1.004415606606323</v>
      </c>
    </row>
    <row r="78" spans="1:16" customFormat="1" ht="12.75">
      <c r="A78" s="2" t="s">
        <v>819</v>
      </c>
      <c r="B78" s="4">
        <v>38</v>
      </c>
      <c r="C78" s="4">
        <v>32</v>
      </c>
      <c r="D78" s="4">
        <v>22</v>
      </c>
      <c r="E78" s="4">
        <v>14</v>
      </c>
      <c r="F78" s="4">
        <v>17</v>
      </c>
      <c r="G78" s="4">
        <v>18</v>
      </c>
      <c r="H78" s="4">
        <v>16</v>
      </c>
      <c r="I78" s="4">
        <v>14</v>
      </c>
      <c r="J78" s="4">
        <v>12</v>
      </c>
      <c r="K78" s="4">
        <v>10</v>
      </c>
      <c r="L78" s="4">
        <v>10</v>
      </c>
      <c r="M78" s="4">
        <v>13</v>
      </c>
      <c r="N78" s="99">
        <v>17</v>
      </c>
    </row>
    <row r="79" spans="1:16" customFormat="1" ht="12.75">
      <c r="A79" s="103" t="s">
        <v>820</v>
      </c>
      <c r="B79" s="101">
        <f>B80+B82</f>
        <v>13</v>
      </c>
      <c r="C79" s="101">
        <f t="shared" ref="C79:H79" si="16">C80+C82</f>
        <v>20</v>
      </c>
      <c r="D79" s="101">
        <f t="shared" si="16"/>
        <v>13</v>
      </c>
      <c r="E79" s="101">
        <f t="shared" si="16"/>
        <v>17</v>
      </c>
      <c r="F79" s="101">
        <f t="shared" si="16"/>
        <v>18</v>
      </c>
      <c r="G79" s="101">
        <f t="shared" si="16"/>
        <v>20</v>
      </c>
      <c r="H79" s="101">
        <f t="shared" si="16"/>
        <v>29</v>
      </c>
      <c r="I79" s="101">
        <f>I80+I82</f>
        <v>25</v>
      </c>
      <c r="J79" s="101">
        <f>J80+J82</f>
        <v>20</v>
      </c>
      <c r="K79" s="101">
        <f>K80+K82</f>
        <v>26</v>
      </c>
      <c r="L79" s="101">
        <f>L80+L82</f>
        <v>20</v>
      </c>
      <c r="M79" s="101">
        <f>M80+M82</f>
        <v>15</v>
      </c>
      <c r="N79" s="102">
        <v>244</v>
      </c>
    </row>
    <row r="80" spans="1:16" customFormat="1" ht="12.75">
      <c r="A80" s="2" t="s">
        <v>783</v>
      </c>
      <c r="B80" s="4">
        <v>5</v>
      </c>
      <c r="C80" s="4">
        <v>9</v>
      </c>
      <c r="D80" s="4">
        <v>5</v>
      </c>
      <c r="E80" s="4">
        <v>8</v>
      </c>
      <c r="F80" s="4">
        <v>5</v>
      </c>
      <c r="G80" s="4">
        <v>7</v>
      </c>
      <c r="H80" s="4">
        <v>15</v>
      </c>
      <c r="I80" s="4">
        <v>6</v>
      </c>
      <c r="J80" s="4">
        <v>7</v>
      </c>
      <c r="K80" s="4">
        <v>12</v>
      </c>
      <c r="L80" s="4">
        <v>9</v>
      </c>
      <c r="M80" s="4">
        <v>6</v>
      </c>
      <c r="N80" s="41">
        <v>97</v>
      </c>
    </row>
    <row r="81" spans="1:14" customFormat="1" ht="12.75">
      <c r="A81" s="2" t="s">
        <v>717</v>
      </c>
      <c r="B81" s="12">
        <v>208200</v>
      </c>
      <c r="C81" s="12">
        <v>407877</v>
      </c>
      <c r="D81" s="12">
        <v>359699</v>
      </c>
      <c r="E81" s="12">
        <v>295725</v>
      </c>
      <c r="F81" s="12">
        <v>447151</v>
      </c>
      <c r="G81" s="12">
        <v>405000</v>
      </c>
      <c r="H81" s="12">
        <v>400531</v>
      </c>
      <c r="I81" s="12">
        <v>446666</v>
      </c>
      <c r="J81" s="12">
        <v>369442</v>
      </c>
      <c r="K81" s="12">
        <v>387575</v>
      </c>
      <c r="L81" s="12">
        <v>495977</v>
      </c>
      <c r="M81" s="12">
        <v>353416</v>
      </c>
      <c r="N81" s="39">
        <v>393799</v>
      </c>
    </row>
    <row r="82" spans="1:14" customFormat="1" ht="12.75">
      <c r="A82" s="2" t="s">
        <v>718</v>
      </c>
      <c r="B82" s="4">
        <v>8</v>
      </c>
      <c r="C82" s="4">
        <v>11</v>
      </c>
      <c r="D82" s="4">
        <v>8</v>
      </c>
      <c r="E82" s="4">
        <v>9</v>
      </c>
      <c r="F82" s="4">
        <v>13</v>
      </c>
      <c r="G82" s="4">
        <v>13</v>
      </c>
      <c r="H82" s="4">
        <v>14</v>
      </c>
      <c r="I82" s="4">
        <v>19</v>
      </c>
      <c r="J82" s="4">
        <v>13</v>
      </c>
      <c r="K82" s="4">
        <v>14</v>
      </c>
      <c r="L82" s="4">
        <v>11</v>
      </c>
      <c r="M82" s="4">
        <v>9</v>
      </c>
      <c r="N82" s="41">
        <v>147</v>
      </c>
    </row>
    <row r="83" spans="1:14" customFormat="1" ht="12.75">
      <c r="A83" s="2" t="s">
        <v>719</v>
      </c>
      <c r="B83" s="12">
        <v>253931</v>
      </c>
      <c r="C83" s="12">
        <v>320272</v>
      </c>
      <c r="D83" s="12">
        <v>294750</v>
      </c>
      <c r="E83" s="12">
        <v>364337</v>
      </c>
      <c r="F83" s="12">
        <v>305564</v>
      </c>
      <c r="G83" s="12">
        <v>332920</v>
      </c>
      <c r="H83" s="12">
        <v>301063</v>
      </c>
      <c r="I83" s="12">
        <v>308631</v>
      </c>
      <c r="J83" s="12">
        <v>287855</v>
      </c>
      <c r="K83" s="12">
        <v>329355</v>
      </c>
      <c r="L83" s="12">
        <v>296854</v>
      </c>
      <c r="M83" s="12">
        <v>305011</v>
      </c>
      <c r="N83" s="39">
        <v>312605</v>
      </c>
    </row>
    <row r="84" spans="1:14" customFormat="1" ht="12.75">
      <c r="A84" s="103" t="s">
        <v>720</v>
      </c>
      <c r="B84" s="101">
        <f t="shared" ref="B84:M84" si="17">B85+B87</f>
        <v>128</v>
      </c>
      <c r="C84" s="101">
        <f t="shared" si="17"/>
        <v>163</v>
      </c>
      <c r="D84" s="101">
        <f t="shared" si="17"/>
        <v>215</v>
      </c>
      <c r="E84" s="101">
        <f t="shared" si="17"/>
        <v>198</v>
      </c>
      <c r="F84" s="101">
        <f t="shared" si="17"/>
        <v>197</v>
      </c>
      <c r="G84" s="101">
        <f t="shared" si="17"/>
        <v>248</v>
      </c>
      <c r="H84" s="101">
        <f t="shared" si="17"/>
        <v>305</v>
      </c>
      <c r="I84" s="101">
        <f t="shared" si="17"/>
        <v>284</v>
      </c>
      <c r="J84" s="101">
        <f t="shared" si="17"/>
        <v>279</v>
      </c>
      <c r="K84" s="101">
        <f t="shared" si="17"/>
        <v>311</v>
      </c>
      <c r="L84" s="101">
        <f t="shared" si="17"/>
        <v>243</v>
      </c>
      <c r="M84" s="101">
        <f t="shared" si="17"/>
        <v>259</v>
      </c>
      <c r="N84" s="102">
        <v>2906</v>
      </c>
    </row>
    <row r="85" spans="1:14" customFormat="1" ht="12.75">
      <c r="A85" s="2" t="s">
        <v>721</v>
      </c>
      <c r="B85" s="4">
        <v>35</v>
      </c>
      <c r="C85" s="4">
        <v>43</v>
      </c>
      <c r="D85" s="4">
        <v>65</v>
      </c>
      <c r="E85" s="4">
        <v>67</v>
      </c>
      <c r="F85" s="4">
        <v>64</v>
      </c>
      <c r="G85" s="4">
        <v>71</v>
      </c>
      <c r="H85" s="4">
        <v>89</v>
      </c>
      <c r="I85" s="4">
        <v>88</v>
      </c>
      <c r="J85" s="4">
        <v>69</v>
      </c>
      <c r="K85" s="4">
        <v>103</v>
      </c>
      <c r="L85" s="4">
        <v>78</v>
      </c>
      <c r="M85" s="4">
        <v>74</v>
      </c>
      <c r="N85" s="41">
        <v>864</v>
      </c>
    </row>
    <row r="86" spans="1:14" customFormat="1" ht="12.75">
      <c r="A86" s="2" t="s">
        <v>722</v>
      </c>
      <c r="B86" s="12">
        <v>352541</v>
      </c>
      <c r="C86" s="12">
        <v>371105</v>
      </c>
      <c r="D86" s="12">
        <v>395533</v>
      </c>
      <c r="E86" s="12">
        <v>394309</v>
      </c>
      <c r="F86" s="12">
        <v>404613</v>
      </c>
      <c r="G86" s="12">
        <v>408693</v>
      </c>
      <c r="H86" s="12">
        <v>418243</v>
      </c>
      <c r="I86" s="12">
        <v>438931</v>
      </c>
      <c r="J86" s="12">
        <v>430068</v>
      </c>
      <c r="K86" s="12">
        <v>436147</v>
      </c>
      <c r="L86" s="12">
        <v>423882</v>
      </c>
      <c r="M86" s="12">
        <v>447945</v>
      </c>
      <c r="N86" s="39">
        <v>416041</v>
      </c>
    </row>
    <row r="87" spans="1:14" customFormat="1" ht="12.75">
      <c r="A87" s="2" t="s">
        <v>723</v>
      </c>
      <c r="B87" s="4">
        <v>93</v>
      </c>
      <c r="C87" s="4">
        <v>120</v>
      </c>
      <c r="D87" s="4">
        <v>150</v>
      </c>
      <c r="E87" s="4">
        <v>131</v>
      </c>
      <c r="F87" s="4">
        <v>133</v>
      </c>
      <c r="G87" s="4">
        <v>177</v>
      </c>
      <c r="H87" s="4">
        <v>216</v>
      </c>
      <c r="I87" s="4">
        <v>196</v>
      </c>
      <c r="J87" s="4">
        <v>210</v>
      </c>
      <c r="K87" s="4">
        <v>208</v>
      </c>
      <c r="L87" s="4">
        <v>165</v>
      </c>
      <c r="M87" s="4">
        <v>185</v>
      </c>
      <c r="N87" s="41">
        <v>2042</v>
      </c>
    </row>
    <row r="88" spans="1:14" customFormat="1" ht="12.75">
      <c r="A88" s="2" t="s">
        <v>724</v>
      </c>
      <c r="B88" s="12">
        <v>337293</v>
      </c>
      <c r="C88" s="12">
        <v>345695</v>
      </c>
      <c r="D88" s="12">
        <v>351744</v>
      </c>
      <c r="E88" s="12">
        <v>349854</v>
      </c>
      <c r="F88" s="12">
        <v>347960</v>
      </c>
      <c r="G88" s="12">
        <v>361524</v>
      </c>
      <c r="H88" s="12">
        <v>359912</v>
      </c>
      <c r="I88" s="12">
        <v>360181</v>
      </c>
      <c r="J88" s="12">
        <v>372943</v>
      </c>
      <c r="K88" s="12">
        <v>363100</v>
      </c>
      <c r="L88" s="12">
        <v>368206</v>
      </c>
      <c r="M88" s="12">
        <v>369776</v>
      </c>
      <c r="N88" s="39">
        <v>360735</v>
      </c>
    </row>
    <row r="89" spans="1:14" customFormat="1" ht="12.75">
      <c r="A89" s="103" t="s">
        <v>725</v>
      </c>
      <c r="B89" s="101">
        <f t="shared" ref="B89:M89" si="18">B90+B92</f>
        <v>187</v>
      </c>
      <c r="C89" s="101">
        <f t="shared" si="18"/>
        <v>196</v>
      </c>
      <c r="D89" s="101">
        <f t="shared" si="18"/>
        <v>288</v>
      </c>
      <c r="E89" s="101">
        <f t="shared" si="18"/>
        <v>297</v>
      </c>
      <c r="F89" s="101">
        <f t="shared" si="18"/>
        <v>316</v>
      </c>
      <c r="G89" s="101">
        <f t="shared" si="18"/>
        <v>426</v>
      </c>
      <c r="H89" s="101">
        <f t="shared" si="18"/>
        <v>472</v>
      </c>
      <c r="I89" s="101">
        <f t="shared" si="18"/>
        <v>418</v>
      </c>
      <c r="J89" s="101">
        <f t="shared" si="18"/>
        <v>393</v>
      </c>
      <c r="K89" s="101">
        <f t="shared" si="18"/>
        <v>415</v>
      </c>
      <c r="L89" s="101">
        <f t="shared" si="18"/>
        <v>329</v>
      </c>
      <c r="M89" s="101">
        <f t="shared" si="18"/>
        <v>356</v>
      </c>
      <c r="N89" s="102">
        <v>4195</v>
      </c>
    </row>
    <row r="90" spans="1:14" customFormat="1" ht="12.75">
      <c r="A90" s="2" t="s">
        <v>726</v>
      </c>
      <c r="B90" s="4">
        <v>164</v>
      </c>
      <c r="C90" s="4">
        <v>175</v>
      </c>
      <c r="D90" s="4">
        <v>261</v>
      </c>
      <c r="E90" s="4">
        <v>271</v>
      </c>
      <c r="F90" s="4">
        <v>285</v>
      </c>
      <c r="G90" s="4">
        <v>376</v>
      </c>
      <c r="H90" s="4">
        <v>428</v>
      </c>
      <c r="I90" s="4">
        <v>375</v>
      </c>
      <c r="J90" s="4">
        <v>346</v>
      </c>
      <c r="K90" s="4">
        <v>362</v>
      </c>
      <c r="L90" s="4">
        <v>288</v>
      </c>
      <c r="M90" s="4">
        <v>306</v>
      </c>
      <c r="N90" s="41">
        <v>3721</v>
      </c>
    </row>
    <row r="91" spans="1:14" customFormat="1" ht="12.75">
      <c r="A91" s="2" t="s">
        <v>877</v>
      </c>
      <c r="B91" s="12">
        <v>504051</v>
      </c>
      <c r="C91" s="12">
        <v>539633</v>
      </c>
      <c r="D91" s="12">
        <v>539116</v>
      </c>
      <c r="E91" s="12">
        <v>547085</v>
      </c>
      <c r="F91" s="12">
        <v>527504</v>
      </c>
      <c r="G91" s="12">
        <v>555286</v>
      </c>
      <c r="H91" s="12">
        <v>557700</v>
      </c>
      <c r="I91" s="12">
        <v>551351</v>
      </c>
      <c r="J91" s="12">
        <v>577652</v>
      </c>
      <c r="K91" s="12">
        <v>578749</v>
      </c>
      <c r="L91" s="12">
        <v>562081</v>
      </c>
      <c r="M91" s="12">
        <v>571285</v>
      </c>
      <c r="N91" s="39">
        <v>555521</v>
      </c>
    </row>
    <row r="92" spans="1:14" customFormat="1" ht="12.75">
      <c r="A92" s="2" t="s">
        <v>728</v>
      </c>
      <c r="B92" s="4">
        <v>23</v>
      </c>
      <c r="C92" s="4">
        <v>21</v>
      </c>
      <c r="D92" s="4">
        <v>27</v>
      </c>
      <c r="E92" s="4">
        <v>26</v>
      </c>
      <c r="F92" s="4">
        <v>31</v>
      </c>
      <c r="G92" s="4">
        <v>50</v>
      </c>
      <c r="H92" s="4">
        <v>44</v>
      </c>
      <c r="I92" s="4">
        <v>43</v>
      </c>
      <c r="J92" s="4">
        <v>47</v>
      </c>
      <c r="K92" s="4">
        <v>53</v>
      </c>
      <c r="L92" s="4">
        <v>41</v>
      </c>
      <c r="M92" s="4">
        <v>50</v>
      </c>
      <c r="N92" s="41">
        <v>474</v>
      </c>
    </row>
    <row r="93" spans="1:14" customFormat="1" ht="12.75">
      <c r="A93" s="2" t="s">
        <v>729</v>
      </c>
      <c r="B93" s="12">
        <v>363809</v>
      </c>
      <c r="C93" s="12">
        <v>338819</v>
      </c>
      <c r="D93" s="12">
        <v>357021</v>
      </c>
      <c r="E93" s="12">
        <v>368492</v>
      </c>
      <c r="F93" s="12">
        <v>362379</v>
      </c>
      <c r="G93" s="12">
        <v>374470</v>
      </c>
      <c r="H93" s="12">
        <v>376445</v>
      </c>
      <c r="I93" s="12">
        <v>410679</v>
      </c>
      <c r="J93" s="12">
        <v>402249</v>
      </c>
      <c r="K93" s="12">
        <v>373130</v>
      </c>
      <c r="L93" s="12">
        <v>374402</v>
      </c>
      <c r="M93" s="12">
        <v>390035</v>
      </c>
      <c r="N93" s="39">
        <v>380855</v>
      </c>
    </row>
    <row r="94" spans="1:14" customFormat="1" ht="12.75">
      <c r="A94" s="103" t="s">
        <v>730</v>
      </c>
      <c r="B94" s="101">
        <v>43</v>
      </c>
      <c r="C94" s="101">
        <v>64</v>
      </c>
      <c r="D94" s="101">
        <v>73</v>
      </c>
      <c r="E94" s="101">
        <v>67</v>
      </c>
      <c r="F94" s="101">
        <v>65</v>
      </c>
      <c r="G94" s="101">
        <v>86</v>
      </c>
      <c r="H94" s="101">
        <v>100</v>
      </c>
      <c r="I94" s="101">
        <v>100</v>
      </c>
      <c r="J94" s="101">
        <v>101</v>
      </c>
      <c r="K94" s="101">
        <v>121</v>
      </c>
      <c r="L94" s="101">
        <v>80</v>
      </c>
      <c r="M94" s="101">
        <v>87</v>
      </c>
      <c r="N94" s="102">
        <v>1003</v>
      </c>
    </row>
    <row r="95" spans="1:14" customFormat="1" ht="12.75">
      <c r="A95" s="2" t="s">
        <v>731</v>
      </c>
      <c r="B95" s="12">
        <v>262917</v>
      </c>
      <c r="C95" s="12">
        <v>288339</v>
      </c>
      <c r="D95" s="12">
        <v>302342</v>
      </c>
      <c r="E95" s="12">
        <v>301944</v>
      </c>
      <c r="F95" s="12">
        <v>291210</v>
      </c>
      <c r="G95" s="12">
        <v>297862</v>
      </c>
      <c r="H95" s="12">
        <v>304868</v>
      </c>
      <c r="I95" s="12">
        <v>314201</v>
      </c>
      <c r="J95" s="12">
        <v>300842</v>
      </c>
      <c r="K95" s="12">
        <v>309304</v>
      </c>
      <c r="L95" s="12">
        <v>297012</v>
      </c>
      <c r="M95" s="12">
        <v>309298</v>
      </c>
      <c r="N95" s="39">
        <v>300933</v>
      </c>
    </row>
    <row r="96" spans="1:14" customFormat="1" ht="12.75">
      <c r="A96" s="103" t="s">
        <v>821</v>
      </c>
      <c r="B96" s="104">
        <f>SUM(B97:B99)</f>
        <v>453</v>
      </c>
      <c r="C96" s="104">
        <f>SUM(C97:C99)</f>
        <v>496</v>
      </c>
      <c r="D96" s="104">
        <f>SUM(D97:D99)</f>
        <v>592</v>
      </c>
      <c r="E96" s="104">
        <f>SUM(E97:E99)</f>
        <v>652</v>
      </c>
      <c r="F96" s="104">
        <f t="shared" ref="F96:M96" si="19">SUM(F97:F99)</f>
        <v>517</v>
      </c>
      <c r="G96" s="104">
        <f t="shared" si="19"/>
        <v>415</v>
      </c>
      <c r="H96" s="101">
        <f t="shared" si="19"/>
        <v>415</v>
      </c>
      <c r="I96" s="104">
        <f t="shared" si="19"/>
        <v>340</v>
      </c>
      <c r="J96" s="104">
        <f t="shared" si="19"/>
        <v>383</v>
      </c>
      <c r="K96" s="104">
        <f t="shared" si="19"/>
        <v>393</v>
      </c>
      <c r="L96" s="104">
        <f t="shared" si="19"/>
        <v>288</v>
      </c>
      <c r="M96" s="104">
        <f t="shared" si="19"/>
        <v>217</v>
      </c>
      <c r="N96" s="105">
        <f>SUM(B96:M96)</f>
        <v>5161</v>
      </c>
    </row>
    <row r="97" spans="1:16" customFormat="1" ht="12.75">
      <c r="A97" s="2" t="s">
        <v>733</v>
      </c>
      <c r="B97" s="11">
        <v>294</v>
      </c>
      <c r="C97" s="11">
        <v>330</v>
      </c>
      <c r="D97" s="11">
        <v>389</v>
      </c>
      <c r="E97" s="11">
        <v>438</v>
      </c>
      <c r="F97" s="11">
        <v>327</v>
      </c>
      <c r="G97" s="11">
        <v>225</v>
      </c>
      <c r="H97" s="11">
        <v>229</v>
      </c>
      <c r="I97" s="11">
        <v>188</v>
      </c>
      <c r="J97" s="11">
        <v>218</v>
      </c>
      <c r="K97" s="11">
        <v>215</v>
      </c>
      <c r="L97" s="11">
        <v>166</v>
      </c>
      <c r="M97" s="11">
        <v>136</v>
      </c>
      <c r="N97" s="41"/>
    </row>
    <row r="98" spans="1:16" customFormat="1" ht="12.75">
      <c r="A98" s="2" t="s">
        <v>734</v>
      </c>
      <c r="B98" s="11">
        <v>119</v>
      </c>
      <c r="C98" s="11">
        <v>116</v>
      </c>
      <c r="D98" s="11">
        <v>149</v>
      </c>
      <c r="E98" s="11">
        <v>148</v>
      </c>
      <c r="F98" s="11">
        <v>134</v>
      </c>
      <c r="G98" s="11">
        <v>120</v>
      </c>
      <c r="H98" s="11">
        <v>126</v>
      </c>
      <c r="I98" s="11">
        <v>98</v>
      </c>
      <c r="J98" s="11">
        <v>108</v>
      </c>
      <c r="K98" s="11">
        <v>136</v>
      </c>
      <c r="L98" s="11">
        <v>86</v>
      </c>
      <c r="M98" s="11">
        <v>57</v>
      </c>
      <c r="N98" s="41"/>
    </row>
    <row r="99" spans="1:16" customFormat="1" ht="12.75">
      <c r="A99" s="2" t="s">
        <v>879</v>
      </c>
      <c r="B99" s="11">
        <v>40</v>
      </c>
      <c r="C99" s="11">
        <v>50</v>
      </c>
      <c r="D99" s="11">
        <v>54</v>
      </c>
      <c r="E99" s="11">
        <v>66</v>
      </c>
      <c r="F99" s="11">
        <v>56</v>
      </c>
      <c r="G99" s="11">
        <v>70</v>
      </c>
      <c r="H99" s="11">
        <v>60</v>
      </c>
      <c r="I99" s="11">
        <v>54</v>
      </c>
      <c r="J99" s="11">
        <v>57</v>
      </c>
      <c r="K99" s="11">
        <v>42</v>
      </c>
      <c r="L99" s="11">
        <v>36</v>
      </c>
      <c r="M99" s="11">
        <v>24</v>
      </c>
      <c r="N99" s="41"/>
    </row>
    <row r="100" spans="1:16" customFormat="1" ht="12.75">
      <c r="A100" s="103" t="s">
        <v>736</v>
      </c>
      <c r="B100" s="108">
        <f>B96/B74</f>
        <v>1.2210242587601079</v>
      </c>
      <c r="C100" s="108">
        <f>C96/C74</f>
        <v>1.1196388261851016</v>
      </c>
      <c r="D100" s="108">
        <f>D96/D74</f>
        <v>1.0050933786078098</v>
      </c>
      <c r="E100" s="108">
        <f>E96/E74</f>
        <v>1.1260794473229707</v>
      </c>
      <c r="F100" s="108">
        <f t="shared" ref="F100:M100" si="20">F96/F74</f>
        <v>0.8674496644295302</v>
      </c>
      <c r="G100" s="108">
        <f t="shared" si="20"/>
        <v>0.53205128205128205</v>
      </c>
      <c r="H100" s="108">
        <f t="shared" si="20"/>
        <v>0.45805739514348787</v>
      </c>
      <c r="I100" s="108">
        <f t="shared" si="20"/>
        <v>0.41112454655380892</v>
      </c>
      <c r="J100" s="108">
        <f t="shared" si="20"/>
        <v>0.48297604035308955</v>
      </c>
      <c r="K100" s="108">
        <f t="shared" si="20"/>
        <v>0.45017182130584193</v>
      </c>
      <c r="L100" s="108">
        <f t="shared" si="20"/>
        <v>0.42857142857142855</v>
      </c>
      <c r="M100" s="108">
        <f t="shared" si="20"/>
        <v>0.30264993026499304</v>
      </c>
      <c r="N100" s="41"/>
    </row>
    <row r="101" spans="1:16" customFormat="1" ht="12.75">
      <c r="A101" s="2" t="s">
        <v>786</v>
      </c>
      <c r="B101" s="11">
        <v>546</v>
      </c>
      <c r="C101" s="11">
        <v>719</v>
      </c>
      <c r="D101" s="11">
        <v>972</v>
      </c>
      <c r="E101" s="11">
        <v>743</v>
      </c>
      <c r="F101" s="11">
        <v>751</v>
      </c>
      <c r="G101" s="11">
        <v>822</v>
      </c>
      <c r="H101" s="11">
        <v>979</v>
      </c>
      <c r="I101" s="11">
        <v>871</v>
      </c>
      <c r="J101" s="11">
        <v>909</v>
      </c>
      <c r="K101" s="11">
        <v>876</v>
      </c>
      <c r="L101" s="11">
        <v>619</v>
      </c>
      <c r="M101" s="11">
        <v>491</v>
      </c>
      <c r="N101" s="38">
        <f>SUM(B101:M101)</f>
        <v>9298</v>
      </c>
    </row>
    <row r="102" spans="1:16" customFormat="1" ht="12.75">
      <c r="A102" s="103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5">
        <f>SUM(B102:M102)</f>
        <v>0</v>
      </c>
    </row>
    <row r="103" spans="1:16" customFormat="1" ht="12.75">
      <c r="A103" s="2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89"/>
    </row>
    <row r="104" spans="1:16" customFormat="1" ht="12.75">
      <c r="A104" s="2"/>
      <c r="B104" s="8" t="s">
        <v>9</v>
      </c>
      <c r="C104" s="8" t="s">
        <v>10</v>
      </c>
      <c r="D104" s="8" t="s">
        <v>11</v>
      </c>
      <c r="E104" s="8" t="s">
        <v>12</v>
      </c>
      <c r="F104" s="8" t="s">
        <v>13</v>
      </c>
      <c r="G104" s="8" t="s">
        <v>14</v>
      </c>
      <c r="H104" s="8" t="s">
        <v>15</v>
      </c>
      <c r="I104" s="8" t="s">
        <v>16</v>
      </c>
      <c r="J104" s="8" t="s">
        <v>17</v>
      </c>
      <c r="K104" s="8" t="s">
        <v>18</v>
      </c>
      <c r="L104" s="8" t="s">
        <v>19</v>
      </c>
      <c r="M104" s="8" t="s">
        <v>20</v>
      </c>
      <c r="N104" s="109" t="s">
        <v>109</v>
      </c>
    </row>
    <row r="105" spans="1:16" s="60" customFormat="1" ht="12.75">
      <c r="A105" s="100" t="s">
        <v>937</v>
      </c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2"/>
      <c r="P105"/>
    </row>
    <row r="106" spans="1:16" customFormat="1" ht="12.75">
      <c r="A106" s="103" t="s">
        <v>782</v>
      </c>
      <c r="B106" s="104">
        <f t="shared" ref="B106:M106" si="21">SUM(B111+B116+B121+B126)</f>
        <v>347</v>
      </c>
      <c r="C106" s="104">
        <f t="shared" si="21"/>
        <v>368</v>
      </c>
      <c r="D106" s="104">
        <f t="shared" si="21"/>
        <v>566</v>
      </c>
      <c r="E106" s="104">
        <f t="shared" si="21"/>
        <v>659</v>
      </c>
      <c r="F106" s="104">
        <f t="shared" si="21"/>
        <v>845</v>
      </c>
      <c r="G106" s="104">
        <f t="shared" si="21"/>
        <v>778</v>
      </c>
      <c r="H106" s="104">
        <f t="shared" si="21"/>
        <v>778</v>
      </c>
      <c r="I106" s="104">
        <f t="shared" si="21"/>
        <v>741</v>
      </c>
      <c r="J106" s="104">
        <f t="shared" si="21"/>
        <v>564</v>
      </c>
      <c r="K106" s="104">
        <f t="shared" si="21"/>
        <v>584</v>
      </c>
      <c r="L106" s="104">
        <f t="shared" si="21"/>
        <v>459</v>
      </c>
      <c r="M106" s="104">
        <f t="shared" si="21"/>
        <v>536</v>
      </c>
      <c r="N106" s="105">
        <v>7587</v>
      </c>
    </row>
    <row r="107" spans="1:16" customFormat="1" ht="12.75">
      <c r="A107" s="2" t="s">
        <v>712</v>
      </c>
      <c r="B107" s="12">
        <v>394045</v>
      </c>
      <c r="C107" s="12">
        <v>390997</v>
      </c>
      <c r="D107" s="12">
        <v>393699</v>
      </c>
      <c r="E107" s="12">
        <v>408994</v>
      </c>
      <c r="F107" s="12">
        <v>417796</v>
      </c>
      <c r="G107" s="12">
        <v>417008</v>
      </c>
      <c r="H107" s="12">
        <v>409616</v>
      </c>
      <c r="I107" s="12">
        <v>416081</v>
      </c>
      <c r="J107" s="12">
        <v>413294</v>
      </c>
      <c r="K107" s="12">
        <v>407475</v>
      </c>
      <c r="L107" s="12">
        <v>407735</v>
      </c>
      <c r="M107" s="12">
        <v>400443</v>
      </c>
      <c r="N107" s="39">
        <v>408591</v>
      </c>
    </row>
    <row r="108" spans="1:16" customFormat="1" ht="12.75">
      <c r="A108" s="2" t="s">
        <v>713</v>
      </c>
      <c r="B108" s="12">
        <v>395541</v>
      </c>
      <c r="C108" s="12">
        <v>392772</v>
      </c>
      <c r="D108" s="12">
        <v>394575</v>
      </c>
      <c r="E108" s="12">
        <v>410639</v>
      </c>
      <c r="F108" s="12">
        <v>418896</v>
      </c>
      <c r="G108" s="12">
        <v>418102</v>
      </c>
      <c r="H108" s="12">
        <v>411050</v>
      </c>
      <c r="I108" s="12">
        <v>418631</v>
      </c>
      <c r="J108" s="12">
        <v>417985</v>
      </c>
      <c r="K108" s="12">
        <v>409988</v>
      </c>
      <c r="L108" s="12">
        <v>410067</v>
      </c>
      <c r="M108" s="12">
        <v>402677</v>
      </c>
      <c r="N108" s="39">
        <v>410757</v>
      </c>
    </row>
    <row r="109" spans="1:16" customFormat="1" ht="12.75">
      <c r="A109" s="103" t="s">
        <v>26</v>
      </c>
      <c r="B109" s="106">
        <f>B107/B108</f>
        <v>0.99621783835304056</v>
      </c>
      <c r="C109" s="106">
        <f>C107/C108</f>
        <v>0.99548083875632687</v>
      </c>
      <c r="D109" s="106">
        <f>D107/D108</f>
        <v>0.99777988975479948</v>
      </c>
      <c r="E109" s="106">
        <f t="shared" ref="E109:N109" si="22">E107/E108</f>
        <v>0.99599404830033189</v>
      </c>
      <c r="F109" s="106">
        <f t="shared" si="22"/>
        <v>0.99737404988350331</v>
      </c>
      <c r="G109" s="106">
        <f t="shared" si="22"/>
        <v>0.99738341361677296</v>
      </c>
      <c r="H109" s="106">
        <f t="shared" si="22"/>
        <v>0.99651137331224915</v>
      </c>
      <c r="I109" s="106">
        <f t="shared" si="22"/>
        <v>0.99390871674577375</v>
      </c>
      <c r="J109" s="106">
        <f t="shared" si="22"/>
        <v>0.9887771092264076</v>
      </c>
      <c r="K109" s="106">
        <f t="shared" si="22"/>
        <v>0.99387055230884802</v>
      </c>
      <c r="L109" s="106">
        <f t="shared" si="22"/>
        <v>0.99431312444064024</v>
      </c>
      <c r="M109" s="106">
        <f t="shared" si="22"/>
        <v>0.99445212912582537</v>
      </c>
      <c r="N109" s="107">
        <f t="shared" si="22"/>
        <v>0.9947268092814</v>
      </c>
    </row>
    <row r="110" spans="1:16" customFormat="1" ht="12.75">
      <c r="A110" s="2" t="s">
        <v>819</v>
      </c>
      <c r="B110" s="4">
        <v>71</v>
      </c>
      <c r="C110" s="4">
        <v>66</v>
      </c>
      <c r="D110" s="4">
        <v>52</v>
      </c>
      <c r="E110" s="4">
        <v>38</v>
      </c>
      <c r="F110" s="4">
        <v>33</v>
      </c>
      <c r="G110" s="4">
        <v>36</v>
      </c>
      <c r="H110" s="4">
        <v>38</v>
      </c>
      <c r="I110" s="4">
        <v>34</v>
      </c>
      <c r="J110" s="4">
        <v>33</v>
      </c>
      <c r="K110" s="4">
        <v>29</v>
      </c>
      <c r="L110" s="4">
        <v>30</v>
      </c>
      <c r="M110" s="4">
        <v>29</v>
      </c>
      <c r="N110" s="99">
        <v>27</v>
      </c>
    </row>
    <row r="111" spans="1:16" customFormat="1" ht="12.75">
      <c r="A111" s="103" t="s">
        <v>820</v>
      </c>
      <c r="B111" s="101">
        <f>B112+B114</f>
        <v>6</v>
      </c>
      <c r="C111" s="101">
        <f t="shared" ref="C111:H111" si="23">C112+C114</f>
        <v>12</v>
      </c>
      <c r="D111" s="101">
        <f t="shared" si="23"/>
        <v>15</v>
      </c>
      <c r="E111" s="101">
        <f t="shared" si="23"/>
        <v>21</v>
      </c>
      <c r="F111" s="101">
        <f t="shared" si="23"/>
        <v>18</v>
      </c>
      <c r="G111" s="101">
        <f t="shared" si="23"/>
        <v>14</v>
      </c>
      <c r="H111" s="101">
        <f t="shared" si="23"/>
        <v>28</v>
      </c>
      <c r="I111" s="101">
        <f>I112+I114</f>
        <v>11</v>
      </c>
      <c r="J111" s="101">
        <f>J112+J114</f>
        <v>26</v>
      </c>
      <c r="K111" s="101">
        <f>K112+K114</f>
        <v>17</v>
      </c>
      <c r="L111" s="101">
        <f>L112+L114</f>
        <v>11</v>
      </c>
      <c r="M111" s="101">
        <f>M112+M114</f>
        <v>17</v>
      </c>
      <c r="N111" s="102">
        <v>194</v>
      </c>
    </row>
    <row r="112" spans="1:16" customFormat="1" ht="12.75">
      <c r="A112" s="2" t="s">
        <v>783</v>
      </c>
      <c r="B112" s="4">
        <v>3</v>
      </c>
      <c r="C112" s="4">
        <v>4</v>
      </c>
      <c r="D112" s="4">
        <v>6</v>
      </c>
      <c r="E112" s="4">
        <v>11</v>
      </c>
      <c r="F112" s="4">
        <v>5</v>
      </c>
      <c r="G112" s="4">
        <v>9</v>
      </c>
      <c r="H112" s="4">
        <v>10</v>
      </c>
      <c r="I112" s="4">
        <v>3</v>
      </c>
      <c r="J112" s="4">
        <v>10</v>
      </c>
      <c r="K112" s="4">
        <v>6</v>
      </c>
      <c r="L112" s="4">
        <v>5</v>
      </c>
      <c r="M112" s="4">
        <v>6</v>
      </c>
      <c r="N112" s="41">
        <v>71</v>
      </c>
    </row>
    <row r="113" spans="1:14" customFormat="1" ht="12.75">
      <c r="A113" s="2" t="s">
        <v>717</v>
      </c>
      <c r="B113" s="12">
        <v>182667</v>
      </c>
      <c r="C113" s="12">
        <v>382500</v>
      </c>
      <c r="D113" s="12">
        <v>340667</v>
      </c>
      <c r="E113" s="12">
        <v>343550</v>
      </c>
      <c r="F113" s="12">
        <v>289560</v>
      </c>
      <c r="G113" s="12">
        <v>430889</v>
      </c>
      <c r="H113" s="12">
        <v>366600</v>
      </c>
      <c r="I113" s="12">
        <v>336667</v>
      </c>
      <c r="J113" s="12">
        <v>401900</v>
      </c>
      <c r="K113" s="12">
        <v>265500</v>
      </c>
      <c r="L113" s="12">
        <v>341400</v>
      </c>
      <c r="M113" s="12">
        <v>361416</v>
      </c>
      <c r="N113" s="39">
        <v>384896</v>
      </c>
    </row>
    <row r="114" spans="1:14" customFormat="1" ht="12.75">
      <c r="A114" s="2" t="s">
        <v>718</v>
      </c>
      <c r="B114" s="4">
        <v>3</v>
      </c>
      <c r="C114" s="4">
        <v>8</v>
      </c>
      <c r="D114" s="4">
        <v>9</v>
      </c>
      <c r="E114" s="4">
        <v>10</v>
      </c>
      <c r="F114" s="4">
        <v>13</v>
      </c>
      <c r="G114" s="4">
        <v>5</v>
      </c>
      <c r="H114" s="4">
        <v>18</v>
      </c>
      <c r="I114" s="4">
        <v>8</v>
      </c>
      <c r="J114" s="4">
        <v>16</v>
      </c>
      <c r="K114" s="4">
        <v>11</v>
      </c>
      <c r="L114" s="4">
        <v>6</v>
      </c>
      <c r="M114" s="4">
        <v>11</v>
      </c>
      <c r="N114" s="41">
        <v>123</v>
      </c>
    </row>
    <row r="115" spans="1:14" customFormat="1" ht="12.75">
      <c r="A115" s="2" t="s">
        <v>719</v>
      </c>
      <c r="B115" s="12">
        <v>266667</v>
      </c>
      <c r="C115" s="12">
        <v>307800</v>
      </c>
      <c r="D115" s="12">
        <v>292867</v>
      </c>
      <c r="E115" s="12">
        <v>320780</v>
      </c>
      <c r="F115" s="12">
        <v>277385</v>
      </c>
      <c r="G115" s="12">
        <v>294980</v>
      </c>
      <c r="H115" s="12">
        <v>291369</v>
      </c>
      <c r="I115" s="12">
        <v>308475</v>
      </c>
      <c r="J115" s="12">
        <v>295587</v>
      </c>
      <c r="K115" s="12">
        <v>278890</v>
      </c>
      <c r="L115" s="12">
        <v>254316</v>
      </c>
      <c r="M115" s="12">
        <v>294435</v>
      </c>
      <c r="N115" s="39">
        <v>288850</v>
      </c>
    </row>
    <row r="116" spans="1:14" customFormat="1" ht="12.75">
      <c r="A116" s="103" t="s">
        <v>720</v>
      </c>
      <c r="B116" s="101">
        <f t="shared" ref="B116:M116" si="24">B117+B119</f>
        <v>126</v>
      </c>
      <c r="C116" s="101">
        <f t="shared" si="24"/>
        <v>135</v>
      </c>
      <c r="D116" s="101">
        <f t="shared" si="24"/>
        <v>194</v>
      </c>
      <c r="E116" s="101">
        <f t="shared" si="24"/>
        <v>223</v>
      </c>
      <c r="F116" s="101">
        <f t="shared" si="24"/>
        <v>278</v>
      </c>
      <c r="G116" s="101">
        <f t="shared" si="24"/>
        <v>278</v>
      </c>
      <c r="H116" s="101">
        <f t="shared" si="24"/>
        <v>271</v>
      </c>
      <c r="I116" s="101">
        <f t="shared" si="24"/>
        <v>242</v>
      </c>
      <c r="J116" s="101">
        <f t="shared" si="24"/>
        <v>227</v>
      </c>
      <c r="K116" s="101">
        <f t="shared" si="24"/>
        <v>216</v>
      </c>
      <c r="L116" s="101">
        <f t="shared" si="24"/>
        <v>150</v>
      </c>
      <c r="M116" s="101">
        <f t="shared" si="24"/>
        <v>190</v>
      </c>
      <c r="N116" s="102">
        <v>2658</v>
      </c>
    </row>
    <row r="117" spans="1:14" customFormat="1" ht="12.75">
      <c r="A117" s="2" t="s">
        <v>721</v>
      </c>
      <c r="B117" s="4">
        <v>40</v>
      </c>
      <c r="C117" s="4">
        <v>45</v>
      </c>
      <c r="D117" s="4">
        <v>49</v>
      </c>
      <c r="E117" s="4">
        <v>68</v>
      </c>
      <c r="F117" s="4">
        <v>78</v>
      </c>
      <c r="G117" s="4">
        <v>79</v>
      </c>
      <c r="H117" s="4">
        <v>82</v>
      </c>
      <c r="I117" s="4">
        <v>78</v>
      </c>
      <c r="J117" s="4">
        <v>72</v>
      </c>
      <c r="K117" s="4">
        <v>64</v>
      </c>
      <c r="L117" s="4">
        <v>54</v>
      </c>
      <c r="M117" s="4">
        <v>64</v>
      </c>
      <c r="N117" s="41">
        <v>810</v>
      </c>
    </row>
    <row r="118" spans="1:14" customFormat="1" ht="12.75">
      <c r="A118" s="2" t="s">
        <v>722</v>
      </c>
      <c r="B118" s="12">
        <v>355709</v>
      </c>
      <c r="C118" s="12">
        <v>374977</v>
      </c>
      <c r="D118" s="12">
        <v>356513</v>
      </c>
      <c r="E118" s="12">
        <v>395934</v>
      </c>
      <c r="F118" s="12">
        <v>380968</v>
      </c>
      <c r="G118" s="12">
        <v>381204</v>
      </c>
      <c r="H118" s="12">
        <v>386810</v>
      </c>
      <c r="I118" s="12">
        <v>401715</v>
      </c>
      <c r="J118" s="12">
        <v>401264</v>
      </c>
      <c r="K118" s="12">
        <v>376832</v>
      </c>
      <c r="L118" s="12">
        <v>373527</v>
      </c>
      <c r="M118" s="12">
        <v>380958</v>
      </c>
      <c r="N118" s="39">
        <v>383215</v>
      </c>
    </row>
    <row r="119" spans="1:14" customFormat="1" ht="12.75">
      <c r="A119" s="2" t="s">
        <v>723</v>
      </c>
      <c r="B119" s="4">
        <v>86</v>
      </c>
      <c r="C119" s="4">
        <v>90</v>
      </c>
      <c r="D119" s="4">
        <v>145</v>
      </c>
      <c r="E119" s="4">
        <v>155</v>
      </c>
      <c r="F119" s="4">
        <v>200</v>
      </c>
      <c r="G119" s="4">
        <v>199</v>
      </c>
      <c r="H119" s="4">
        <v>189</v>
      </c>
      <c r="I119" s="4">
        <v>164</v>
      </c>
      <c r="J119" s="4">
        <v>155</v>
      </c>
      <c r="K119" s="4">
        <v>152</v>
      </c>
      <c r="L119" s="4">
        <v>96</v>
      </c>
      <c r="M119" s="4">
        <v>126</v>
      </c>
      <c r="N119" s="41">
        <v>1848</v>
      </c>
    </row>
    <row r="120" spans="1:14" customFormat="1" ht="12.75">
      <c r="A120" s="2" t="s">
        <v>724</v>
      </c>
      <c r="B120" s="12">
        <v>322975</v>
      </c>
      <c r="C120" s="12">
        <v>326874</v>
      </c>
      <c r="D120" s="12">
        <v>332698</v>
      </c>
      <c r="E120" s="12">
        <v>330595</v>
      </c>
      <c r="F120" s="12">
        <v>511787</v>
      </c>
      <c r="G120" s="12">
        <v>338004</v>
      </c>
      <c r="H120" s="12">
        <v>329986</v>
      </c>
      <c r="I120" s="12">
        <v>341657</v>
      </c>
      <c r="J120" s="12">
        <v>336343</v>
      </c>
      <c r="K120" s="12">
        <v>322971</v>
      </c>
      <c r="L120" s="12">
        <v>333978</v>
      </c>
      <c r="M120" s="12">
        <v>340829</v>
      </c>
      <c r="N120" s="39">
        <v>335053</v>
      </c>
    </row>
    <row r="121" spans="1:14" customFormat="1" ht="12.75">
      <c r="A121" s="103" t="s">
        <v>725</v>
      </c>
      <c r="B121" s="101">
        <f t="shared" ref="B121:M121" si="25">B122+B124</f>
        <v>175</v>
      </c>
      <c r="C121" s="101">
        <f t="shared" si="25"/>
        <v>178</v>
      </c>
      <c r="D121" s="101">
        <f t="shared" si="25"/>
        <v>264</v>
      </c>
      <c r="E121" s="101">
        <f t="shared" si="25"/>
        <v>324</v>
      </c>
      <c r="F121" s="101">
        <f t="shared" si="25"/>
        <v>447</v>
      </c>
      <c r="G121" s="101">
        <f t="shared" si="25"/>
        <v>404</v>
      </c>
      <c r="H121" s="101">
        <f t="shared" si="25"/>
        <v>387</v>
      </c>
      <c r="I121" s="101">
        <f t="shared" si="25"/>
        <v>395</v>
      </c>
      <c r="J121" s="101">
        <f t="shared" si="25"/>
        <v>251</v>
      </c>
      <c r="K121" s="101">
        <f t="shared" si="25"/>
        <v>283</v>
      </c>
      <c r="L121" s="101">
        <f t="shared" si="25"/>
        <v>233</v>
      </c>
      <c r="M121" s="101">
        <f t="shared" si="25"/>
        <v>258</v>
      </c>
      <c r="N121" s="102">
        <v>3767</v>
      </c>
    </row>
    <row r="122" spans="1:14" customFormat="1" ht="12.75">
      <c r="A122" s="2" t="s">
        <v>726</v>
      </c>
      <c r="B122" s="4">
        <v>152</v>
      </c>
      <c r="C122" s="4">
        <v>161</v>
      </c>
      <c r="D122" s="4">
        <v>230</v>
      </c>
      <c r="E122" s="4">
        <v>286</v>
      </c>
      <c r="F122" s="4">
        <v>399</v>
      </c>
      <c r="G122" s="4">
        <v>366</v>
      </c>
      <c r="H122" s="4">
        <v>334</v>
      </c>
      <c r="I122" s="4">
        <v>356</v>
      </c>
      <c r="J122" s="4">
        <v>228</v>
      </c>
      <c r="K122" s="4">
        <v>248</v>
      </c>
      <c r="L122" s="4">
        <v>200</v>
      </c>
      <c r="M122" s="4">
        <v>215</v>
      </c>
      <c r="N122" s="41">
        <v>3318</v>
      </c>
    </row>
    <row r="123" spans="1:14" customFormat="1" ht="12.75">
      <c r="A123" s="2" t="s">
        <v>877</v>
      </c>
      <c r="B123" s="12">
        <v>493495</v>
      </c>
      <c r="C123" s="12">
        <v>474215</v>
      </c>
      <c r="D123" s="12">
        <v>502352</v>
      </c>
      <c r="E123" s="12">
        <v>513015</v>
      </c>
      <c r="F123" s="12">
        <v>511787</v>
      </c>
      <c r="G123" s="12">
        <v>507216</v>
      </c>
      <c r="H123" s="12">
        <v>513014</v>
      </c>
      <c r="I123" s="12">
        <v>502737</v>
      </c>
      <c r="J123" s="12">
        <v>523726</v>
      </c>
      <c r="K123" s="12">
        <v>516381</v>
      </c>
      <c r="L123" s="12">
        <v>508930</v>
      </c>
      <c r="M123" s="12">
        <v>496128</v>
      </c>
      <c r="N123" s="39">
        <v>507602</v>
      </c>
    </row>
    <row r="124" spans="1:14" customFormat="1" ht="12.75">
      <c r="A124" s="2" t="s">
        <v>728</v>
      </c>
      <c r="B124" s="4">
        <v>23</v>
      </c>
      <c r="C124" s="4">
        <v>17</v>
      </c>
      <c r="D124" s="4">
        <v>34</v>
      </c>
      <c r="E124" s="4">
        <v>38</v>
      </c>
      <c r="F124" s="4">
        <v>48</v>
      </c>
      <c r="G124" s="4">
        <v>38</v>
      </c>
      <c r="H124" s="4">
        <v>53</v>
      </c>
      <c r="I124" s="4">
        <v>39</v>
      </c>
      <c r="J124" s="4">
        <v>23</v>
      </c>
      <c r="K124" s="4">
        <v>35</v>
      </c>
      <c r="L124" s="4">
        <v>33</v>
      </c>
      <c r="M124" s="4">
        <v>43</v>
      </c>
      <c r="N124" s="41">
        <v>449</v>
      </c>
    </row>
    <row r="125" spans="1:14" customFormat="1" ht="12.75">
      <c r="A125" s="2" t="s">
        <v>729</v>
      </c>
      <c r="B125" s="12">
        <v>327335</v>
      </c>
      <c r="C125" s="12">
        <v>358653</v>
      </c>
      <c r="D125" s="12">
        <v>348920</v>
      </c>
      <c r="E125" s="12">
        <v>359028</v>
      </c>
      <c r="F125" s="12">
        <v>352915</v>
      </c>
      <c r="G125" s="12">
        <v>366360</v>
      </c>
      <c r="H125" s="12">
        <v>361730</v>
      </c>
      <c r="I125" s="12">
        <v>345322</v>
      </c>
      <c r="J125" s="12">
        <v>341659</v>
      </c>
      <c r="K125" s="12">
        <v>369782</v>
      </c>
      <c r="L125" s="12">
        <v>351512</v>
      </c>
      <c r="M125" s="12">
        <v>362053</v>
      </c>
      <c r="N125" s="39">
        <v>354796</v>
      </c>
    </row>
    <row r="126" spans="1:14" customFormat="1" ht="12.75">
      <c r="A126" s="103" t="s">
        <v>730</v>
      </c>
      <c r="B126" s="101">
        <v>40</v>
      </c>
      <c r="C126" s="101">
        <v>43</v>
      </c>
      <c r="D126" s="101">
        <v>93</v>
      </c>
      <c r="E126" s="101">
        <v>91</v>
      </c>
      <c r="F126" s="101">
        <v>102</v>
      </c>
      <c r="G126" s="101">
        <v>82</v>
      </c>
      <c r="H126" s="101">
        <v>92</v>
      </c>
      <c r="I126" s="101">
        <v>93</v>
      </c>
      <c r="J126" s="101">
        <v>60</v>
      </c>
      <c r="K126" s="101">
        <v>68</v>
      </c>
      <c r="L126" s="101">
        <v>65</v>
      </c>
      <c r="M126" s="101">
        <v>71</v>
      </c>
      <c r="N126" s="102">
        <v>968</v>
      </c>
    </row>
    <row r="127" spans="1:14" customFormat="1" ht="12.75">
      <c r="A127" s="2" t="s">
        <v>731</v>
      </c>
      <c r="B127" s="12">
        <v>270080</v>
      </c>
      <c r="C127" s="12">
        <v>256465</v>
      </c>
      <c r="D127" s="12">
        <v>272463</v>
      </c>
      <c r="E127" s="12">
        <v>270445</v>
      </c>
      <c r="F127" s="12">
        <v>276919</v>
      </c>
      <c r="G127" s="12">
        <v>269162</v>
      </c>
      <c r="H127" s="12">
        <v>274676</v>
      </c>
      <c r="I127" s="12">
        <v>270506</v>
      </c>
      <c r="J127" s="12">
        <v>267630</v>
      </c>
      <c r="K127" s="12">
        <v>283072</v>
      </c>
      <c r="L127" s="12">
        <v>283084</v>
      </c>
      <c r="M127" s="12">
        <v>278370</v>
      </c>
      <c r="N127" s="39">
        <v>273143</v>
      </c>
    </row>
    <row r="128" spans="1:14" customFormat="1" ht="12.75">
      <c r="A128" s="103" t="s">
        <v>821</v>
      </c>
      <c r="B128" s="104">
        <f>SUM(B129:B131)</f>
        <v>690</v>
      </c>
      <c r="C128" s="104">
        <f>SUM(C129:C131)</f>
        <v>712</v>
      </c>
      <c r="D128" s="104">
        <f>SUM(D129:D131)</f>
        <v>821</v>
      </c>
      <c r="E128" s="104">
        <f>SUM(E129:E131)</f>
        <v>926</v>
      </c>
      <c r="F128" s="104">
        <f t="shared" ref="F128:M128" si="26">SUM(F129:F131)</f>
        <v>1013</v>
      </c>
      <c r="G128" s="104">
        <f t="shared" si="26"/>
        <v>1031</v>
      </c>
      <c r="H128" s="101">
        <f t="shared" si="26"/>
        <v>1044</v>
      </c>
      <c r="I128" s="104">
        <f t="shared" si="26"/>
        <v>1003</v>
      </c>
      <c r="J128" s="104">
        <f t="shared" si="26"/>
        <v>953</v>
      </c>
      <c r="K128" s="104">
        <f t="shared" si="26"/>
        <v>871</v>
      </c>
      <c r="L128" s="104">
        <f t="shared" si="26"/>
        <v>652</v>
      </c>
      <c r="M128" s="104">
        <f t="shared" si="26"/>
        <v>490</v>
      </c>
      <c r="N128" s="105">
        <f>SUM(B128:M128)</f>
        <v>10206</v>
      </c>
    </row>
    <row r="129" spans="1:16" customFormat="1" ht="12.75">
      <c r="A129" s="2" t="s">
        <v>733</v>
      </c>
      <c r="B129" s="11">
        <v>478</v>
      </c>
      <c r="C129" s="11">
        <v>505</v>
      </c>
      <c r="D129" s="11">
        <v>592</v>
      </c>
      <c r="E129" s="11">
        <v>668</v>
      </c>
      <c r="F129" s="11">
        <v>727</v>
      </c>
      <c r="G129" s="11">
        <v>713</v>
      </c>
      <c r="H129" s="11">
        <v>726</v>
      </c>
      <c r="I129" s="11">
        <v>678</v>
      </c>
      <c r="J129" s="11">
        <v>611</v>
      </c>
      <c r="K129" s="11">
        <v>562</v>
      </c>
      <c r="L129" s="11">
        <v>425</v>
      </c>
      <c r="M129" s="11">
        <v>321</v>
      </c>
      <c r="N129" s="41"/>
    </row>
    <row r="130" spans="1:16" customFormat="1" ht="12.75">
      <c r="A130" s="2" t="s">
        <v>734</v>
      </c>
      <c r="B130" s="11">
        <v>151</v>
      </c>
      <c r="C130" s="11">
        <v>153</v>
      </c>
      <c r="D130" s="11">
        <v>152</v>
      </c>
      <c r="E130" s="11">
        <v>190</v>
      </c>
      <c r="F130" s="11">
        <v>213</v>
      </c>
      <c r="G130" s="11">
        <v>231</v>
      </c>
      <c r="H130" s="11">
        <v>243</v>
      </c>
      <c r="I130" s="11">
        <v>250</v>
      </c>
      <c r="J130" s="11">
        <v>268</v>
      </c>
      <c r="K130" s="11">
        <v>231</v>
      </c>
      <c r="L130" s="11">
        <v>177</v>
      </c>
      <c r="M130" s="11">
        <v>131</v>
      </c>
      <c r="N130" s="41"/>
    </row>
    <row r="131" spans="1:16" customFormat="1" ht="12.75">
      <c r="A131" s="2" t="s">
        <v>879</v>
      </c>
      <c r="B131" s="11">
        <v>61</v>
      </c>
      <c r="C131" s="11">
        <v>54</v>
      </c>
      <c r="D131" s="11">
        <v>77</v>
      </c>
      <c r="E131" s="11">
        <v>68</v>
      </c>
      <c r="F131" s="11">
        <v>73</v>
      </c>
      <c r="G131" s="11">
        <v>87</v>
      </c>
      <c r="H131" s="11">
        <v>75</v>
      </c>
      <c r="I131" s="11">
        <v>75</v>
      </c>
      <c r="J131" s="11">
        <v>74</v>
      </c>
      <c r="K131" s="11">
        <v>78</v>
      </c>
      <c r="L131" s="11">
        <v>50</v>
      </c>
      <c r="M131" s="11">
        <v>38</v>
      </c>
      <c r="N131" s="41"/>
    </row>
    <row r="132" spans="1:16" customFormat="1" ht="12.75">
      <c r="A132" s="103" t="s">
        <v>736</v>
      </c>
      <c r="B132" s="108">
        <f>B128/B106</f>
        <v>1.9884726224783862</v>
      </c>
      <c r="C132" s="108">
        <f>C128/C106</f>
        <v>1.9347826086956521</v>
      </c>
      <c r="D132" s="108">
        <f>D128/D106</f>
        <v>1.4505300353356891</v>
      </c>
      <c r="E132" s="108">
        <f>E128/E106</f>
        <v>1.4051593323216995</v>
      </c>
      <c r="F132" s="108">
        <f t="shared" ref="F132:M132" si="27">F128/F106</f>
        <v>1.1988165680473373</v>
      </c>
      <c r="G132" s="108">
        <f t="shared" si="27"/>
        <v>1.3251928020565553</v>
      </c>
      <c r="H132" s="108">
        <f t="shared" si="27"/>
        <v>1.3419023136246786</v>
      </c>
      <c r="I132" s="108">
        <f t="shared" si="27"/>
        <v>1.3535762483130904</v>
      </c>
      <c r="J132" s="108">
        <f t="shared" si="27"/>
        <v>1.6897163120567376</v>
      </c>
      <c r="K132" s="108">
        <f t="shared" si="27"/>
        <v>1.4914383561643836</v>
      </c>
      <c r="L132" s="108">
        <f t="shared" si="27"/>
        <v>1.420479302832244</v>
      </c>
      <c r="M132" s="108">
        <f t="shared" si="27"/>
        <v>0.91417910447761197</v>
      </c>
      <c r="N132" s="41"/>
    </row>
    <row r="133" spans="1:16" customFormat="1" ht="12.75">
      <c r="A133" s="2" t="s">
        <v>786</v>
      </c>
      <c r="B133" s="11">
        <v>557</v>
      </c>
      <c r="C133" s="11">
        <v>689</v>
      </c>
      <c r="D133" s="11">
        <v>1029</v>
      </c>
      <c r="E133" s="11">
        <v>1118</v>
      </c>
      <c r="F133" s="11">
        <v>1107</v>
      </c>
      <c r="G133" s="11">
        <v>961</v>
      </c>
      <c r="H133" s="11">
        <v>885</v>
      </c>
      <c r="I133" s="11">
        <v>771</v>
      </c>
      <c r="J133" s="11">
        <v>708</v>
      </c>
      <c r="K133" s="11">
        <v>647</v>
      </c>
      <c r="L133" s="11">
        <v>464</v>
      </c>
      <c r="M133" s="11">
        <v>339</v>
      </c>
      <c r="N133" s="38">
        <f>SUM(B133:M133)</f>
        <v>9275</v>
      </c>
    </row>
    <row r="134" spans="1:16" customFormat="1" ht="12.75">
      <c r="A134" s="103"/>
      <c r="B134" s="104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5">
        <f>SUM(B134:M134)</f>
        <v>0</v>
      </c>
    </row>
    <row r="135" spans="1:16" customFormat="1" ht="12.75">
      <c r="A135" s="2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89"/>
    </row>
    <row r="136" spans="1:16" customFormat="1" ht="12.75">
      <c r="A136" s="2"/>
      <c r="B136" s="8" t="s">
        <v>9</v>
      </c>
      <c r="C136" s="8" t="s">
        <v>10</v>
      </c>
      <c r="D136" s="8" t="s">
        <v>11</v>
      </c>
      <c r="E136" s="8" t="s">
        <v>12</v>
      </c>
      <c r="F136" s="8" t="s">
        <v>13</v>
      </c>
      <c r="G136" s="8" t="s">
        <v>14</v>
      </c>
      <c r="H136" s="8" t="s">
        <v>15</v>
      </c>
      <c r="I136" s="8" t="s">
        <v>16</v>
      </c>
      <c r="J136" s="8" t="s">
        <v>17</v>
      </c>
      <c r="K136" s="8" t="s">
        <v>18</v>
      </c>
      <c r="L136" s="8" t="s">
        <v>19</v>
      </c>
      <c r="M136" s="8" t="s">
        <v>20</v>
      </c>
      <c r="N136" s="109" t="s">
        <v>137</v>
      </c>
    </row>
    <row r="137" spans="1:16" s="60" customFormat="1" ht="12.75">
      <c r="A137" s="100" t="s">
        <v>938</v>
      </c>
      <c r="B137" s="101"/>
      <c r="C137" s="101"/>
      <c r="D137" s="101"/>
      <c r="E137" s="101"/>
      <c r="F137" s="101"/>
      <c r="G137" s="101"/>
      <c r="H137" s="101"/>
      <c r="I137" s="101"/>
      <c r="J137" s="101"/>
      <c r="K137" s="101"/>
      <c r="L137" s="101"/>
      <c r="M137" s="101"/>
      <c r="N137" s="102"/>
      <c r="P137"/>
    </row>
    <row r="138" spans="1:16" customFormat="1" ht="12.75">
      <c r="A138" s="103" t="s">
        <v>139</v>
      </c>
      <c r="B138" s="104">
        <f t="shared" ref="B138:M138" si="28">SUM(B143+B148+B153+B158)</f>
        <v>334</v>
      </c>
      <c r="C138" s="104">
        <f t="shared" si="28"/>
        <v>387</v>
      </c>
      <c r="D138" s="104">
        <f t="shared" si="28"/>
        <v>556</v>
      </c>
      <c r="E138" s="104">
        <f t="shared" si="28"/>
        <v>658</v>
      </c>
      <c r="F138" s="104">
        <f t="shared" si="28"/>
        <v>768</v>
      </c>
      <c r="G138" s="104">
        <f t="shared" si="28"/>
        <v>862</v>
      </c>
      <c r="H138" s="104">
        <f t="shared" si="28"/>
        <v>781</v>
      </c>
      <c r="I138" s="104">
        <f t="shared" si="28"/>
        <v>724</v>
      </c>
      <c r="J138" s="104">
        <f t="shared" si="28"/>
        <v>483</v>
      </c>
      <c r="K138" s="104">
        <f t="shared" si="28"/>
        <v>516</v>
      </c>
      <c r="L138" s="104">
        <f t="shared" si="28"/>
        <v>426</v>
      </c>
      <c r="M138" s="104">
        <f t="shared" si="28"/>
        <v>417</v>
      </c>
      <c r="N138" s="105">
        <v>7220</v>
      </c>
    </row>
    <row r="139" spans="1:16" customFormat="1" ht="12.75">
      <c r="A139" s="2" t="s">
        <v>140</v>
      </c>
      <c r="B139" s="12">
        <v>377289</v>
      </c>
      <c r="C139" s="12">
        <v>369823</v>
      </c>
      <c r="D139" s="12">
        <v>389406</v>
      </c>
      <c r="E139" s="12">
        <v>391916</v>
      </c>
      <c r="F139" s="12">
        <v>402076</v>
      </c>
      <c r="G139" s="12">
        <v>403217</v>
      </c>
      <c r="H139" s="12">
        <v>386753</v>
      </c>
      <c r="I139" s="12">
        <v>391545</v>
      </c>
      <c r="J139" s="12">
        <v>393276</v>
      </c>
      <c r="K139" s="12">
        <v>385942</v>
      </c>
      <c r="L139" s="12">
        <v>386316</v>
      </c>
      <c r="M139" s="12">
        <v>379768</v>
      </c>
      <c r="N139" s="39">
        <v>391218</v>
      </c>
    </row>
    <row r="140" spans="1:16" customFormat="1" ht="12.75">
      <c r="A140" s="2" t="s">
        <v>141</v>
      </c>
      <c r="B140" s="12">
        <v>380171</v>
      </c>
      <c r="C140" s="12">
        <v>373109</v>
      </c>
      <c r="D140" s="12">
        <v>392612</v>
      </c>
      <c r="E140" s="12">
        <v>394078</v>
      </c>
      <c r="F140" s="12">
        <v>403720</v>
      </c>
      <c r="G140" s="12">
        <v>405164</v>
      </c>
      <c r="H140" s="12">
        <v>390017</v>
      </c>
      <c r="I140" s="12">
        <v>393563</v>
      </c>
      <c r="J140" s="12">
        <v>398347</v>
      </c>
      <c r="K140" s="12">
        <v>389171</v>
      </c>
      <c r="L140" s="12">
        <v>389901</v>
      </c>
      <c r="M140" s="12">
        <v>384343</v>
      </c>
      <c r="N140" s="39">
        <v>393924</v>
      </c>
    </row>
    <row r="141" spans="1:16" customFormat="1" ht="12.75">
      <c r="A141" s="103" t="s">
        <v>26</v>
      </c>
      <c r="B141" s="106">
        <f>B139/B140</f>
        <v>0.99241920083330926</v>
      </c>
      <c r="C141" s="106">
        <f>C139/C140</f>
        <v>0.99119292217555732</v>
      </c>
      <c r="D141" s="106">
        <f>D139/D140</f>
        <v>0.99183417725387912</v>
      </c>
      <c r="E141" s="106">
        <f t="shared" ref="E141:N141" si="29">E139/E140</f>
        <v>0.99451377646049766</v>
      </c>
      <c r="F141" s="106">
        <f t="shared" si="29"/>
        <v>0.99592787080154566</v>
      </c>
      <c r="G141" s="106">
        <f t="shared" si="29"/>
        <v>0.99519453850786344</v>
      </c>
      <c r="H141" s="106">
        <f t="shared" si="29"/>
        <v>0.99163113402749115</v>
      </c>
      <c r="I141" s="106">
        <f t="shared" si="29"/>
        <v>0.99487248547246565</v>
      </c>
      <c r="J141" s="106">
        <f t="shared" si="29"/>
        <v>0.98726989283212874</v>
      </c>
      <c r="K141" s="106">
        <f t="shared" si="29"/>
        <v>0.99170287611358499</v>
      </c>
      <c r="L141" s="106">
        <f t="shared" si="29"/>
        <v>0.99080535828325655</v>
      </c>
      <c r="M141" s="106">
        <f t="shared" si="29"/>
        <v>0.98809656999086748</v>
      </c>
      <c r="N141" s="107">
        <f t="shared" si="29"/>
        <v>0.99313065464404304</v>
      </c>
    </row>
    <row r="142" spans="1:16" customFormat="1" ht="12.75">
      <c r="A142" s="2" t="s">
        <v>142</v>
      </c>
      <c r="B142" s="4">
        <v>50</v>
      </c>
      <c r="C142" s="4">
        <v>50</v>
      </c>
      <c r="D142" s="4">
        <v>41</v>
      </c>
      <c r="E142" s="4">
        <v>30</v>
      </c>
      <c r="F142" s="4">
        <v>28</v>
      </c>
      <c r="G142" s="4">
        <v>23</v>
      </c>
      <c r="H142" s="4">
        <v>28</v>
      </c>
      <c r="I142" s="4">
        <v>33</v>
      </c>
      <c r="J142" s="4">
        <v>35</v>
      </c>
      <c r="K142" s="4">
        <v>57</v>
      </c>
      <c r="L142" s="4">
        <v>60</v>
      </c>
      <c r="M142" s="4">
        <v>63</v>
      </c>
      <c r="N142" s="99">
        <v>52</v>
      </c>
    </row>
    <row r="143" spans="1:16" customFormat="1" ht="12.75">
      <c r="A143" s="103" t="s">
        <v>143</v>
      </c>
      <c r="B143" s="101">
        <f>B144+B146</f>
        <v>17</v>
      </c>
      <c r="C143" s="101">
        <f t="shared" ref="C143:H143" si="30">C144+C146</f>
        <v>10</v>
      </c>
      <c r="D143" s="101">
        <f t="shared" si="30"/>
        <v>17</v>
      </c>
      <c r="E143" s="101">
        <f t="shared" si="30"/>
        <v>26</v>
      </c>
      <c r="F143" s="101">
        <f t="shared" si="30"/>
        <v>16</v>
      </c>
      <c r="G143" s="101">
        <f t="shared" si="30"/>
        <v>30</v>
      </c>
      <c r="H143" s="101">
        <f t="shared" si="30"/>
        <v>22</v>
      </c>
      <c r="I143" s="101">
        <f>I144+I146</f>
        <v>21</v>
      </c>
      <c r="J143" s="101">
        <f>J144+J146</f>
        <v>16</v>
      </c>
      <c r="K143" s="101">
        <f>K144+K146</f>
        <v>13</v>
      </c>
      <c r="L143" s="101">
        <f>L144+L146</f>
        <v>22</v>
      </c>
      <c r="M143" s="101">
        <f>M144+M146</f>
        <v>14</v>
      </c>
      <c r="N143" s="102">
        <v>231</v>
      </c>
    </row>
    <row r="144" spans="1:16" customFormat="1" ht="12.75">
      <c r="A144" s="2" t="s">
        <v>116</v>
      </c>
      <c r="B144" s="4">
        <v>9</v>
      </c>
      <c r="C144" s="4">
        <v>4</v>
      </c>
      <c r="D144" s="4">
        <v>9</v>
      </c>
      <c r="E144" s="4">
        <v>10</v>
      </c>
      <c r="F144" s="4">
        <v>7</v>
      </c>
      <c r="G144" s="4">
        <v>12</v>
      </c>
      <c r="H144" s="4">
        <v>11</v>
      </c>
      <c r="I144" s="4">
        <v>4</v>
      </c>
      <c r="J144" s="4">
        <v>11</v>
      </c>
      <c r="K144" s="4">
        <v>8</v>
      </c>
      <c r="L144" s="4">
        <v>9</v>
      </c>
      <c r="M144" s="4">
        <v>5</v>
      </c>
      <c r="N144" s="41">
        <v>101</v>
      </c>
    </row>
    <row r="145" spans="1:14" customFormat="1" ht="12.75">
      <c r="A145" s="2" t="s">
        <v>144</v>
      </c>
      <c r="B145" s="12">
        <v>299444</v>
      </c>
      <c r="C145" s="12">
        <v>316865</v>
      </c>
      <c r="D145" s="12">
        <v>326632</v>
      </c>
      <c r="E145" s="12">
        <v>347808</v>
      </c>
      <c r="F145" s="12">
        <v>314074</v>
      </c>
      <c r="G145" s="12">
        <v>376092</v>
      </c>
      <c r="H145" s="12">
        <v>298627</v>
      </c>
      <c r="I145" s="12">
        <v>326200</v>
      </c>
      <c r="J145" s="12">
        <v>327900</v>
      </c>
      <c r="K145" s="12">
        <v>403197</v>
      </c>
      <c r="L145" s="12">
        <v>278878</v>
      </c>
      <c r="M145" s="12">
        <v>311780</v>
      </c>
      <c r="N145" s="39">
        <v>327889</v>
      </c>
    </row>
    <row r="146" spans="1:14" customFormat="1" ht="12.75">
      <c r="A146" s="2" t="s">
        <v>145</v>
      </c>
      <c r="B146" s="4">
        <v>8</v>
      </c>
      <c r="C146" s="4">
        <v>6</v>
      </c>
      <c r="D146" s="4">
        <v>8</v>
      </c>
      <c r="E146" s="4">
        <v>16</v>
      </c>
      <c r="F146" s="4">
        <v>9</v>
      </c>
      <c r="G146" s="4">
        <v>18</v>
      </c>
      <c r="H146" s="4">
        <v>11</v>
      </c>
      <c r="I146" s="4">
        <v>17</v>
      </c>
      <c r="J146" s="4">
        <v>5</v>
      </c>
      <c r="K146" s="4">
        <v>5</v>
      </c>
      <c r="L146" s="4">
        <v>13</v>
      </c>
      <c r="M146" s="4">
        <v>9</v>
      </c>
      <c r="N146" s="41">
        <v>131</v>
      </c>
    </row>
    <row r="147" spans="1:14" customFormat="1" ht="12.75">
      <c r="A147" s="2" t="s">
        <v>146</v>
      </c>
      <c r="B147" s="12">
        <v>255838</v>
      </c>
      <c r="C147" s="12">
        <v>265917</v>
      </c>
      <c r="D147" s="12">
        <v>272675</v>
      </c>
      <c r="E147" s="12">
        <v>266352</v>
      </c>
      <c r="F147" s="12">
        <v>276267</v>
      </c>
      <c r="G147" s="12">
        <v>293656</v>
      </c>
      <c r="H147" s="12">
        <v>282545</v>
      </c>
      <c r="I147" s="12">
        <v>308156</v>
      </c>
      <c r="J147" s="12">
        <v>305300</v>
      </c>
      <c r="K147" s="12">
        <v>269000</v>
      </c>
      <c r="L147" s="12">
        <v>297300</v>
      </c>
      <c r="M147" s="12">
        <v>253389</v>
      </c>
      <c r="N147" s="39">
        <v>284164</v>
      </c>
    </row>
    <row r="148" spans="1:14" customFormat="1" ht="12.75">
      <c r="A148" s="103" t="s">
        <v>147</v>
      </c>
      <c r="B148" s="101">
        <f t="shared" ref="B148:M148" si="31">B149+B151</f>
        <v>111</v>
      </c>
      <c r="C148" s="101">
        <f t="shared" si="31"/>
        <v>149</v>
      </c>
      <c r="D148" s="101">
        <f t="shared" si="31"/>
        <v>195</v>
      </c>
      <c r="E148" s="101">
        <f t="shared" si="31"/>
        <v>217</v>
      </c>
      <c r="F148" s="101">
        <f t="shared" si="31"/>
        <v>276</v>
      </c>
      <c r="G148" s="101">
        <f t="shared" si="31"/>
        <v>282</v>
      </c>
      <c r="H148" s="101">
        <f t="shared" si="31"/>
        <v>287</v>
      </c>
      <c r="I148" s="101">
        <f t="shared" si="31"/>
        <v>262</v>
      </c>
      <c r="J148" s="101">
        <f t="shared" si="31"/>
        <v>166</v>
      </c>
      <c r="K148" s="101">
        <f t="shared" si="31"/>
        <v>189</v>
      </c>
      <c r="L148" s="101">
        <f t="shared" si="31"/>
        <v>127</v>
      </c>
      <c r="M148" s="101">
        <f t="shared" si="31"/>
        <v>152</v>
      </c>
      <c r="N148" s="102">
        <v>2516</v>
      </c>
    </row>
    <row r="149" spans="1:14" customFormat="1" ht="12.75">
      <c r="A149" s="2" t="s">
        <v>148</v>
      </c>
      <c r="B149" s="4">
        <v>38</v>
      </c>
      <c r="C149" s="4">
        <v>52</v>
      </c>
      <c r="D149" s="4">
        <v>54</v>
      </c>
      <c r="E149" s="4">
        <v>65</v>
      </c>
      <c r="F149" s="4">
        <v>87</v>
      </c>
      <c r="G149" s="4">
        <v>85</v>
      </c>
      <c r="H149" s="4">
        <v>90</v>
      </c>
      <c r="I149" s="4">
        <v>85</v>
      </c>
      <c r="J149" s="4">
        <v>54</v>
      </c>
      <c r="K149" s="4">
        <v>67</v>
      </c>
      <c r="L149" s="4">
        <v>32</v>
      </c>
      <c r="M149" s="4">
        <v>53</v>
      </c>
      <c r="N149" s="41">
        <v>792</v>
      </c>
    </row>
    <row r="150" spans="1:14" customFormat="1" ht="12.75">
      <c r="A150" s="2" t="s">
        <v>149</v>
      </c>
      <c r="B150" s="12">
        <v>333496</v>
      </c>
      <c r="C150" s="12">
        <v>364940</v>
      </c>
      <c r="D150" s="12">
        <v>378617</v>
      </c>
      <c r="E150" s="12">
        <v>362911</v>
      </c>
      <c r="F150" s="12">
        <v>376553</v>
      </c>
      <c r="G150" s="12">
        <v>391519</v>
      </c>
      <c r="H150" s="12">
        <v>352985</v>
      </c>
      <c r="I150" s="12">
        <v>358722</v>
      </c>
      <c r="J150" s="12">
        <v>385110</v>
      </c>
      <c r="K150" s="12">
        <v>382839</v>
      </c>
      <c r="L150" s="12">
        <v>373008</v>
      </c>
      <c r="M150" s="12">
        <v>370864</v>
      </c>
      <c r="N150" s="39">
        <v>370030</v>
      </c>
    </row>
    <row r="151" spans="1:14" customFormat="1" ht="12.75">
      <c r="A151" s="2" t="s">
        <v>150</v>
      </c>
      <c r="B151" s="4">
        <v>73</v>
      </c>
      <c r="C151" s="4">
        <v>97</v>
      </c>
      <c r="D151" s="4">
        <v>141</v>
      </c>
      <c r="E151" s="4">
        <v>152</v>
      </c>
      <c r="F151" s="4">
        <v>189</v>
      </c>
      <c r="G151" s="4">
        <v>197</v>
      </c>
      <c r="H151" s="4">
        <v>197</v>
      </c>
      <c r="I151" s="4">
        <v>177</v>
      </c>
      <c r="J151" s="4">
        <v>112</v>
      </c>
      <c r="K151" s="4">
        <v>122</v>
      </c>
      <c r="L151" s="4">
        <v>95</v>
      </c>
      <c r="M151" s="4">
        <v>99</v>
      </c>
      <c r="N151" s="41">
        <v>1724</v>
      </c>
    </row>
    <row r="152" spans="1:14" customFormat="1" ht="12.75">
      <c r="A152" s="2" t="s">
        <v>151</v>
      </c>
      <c r="B152" s="12">
        <v>314924</v>
      </c>
      <c r="C152" s="12">
        <v>300491</v>
      </c>
      <c r="D152" s="12">
        <v>306444</v>
      </c>
      <c r="E152" s="12">
        <v>316304</v>
      </c>
      <c r="F152" s="12">
        <v>317545</v>
      </c>
      <c r="G152" s="12">
        <v>318730</v>
      </c>
      <c r="H152" s="12">
        <v>317323</v>
      </c>
      <c r="I152" s="12">
        <v>310899</v>
      </c>
      <c r="J152" s="12">
        <v>317129</v>
      </c>
      <c r="K152" s="12">
        <v>312731</v>
      </c>
      <c r="L152" s="12">
        <v>326609</v>
      </c>
      <c r="M152" s="12">
        <v>314887</v>
      </c>
      <c r="N152" s="39">
        <v>315785</v>
      </c>
    </row>
    <row r="153" spans="1:14" customFormat="1" ht="12.75">
      <c r="A153" s="103" t="s">
        <v>152</v>
      </c>
      <c r="B153" s="101">
        <f t="shared" ref="B153:M153" si="32">B154+B156</f>
        <v>169</v>
      </c>
      <c r="C153" s="101">
        <f t="shared" si="32"/>
        <v>183</v>
      </c>
      <c r="D153" s="101">
        <f t="shared" si="32"/>
        <v>270</v>
      </c>
      <c r="E153" s="101">
        <f t="shared" si="32"/>
        <v>333</v>
      </c>
      <c r="F153" s="101">
        <f t="shared" si="32"/>
        <v>388</v>
      </c>
      <c r="G153" s="101">
        <f t="shared" si="32"/>
        <v>457</v>
      </c>
      <c r="H153" s="101">
        <f t="shared" si="32"/>
        <v>368</v>
      </c>
      <c r="I153" s="101">
        <f t="shared" si="32"/>
        <v>368</v>
      </c>
      <c r="J153" s="101">
        <f t="shared" si="32"/>
        <v>242</v>
      </c>
      <c r="K153" s="101">
        <f t="shared" si="32"/>
        <v>249</v>
      </c>
      <c r="L153" s="101">
        <f t="shared" si="32"/>
        <v>224</v>
      </c>
      <c r="M153" s="101">
        <f t="shared" si="32"/>
        <v>191</v>
      </c>
      <c r="N153" s="102">
        <v>3597</v>
      </c>
    </row>
    <row r="154" spans="1:14" customFormat="1" ht="12.75">
      <c r="A154" s="2" t="s">
        <v>153</v>
      </c>
      <c r="B154" s="4">
        <v>151</v>
      </c>
      <c r="C154" s="4">
        <v>161</v>
      </c>
      <c r="D154" s="4">
        <v>242</v>
      </c>
      <c r="E154" s="4">
        <v>294</v>
      </c>
      <c r="F154" s="4">
        <v>345</v>
      </c>
      <c r="G154" s="4">
        <v>414</v>
      </c>
      <c r="H154" s="4">
        <v>318</v>
      </c>
      <c r="I154" s="4">
        <v>340</v>
      </c>
      <c r="J154" s="4">
        <v>203</v>
      </c>
      <c r="K154" s="4">
        <v>219</v>
      </c>
      <c r="L154" s="4">
        <v>190</v>
      </c>
      <c r="M154" s="4">
        <v>168</v>
      </c>
      <c r="N154" s="41">
        <v>3180</v>
      </c>
    </row>
    <row r="155" spans="1:14" customFormat="1" ht="12.75">
      <c r="A155" s="2" t="s">
        <v>154</v>
      </c>
      <c r="B155" s="12">
        <v>465971</v>
      </c>
      <c r="C155" s="12">
        <v>456401</v>
      </c>
      <c r="D155" s="12">
        <v>494108</v>
      </c>
      <c r="E155" s="12">
        <v>486404</v>
      </c>
      <c r="F155" s="12">
        <v>498479</v>
      </c>
      <c r="G155" s="12">
        <v>489588</v>
      </c>
      <c r="H155" s="12">
        <v>492246</v>
      </c>
      <c r="I155" s="12">
        <v>479567</v>
      </c>
      <c r="J155" s="12">
        <v>485115</v>
      </c>
      <c r="K155" s="12">
        <v>469981</v>
      </c>
      <c r="L155" s="12">
        <v>474552</v>
      </c>
      <c r="M155" s="12">
        <v>470421</v>
      </c>
      <c r="N155" s="39">
        <v>484234</v>
      </c>
    </row>
    <row r="156" spans="1:14" customFormat="1" ht="12.75">
      <c r="A156" s="2" t="s">
        <v>155</v>
      </c>
      <c r="B156" s="4">
        <v>18</v>
      </c>
      <c r="C156" s="4">
        <v>22</v>
      </c>
      <c r="D156" s="4">
        <v>28</v>
      </c>
      <c r="E156" s="4">
        <v>39</v>
      </c>
      <c r="F156" s="4">
        <v>43</v>
      </c>
      <c r="G156" s="4">
        <v>43</v>
      </c>
      <c r="H156" s="4">
        <v>50</v>
      </c>
      <c r="I156" s="4">
        <v>28</v>
      </c>
      <c r="J156" s="4">
        <v>39</v>
      </c>
      <c r="K156" s="4">
        <v>30</v>
      </c>
      <c r="L156" s="4">
        <v>34</v>
      </c>
      <c r="M156" s="4">
        <v>23</v>
      </c>
      <c r="N156" s="41">
        <v>417</v>
      </c>
    </row>
    <row r="157" spans="1:14" customFormat="1" ht="12.75">
      <c r="A157" s="2" t="s">
        <v>156</v>
      </c>
      <c r="B157" s="12">
        <v>329646</v>
      </c>
      <c r="C157" s="12">
        <v>343290</v>
      </c>
      <c r="D157" s="12">
        <v>350954</v>
      </c>
      <c r="E157" s="12">
        <v>341711</v>
      </c>
      <c r="F157" s="12">
        <v>358518</v>
      </c>
      <c r="G157" s="12">
        <v>343286</v>
      </c>
      <c r="H157" s="12">
        <v>334832</v>
      </c>
      <c r="I157" s="12">
        <v>341311</v>
      </c>
      <c r="J157" s="12">
        <v>335295</v>
      </c>
      <c r="K157" s="12">
        <v>332805</v>
      </c>
      <c r="L157" s="12">
        <v>324464</v>
      </c>
      <c r="M157" s="12">
        <v>358891</v>
      </c>
      <c r="N157" s="39">
        <v>342865</v>
      </c>
    </row>
    <row r="158" spans="1:14" customFormat="1" ht="12.75">
      <c r="A158" s="103" t="s">
        <v>157</v>
      </c>
      <c r="B158" s="101">
        <v>37</v>
      </c>
      <c r="C158" s="101">
        <v>45</v>
      </c>
      <c r="D158" s="101">
        <v>74</v>
      </c>
      <c r="E158" s="101">
        <v>82</v>
      </c>
      <c r="F158" s="101">
        <v>88</v>
      </c>
      <c r="G158" s="101">
        <v>93</v>
      </c>
      <c r="H158" s="101">
        <v>104</v>
      </c>
      <c r="I158" s="101">
        <v>73</v>
      </c>
      <c r="J158" s="101">
        <v>59</v>
      </c>
      <c r="K158" s="101">
        <v>65</v>
      </c>
      <c r="L158" s="101">
        <v>53</v>
      </c>
      <c r="M158" s="101">
        <v>60</v>
      </c>
      <c r="N158" s="102">
        <v>869</v>
      </c>
    </row>
    <row r="159" spans="1:14" customFormat="1" ht="12.75">
      <c r="A159" s="2" t="s">
        <v>158</v>
      </c>
      <c r="B159" s="12">
        <v>251768</v>
      </c>
      <c r="C159" s="12">
        <v>246691</v>
      </c>
      <c r="D159" s="12">
        <v>247758</v>
      </c>
      <c r="E159" s="12">
        <v>341711</v>
      </c>
      <c r="F159" s="12">
        <v>272064</v>
      </c>
      <c r="G159" s="12">
        <v>260805</v>
      </c>
      <c r="H159" s="12">
        <v>270230</v>
      </c>
      <c r="I159" s="12">
        <v>257606</v>
      </c>
      <c r="J159" s="12">
        <v>287280</v>
      </c>
      <c r="K159" s="12">
        <v>276064</v>
      </c>
      <c r="L159" s="12">
        <v>264812</v>
      </c>
      <c r="M159" s="12">
        <v>275261</v>
      </c>
      <c r="N159" s="39">
        <v>266848</v>
      </c>
    </row>
    <row r="160" spans="1:14" customFormat="1" ht="12.75">
      <c r="A160" s="103" t="s">
        <v>159</v>
      </c>
      <c r="B160" s="104">
        <f>SUM(B161:B163)</f>
        <v>744</v>
      </c>
      <c r="C160" s="104">
        <f>SUM(C161:C163)</f>
        <v>804</v>
      </c>
      <c r="D160" s="104">
        <f>SUM(D161:D163)</f>
        <v>901</v>
      </c>
      <c r="E160" s="104">
        <f>SUM(E161:E163)</f>
        <v>1082</v>
      </c>
      <c r="F160" s="104">
        <f t="shared" ref="F160:M160" si="33">SUM(F161:F163)</f>
        <v>1219</v>
      </c>
      <c r="G160" s="104">
        <f t="shared" si="33"/>
        <v>1332</v>
      </c>
      <c r="H160" s="101">
        <f t="shared" si="33"/>
        <v>1335</v>
      </c>
      <c r="I160" s="104">
        <f t="shared" si="33"/>
        <v>1395</v>
      </c>
      <c r="J160" s="104">
        <f t="shared" si="33"/>
        <v>1408</v>
      </c>
      <c r="K160" s="104">
        <f t="shared" si="33"/>
        <v>1265</v>
      </c>
      <c r="L160" s="104">
        <f t="shared" si="33"/>
        <v>1080</v>
      </c>
      <c r="M160" s="104">
        <f t="shared" si="33"/>
        <v>807</v>
      </c>
      <c r="N160" s="105">
        <f>SUM(B160:M160)</f>
        <v>13372</v>
      </c>
    </row>
    <row r="161" spans="1:16" customFormat="1" ht="12.75">
      <c r="A161" s="2" t="s">
        <v>160</v>
      </c>
      <c r="B161" s="11">
        <v>511</v>
      </c>
      <c r="C161" s="11">
        <v>548</v>
      </c>
      <c r="D161" s="11">
        <v>625</v>
      </c>
      <c r="E161" s="11">
        <v>756</v>
      </c>
      <c r="F161" s="11">
        <v>872</v>
      </c>
      <c r="G161" s="11">
        <v>936</v>
      </c>
      <c r="H161" s="11">
        <v>910</v>
      </c>
      <c r="I161" s="11">
        <v>930</v>
      </c>
      <c r="J161" s="11">
        <v>948</v>
      </c>
      <c r="K161" s="11">
        <v>846</v>
      </c>
      <c r="L161" s="11">
        <v>738</v>
      </c>
      <c r="M161" s="11">
        <v>555</v>
      </c>
      <c r="N161" s="41"/>
    </row>
    <row r="162" spans="1:16" customFormat="1" ht="12.75">
      <c r="A162" s="2" t="s">
        <v>161</v>
      </c>
      <c r="B162" s="11">
        <v>170</v>
      </c>
      <c r="C162" s="11">
        <v>173</v>
      </c>
      <c r="D162" s="11">
        <v>174</v>
      </c>
      <c r="E162" s="11">
        <v>213</v>
      </c>
      <c r="F162" s="11">
        <v>229</v>
      </c>
      <c r="G162" s="11">
        <v>269</v>
      </c>
      <c r="H162" s="11">
        <v>284</v>
      </c>
      <c r="I162" s="11">
        <v>326</v>
      </c>
      <c r="J162" s="11">
        <v>326</v>
      </c>
      <c r="K162" s="11">
        <v>293</v>
      </c>
      <c r="L162" s="11">
        <v>232</v>
      </c>
      <c r="M162" s="11">
        <v>175</v>
      </c>
      <c r="N162" s="41"/>
    </row>
    <row r="163" spans="1:16" customFormat="1" ht="12.75">
      <c r="A163" s="2" t="s">
        <v>162</v>
      </c>
      <c r="B163" s="11">
        <v>63</v>
      </c>
      <c r="C163" s="11">
        <v>83</v>
      </c>
      <c r="D163" s="11">
        <v>102</v>
      </c>
      <c r="E163" s="11">
        <v>113</v>
      </c>
      <c r="F163" s="11">
        <v>118</v>
      </c>
      <c r="G163" s="11">
        <v>127</v>
      </c>
      <c r="H163" s="11">
        <v>141</v>
      </c>
      <c r="I163" s="11">
        <v>139</v>
      </c>
      <c r="J163" s="11">
        <v>134</v>
      </c>
      <c r="K163" s="11">
        <v>126</v>
      </c>
      <c r="L163" s="11">
        <v>110</v>
      </c>
      <c r="M163" s="11">
        <v>77</v>
      </c>
      <c r="N163" s="41"/>
    </row>
    <row r="164" spans="1:16" customFormat="1" ht="12.75">
      <c r="A164" s="103" t="s">
        <v>163</v>
      </c>
      <c r="B164" s="108">
        <f>B160/B138</f>
        <v>2.2275449101796405</v>
      </c>
      <c r="C164" s="108">
        <f>C160/C138</f>
        <v>2.0775193798449614</v>
      </c>
      <c r="D164" s="108">
        <f>D160/D138</f>
        <v>1.6205035971223021</v>
      </c>
      <c r="E164" s="108">
        <f>E160/E138</f>
        <v>1.6443768996960486</v>
      </c>
      <c r="F164" s="108">
        <f t="shared" ref="F164:M164" si="34">F160/F138</f>
        <v>1.5872395833333333</v>
      </c>
      <c r="G164" s="108">
        <f t="shared" si="34"/>
        <v>1.5452436194895591</v>
      </c>
      <c r="H164" s="108">
        <f t="shared" si="34"/>
        <v>1.7093469910371319</v>
      </c>
      <c r="I164" s="108">
        <f t="shared" si="34"/>
        <v>1.9267955801104972</v>
      </c>
      <c r="J164" s="108">
        <f t="shared" si="34"/>
        <v>2.9151138716356106</v>
      </c>
      <c r="K164" s="108">
        <f t="shared" si="34"/>
        <v>2.4515503875968991</v>
      </c>
      <c r="L164" s="108">
        <f t="shared" si="34"/>
        <v>2.535211267605634</v>
      </c>
      <c r="M164" s="108">
        <f t="shared" si="34"/>
        <v>1.935251798561151</v>
      </c>
      <c r="N164" s="41"/>
    </row>
    <row r="165" spans="1:16" customFormat="1" ht="12.75">
      <c r="A165" s="2" t="s">
        <v>164</v>
      </c>
      <c r="B165" s="11">
        <v>570</v>
      </c>
      <c r="C165" s="11">
        <v>724</v>
      </c>
      <c r="D165" s="11">
        <v>1078</v>
      </c>
      <c r="E165" s="11">
        <v>1133</v>
      </c>
      <c r="F165" s="11">
        <v>1157</v>
      </c>
      <c r="G165" s="11">
        <v>1103</v>
      </c>
      <c r="H165" s="11">
        <v>950</v>
      </c>
      <c r="I165" s="11">
        <v>936</v>
      </c>
      <c r="J165" s="11">
        <v>754</v>
      </c>
      <c r="K165" s="11">
        <v>711</v>
      </c>
      <c r="L165" s="11">
        <v>543</v>
      </c>
      <c r="M165" s="11">
        <v>344</v>
      </c>
      <c r="N165" s="38">
        <f>SUM(B165:M165)</f>
        <v>10003</v>
      </c>
    </row>
    <row r="166" spans="1:16" customFormat="1" ht="12.75">
      <c r="A166" s="103" t="s">
        <v>165</v>
      </c>
      <c r="B166" s="104">
        <v>501</v>
      </c>
      <c r="C166" s="104">
        <v>606</v>
      </c>
      <c r="D166" s="104">
        <v>857</v>
      </c>
      <c r="E166" s="104">
        <v>874</v>
      </c>
      <c r="F166" s="104">
        <v>891</v>
      </c>
      <c r="G166" s="104">
        <v>829</v>
      </c>
      <c r="H166" s="104">
        <v>760</v>
      </c>
      <c r="I166" s="104">
        <v>629</v>
      </c>
      <c r="J166" s="104">
        <v>531</v>
      </c>
      <c r="K166" s="104">
        <v>591</v>
      </c>
      <c r="L166" s="104">
        <v>501</v>
      </c>
      <c r="M166" s="104">
        <v>438</v>
      </c>
      <c r="N166" s="105">
        <f>SUM(B166:M166)</f>
        <v>8008</v>
      </c>
    </row>
    <row r="167" spans="1:16" customFormat="1" ht="12.75">
      <c r="A167" s="2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89"/>
    </row>
    <row r="168" spans="1:16" customFormat="1" ht="12.75">
      <c r="A168" s="2"/>
      <c r="B168" s="8" t="s">
        <v>9</v>
      </c>
      <c r="C168" s="8" t="s">
        <v>10</v>
      </c>
      <c r="D168" s="8" t="s">
        <v>11</v>
      </c>
      <c r="E168" s="8" t="s">
        <v>12</v>
      </c>
      <c r="F168" s="8" t="s">
        <v>13</v>
      </c>
      <c r="G168" s="8" t="s">
        <v>14</v>
      </c>
      <c r="H168" s="8" t="s">
        <v>15</v>
      </c>
      <c r="I168" s="8" t="s">
        <v>16</v>
      </c>
      <c r="J168" s="8" t="s">
        <v>17</v>
      </c>
      <c r="K168" s="8" t="s">
        <v>18</v>
      </c>
      <c r="L168" s="8" t="s">
        <v>19</v>
      </c>
      <c r="M168" s="8" t="s">
        <v>20</v>
      </c>
      <c r="N168" s="109" t="s">
        <v>166</v>
      </c>
    </row>
    <row r="169" spans="1:16" s="60" customFormat="1" ht="12.75">
      <c r="A169" s="183" t="s">
        <v>939</v>
      </c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5"/>
      <c r="P169"/>
    </row>
    <row r="170" spans="1:16" customFormat="1" ht="12.75">
      <c r="A170" s="186" t="s">
        <v>168</v>
      </c>
      <c r="B170" s="187">
        <f t="shared" ref="B170:M170" si="35">SUM(B175+B180+B185+B190)</f>
        <v>399</v>
      </c>
      <c r="C170" s="187">
        <f t="shared" si="35"/>
        <v>394</v>
      </c>
      <c r="D170" s="187">
        <f t="shared" si="35"/>
        <v>585</v>
      </c>
      <c r="E170" s="187">
        <f t="shared" si="35"/>
        <v>673</v>
      </c>
      <c r="F170" s="187">
        <f t="shared" si="35"/>
        <v>771</v>
      </c>
      <c r="G170" s="187">
        <f t="shared" si="35"/>
        <v>940</v>
      </c>
      <c r="H170" s="187">
        <f t="shared" si="35"/>
        <v>787</v>
      </c>
      <c r="I170" s="187">
        <f t="shared" si="35"/>
        <v>680</v>
      </c>
      <c r="J170" s="187">
        <f t="shared" si="35"/>
        <v>561</v>
      </c>
      <c r="K170" s="187">
        <f t="shared" si="35"/>
        <v>562</v>
      </c>
      <c r="L170" s="187">
        <f t="shared" si="35"/>
        <v>496</v>
      </c>
      <c r="M170" s="187">
        <f t="shared" si="35"/>
        <v>540</v>
      </c>
      <c r="N170" s="188">
        <v>7679</v>
      </c>
    </row>
    <row r="171" spans="1:16" customFormat="1" ht="12.75">
      <c r="A171" s="2" t="s">
        <v>169</v>
      </c>
      <c r="B171" s="12">
        <v>348210</v>
      </c>
      <c r="C171" s="12">
        <v>369060</v>
      </c>
      <c r="D171" s="12">
        <v>369949</v>
      </c>
      <c r="E171" s="12">
        <v>380894</v>
      </c>
      <c r="F171" s="12">
        <v>383291</v>
      </c>
      <c r="G171" s="12">
        <v>393831</v>
      </c>
      <c r="H171" s="12">
        <v>378294</v>
      </c>
      <c r="I171" s="12">
        <v>376519</v>
      </c>
      <c r="J171" s="12">
        <v>371427</v>
      </c>
      <c r="K171" s="12">
        <v>359240</v>
      </c>
      <c r="L171" s="12">
        <v>370161</v>
      </c>
      <c r="M171" s="12">
        <v>384540</v>
      </c>
      <c r="N171" s="39">
        <v>376853</v>
      </c>
    </row>
    <row r="172" spans="1:16" customFormat="1" ht="12.75">
      <c r="A172" s="2" t="s">
        <v>170</v>
      </c>
      <c r="B172" s="12">
        <v>353144</v>
      </c>
      <c r="C172" s="12">
        <v>373752</v>
      </c>
      <c r="D172" s="12">
        <v>373313</v>
      </c>
      <c r="E172" s="12">
        <v>383240</v>
      </c>
      <c r="F172" s="12">
        <v>385623</v>
      </c>
      <c r="G172" s="12">
        <v>396530</v>
      </c>
      <c r="H172" s="12">
        <v>381359</v>
      </c>
      <c r="I172" s="12">
        <v>380358</v>
      </c>
      <c r="J172" s="12">
        <v>375859</v>
      </c>
      <c r="K172" s="12">
        <v>362761</v>
      </c>
      <c r="L172" s="12">
        <v>373373</v>
      </c>
      <c r="M172" s="12">
        <v>388426</v>
      </c>
      <c r="N172" s="39">
        <v>380082</v>
      </c>
    </row>
    <row r="173" spans="1:16" customFormat="1" ht="12.75">
      <c r="A173" s="186" t="s">
        <v>26</v>
      </c>
      <c r="B173" s="189">
        <f>B171/B172</f>
        <v>0.98602836236775937</v>
      </c>
      <c r="C173" s="189">
        <f>C171/C172</f>
        <v>0.98744622102356638</v>
      </c>
      <c r="D173" s="189">
        <f>D171/D172</f>
        <v>0.9909887949254379</v>
      </c>
      <c r="E173" s="189">
        <f t="shared" ref="E173:N173" si="36">E171/E172</f>
        <v>0.99387850955015133</v>
      </c>
      <c r="F173" s="189">
        <f t="shared" si="36"/>
        <v>0.99395264286621909</v>
      </c>
      <c r="G173" s="189">
        <f t="shared" si="36"/>
        <v>0.99319345320656693</v>
      </c>
      <c r="H173" s="189">
        <f t="shared" si="36"/>
        <v>0.99196295354246267</v>
      </c>
      <c r="I173" s="189">
        <f t="shared" si="36"/>
        <v>0.98990687720515935</v>
      </c>
      <c r="J173" s="189">
        <f t="shared" si="36"/>
        <v>0.98820834408647928</v>
      </c>
      <c r="K173" s="189">
        <f t="shared" si="36"/>
        <v>0.99029388495455684</v>
      </c>
      <c r="L173" s="189">
        <f t="shared" si="36"/>
        <v>0.99139734260377688</v>
      </c>
      <c r="M173" s="189">
        <f t="shared" si="36"/>
        <v>0.98999552038226069</v>
      </c>
      <c r="N173" s="190">
        <f t="shared" si="36"/>
        <v>0.99150446482601118</v>
      </c>
    </row>
    <row r="174" spans="1:16" customFormat="1" ht="12.75">
      <c r="A174" s="2" t="s">
        <v>171</v>
      </c>
      <c r="B174" s="4">
        <v>61</v>
      </c>
      <c r="C174" s="4">
        <v>58</v>
      </c>
      <c r="D174" s="4">
        <v>47</v>
      </c>
      <c r="E174" s="4">
        <v>40</v>
      </c>
      <c r="F174" s="4">
        <v>32</v>
      </c>
      <c r="G174" s="4">
        <v>28</v>
      </c>
      <c r="H174" s="4">
        <v>31</v>
      </c>
      <c r="I174" s="4">
        <v>38</v>
      </c>
      <c r="J174" s="4">
        <v>36</v>
      </c>
      <c r="K174" s="4">
        <v>41</v>
      </c>
      <c r="L174" s="4">
        <v>46</v>
      </c>
      <c r="M174" s="4">
        <v>49</v>
      </c>
      <c r="N174" s="99">
        <v>58</v>
      </c>
    </row>
    <row r="175" spans="1:16" customFormat="1" ht="12.75">
      <c r="A175" s="186" t="s">
        <v>172</v>
      </c>
      <c r="B175" s="184">
        <f>B176+B178</f>
        <v>14</v>
      </c>
      <c r="C175" s="184">
        <f t="shared" ref="C175:H175" si="37">C176+C178</f>
        <v>17</v>
      </c>
      <c r="D175" s="184">
        <f t="shared" si="37"/>
        <v>17</v>
      </c>
      <c r="E175" s="184">
        <f t="shared" si="37"/>
        <v>20</v>
      </c>
      <c r="F175" s="184">
        <f t="shared" si="37"/>
        <v>29</v>
      </c>
      <c r="G175" s="184">
        <f t="shared" si="37"/>
        <v>29</v>
      </c>
      <c r="H175" s="184">
        <f t="shared" si="37"/>
        <v>31</v>
      </c>
      <c r="I175" s="184">
        <f>I176+I178</f>
        <v>22</v>
      </c>
      <c r="J175" s="184">
        <f>J176+J178</f>
        <v>21</v>
      </c>
      <c r="K175" s="184">
        <f>K176+K178</f>
        <v>20</v>
      </c>
      <c r="L175" s="184">
        <f>L176+L178</f>
        <v>15</v>
      </c>
      <c r="M175" s="184">
        <f>M176+M178</f>
        <v>13</v>
      </c>
      <c r="N175" s="185">
        <v>256</v>
      </c>
    </row>
    <row r="176" spans="1:16" customFormat="1" ht="12.75">
      <c r="A176" s="2" t="s">
        <v>173</v>
      </c>
      <c r="B176" s="4">
        <v>7</v>
      </c>
      <c r="C176" s="4">
        <v>6</v>
      </c>
      <c r="D176" s="4">
        <v>8</v>
      </c>
      <c r="E176" s="4">
        <v>7</v>
      </c>
      <c r="F176" s="4">
        <v>12</v>
      </c>
      <c r="G176" s="4">
        <v>13</v>
      </c>
      <c r="H176" s="4">
        <v>10</v>
      </c>
      <c r="I176" s="4">
        <v>11</v>
      </c>
      <c r="J176" s="4">
        <v>13</v>
      </c>
      <c r="K176" s="4">
        <v>12</v>
      </c>
      <c r="L176" s="4">
        <v>7</v>
      </c>
      <c r="M176" s="4">
        <v>7</v>
      </c>
      <c r="N176" s="41">
        <v>118</v>
      </c>
    </row>
    <row r="177" spans="1:14" customFormat="1" ht="12.75">
      <c r="A177" s="2" t="s">
        <v>174</v>
      </c>
      <c r="B177" s="12">
        <v>360157</v>
      </c>
      <c r="C177" s="12">
        <v>293667</v>
      </c>
      <c r="D177" s="12">
        <v>325800</v>
      </c>
      <c r="E177" s="12">
        <v>285356</v>
      </c>
      <c r="F177" s="12">
        <v>283900</v>
      </c>
      <c r="G177" s="12">
        <v>339327</v>
      </c>
      <c r="H177" s="12">
        <v>337477</v>
      </c>
      <c r="I177" s="12">
        <v>324818</v>
      </c>
      <c r="J177" s="12">
        <v>338331</v>
      </c>
      <c r="K177" s="12">
        <v>301723</v>
      </c>
      <c r="L177" s="12">
        <v>333214</v>
      </c>
      <c r="M177" s="12">
        <v>299343</v>
      </c>
      <c r="N177" s="39">
        <v>316759</v>
      </c>
    </row>
    <row r="178" spans="1:14" customFormat="1" ht="12.75">
      <c r="A178" s="2" t="s">
        <v>175</v>
      </c>
      <c r="B178" s="4">
        <v>7</v>
      </c>
      <c r="C178" s="4">
        <v>11</v>
      </c>
      <c r="D178" s="4">
        <v>9</v>
      </c>
      <c r="E178" s="4">
        <v>13</v>
      </c>
      <c r="F178" s="4">
        <v>17</v>
      </c>
      <c r="G178" s="4">
        <v>16</v>
      </c>
      <c r="H178" s="4">
        <v>21</v>
      </c>
      <c r="I178" s="4">
        <v>11</v>
      </c>
      <c r="J178" s="4">
        <v>8</v>
      </c>
      <c r="K178" s="4">
        <v>8</v>
      </c>
      <c r="L178" s="4">
        <v>8</v>
      </c>
      <c r="M178" s="4">
        <v>6</v>
      </c>
      <c r="N178" s="41">
        <v>138</v>
      </c>
    </row>
    <row r="179" spans="1:14" customFormat="1" ht="12.75">
      <c r="A179" s="2" t="s">
        <v>176</v>
      </c>
      <c r="B179" s="12">
        <v>249036</v>
      </c>
      <c r="C179" s="12">
        <v>257364</v>
      </c>
      <c r="D179" s="12">
        <v>270111</v>
      </c>
      <c r="E179" s="12">
        <v>276026</v>
      </c>
      <c r="F179" s="12">
        <v>290400</v>
      </c>
      <c r="G179" s="12">
        <v>248425</v>
      </c>
      <c r="H179" s="12">
        <v>264952</v>
      </c>
      <c r="I179" s="12">
        <v>273309</v>
      </c>
      <c r="J179" s="12">
        <v>278202</v>
      </c>
      <c r="K179" s="12">
        <v>275238</v>
      </c>
      <c r="L179" s="12">
        <v>251766</v>
      </c>
      <c r="M179" s="12">
        <v>240567</v>
      </c>
      <c r="N179" s="39">
        <v>266978</v>
      </c>
    </row>
    <row r="180" spans="1:14" customFormat="1" ht="12.75">
      <c r="A180" s="186" t="s">
        <v>177</v>
      </c>
      <c r="B180" s="184">
        <f t="shared" ref="B180:M180" si="38">B181+B183</f>
        <v>142</v>
      </c>
      <c r="C180" s="184">
        <f t="shared" si="38"/>
        <v>148</v>
      </c>
      <c r="D180" s="184">
        <f t="shared" si="38"/>
        <v>213</v>
      </c>
      <c r="E180" s="184">
        <f t="shared" si="38"/>
        <v>247</v>
      </c>
      <c r="F180" s="184">
        <f t="shared" si="38"/>
        <v>275</v>
      </c>
      <c r="G180" s="184">
        <f t="shared" si="38"/>
        <v>300</v>
      </c>
      <c r="H180" s="184">
        <f t="shared" si="38"/>
        <v>281</v>
      </c>
      <c r="I180" s="184">
        <f t="shared" si="38"/>
        <v>243</v>
      </c>
      <c r="J180" s="184">
        <f t="shared" si="38"/>
        <v>194</v>
      </c>
      <c r="K180" s="184">
        <f t="shared" si="38"/>
        <v>231</v>
      </c>
      <c r="L180" s="184">
        <f t="shared" si="38"/>
        <v>190</v>
      </c>
      <c r="M180" s="184">
        <f t="shared" si="38"/>
        <v>190</v>
      </c>
      <c r="N180" s="185">
        <v>2758</v>
      </c>
    </row>
    <row r="181" spans="1:14" customFormat="1" ht="12.75">
      <c r="A181" s="2" t="s">
        <v>178</v>
      </c>
      <c r="B181" s="4">
        <v>37</v>
      </c>
      <c r="C181" s="4">
        <v>48</v>
      </c>
      <c r="D181" s="4">
        <v>69</v>
      </c>
      <c r="E181" s="4">
        <v>85</v>
      </c>
      <c r="F181" s="4">
        <v>93</v>
      </c>
      <c r="G181" s="4">
        <v>96</v>
      </c>
      <c r="H181" s="4">
        <v>97</v>
      </c>
      <c r="I181" s="4">
        <v>74</v>
      </c>
      <c r="J181" s="4">
        <v>55</v>
      </c>
      <c r="K181" s="4">
        <v>71</v>
      </c>
      <c r="L181" s="4">
        <v>62</v>
      </c>
      <c r="M181" s="4">
        <v>61</v>
      </c>
      <c r="N181" s="41">
        <v>874</v>
      </c>
    </row>
    <row r="182" spans="1:14" customFormat="1" ht="12.75">
      <c r="A182" s="2" t="s">
        <v>179</v>
      </c>
      <c r="B182" s="12">
        <v>340595</v>
      </c>
      <c r="C182" s="12">
        <v>342789</v>
      </c>
      <c r="D182" s="12">
        <v>343644</v>
      </c>
      <c r="E182" s="12">
        <v>358720</v>
      </c>
      <c r="F182" s="12">
        <v>350267</v>
      </c>
      <c r="G182" s="12">
        <v>355762</v>
      </c>
      <c r="H182" s="12">
        <v>329962</v>
      </c>
      <c r="I182" s="12">
        <v>364609</v>
      </c>
      <c r="J182" s="12">
        <v>348222</v>
      </c>
      <c r="K182" s="12">
        <v>352919</v>
      </c>
      <c r="L182" s="12">
        <v>371895</v>
      </c>
      <c r="M182" s="12">
        <v>369191</v>
      </c>
      <c r="N182" s="39">
        <v>353598</v>
      </c>
    </row>
    <row r="183" spans="1:14" customFormat="1" ht="12.75">
      <c r="A183" s="2" t="s">
        <v>180</v>
      </c>
      <c r="B183" s="4">
        <v>105</v>
      </c>
      <c r="C183" s="4">
        <v>100</v>
      </c>
      <c r="D183" s="4">
        <v>144</v>
      </c>
      <c r="E183" s="4">
        <v>162</v>
      </c>
      <c r="F183" s="4">
        <v>182</v>
      </c>
      <c r="G183" s="4">
        <v>204</v>
      </c>
      <c r="H183" s="4">
        <v>184</v>
      </c>
      <c r="I183" s="4">
        <v>169</v>
      </c>
      <c r="J183" s="4">
        <v>139</v>
      </c>
      <c r="K183" s="4">
        <v>160</v>
      </c>
      <c r="L183" s="4">
        <v>128</v>
      </c>
      <c r="M183" s="4">
        <v>129</v>
      </c>
      <c r="N183" s="41">
        <v>1884</v>
      </c>
    </row>
    <row r="184" spans="1:14" customFormat="1" ht="12.75">
      <c r="A184" s="2" t="s">
        <v>181</v>
      </c>
      <c r="B184" s="12">
        <v>275863</v>
      </c>
      <c r="C184" s="12">
        <v>290367</v>
      </c>
      <c r="D184" s="12">
        <v>296202</v>
      </c>
      <c r="E184" s="12">
        <v>309778</v>
      </c>
      <c r="F184" s="12">
        <v>297560</v>
      </c>
      <c r="G184" s="12">
        <v>299241</v>
      </c>
      <c r="H184" s="12">
        <v>301310</v>
      </c>
      <c r="I184" s="12">
        <v>304123</v>
      </c>
      <c r="J184" s="12">
        <v>293912</v>
      </c>
      <c r="K184" s="12">
        <v>301299</v>
      </c>
      <c r="L184" s="12">
        <v>300092</v>
      </c>
      <c r="M184" s="12">
        <v>308480</v>
      </c>
      <c r="N184" s="39">
        <v>299441</v>
      </c>
    </row>
    <row r="185" spans="1:14" customFormat="1" ht="12.75">
      <c r="A185" s="186" t="s">
        <v>182</v>
      </c>
      <c r="B185" s="184">
        <f t="shared" ref="B185:M185" si="39">B186+B188</f>
        <v>184</v>
      </c>
      <c r="C185" s="184">
        <f t="shared" si="39"/>
        <v>180</v>
      </c>
      <c r="D185" s="184">
        <f t="shared" si="39"/>
        <v>283</v>
      </c>
      <c r="E185" s="184">
        <f t="shared" si="39"/>
        <v>317</v>
      </c>
      <c r="F185" s="184">
        <f t="shared" si="39"/>
        <v>392</v>
      </c>
      <c r="G185" s="184">
        <f t="shared" si="39"/>
        <v>503</v>
      </c>
      <c r="H185" s="184">
        <f t="shared" si="39"/>
        <v>382</v>
      </c>
      <c r="I185" s="184">
        <f t="shared" si="39"/>
        <v>333</v>
      </c>
      <c r="J185" s="184">
        <f t="shared" si="39"/>
        <v>279</v>
      </c>
      <c r="K185" s="184">
        <f t="shared" si="39"/>
        <v>249</v>
      </c>
      <c r="L185" s="184">
        <f t="shared" si="39"/>
        <v>233</v>
      </c>
      <c r="M185" s="184">
        <f t="shared" si="39"/>
        <v>274</v>
      </c>
      <c r="N185" s="185">
        <v>3762</v>
      </c>
    </row>
    <row r="186" spans="1:14" customFormat="1" ht="12.75">
      <c r="A186" s="2" t="s">
        <v>183</v>
      </c>
      <c r="B186" s="4">
        <v>165</v>
      </c>
      <c r="C186" s="4">
        <v>161</v>
      </c>
      <c r="D186" s="4">
        <v>254</v>
      </c>
      <c r="E186" s="4">
        <v>287</v>
      </c>
      <c r="F186" s="4">
        <v>345</v>
      </c>
      <c r="G186" s="4">
        <v>457</v>
      </c>
      <c r="H186" s="4">
        <v>334</v>
      </c>
      <c r="I186" s="4">
        <v>289</v>
      </c>
      <c r="J186" s="4">
        <v>245</v>
      </c>
      <c r="K186" s="4">
        <v>208</v>
      </c>
      <c r="L186" s="4">
        <v>205</v>
      </c>
      <c r="M186" s="4">
        <v>242</v>
      </c>
      <c r="N186" s="41">
        <v>3320</v>
      </c>
    </row>
    <row r="187" spans="1:14" customFormat="1" ht="12.75">
      <c r="A187" s="2" t="s">
        <v>184</v>
      </c>
      <c r="B187" s="12">
        <v>446556</v>
      </c>
      <c r="C187" s="12">
        <v>479922</v>
      </c>
      <c r="D187" s="12">
        <v>462143</v>
      </c>
      <c r="E187" s="12">
        <v>476309</v>
      </c>
      <c r="F187" s="12">
        <v>480024</v>
      </c>
      <c r="G187" s="12">
        <v>489567</v>
      </c>
      <c r="H187" s="12">
        <v>482002</v>
      </c>
      <c r="I187" s="12">
        <v>472577</v>
      </c>
      <c r="J187" s="12">
        <v>465980</v>
      </c>
      <c r="K187" s="12">
        <v>456203</v>
      </c>
      <c r="L187" s="12">
        <v>463234</v>
      </c>
      <c r="M187" s="12">
        <v>474432</v>
      </c>
      <c r="N187" s="39">
        <v>474111</v>
      </c>
    </row>
    <row r="188" spans="1:14" customFormat="1" ht="12.75">
      <c r="A188" s="2" t="s">
        <v>185</v>
      </c>
      <c r="B188" s="4">
        <v>19</v>
      </c>
      <c r="C188" s="4">
        <v>19</v>
      </c>
      <c r="D188" s="4">
        <v>29</v>
      </c>
      <c r="E188" s="4">
        <v>30</v>
      </c>
      <c r="F188" s="4">
        <v>47</v>
      </c>
      <c r="G188" s="4">
        <v>46</v>
      </c>
      <c r="H188" s="4">
        <v>48</v>
      </c>
      <c r="I188" s="4">
        <v>44</v>
      </c>
      <c r="J188" s="4">
        <v>34</v>
      </c>
      <c r="K188" s="4">
        <v>41</v>
      </c>
      <c r="L188" s="4">
        <v>28</v>
      </c>
      <c r="M188" s="4">
        <v>32</v>
      </c>
      <c r="N188" s="41">
        <v>442</v>
      </c>
    </row>
    <row r="189" spans="1:14" customFormat="1" ht="12.75">
      <c r="A189" s="2" t="s">
        <v>186</v>
      </c>
      <c r="B189" s="12">
        <v>317660</v>
      </c>
      <c r="C189" s="12">
        <v>314948</v>
      </c>
      <c r="D189" s="12">
        <v>340821</v>
      </c>
      <c r="E189" s="12">
        <v>333150</v>
      </c>
      <c r="F189" s="12">
        <v>349931</v>
      </c>
      <c r="G189" s="12">
        <v>328855</v>
      </c>
      <c r="H189" s="12">
        <v>345424</v>
      </c>
      <c r="I189" s="12">
        <v>338414</v>
      </c>
      <c r="J189" s="12">
        <v>317673</v>
      </c>
      <c r="K189" s="12">
        <v>295049</v>
      </c>
      <c r="L189" s="12">
        <v>317586</v>
      </c>
      <c r="M189" s="12">
        <v>324665</v>
      </c>
      <c r="N189" s="39">
        <v>329411</v>
      </c>
    </row>
    <row r="190" spans="1:14" customFormat="1" ht="12.75">
      <c r="A190" s="186" t="s">
        <v>187</v>
      </c>
      <c r="B190" s="184">
        <v>59</v>
      </c>
      <c r="C190" s="184">
        <v>49</v>
      </c>
      <c r="D190" s="184">
        <v>72</v>
      </c>
      <c r="E190" s="184">
        <v>89</v>
      </c>
      <c r="F190" s="184">
        <v>75</v>
      </c>
      <c r="G190" s="184">
        <v>108</v>
      </c>
      <c r="H190" s="184">
        <v>93</v>
      </c>
      <c r="I190" s="184">
        <v>82</v>
      </c>
      <c r="J190" s="184">
        <v>67</v>
      </c>
      <c r="K190" s="184">
        <v>62</v>
      </c>
      <c r="L190" s="184">
        <v>58</v>
      </c>
      <c r="M190" s="184">
        <v>63</v>
      </c>
      <c r="N190" s="185">
        <v>903</v>
      </c>
    </row>
    <row r="191" spans="1:14" customFormat="1" ht="12.75">
      <c r="A191" s="2" t="s">
        <v>188</v>
      </c>
      <c r="B191" s="12">
        <v>226888</v>
      </c>
      <c r="C191" s="12">
        <v>246424</v>
      </c>
      <c r="D191" s="12">
        <v>246532</v>
      </c>
      <c r="E191" s="12">
        <v>262757</v>
      </c>
      <c r="F191" s="12">
        <v>245166</v>
      </c>
      <c r="G191" s="12">
        <v>257011</v>
      </c>
      <c r="H191" s="12">
        <v>255511</v>
      </c>
      <c r="I191" s="12">
        <v>239150</v>
      </c>
      <c r="J191" s="12">
        <v>250373</v>
      </c>
      <c r="K191" s="12">
        <v>255131</v>
      </c>
      <c r="L191" s="12">
        <v>240147</v>
      </c>
      <c r="M191" s="12">
        <v>263435</v>
      </c>
      <c r="N191" s="39">
        <v>251158</v>
      </c>
    </row>
    <row r="192" spans="1:14" customFormat="1" ht="12.75">
      <c r="A192" s="186" t="s">
        <v>189</v>
      </c>
      <c r="B192" s="187">
        <f>SUM(B193:B195)</f>
        <v>881</v>
      </c>
      <c r="C192" s="187">
        <f>SUM(C193:C195)</f>
        <v>929</v>
      </c>
      <c r="D192" s="187">
        <f>SUM(D193:D195)</f>
        <v>1079</v>
      </c>
      <c r="E192" s="187">
        <f>SUM(E193:E195)</f>
        <v>1162</v>
      </c>
      <c r="F192" s="187">
        <f t="shared" ref="F192:M192" si="40">SUM(F193:F195)</f>
        <v>1223</v>
      </c>
      <c r="G192" s="187">
        <f t="shared" si="40"/>
        <v>1301</v>
      </c>
      <c r="H192" s="184">
        <f t="shared" si="40"/>
        <v>1350</v>
      </c>
      <c r="I192" s="187">
        <f t="shared" si="40"/>
        <v>1366</v>
      </c>
      <c r="J192" s="187">
        <f t="shared" si="40"/>
        <v>1304</v>
      </c>
      <c r="K192" s="187">
        <f t="shared" si="40"/>
        <v>1177</v>
      </c>
      <c r="L192" s="187">
        <f t="shared" si="40"/>
        <v>963</v>
      </c>
      <c r="M192" s="187">
        <f t="shared" si="40"/>
        <v>789</v>
      </c>
      <c r="N192" s="188">
        <f>SUM(B192:M192)</f>
        <v>13524</v>
      </c>
    </row>
    <row r="193" spans="1:16" customFormat="1" ht="12.75">
      <c r="A193" s="2" t="s">
        <v>190</v>
      </c>
      <c r="B193" s="11">
        <v>585</v>
      </c>
      <c r="C193" s="11">
        <v>615</v>
      </c>
      <c r="D193" s="11">
        <v>742</v>
      </c>
      <c r="E193" s="11">
        <v>803</v>
      </c>
      <c r="F193" s="11">
        <v>847</v>
      </c>
      <c r="G193" s="11">
        <v>882</v>
      </c>
      <c r="H193" s="11">
        <v>882</v>
      </c>
      <c r="I193" s="11">
        <v>880</v>
      </c>
      <c r="J193" s="11">
        <v>906</v>
      </c>
      <c r="K193" s="11">
        <v>787</v>
      </c>
      <c r="L193" s="11">
        <v>663</v>
      </c>
      <c r="M193" s="11">
        <v>524</v>
      </c>
      <c r="N193" s="41"/>
    </row>
    <row r="194" spans="1:16" customFormat="1" ht="12.75">
      <c r="A194" s="2" t="s">
        <v>191</v>
      </c>
      <c r="B194" s="11">
        <v>183</v>
      </c>
      <c r="C194" s="11">
        <v>183</v>
      </c>
      <c r="D194" s="11">
        <v>187</v>
      </c>
      <c r="E194" s="11">
        <v>214</v>
      </c>
      <c r="F194" s="11">
        <v>234</v>
      </c>
      <c r="G194" s="11">
        <v>277</v>
      </c>
      <c r="H194" s="11">
        <v>308</v>
      </c>
      <c r="I194" s="11">
        <v>338</v>
      </c>
      <c r="J194" s="11">
        <v>268</v>
      </c>
      <c r="K194" s="11">
        <v>273</v>
      </c>
      <c r="L194" s="11">
        <v>214</v>
      </c>
      <c r="M194" s="11">
        <v>187</v>
      </c>
      <c r="N194" s="41"/>
    </row>
    <row r="195" spans="1:16" customFormat="1" ht="12.75">
      <c r="A195" s="2" t="s">
        <v>192</v>
      </c>
      <c r="B195" s="11">
        <v>113</v>
      </c>
      <c r="C195" s="11">
        <v>131</v>
      </c>
      <c r="D195" s="11">
        <v>150</v>
      </c>
      <c r="E195" s="11">
        <v>145</v>
      </c>
      <c r="F195" s="11">
        <v>142</v>
      </c>
      <c r="G195" s="11">
        <v>142</v>
      </c>
      <c r="H195" s="11">
        <v>160</v>
      </c>
      <c r="I195" s="11">
        <v>148</v>
      </c>
      <c r="J195" s="11">
        <v>130</v>
      </c>
      <c r="K195" s="11">
        <v>117</v>
      </c>
      <c r="L195" s="11">
        <v>86</v>
      </c>
      <c r="M195" s="11">
        <v>78</v>
      </c>
      <c r="N195" s="41"/>
    </row>
    <row r="196" spans="1:16" customFormat="1" ht="12.75">
      <c r="A196" s="186" t="s">
        <v>193</v>
      </c>
      <c r="B196" s="191">
        <f>B192/B170</f>
        <v>2.2080200501253131</v>
      </c>
      <c r="C196" s="191">
        <f>C192/C170</f>
        <v>2.3578680203045685</v>
      </c>
      <c r="D196" s="191">
        <f>D192/D170</f>
        <v>1.8444444444444446</v>
      </c>
      <c r="E196" s="191">
        <f>E192/E170</f>
        <v>1.7265973254086182</v>
      </c>
      <c r="F196" s="191">
        <f t="shared" ref="F196:M196" si="41">F192/F170</f>
        <v>1.5862516212710764</v>
      </c>
      <c r="G196" s="191">
        <f t="shared" si="41"/>
        <v>1.3840425531914893</v>
      </c>
      <c r="H196" s="191">
        <f t="shared" si="41"/>
        <v>1.7153748411689962</v>
      </c>
      <c r="I196" s="191">
        <f t="shared" si="41"/>
        <v>2.0088235294117647</v>
      </c>
      <c r="J196" s="191">
        <f t="shared" si="41"/>
        <v>2.3244206773618536</v>
      </c>
      <c r="K196" s="191">
        <f t="shared" si="41"/>
        <v>2.0943060498220643</v>
      </c>
      <c r="L196" s="191">
        <f t="shared" si="41"/>
        <v>1.9415322580645162</v>
      </c>
      <c r="M196" s="191">
        <f t="shared" si="41"/>
        <v>1.461111111111111</v>
      </c>
      <c r="N196" s="41"/>
    </row>
    <row r="197" spans="1:16" customFormat="1" ht="12.75">
      <c r="A197" s="2" t="s">
        <v>194</v>
      </c>
      <c r="B197" s="11">
        <v>629</v>
      </c>
      <c r="C197" s="11">
        <v>754</v>
      </c>
      <c r="D197" s="11">
        <v>1164</v>
      </c>
      <c r="E197" s="11">
        <v>1108</v>
      </c>
      <c r="F197" s="11">
        <v>1182</v>
      </c>
      <c r="G197" s="11">
        <v>1099</v>
      </c>
      <c r="H197" s="11">
        <v>922</v>
      </c>
      <c r="I197" s="11">
        <v>876</v>
      </c>
      <c r="J197" s="11">
        <v>743</v>
      </c>
      <c r="K197" s="11">
        <v>690</v>
      </c>
      <c r="L197" s="11">
        <v>512</v>
      </c>
      <c r="M197" s="11">
        <v>390</v>
      </c>
      <c r="N197" s="38">
        <f>SUM(B197:M197)</f>
        <v>10069</v>
      </c>
    </row>
    <row r="198" spans="1:16" customFormat="1" ht="12.75">
      <c r="A198" s="186" t="s">
        <v>195</v>
      </c>
      <c r="B198" s="187">
        <v>565</v>
      </c>
      <c r="C198" s="187">
        <v>619</v>
      </c>
      <c r="D198" s="187">
        <v>893</v>
      </c>
      <c r="E198" s="187">
        <v>914</v>
      </c>
      <c r="F198" s="187">
        <v>991</v>
      </c>
      <c r="G198" s="187">
        <v>855</v>
      </c>
      <c r="H198" s="187">
        <v>718</v>
      </c>
      <c r="I198" s="187">
        <v>660</v>
      </c>
      <c r="J198" s="187">
        <v>632</v>
      </c>
      <c r="K198" s="187">
        <v>630</v>
      </c>
      <c r="L198" s="187">
        <v>543</v>
      </c>
      <c r="M198" s="187">
        <v>398</v>
      </c>
      <c r="N198" s="188">
        <f>SUM(B198:M198)</f>
        <v>8418</v>
      </c>
    </row>
    <row r="199" spans="1:16" customFormat="1" ht="12.75">
      <c r="A199" s="19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34"/>
    </row>
    <row r="200" spans="1:16" customFormat="1" ht="12.75">
      <c r="A200" s="2"/>
      <c r="B200" s="8" t="s">
        <v>9</v>
      </c>
      <c r="C200" s="8" t="s">
        <v>10</v>
      </c>
      <c r="D200" s="8" t="s">
        <v>11</v>
      </c>
      <c r="E200" s="8" t="s">
        <v>12</v>
      </c>
      <c r="F200" s="8" t="s">
        <v>13</v>
      </c>
      <c r="G200" s="8" t="s">
        <v>14</v>
      </c>
      <c r="H200" s="8" t="s">
        <v>15</v>
      </c>
      <c r="I200" s="8" t="s">
        <v>16</v>
      </c>
      <c r="J200" s="8" t="s">
        <v>17</v>
      </c>
      <c r="K200" s="8" t="s">
        <v>18</v>
      </c>
      <c r="L200" s="8" t="s">
        <v>19</v>
      </c>
      <c r="M200" s="8" t="s">
        <v>20</v>
      </c>
      <c r="N200" s="109" t="s">
        <v>196</v>
      </c>
    </row>
    <row r="201" spans="1:16" s="60" customFormat="1" ht="12.75">
      <c r="A201" s="174" t="s">
        <v>940</v>
      </c>
      <c r="B201" s="175"/>
      <c r="C201" s="175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6"/>
      <c r="P201"/>
    </row>
    <row r="202" spans="1:16">
      <c r="A202" s="177" t="s">
        <v>198</v>
      </c>
      <c r="B202" s="178">
        <f t="shared" ref="B202:M202" si="42">SUM(B207+B212+B217+B222)</f>
        <v>338</v>
      </c>
      <c r="C202" s="178">
        <f t="shared" si="42"/>
        <v>382</v>
      </c>
      <c r="D202" s="178">
        <f t="shared" si="42"/>
        <v>527</v>
      </c>
      <c r="E202" s="178">
        <f t="shared" si="42"/>
        <v>622</v>
      </c>
      <c r="F202" s="178">
        <f t="shared" si="42"/>
        <v>742</v>
      </c>
      <c r="G202" s="178">
        <f t="shared" si="42"/>
        <v>798</v>
      </c>
      <c r="H202" s="178">
        <f t="shared" si="42"/>
        <v>750</v>
      </c>
      <c r="I202" s="178">
        <f t="shared" si="42"/>
        <v>737</v>
      </c>
      <c r="J202" s="178">
        <f t="shared" si="42"/>
        <v>597</v>
      </c>
      <c r="K202" s="178">
        <f t="shared" si="42"/>
        <v>563</v>
      </c>
      <c r="L202" s="178">
        <f t="shared" si="42"/>
        <v>471</v>
      </c>
      <c r="M202" s="178">
        <f t="shared" si="42"/>
        <v>547</v>
      </c>
      <c r="N202" s="179">
        <v>7391</v>
      </c>
    </row>
    <row r="203" spans="1:16">
      <c r="A203" s="2" t="s">
        <v>199</v>
      </c>
      <c r="B203" s="12">
        <v>346591</v>
      </c>
      <c r="C203" s="12">
        <v>347534</v>
      </c>
      <c r="D203" s="12">
        <v>359443</v>
      </c>
      <c r="E203" s="12">
        <v>359544</v>
      </c>
      <c r="F203" s="12">
        <v>366738</v>
      </c>
      <c r="G203" s="12">
        <v>374970</v>
      </c>
      <c r="H203" s="12">
        <v>366770</v>
      </c>
      <c r="I203" s="12">
        <v>363455</v>
      </c>
      <c r="J203" s="12">
        <v>363634</v>
      </c>
      <c r="K203" s="12">
        <v>365159</v>
      </c>
      <c r="L203" s="12">
        <v>355685</v>
      </c>
      <c r="M203" s="12">
        <v>351548</v>
      </c>
      <c r="N203" s="39">
        <v>363155</v>
      </c>
    </row>
    <row r="204" spans="1:16">
      <c r="A204" s="2" t="s">
        <v>200</v>
      </c>
      <c r="B204" s="12">
        <v>353476</v>
      </c>
      <c r="C204" s="12">
        <v>354019</v>
      </c>
      <c r="D204" s="12">
        <v>363765</v>
      </c>
      <c r="E204" s="12">
        <v>362973</v>
      </c>
      <c r="F204" s="12">
        <v>370060</v>
      </c>
      <c r="G204" s="12">
        <v>378524</v>
      </c>
      <c r="H204" s="12">
        <v>370618</v>
      </c>
      <c r="I204" s="12">
        <v>366628</v>
      </c>
      <c r="J204" s="12">
        <v>366823</v>
      </c>
      <c r="K204" s="12">
        <v>369883</v>
      </c>
      <c r="L204" s="12">
        <v>360628</v>
      </c>
      <c r="M204" s="12">
        <v>356933</v>
      </c>
      <c r="N204" s="39">
        <v>367127</v>
      </c>
    </row>
    <row r="205" spans="1:16">
      <c r="A205" s="177" t="s">
        <v>26</v>
      </c>
      <c r="B205" s="180">
        <f>B203/B204</f>
        <v>0.98052201563896846</v>
      </c>
      <c r="C205" s="180">
        <f>C203/C204</f>
        <v>0.98168177414206581</v>
      </c>
      <c r="D205" s="180">
        <f>D203/D204</f>
        <v>0.98811870300881066</v>
      </c>
      <c r="E205" s="180">
        <f t="shared" ref="E205:N205" si="43">E203/E204</f>
        <v>0.99055301634005832</v>
      </c>
      <c r="F205" s="180">
        <f t="shared" si="43"/>
        <v>0.9910230773388099</v>
      </c>
      <c r="G205" s="180">
        <f t="shared" si="43"/>
        <v>0.99061089917680256</v>
      </c>
      <c r="H205" s="180">
        <f t="shared" si="43"/>
        <v>0.9896173418452423</v>
      </c>
      <c r="I205" s="180">
        <f t="shared" si="43"/>
        <v>0.99134545097483007</v>
      </c>
      <c r="J205" s="180">
        <f t="shared" si="43"/>
        <v>0.99130643389318551</v>
      </c>
      <c r="K205" s="180">
        <f t="shared" si="43"/>
        <v>0.98722839384345862</v>
      </c>
      <c r="L205" s="180">
        <f t="shared" si="43"/>
        <v>0.98629335492529702</v>
      </c>
      <c r="M205" s="180">
        <f t="shared" si="43"/>
        <v>0.9849131349581014</v>
      </c>
      <c r="N205" s="181">
        <f t="shared" si="43"/>
        <v>0.98918085567119829</v>
      </c>
    </row>
    <row r="206" spans="1:16">
      <c r="A206" s="2" t="s">
        <v>201</v>
      </c>
      <c r="B206" s="4">
        <v>87</v>
      </c>
      <c r="C206" s="4">
        <v>83</v>
      </c>
      <c r="D206" s="4">
        <v>71</v>
      </c>
      <c r="E206" s="4">
        <v>49</v>
      </c>
      <c r="F206" s="4">
        <v>36</v>
      </c>
      <c r="G206" s="4">
        <v>41</v>
      </c>
      <c r="H206" s="4">
        <v>40</v>
      </c>
      <c r="I206" s="4">
        <v>42</v>
      </c>
      <c r="J206" s="4">
        <v>43</v>
      </c>
      <c r="K206" s="4">
        <v>49</v>
      </c>
      <c r="L206" s="4">
        <v>52</v>
      </c>
      <c r="M206" s="4">
        <v>66</v>
      </c>
      <c r="N206" s="99">
        <v>70</v>
      </c>
    </row>
    <row r="207" spans="1:16">
      <c r="A207" s="177" t="s">
        <v>202</v>
      </c>
      <c r="B207" s="175">
        <f>B208+B210</f>
        <v>17</v>
      </c>
      <c r="C207" s="175">
        <f t="shared" ref="C207:H207" si="44">C208+C210</f>
        <v>8</v>
      </c>
      <c r="D207" s="175">
        <f t="shared" si="44"/>
        <v>7</v>
      </c>
      <c r="E207" s="175">
        <f t="shared" si="44"/>
        <v>18</v>
      </c>
      <c r="F207" s="175">
        <f t="shared" si="44"/>
        <v>31</v>
      </c>
      <c r="G207" s="175">
        <f t="shared" si="44"/>
        <v>30</v>
      </c>
      <c r="H207" s="175">
        <f t="shared" si="44"/>
        <v>17</v>
      </c>
      <c r="I207" s="175">
        <f>I208+I210</f>
        <v>25</v>
      </c>
      <c r="J207" s="175">
        <f>J208+J210</f>
        <v>24</v>
      </c>
      <c r="K207" s="175">
        <f>K208+K210</f>
        <v>15</v>
      </c>
      <c r="L207" s="175">
        <f>L208+L210</f>
        <v>13</v>
      </c>
      <c r="M207" s="175">
        <f>M208+M210</f>
        <v>15</v>
      </c>
      <c r="N207" s="176">
        <v>226</v>
      </c>
    </row>
    <row r="208" spans="1:16">
      <c r="A208" s="2" t="s">
        <v>203</v>
      </c>
      <c r="B208" s="4">
        <v>11</v>
      </c>
      <c r="C208" s="4">
        <v>4</v>
      </c>
      <c r="D208" s="4">
        <v>2</v>
      </c>
      <c r="E208" s="4">
        <v>9</v>
      </c>
      <c r="F208" s="4">
        <v>17</v>
      </c>
      <c r="G208" s="4">
        <v>14</v>
      </c>
      <c r="H208" s="4">
        <v>8</v>
      </c>
      <c r="I208" s="4">
        <v>7</v>
      </c>
      <c r="J208" s="4">
        <v>15</v>
      </c>
      <c r="K208" s="4">
        <v>6</v>
      </c>
      <c r="L208" s="4">
        <v>6</v>
      </c>
      <c r="M208" s="4">
        <v>7</v>
      </c>
      <c r="N208" s="41">
        <v>105</v>
      </c>
    </row>
    <row r="209" spans="1:14">
      <c r="A209" s="2" t="s">
        <v>204</v>
      </c>
      <c r="B209" s="12">
        <v>337773</v>
      </c>
      <c r="C209" s="12">
        <v>290225</v>
      </c>
      <c r="D209" s="12">
        <v>349450</v>
      </c>
      <c r="E209" s="12">
        <v>222616</v>
      </c>
      <c r="F209" s="12">
        <v>346018</v>
      </c>
      <c r="G209" s="12">
        <v>310600</v>
      </c>
      <c r="H209" s="12">
        <v>312425</v>
      </c>
      <c r="I209" s="12">
        <v>405000</v>
      </c>
      <c r="J209" s="12">
        <v>343493</v>
      </c>
      <c r="K209" s="12">
        <v>383250</v>
      </c>
      <c r="L209" s="12">
        <v>337550</v>
      </c>
      <c r="M209" s="12">
        <v>260000</v>
      </c>
      <c r="N209" s="39">
        <v>329467</v>
      </c>
    </row>
    <row r="210" spans="1:14">
      <c r="A210" s="2" t="s">
        <v>205</v>
      </c>
      <c r="B210" s="4">
        <v>6</v>
      </c>
      <c r="C210" s="4">
        <v>4</v>
      </c>
      <c r="D210" s="4">
        <v>5</v>
      </c>
      <c r="E210" s="4">
        <v>9</v>
      </c>
      <c r="F210" s="4">
        <v>14</v>
      </c>
      <c r="G210" s="4">
        <v>16</v>
      </c>
      <c r="H210" s="4">
        <v>9</v>
      </c>
      <c r="I210" s="4">
        <v>18</v>
      </c>
      <c r="J210" s="4">
        <v>9</v>
      </c>
      <c r="K210" s="4">
        <v>9</v>
      </c>
      <c r="L210" s="4">
        <v>7</v>
      </c>
      <c r="M210" s="4">
        <v>8</v>
      </c>
      <c r="N210" s="41">
        <v>121</v>
      </c>
    </row>
    <row r="211" spans="1:14">
      <c r="A211" s="2" t="s">
        <v>206</v>
      </c>
      <c r="B211" s="12">
        <v>239431</v>
      </c>
      <c r="C211" s="12">
        <v>270000</v>
      </c>
      <c r="D211" s="12">
        <v>259860</v>
      </c>
      <c r="E211" s="12">
        <v>256767</v>
      </c>
      <c r="F211" s="12">
        <v>266528</v>
      </c>
      <c r="G211" s="12">
        <v>252788</v>
      </c>
      <c r="H211" s="12">
        <v>270867</v>
      </c>
      <c r="I211" s="12">
        <v>255989</v>
      </c>
      <c r="J211" s="12">
        <v>250248</v>
      </c>
      <c r="K211" s="12">
        <v>267667</v>
      </c>
      <c r="L211" s="12">
        <v>244857</v>
      </c>
      <c r="M211" s="12">
        <v>222675</v>
      </c>
      <c r="N211" s="39">
        <v>260992</v>
      </c>
    </row>
    <row r="212" spans="1:14">
      <c r="A212" s="177" t="s">
        <v>207</v>
      </c>
      <c r="B212" s="175">
        <f t="shared" ref="B212:M212" si="45">B213+B215</f>
        <v>110</v>
      </c>
      <c r="C212" s="175">
        <f t="shared" si="45"/>
        <v>128</v>
      </c>
      <c r="D212" s="175">
        <f t="shared" si="45"/>
        <v>195</v>
      </c>
      <c r="E212" s="175">
        <f t="shared" si="45"/>
        <v>223</v>
      </c>
      <c r="F212" s="175">
        <f t="shared" si="45"/>
        <v>263</v>
      </c>
      <c r="G212" s="175">
        <f t="shared" si="45"/>
        <v>268</v>
      </c>
      <c r="H212" s="175">
        <f t="shared" si="45"/>
        <v>265</v>
      </c>
      <c r="I212" s="175">
        <f t="shared" si="45"/>
        <v>269</v>
      </c>
      <c r="J212" s="175">
        <f t="shared" si="45"/>
        <v>226</v>
      </c>
      <c r="K212" s="175">
        <f t="shared" si="45"/>
        <v>196</v>
      </c>
      <c r="L212" s="175">
        <f t="shared" si="45"/>
        <v>181</v>
      </c>
      <c r="M212" s="175">
        <f t="shared" si="45"/>
        <v>189</v>
      </c>
      <c r="N212" s="176">
        <v>2633</v>
      </c>
    </row>
    <row r="213" spans="1:14">
      <c r="A213" s="2" t="s">
        <v>208</v>
      </c>
      <c r="B213" s="4">
        <v>29</v>
      </c>
      <c r="C213" s="4">
        <v>46</v>
      </c>
      <c r="D213" s="4">
        <v>65</v>
      </c>
      <c r="E213" s="4">
        <v>65</v>
      </c>
      <c r="F213" s="4">
        <v>84</v>
      </c>
      <c r="G213" s="4">
        <v>80</v>
      </c>
      <c r="H213" s="4">
        <v>86</v>
      </c>
      <c r="I213" s="4">
        <v>88</v>
      </c>
      <c r="J213" s="4">
        <v>72</v>
      </c>
      <c r="K213" s="4">
        <v>58</v>
      </c>
      <c r="L213" s="4">
        <v>68</v>
      </c>
      <c r="M213" s="4">
        <v>76</v>
      </c>
      <c r="N213" s="41">
        <v>829</v>
      </c>
    </row>
    <row r="214" spans="1:14">
      <c r="A214" s="2" t="s">
        <v>209</v>
      </c>
      <c r="B214" s="12">
        <v>293530</v>
      </c>
      <c r="C214" s="12">
        <v>311275</v>
      </c>
      <c r="D214" s="12">
        <v>339913</v>
      </c>
      <c r="E214" s="12">
        <v>331312</v>
      </c>
      <c r="F214" s="12">
        <v>343667</v>
      </c>
      <c r="G214" s="12">
        <v>348399</v>
      </c>
      <c r="H214" s="12">
        <v>331421</v>
      </c>
      <c r="I214" s="12">
        <v>365907</v>
      </c>
      <c r="J214" s="12">
        <v>339950</v>
      </c>
      <c r="K214" s="12">
        <v>337046</v>
      </c>
      <c r="L214" s="12">
        <v>327884</v>
      </c>
      <c r="M214" s="12">
        <v>303343</v>
      </c>
      <c r="N214" s="39">
        <v>339293</v>
      </c>
    </row>
    <row r="215" spans="1:14">
      <c r="A215" s="2" t="s">
        <v>210</v>
      </c>
      <c r="B215" s="4">
        <v>81</v>
      </c>
      <c r="C215" s="4">
        <v>82</v>
      </c>
      <c r="D215" s="4">
        <v>130</v>
      </c>
      <c r="E215" s="4">
        <v>158</v>
      </c>
      <c r="F215" s="4">
        <v>179</v>
      </c>
      <c r="G215" s="4">
        <v>188</v>
      </c>
      <c r="H215" s="4">
        <v>179</v>
      </c>
      <c r="I215" s="4">
        <v>181</v>
      </c>
      <c r="J215" s="4">
        <v>154</v>
      </c>
      <c r="K215" s="4">
        <v>138</v>
      </c>
      <c r="L215" s="4">
        <v>113</v>
      </c>
      <c r="M215" s="4">
        <v>113</v>
      </c>
      <c r="N215" s="41">
        <v>1804</v>
      </c>
    </row>
    <row r="216" spans="1:14">
      <c r="A216" s="2" t="s">
        <v>211</v>
      </c>
      <c r="B216" s="12">
        <v>266920</v>
      </c>
      <c r="C216" s="12">
        <v>264776</v>
      </c>
      <c r="D216" s="12">
        <v>277993</v>
      </c>
      <c r="E216" s="12">
        <v>282523</v>
      </c>
      <c r="F216" s="12">
        <v>289772</v>
      </c>
      <c r="G216" s="12">
        <v>288707</v>
      </c>
      <c r="H216" s="12">
        <v>291427</v>
      </c>
      <c r="I216" s="12">
        <v>293102</v>
      </c>
      <c r="J216" s="12">
        <v>288541</v>
      </c>
      <c r="K216" s="12">
        <v>286796</v>
      </c>
      <c r="L216" s="12">
        <v>290303</v>
      </c>
      <c r="M216" s="12">
        <v>273724</v>
      </c>
      <c r="N216" s="39">
        <v>286312</v>
      </c>
    </row>
    <row r="217" spans="1:14">
      <c r="A217" s="177" t="s">
        <v>212</v>
      </c>
      <c r="B217" s="175">
        <f t="shared" ref="B217:M217" si="46">B218+B220</f>
        <v>176</v>
      </c>
      <c r="C217" s="175">
        <f t="shared" si="46"/>
        <v>192</v>
      </c>
      <c r="D217" s="175">
        <f t="shared" si="46"/>
        <v>261</v>
      </c>
      <c r="E217" s="175">
        <f t="shared" si="46"/>
        <v>303</v>
      </c>
      <c r="F217" s="175">
        <f t="shared" si="46"/>
        <v>367</v>
      </c>
      <c r="G217" s="175">
        <f t="shared" si="46"/>
        <v>433</v>
      </c>
      <c r="H217" s="175">
        <f t="shared" si="46"/>
        <v>392</v>
      </c>
      <c r="I217" s="175">
        <f t="shared" si="46"/>
        <v>350</v>
      </c>
      <c r="J217" s="175">
        <f t="shared" si="46"/>
        <v>284</v>
      </c>
      <c r="K217" s="175">
        <f t="shared" si="46"/>
        <v>285</v>
      </c>
      <c r="L217" s="175">
        <f t="shared" si="46"/>
        <v>221</v>
      </c>
      <c r="M217" s="175">
        <f t="shared" si="46"/>
        <v>279</v>
      </c>
      <c r="N217" s="176">
        <v>3679</v>
      </c>
    </row>
    <row r="218" spans="1:14">
      <c r="A218" s="2" t="s">
        <v>213</v>
      </c>
      <c r="B218" s="4">
        <v>151</v>
      </c>
      <c r="C218" s="4">
        <v>171</v>
      </c>
      <c r="D218" s="4">
        <v>234</v>
      </c>
      <c r="E218" s="4">
        <v>274</v>
      </c>
      <c r="F218" s="4">
        <v>331</v>
      </c>
      <c r="G218" s="4">
        <v>376</v>
      </c>
      <c r="H218" s="4">
        <v>344</v>
      </c>
      <c r="I218" s="4">
        <v>312</v>
      </c>
      <c r="J218" s="4">
        <v>253</v>
      </c>
      <c r="K218" s="4">
        <v>244</v>
      </c>
      <c r="L218" s="4">
        <v>196</v>
      </c>
      <c r="M218" s="4">
        <v>244</v>
      </c>
      <c r="N218" s="41">
        <v>3249</v>
      </c>
    </row>
    <row r="219" spans="1:14">
      <c r="A219" s="2" t="s">
        <v>214</v>
      </c>
      <c r="B219" s="12">
        <v>442160</v>
      </c>
      <c r="C219" s="12">
        <v>442521</v>
      </c>
      <c r="D219" s="12">
        <v>453337</v>
      </c>
      <c r="E219" s="12">
        <v>455789</v>
      </c>
      <c r="F219" s="12">
        <v>457496</v>
      </c>
      <c r="G219" s="12">
        <v>467022</v>
      </c>
      <c r="H219" s="12">
        <v>453739</v>
      </c>
      <c r="I219" s="12">
        <v>453437</v>
      </c>
      <c r="J219" s="12">
        <v>454399</v>
      </c>
      <c r="K219" s="12">
        <v>459158</v>
      </c>
      <c r="L219" s="12">
        <v>446933</v>
      </c>
      <c r="M219" s="12">
        <v>447979</v>
      </c>
      <c r="N219" s="39">
        <v>455807</v>
      </c>
    </row>
    <row r="220" spans="1:14">
      <c r="A220" s="2" t="s">
        <v>215</v>
      </c>
      <c r="B220" s="4">
        <v>25</v>
      </c>
      <c r="C220" s="4">
        <v>21</v>
      </c>
      <c r="D220" s="4">
        <v>27</v>
      </c>
      <c r="E220" s="4">
        <v>29</v>
      </c>
      <c r="F220" s="4">
        <v>36</v>
      </c>
      <c r="G220" s="4">
        <v>57</v>
      </c>
      <c r="H220" s="4">
        <v>48</v>
      </c>
      <c r="I220" s="4">
        <v>38</v>
      </c>
      <c r="J220" s="4">
        <v>31</v>
      </c>
      <c r="K220" s="4">
        <v>41</v>
      </c>
      <c r="L220" s="4">
        <v>25</v>
      </c>
      <c r="M220" s="4">
        <v>35</v>
      </c>
      <c r="N220" s="41">
        <v>430</v>
      </c>
    </row>
    <row r="221" spans="1:14">
      <c r="A221" s="2" t="s">
        <v>216</v>
      </c>
      <c r="B221" s="12">
        <v>282371</v>
      </c>
      <c r="C221" s="12">
        <v>305428</v>
      </c>
      <c r="D221" s="12">
        <v>316640</v>
      </c>
      <c r="E221" s="12">
        <v>319853</v>
      </c>
      <c r="F221" s="12">
        <v>315890</v>
      </c>
      <c r="G221" s="12">
        <v>310509</v>
      </c>
      <c r="H221" s="12">
        <v>299955</v>
      </c>
      <c r="I221" s="12">
        <v>300771</v>
      </c>
      <c r="J221" s="12">
        <v>328459</v>
      </c>
      <c r="K221" s="12">
        <v>297069</v>
      </c>
      <c r="L221" s="12">
        <v>299276</v>
      </c>
      <c r="M221" s="12">
        <v>291281</v>
      </c>
      <c r="N221" s="39">
        <v>307329</v>
      </c>
    </row>
    <row r="222" spans="1:14">
      <c r="A222" s="177" t="s">
        <v>217</v>
      </c>
      <c r="B222" s="175">
        <v>35</v>
      </c>
      <c r="C222" s="175">
        <v>54</v>
      </c>
      <c r="D222" s="175">
        <v>64</v>
      </c>
      <c r="E222" s="175">
        <v>78</v>
      </c>
      <c r="F222" s="175">
        <v>81</v>
      </c>
      <c r="G222" s="175">
        <v>67</v>
      </c>
      <c r="H222" s="175">
        <v>76</v>
      </c>
      <c r="I222" s="175">
        <v>93</v>
      </c>
      <c r="J222" s="175">
        <v>63</v>
      </c>
      <c r="K222" s="175">
        <v>67</v>
      </c>
      <c r="L222" s="175">
        <v>56</v>
      </c>
      <c r="M222" s="175">
        <v>64</v>
      </c>
      <c r="N222" s="176">
        <v>852</v>
      </c>
    </row>
    <row r="223" spans="1:14">
      <c r="A223" s="2" t="s">
        <v>218</v>
      </c>
      <c r="B223" s="12">
        <v>229634</v>
      </c>
      <c r="C223" s="12">
        <v>229659</v>
      </c>
      <c r="D223" s="12">
        <v>227579</v>
      </c>
      <c r="E223" s="12">
        <v>243408</v>
      </c>
      <c r="F223" s="12">
        <v>234142</v>
      </c>
      <c r="G223" s="12">
        <v>229628</v>
      </c>
      <c r="H223" s="12">
        <v>249853</v>
      </c>
      <c r="I223" s="12">
        <v>239471</v>
      </c>
      <c r="J223" s="12">
        <v>248065</v>
      </c>
      <c r="K223" s="12">
        <v>261721</v>
      </c>
      <c r="L223" s="12">
        <v>242990</v>
      </c>
      <c r="M223" s="12">
        <v>237635</v>
      </c>
      <c r="N223" s="39">
        <v>242602</v>
      </c>
    </row>
    <row r="224" spans="1:14">
      <c r="A224" s="177" t="s">
        <v>219</v>
      </c>
      <c r="B224" s="178">
        <f>SUM(B225:B227)</f>
        <v>1163</v>
      </c>
      <c r="C224" s="178">
        <f>SUM(C225:C227)</f>
        <v>1110</v>
      </c>
      <c r="D224" s="178">
        <f>SUM(D225:D227)</f>
        <v>1332</v>
      </c>
      <c r="E224" s="178">
        <f>SUM(E225:E227)</f>
        <v>1495</v>
      </c>
      <c r="F224" s="178">
        <f t="shared" ref="F224:M224" si="47">SUM(F225:F227)</f>
        <v>1493</v>
      </c>
      <c r="G224" s="178">
        <f t="shared" si="47"/>
        <v>1489</v>
      </c>
      <c r="H224" s="175">
        <f t="shared" si="47"/>
        <v>1506</v>
      </c>
      <c r="I224" s="178">
        <f t="shared" si="47"/>
        <v>1486</v>
      </c>
      <c r="J224" s="178">
        <f t="shared" si="47"/>
        <v>1453</v>
      </c>
      <c r="K224" s="178">
        <f t="shared" si="47"/>
        <v>1347</v>
      </c>
      <c r="L224" s="178">
        <f t="shared" si="47"/>
        <v>1151</v>
      </c>
      <c r="M224" s="178">
        <f t="shared" si="47"/>
        <v>1256</v>
      </c>
      <c r="N224" s="179">
        <f>SUM(B224:M224)</f>
        <v>16281</v>
      </c>
    </row>
    <row r="225" spans="1:14">
      <c r="A225" s="2" t="s">
        <v>220</v>
      </c>
      <c r="B225" s="11">
        <v>743</v>
      </c>
      <c r="C225" s="11">
        <v>727</v>
      </c>
      <c r="D225" s="11">
        <v>882</v>
      </c>
      <c r="E225" s="11">
        <v>1012</v>
      </c>
      <c r="F225" s="11">
        <v>1038</v>
      </c>
      <c r="G225" s="11">
        <v>1049</v>
      </c>
      <c r="H225" s="11">
        <v>1036</v>
      </c>
      <c r="I225" s="11">
        <v>1016</v>
      </c>
      <c r="J225" s="11">
        <v>976</v>
      </c>
      <c r="K225" s="11">
        <v>915</v>
      </c>
      <c r="L225" s="11">
        <v>771</v>
      </c>
      <c r="M225" s="11">
        <v>828</v>
      </c>
      <c r="N225" s="41"/>
    </row>
    <row r="226" spans="1:14">
      <c r="A226" s="2" t="s">
        <v>221</v>
      </c>
      <c r="B226" s="11">
        <v>259</v>
      </c>
      <c r="C226" s="11">
        <v>222</v>
      </c>
      <c r="D226" s="11">
        <v>267</v>
      </c>
      <c r="E226" s="11">
        <v>275</v>
      </c>
      <c r="F226" s="11">
        <v>254</v>
      </c>
      <c r="G226" s="11">
        <v>254</v>
      </c>
      <c r="H226" s="11">
        <v>295</v>
      </c>
      <c r="I226" s="11">
        <v>294</v>
      </c>
      <c r="J226" s="11">
        <v>322</v>
      </c>
      <c r="K226" s="11">
        <v>287</v>
      </c>
      <c r="L226" s="11">
        <v>254</v>
      </c>
      <c r="M226" s="11">
        <v>272</v>
      </c>
      <c r="N226" s="41"/>
    </row>
    <row r="227" spans="1:14">
      <c r="A227" s="2" t="s">
        <v>222</v>
      </c>
      <c r="B227" s="11">
        <v>161</v>
      </c>
      <c r="C227" s="11">
        <v>161</v>
      </c>
      <c r="D227" s="11">
        <v>183</v>
      </c>
      <c r="E227" s="11">
        <v>208</v>
      </c>
      <c r="F227" s="11">
        <v>201</v>
      </c>
      <c r="G227" s="11">
        <v>186</v>
      </c>
      <c r="H227" s="11">
        <v>175</v>
      </c>
      <c r="I227" s="11">
        <v>176</v>
      </c>
      <c r="J227" s="11">
        <v>155</v>
      </c>
      <c r="K227" s="11">
        <v>145</v>
      </c>
      <c r="L227" s="11">
        <v>126</v>
      </c>
      <c r="M227" s="11">
        <v>156</v>
      </c>
      <c r="N227" s="41"/>
    </row>
    <row r="228" spans="1:14">
      <c r="A228" s="177" t="s">
        <v>223</v>
      </c>
      <c r="B228" s="182">
        <f>B224/B202</f>
        <v>3.440828402366864</v>
      </c>
      <c r="C228" s="182">
        <f>C224/C202</f>
        <v>2.9057591623036649</v>
      </c>
      <c r="D228" s="182">
        <f>D224/D202</f>
        <v>2.5275142314990511</v>
      </c>
      <c r="E228" s="182">
        <f>E224/E202</f>
        <v>2.4035369774919615</v>
      </c>
      <c r="F228" s="182">
        <f t="shared" ref="F228:M228" si="48">F224/F202</f>
        <v>2.0121293800539082</v>
      </c>
      <c r="G228" s="182">
        <f t="shared" si="48"/>
        <v>1.8659147869674186</v>
      </c>
      <c r="H228" s="182">
        <f t="shared" si="48"/>
        <v>2.008</v>
      </c>
      <c r="I228" s="182">
        <f t="shared" si="48"/>
        <v>2.016282225237449</v>
      </c>
      <c r="J228" s="182">
        <f t="shared" si="48"/>
        <v>2.4338358458961475</v>
      </c>
      <c r="K228" s="182">
        <f t="shared" si="48"/>
        <v>2.3925399644760215</v>
      </c>
      <c r="L228" s="182">
        <f t="shared" si="48"/>
        <v>2.4437367303609343</v>
      </c>
      <c r="M228" s="182">
        <f t="shared" si="48"/>
        <v>2.296160877513711</v>
      </c>
      <c r="N228" s="41"/>
    </row>
    <row r="229" spans="1:14">
      <c r="A229" s="2" t="s">
        <v>224</v>
      </c>
      <c r="B229" s="11">
        <v>561</v>
      </c>
      <c r="C229" s="11">
        <v>698</v>
      </c>
      <c r="D229" s="11">
        <v>1233</v>
      </c>
      <c r="E229" s="11">
        <v>1211</v>
      </c>
      <c r="F229" s="11">
        <v>1031</v>
      </c>
      <c r="G229" s="11">
        <v>1005</v>
      </c>
      <c r="H229" s="11">
        <v>929</v>
      </c>
      <c r="I229" s="11">
        <v>873</v>
      </c>
      <c r="J229" s="11">
        <v>801</v>
      </c>
      <c r="K229" s="11">
        <v>708</v>
      </c>
      <c r="L229" s="11">
        <v>506</v>
      </c>
      <c r="M229" s="11">
        <v>435</v>
      </c>
      <c r="N229" s="38">
        <f>SUM(B229:M229)</f>
        <v>9991</v>
      </c>
    </row>
    <row r="230" spans="1:14">
      <c r="A230" s="177" t="s">
        <v>225</v>
      </c>
      <c r="B230" s="178">
        <v>479</v>
      </c>
      <c r="C230" s="178">
        <v>662</v>
      </c>
      <c r="D230" s="178">
        <v>867</v>
      </c>
      <c r="E230" s="178">
        <v>925</v>
      </c>
      <c r="F230" s="178">
        <v>915</v>
      </c>
      <c r="G230" s="178">
        <v>819</v>
      </c>
      <c r="H230" s="178">
        <v>763</v>
      </c>
      <c r="I230" s="178">
        <v>711</v>
      </c>
      <c r="J230" s="178">
        <v>625</v>
      </c>
      <c r="K230" s="178">
        <v>602</v>
      </c>
      <c r="L230" s="178">
        <v>518</v>
      </c>
      <c r="M230" s="178">
        <v>452</v>
      </c>
      <c r="N230" s="179">
        <f>SUM(B230:M230)</f>
        <v>8338</v>
      </c>
    </row>
    <row r="231" spans="1:14">
      <c r="B231" s="11"/>
      <c r="C231" s="11"/>
      <c r="D231" s="11"/>
      <c r="E231" s="11"/>
      <c r="F231" s="11"/>
      <c r="G231" s="11"/>
      <c r="I231" s="11"/>
      <c r="J231" s="11"/>
      <c r="K231" s="11"/>
      <c r="L231" s="11"/>
      <c r="M231" s="11"/>
      <c r="N231" s="89"/>
    </row>
    <row r="232" spans="1:14">
      <c r="B232" s="8" t="s">
        <v>9</v>
      </c>
      <c r="C232" s="8" t="s">
        <v>10</v>
      </c>
      <c r="D232" s="8" t="s">
        <v>11</v>
      </c>
      <c r="E232" s="8" t="s">
        <v>12</v>
      </c>
      <c r="F232" s="8" t="s">
        <v>13</v>
      </c>
      <c r="G232" s="8" t="s">
        <v>14</v>
      </c>
      <c r="H232" s="8" t="s">
        <v>15</v>
      </c>
      <c r="I232" s="8" t="s">
        <v>16</v>
      </c>
      <c r="J232" s="8" t="s">
        <v>17</v>
      </c>
      <c r="K232" s="8" t="s">
        <v>18</v>
      </c>
      <c r="L232" s="8" t="s">
        <v>19</v>
      </c>
      <c r="M232" s="8" t="s">
        <v>20</v>
      </c>
      <c r="N232" s="109" t="s">
        <v>226</v>
      </c>
    </row>
    <row r="233" spans="1:14">
      <c r="A233" s="100" t="s">
        <v>941</v>
      </c>
      <c r="B233" s="101"/>
      <c r="C233" s="101"/>
      <c r="D233" s="101"/>
      <c r="E233" s="101"/>
      <c r="F233" s="101"/>
      <c r="G233" s="101"/>
      <c r="H233" s="101"/>
      <c r="I233" s="101"/>
      <c r="J233" s="101"/>
      <c r="K233" s="101"/>
      <c r="L233" s="101"/>
      <c r="M233" s="101"/>
      <c r="N233" s="102"/>
    </row>
    <row r="234" spans="1:14">
      <c r="A234" s="103" t="s">
        <v>228</v>
      </c>
      <c r="B234" s="104">
        <f t="shared" ref="B234:M234" si="49">SUM(B239+B244+B249+B254)</f>
        <v>321</v>
      </c>
      <c r="C234" s="104">
        <f t="shared" si="49"/>
        <v>374</v>
      </c>
      <c r="D234" s="104">
        <f t="shared" si="49"/>
        <v>540</v>
      </c>
      <c r="E234" s="104">
        <f t="shared" si="49"/>
        <v>586</v>
      </c>
      <c r="F234" s="104">
        <f t="shared" si="49"/>
        <v>653</v>
      </c>
      <c r="G234" s="104">
        <f t="shared" si="49"/>
        <v>757</v>
      </c>
      <c r="H234" s="104">
        <f t="shared" si="49"/>
        <v>759</v>
      </c>
      <c r="I234" s="104">
        <f t="shared" si="49"/>
        <v>673</v>
      </c>
      <c r="J234" s="104">
        <f t="shared" si="49"/>
        <v>576</v>
      </c>
      <c r="K234" s="104">
        <f t="shared" si="49"/>
        <v>490</v>
      </c>
      <c r="L234" s="104">
        <f t="shared" si="49"/>
        <v>376</v>
      </c>
      <c r="M234" s="104">
        <f t="shared" si="49"/>
        <v>547</v>
      </c>
      <c r="N234" s="105">
        <v>6884</v>
      </c>
    </row>
    <row r="235" spans="1:14">
      <c r="A235" s="2" t="s">
        <v>229</v>
      </c>
      <c r="B235" s="12">
        <v>342564</v>
      </c>
      <c r="C235" s="12">
        <v>346115</v>
      </c>
      <c r="D235" s="12">
        <v>342504</v>
      </c>
      <c r="E235" s="12">
        <v>362243</v>
      </c>
      <c r="F235" s="12">
        <v>357255</v>
      </c>
      <c r="G235" s="12">
        <v>361866</v>
      </c>
      <c r="H235" s="12">
        <v>355634</v>
      </c>
      <c r="I235" s="12">
        <v>349322</v>
      </c>
      <c r="J235" s="12">
        <v>340117</v>
      </c>
      <c r="K235" s="12">
        <v>353235</v>
      </c>
      <c r="L235" s="12">
        <v>350997</v>
      </c>
      <c r="M235" s="12">
        <v>351548</v>
      </c>
      <c r="N235" s="39">
        <v>353931</v>
      </c>
    </row>
    <row r="236" spans="1:14">
      <c r="A236" s="2" t="s">
        <v>230</v>
      </c>
      <c r="B236" s="12">
        <v>348513</v>
      </c>
      <c r="C236" s="12">
        <v>352242</v>
      </c>
      <c r="D236" s="12">
        <v>347633</v>
      </c>
      <c r="E236" s="12">
        <v>367784</v>
      </c>
      <c r="F236" s="12">
        <v>361563</v>
      </c>
      <c r="G236" s="12">
        <v>365627</v>
      </c>
      <c r="H236" s="12">
        <v>360612</v>
      </c>
      <c r="I236" s="12">
        <v>354316</v>
      </c>
      <c r="J236" s="12">
        <v>346074</v>
      </c>
      <c r="K236" s="12">
        <v>358491</v>
      </c>
      <c r="L236" s="12">
        <v>356147</v>
      </c>
      <c r="M236" s="12">
        <v>356933</v>
      </c>
      <c r="N236" s="39">
        <v>358950</v>
      </c>
    </row>
    <row r="237" spans="1:14">
      <c r="A237" s="103" t="s">
        <v>26</v>
      </c>
      <c r="B237" s="106">
        <f>B235/B236</f>
        <v>0.98293033545377073</v>
      </c>
      <c r="C237" s="106">
        <f>C235/C236</f>
        <v>0.98260570857535445</v>
      </c>
      <c r="D237" s="106">
        <f>D235/D236</f>
        <v>0.9852459346494723</v>
      </c>
      <c r="E237" s="106">
        <f t="shared" ref="E237:N237" si="50">E235/E236</f>
        <v>0.98493409174950519</v>
      </c>
      <c r="F237" s="106">
        <f t="shared" si="50"/>
        <v>0.9880850640137403</v>
      </c>
      <c r="G237" s="106">
        <f t="shared" si="50"/>
        <v>0.98971356054120729</v>
      </c>
      <c r="H237" s="106">
        <f t="shared" si="50"/>
        <v>0.98619568954998726</v>
      </c>
      <c r="I237" s="106">
        <f t="shared" si="50"/>
        <v>0.98590523713295475</v>
      </c>
      <c r="J237" s="106">
        <f t="shared" si="50"/>
        <v>0.9827869184047342</v>
      </c>
      <c r="K237" s="106">
        <f t="shared" si="50"/>
        <v>0.98533854406386767</v>
      </c>
      <c r="L237" s="106">
        <f t="shared" si="50"/>
        <v>0.98553967884047877</v>
      </c>
      <c r="M237" s="106">
        <f t="shared" si="50"/>
        <v>0.9849131349581014</v>
      </c>
      <c r="N237" s="107">
        <f t="shared" si="50"/>
        <v>0.98601755119097367</v>
      </c>
    </row>
    <row r="238" spans="1:14">
      <c r="A238" s="2" t="s">
        <v>231</v>
      </c>
      <c r="B238" s="4">
        <v>79</v>
      </c>
      <c r="C238" s="4">
        <v>81</v>
      </c>
      <c r="D238" s="4">
        <v>69</v>
      </c>
      <c r="E238" s="4">
        <v>58</v>
      </c>
      <c r="F238" s="4">
        <v>45</v>
      </c>
      <c r="G238" s="4">
        <v>40</v>
      </c>
      <c r="H238" s="4">
        <v>44</v>
      </c>
      <c r="I238" s="4">
        <v>48</v>
      </c>
      <c r="J238" s="4">
        <v>51</v>
      </c>
      <c r="K238" s="4">
        <v>57</v>
      </c>
      <c r="L238" s="4">
        <v>64</v>
      </c>
      <c r="M238" s="4">
        <v>66</v>
      </c>
      <c r="N238" s="99">
        <v>77</v>
      </c>
    </row>
    <row r="239" spans="1:14">
      <c r="A239" s="103" t="s">
        <v>232</v>
      </c>
      <c r="B239" s="101">
        <f>B240+B242</f>
        <v>12</v>
      </c>
      <c r="C239" s="101">
        <f t="shared" ref="C239:H239" si="51">C240+C242</f>
        <v>11</v>
      </c>
      <c r="D239" s="101">
        <f t="shared" si="51"/>
        <v>16</v>
      </c>
      <c r="E239" s="101">
        <f t="shared" si="51"/>
        <v>23</v>
      </c>
      <c r="F239" s="101">
        <f t="shared" si="51"/>
        <v>26</v>
      </c>
      <c r="G239" s="101">
        <f t="shared" si="51"/>
        <v>20</v>
      </c>
      <c r="H239" s="101">
        <f t="shared" si="51"/>
        <v>27</v>
      </c>
      <c r="I239" s="101">
        <f>I240+I242</f>
        <v>21</v>
      </c>
      <c r="J239" s="101">
        <f>J240+J242</f>
        <v>25</v>
      </c>
      <c r="K239" s="101">
        <f>K240+K242</f>
        <v>17</v>
      </c>
      <c r="L239" s="101">
        <f>L240+L242</f>
        <v>11</v>
      </c>
      <c r="M239" s="101">
        <f>M240+M242</f>
        <v>15</v>
      </c>
      <c r="N239" s="102">
        <v>227</v>
      </c>
    </row>
    <row r="240" spans="1:14">
      <c r="A240" s="2" t="s">
        <v>233</v>
      </c>
      <c r="B240" s="4">
        <v>7</v>
      </c>
      <c r="C240" s="4">
        <v>6</v>
      </c>
      <c r="D240" s="4">
        <v>3</v>
      </c>
      <c r="E240" s="4">
        <v>15</v>
      </c>
      <c r="F240" s="4">
        <v>10</v>
      </c>
      <c r="G240" s="4">
        <v>9</v>
      </c>
      <c r="H240" s="4">
        <v>6</v>
      </c>
      <c r="I240" s="4">
        <v>9</v>
      </c>
      <c r="J240" s="4">
        <v>10</v>
      </c>
      <c r="K240" s="4">
        <v>7</v>
      </c>
      <c r="L240" s="4">
        <v>3</v>
      </c>
      <c r="M240" s="4">
        <v>7</v>
      </c>
      <c r="N240" s="41">
        <v>93</v>
      </c>
    </row>
    <row r="241" spans="1:14">
      <c r="A241" s="2" t="s">
        <v>234</v>
      </c>
      <c r="B241" s="12">
        <v>291343</v>
      </c>
      <c r="C241" s="12">
        <v>305650</v>
      </c>
      <c r="D241" s="12">
        <v>348167</v>
      </c>
      <c r="E241" s="12">
        <v>236764</v>
      </c>
      <c r="F241" s="12">
        <v>290440</v>
      </c>
      <c r="G241" s="12">
        <v>306056</v>
      </c>
      <c r="H241" s="12">
        <v>399917</v>
      </c>
      <c r="I241" s="12">
        <v>349489</v>
      </c>
      <c r="J241" s="12">
        <v>297953</v>
      </c>
      <c r="K241" s="12">
        <v>267455</v>
      </c>
      <c r="L241" s="12">
        <v>321500</v>
      </c>
      <c r="M241" s="12">
        <v>260000</v>
      </c>
      <c r="N241" s="39">
        <v>297949</v>
      </c>
    </row>
    <row r="242" spans="1:14">
      <c r="A242" s="2" t="s">
        <v>235</v>
      </c>
      <c r="B242" s="4">
        <v>5</v>
      </c>
      <c r="C242" s="4">
        <v>5</v>
      </c>
      <c r="D242" s="4">
        <v>13</v>
      </c>
      <c r="E242" s="4">
        <v>8</v>
      </c>
      <c r="F242" s="4">
        <v>16</v>
      </c>
      <c r="G242" s="4">
        <v>11</v>
      </c>
      <c r="H242" s="4">
        <v>21</v>
      </c>
      <c r="I242" s="4">
        <v>12</v>
      </c>
      <c r="J242" s="4">
        <v>15</v>
      </c>
      <c r="K242" s="4">
        <v>10</v>
      </c>
      <c r="L242" s="4">
        <v>8</v>
      </c>
      <c r="M242" s="4">
        <v>8</v>
      </c>
      <c r="N242" s="41">
        <v>134</v>
      </c>
    </row>
    <row r="243" spans="1:14">
      <c r="A243" s="2" t="s">
        <v>236</v>
      </c>
      <c r="B243" s="12">
        <v>235580</v>
      </c>
      <c r="C243" s="12">
        <v>225570</v>
      </c>
      <c r="D243" s="12">
        <v>245971</v>
      </c>
      <c r="E243" s="12">
        <v>267550</v>
      </c>
      <c r="F243" s="12">
        <v>240639</v>
      </c>
      <c r="G243" s="12">
        <v>248520</v>
      </c>
      <c r="H243" s="12">
        <v>236706</v>
      </c>
      <c r="I243" s="12">
        <v>225125</v>
      </c>
      <c r="J243" s="12">
        <v>225920</v>
      </c>
      <c r="K243" s="12">
        <v>248890</v>
      </c>
      <c r="L243" s="12">
        <v>244638</v>
      </c>
      <c r="M243" s="12">
        <v>222675</v>
      </c>
      <c r="N243" s="39">
        <v>238920</v>
      </c>
    </row>
    <row r="244" spans="1:14">
      <c r="A244" s="103" t="s">
        <v>237</v>
      </c>
      <c r="B244" s="101">
        <f t="shared" ref="B244:M244" si="52">B245+B247</f>
        <v>123</v>
      </c>
      <c r="C244" s="101">
        <f t="shared" si="52"/>
        <v>161</v>
      </c>
      <c r="D244" s="101">
        <f t="shared" si="52"/>
        <v>210</v>
      </c>
      <c r="E244" s="101">
        <f t="shared" si="52"/>
        <v>193</v>
      </c>
      <c r="F244" s="101">
        <f t="shared" si="52"/>
        <v>247</v>
      </c>
      <c r="G244" s="101">
        <f t="shared" si="52"/>
        <v>270</v>
      </c>
      <c r="H244" s="101">
        <f t="shared" si="52"/>
        <v>287</v>
      </c>
      <c r="I244" s="101">
        <f t="shared" si="52"/>
        <v>243</v>
      </c>
      <c r="J244" s="101">
        <f t="shared" si="52"/>
        <v>197</v>
      </c>
      <c r="K244" s="101">
        <f t="shared" si="52"/>
        <v>183</v>
      </c>
      <c r="L244" s="101">
        <f t="shared" si="52"/>
        <v>158</v>
      </c>
      <c r="M244" s="101">
        <f t="shared" si="52"/>
        <v>189</v>
      </c>
      <c r="N244" s="102">
        <v>2541</v>
      </c>
    </row>
    <row r="245" spans="1:14">
      <c r="A245" s="2" t="s">
        <v>238</v>
      </c>
      <c r="B245" s="4">
        <v>48</v>
      </c>
      <c r="C245" s="4">
        <v>42</v>
      </c>
      <c r="D245" s="4">
        <v>72</v>
      </c>
      <c r="E245" s="4">
        <v>70</v>
      </c>
      <c r="F245" s="4">
        <v>82</v>
      </c>
      <c r="G245" s="4">
        <v>89</v>
      </c>
      <c r="H245" s="4">
        <v>102</v>
      </c>
      <c r="I245" s="4">
        <v>81</v>
      </c>
      <c r="J245" s="4">
        <v>68</v>
      </c>
      <c r="K245" s="4">
        <v>56</v>
      </c>
      <c r="L245" s="4">
        <v>52</v>
      </c>
      <c r="M245" s="4">
        <v>76</v>
      </c>
      <c r="N245" s="41">
        <v>861</v>
      </c>
    </row>
    <row r="246" spans="1:14">
      <c r="A246" s="2" t="s">
        <v>239</v>
      </c>
      <c r="B246" s="12">
        <v>324193</v>
      </c>
      <c r="C246" s="12">
        <v>353859</v>
      </c>
      <c r="D246" s="12">
        <v>321511</v>
      </c>
      <c r="E246" s="12">
        <v>326518</v>
      </c>
      <c r="F246" s="12">
        <v>337323</v>
      </c>
      <c r="G246" s="12">
        <v>333901</v>
      </c>
      <c r="H246" s="12">
        <v>344076</v>
      </c>
      <c r="I246" s="12">
        <v>324043</v>
      </c>
      <c r="J246" s="12">
        <v>324557</v>
      </c>
      <c r="K246" s="12">
        <v>325068</v>
      </c>
      <c r="L246" s="12">
        <v>334156</v>
      </c>
      <c r="M246" s="12">
        <v>303343</v>
      </c>
      <c r="N246" s="39">
        <v>329920</v>
      </c>
    </row>
    <row r="247" spans="1:14">
      <c r="A247" s="2" t="s">
        <v>240</v>
      </c>
      <c r="B247" s="4">
        <v>75</v>
      </c>
      <c r="C247" s="4">
        <v>119</v>
      </c>
      <c r="D247" s="4">
        <v>138</v>
      </c>
      <c r="E247" s="4">
        <v>123</v>
      </c>
      <c r="F247" s="4">
        <v>165</v>
      </c>
      <c r="G247" s="4">
        <v>181</v>
      </c>
      <c r="H247" s="4">
        <v>185</v>
      </c>
      <c r="I247" s="4">
        <v>162</v>
      </c>
      <c r="J247" s="4">
        <v>129</v>
      </c>
      <c r="K247" s="4">
        <v>127</v>
      </c>
      <c r="L247" s="4">
        <v>106</v>
      </c>
      <c r="M247" s="4">
        <v>113</v>
      </c>
      <c r="N247" s="41">
        <v>1680</v>
      </c>
    </row>
    <row r="248" spans="1:14">
      <c r="A248" s="2" t="s">
        <v>241</v>
      </c>
      <c r="B248" s="12">
        <v>267600</v>
      </c>
      <c r="C248" s="12">
        <v>278744</v>
      </c>
      <c r="D248" s="12">
        <v>269807</v>
      </c>
      <c r="E248" s="12">
        <v>279653</v>
      </c>
      <c r="F248" s="12">
        <v>279195</v>
      </c>
      <c r="G248" s="12">
        <v>275939</v>
      </c>
      <c r="H248" s="12">
        <v>280099</v>
      </c>
      <c r="I248" s="12">
        <v>276072</v>
      </c>
      <c r="J248" s="12">
        <v>270540</v>
      </c>
      <c r="K248" s="12">
        <v>281322</v>
      </c>
      <c r="L248" s="12">
        <v>274653</v>
      </c>
      <c r="M248" s="12">
        <v>273724</v>
      </c>
      <c r="N248" s="39">
        <v>276204</v>
      </c>
    </row>
    <row r="249" spans="1:14">
      <c r="A249" s="103" t="s">
        <v>242</v>
      </c>
      <c r="B249" s="101">
        <f t="shared" ref="B249:M249" si="53">B250+B252</f>
        <v>150</v>
      </c>
      <c r="C249" s="101">
        <f t="shared" si="53"/>
        <v>160</v>
      </c>
      <c r="D249" s="101">
        <f t="shared" si="53"/>
        <v>266</v>
      </c>
      <c r="E249" s="101">
        <f t="shared" si="53"/>
        <v>300</v>
      </c>
      <c r="F249" s="101">
        <f t="shared" si="53"/>
        <v>320</v>
      </c>
      <c r="G249" s="101">
        <f t="shared" si="53"/>
        <v>399</v>
      </c>
      <c r="H249" s="101">
        <f t="shared" si="53"/>
        <v>377</v>
      </c>
      <c r="I249" s="101">
        <f t="shared" si="53"/>
        <v>325</v>
      </c>
      <c r="J249" s="101">
        <f t="shared" si="53"/>
        <v>278</v>
      </c>
      <c r="K249" s="101">
        <f t="shared" si="53"/>
        <v>240</v>
      </c>
      <c r="L249" s="101">
        <f t="shared" si="53"/>
        <v>172</v>
      </c>
      <c r="M249" s="101">
        <f t="shared" si="53"/>
        <v>279</v>
      </c>
      <c r="N249" s="102">
        <v>3384</v>
      </c>
    </row>
    <row r="250" spans="1:14">
      <c r="A250" s="2" t="s">
        <v>243</v>
      </c>
      <c r="B250" s="4">
        <v>136</v>
      </c>
      <c r="C250" s="4">
        <v>145</v>
      </c>
      <c r="D250" s="4">
        <v>240</v>
      </c>
      <c r="E250" s="4">
        <v>266</v>
      </c>
      <c r="F250" s="4">
        <v>293</v>
      </c>
      <c r="G250" s="4">
        <v>353</v>
      </c>
      <c r="H250" s="4">
        <v>331</v>
      </c>
      <c r="I250" s="4">
        <v>280</v>
      </c>
      <c r="J250" s="4">
        <v>250</v>
      </c>
      <c r="K250" s="4">
        <v>217</v>
      </c>
      <c r="L250" s="4">
        <v>148</v>
      </c>
      <c r="M250" s="4">
        <v>244</v>
      </c>
      <c r="N250" s="41">
        <v>3013</v>
      </c>
    </row>
    <row r="251" spans="1:14">
      <c r="A251" s="2" t="s">
        <v>244</v>
      </c>
      <c r="B251" s="12">
        <v>432120</v>
      </c>
      <c r="C251" s="12">
        <v>439854</v>
      </c>
      <c r="D251" s="12">
        <v>425369</v>
      </c>
      <c r="E251" s="12">
        <v>457993</v>
      </c>
      <c r="F251" s="12">
        <v>447927</v>
      </c>
      <c r="G251" s="12">
        <v>454006</v>
      </c>
      <c r="H251" s="12">
        <v>445157</v>
      </c>
      <c r="I251" s="12">
        <v>445407</v>
      </c>
      <c r="J251" s="12">
        <v>431021</v>
      </c>
      <c r="K251" s="12">
        <v>448796</v>
      </c>
      <c r="L251" s="12">
        <v>454913</v>
      </c>
      <c r="M251" s="12">
        <v>447979</v>
      </c>
      <c r="N251" s="39">
        <v>448258</v>
      </c>
    </row>
    <row r="252" spans="1:14">
      <c r="A252" s="2" t="s">
        <v>245</v>
      </c>
      <c r="B252" s="4">
        <v>14</v>
      </c>
      <c r="C252" s="4">
        <v>15</v>
      </c>
      <c r="D252" s="4">
        <v>26</v>
      </c>
      <c r="E252" s="4">
        <v>34</v>
      </c>
      <c r="F252" s="4">
        <v>27</v>
      </c>
      <c r="G252" s="4">
        <v>46</v>
      </c>
      <c r="H252" s="4">
        <v>46</v>
      </c>
      <c r="I252" s="4">
        <v>45</v>
      </c>
      <c r="J252" s="4">
        <v>28</v>
      </c>
      <c r="K252" s="4">
        <v>23</v>
      </c>
      <c r="L252" s="4">
        <v>24</v>
      </c>
      <c r="M252" s="4">
        <v>35</v>
      </c>
      <c r="N252" s="41">
        <v>371</v>
      </c>
    </row>
    <row r="253" spans="1:14">
      <c r="A253" s="2" t="s">
        <v>246</v>
      </c>
      <c r="B253" s="12">
        <v>260686</v>
      </c>
      <c r="C253" s="12">
        <v>310187</v>
      </c>
      <c r="D253" s="12">
        <v>274553</v>
      </c>
      <c r="E253" s="12">
        <v>308281</v>
      </c>
      <c r="F253" s="12">
        <v>287862</v>
      </c>
      <c r="G253" s="12">
        <v>275478</v>
      </c>
      <c r="H253" s="12">
        <v>282092</v>
      </c>
      <c r="I253" s="12">
        <v>315410</v>
      </c>
      <c r="J253" s="12">
        <v>285443</v>
      </c>
      <c r="K253" s="12">
        <v>296165</v>
      </c>
      <c r="L253" s="12">
        <v>280460</v>
      </c>
      <c r="M253" s="12">
        <v>291281</v>
      </c>
      <c r="N253" s="39">
        <v>289676</v>
      </c>
    </row>
    <row r="254" spans="1:14">
      <c r="A254" s="103" t="s">
        <v>247</v>
      </c>
      <c r="B254" s="101">
        <v>36</v>
      </c>
      <c r="C254" s="101">
        <v>42</v>
      </c>
      <c r="D254" s="101">
        <v>48</v>
      </c>
      <c r="E254" s="101">
        <v>70</v>
      </c>
      <c r="F254" s="101">
        <v>60</v>
      </c>
      <c r="G254" s="101">
        <v>68</v>
      </c>
      <c r="H254" s="101">
        <v>68</v>
      </c>
      <c r="I254" s="101">
        <v>84</v>
      </c>
      <c r="J254" s="101">
        <v>76</v>
      </c>
      <c r="K254" s="101">
        <v>50</v>
      </c>
      <c r="L254" s="101">
        <v>35</v>
      </c>
      <c r="M254" s="101">
        <v>64</v>
      </c>
      <c r="N254" s="102">
        <v>732</v>
      </c>
    </row>
    <row r="255" spans="1:14">
      <c r="A255" s="2" t="s">
        <v>248</v>
      </c>
      <c r="B255" s="12">
        <v>241572</v>
      </c>
      <c r="C255" s="12">
        <v>238595</v>
      </c>
      <c r="D255" s="12">
        <v>231265</v>
      </c>
      <c r="E255" s="12">
        <v>243162</v>
      </c>
      <c r="F255" s="12">
        <v>229838</v>
      </c>
      <c r="G255" s="12">
        <v>233036</v>
      </c>
      <c r="H255" s="12">
        <v>225273</v>
      </c>
      <c r="I255" s="12">
        <v>230570</v>
      </c>
      <c r="J255" s="12">
        <v>221342</v>
      </c>
      <c r="K255" s="12">
        <v>211839</v>
      </c>
      <c r="L255" s="12">
        <v>243022</v>
      </c>
      <c r="M255" s="12">
        <v>237635</v>
      </c>
      <c r="N255" s="39">
        <v>233037</v>
      </c>
    </row>
    <row r="256" spans="1:14">
      <c r="A256" s="103" t="s">
        <v>249</v>
      </c>
      <c r="B256" s="104">
        <f>SUM(B257:B259)</f>
        <v>1339</v>
      </c>
      <c r="C256" s="104">
        <f>SUM(C257:C259)</f>
        <v>1305</v>
      </c>
      <c r="D256" s="104">
        <f>SUM(D257:D259)</f>
        <v>1402</v>
      </c>
      <c r="E256" s="104">
        <f>SUM(E257:E259)</f>
        <v>1738</v>
      </c>
      <c r="F256" s="104">
        <f t="shared" ref="F256:M256" si="54">SUM(F257:F259)</f>
        <v>1991</v>
      </c>
      <c r="G256" s="104">
        <f t="shared" si="54"/>
        <v>1969</v>
      </c>
      <c r="H256" s="101">
        <f t="shared" si="54"/>
        <v>2073</v>
      </c>
      <c r="I256" s="104">
        <f t="shared" si="54"/>
        <v>1960</v>
      </c>
      <c r="J256" s="104">
        <f t="shared" si="54"/>
        <v>1952</v>
      </c>
      <c r="K256" s="104">
        <f t="shared" si="54"/>
        <v>1866</v>
      </c>
      <c r="L256" s="104">
        <f t="shared" si="54"/>
        <v>1526</v>
      </c>
      <c r="M256" s="104">
        <f t="shared" si="54"/>
        <v>1256</v>
      </c>
      <c r="N256" s="105">
        <f>SUM(B256:M256)</f>
        <v>20377</v>
      </c>
    </row>
    <row r="257" spans="1:14">
      <c r="A257" s="2" t="s">
        <v>250</v>
      </c>
      <c r="B257" s="11">
        <v>907</v>
      </c>
      <c r="C257" s="11">
        <v>899</v>
      </c>
      <c r="D257" s="11">
        <v>976</v>
      </c>
      <c r="E257" s="11">
        <v>1200</v>
      </c>
      <c r="F257" s="11">
        <v>1374</v>
      </c>
      <c r="G257" s="11">
        <v>1336</v>
      </c>
      <c r="H257" s="11">
        <v>1377</v>
      </c>
      <c r="I257" s="11">
        <v>1291</v>
      </c>
      <c r="J257" s="11">
        <v>1313</v>
      </c>
      <c r="K257" s="11">
        <v>1251</v>
      </c>
      <c r="L257" s="11">
        <v>1021</v>
      </c>
      <c r="M257" s="11">
        <v>828</v>
      </c>
      <c r="N257" s="41"/>
    </row>
    <row r="258" spans="1:14">
      <c r="A258" s="2" t="s">
        <v>251</v>
      </c>
      <c r="B258" s="11">
        <v>264</v>
      </c>
      <c r="C258" s="11">
        <v>233</v>
      </c>
      <c r="D258" s="11">
        <v>244</v>
      </c>
      <c r="E258" s="11">
        <v>341</v>
      </c>
      <c r="F258" s="11">
        <v>375</v>
      </c>
      <c r="G258" s="11">
        <v>382</v>
      </c>
      <c r="H258" s="11">
        <v>451</v>
      </c>
      <c r="I258" s="11">
        <v>430</v>
      </c>
      <c r="J258" s="11">
        <v>413</v>
      </c>
      <c r="K258" s="11">
        <v>406</v>
      </c>
      <c r="L258" s="11">
        <v>325</v>
      </c>
      <c r="M258" s="11">
        <v>272</v>
      </c>
      <c r="N258" s="41"/>
    </row>
    <row r="259" spans="1:14">
      <c r="A259" s="2" t="s">
        <v>252</v>
      </c>
      <c r="B259" s="11">
        <v>168</v>
      </c>
      <c r="C259" s="11">
        <v>173</v>
      </c>
      <c r="D259" s="11">
        <v>182</v>
      </c>
      <c r="E259" s="11">
        <v>197</v>
      </c>
      <c r="F259" s="11">
        <v>242</v>
      </c>
      <c r="G259" s="11">
        <v>251</v>
      </c>
      <c r="H259" s="11">
        <v>245</v>
      </c>
      <c r="I259" s="11">
        <v>239</v>
      </c>
      <c r="J259" s="11">
        <v>226</v>
      </c>
      <c r="K259" s="11">
        <v>209</v>
      </c>
      <c r="L259" s="11">
        <v>180</v>
      </c>
      <c r="M259" s="11">
        <v>156</v>
      </c>
      <c r="N259" s="41"/>
    </row>
    <row r="260" spans="1:14">
      <c r="A260" s="103" t="s">
        <v>253</v>
      </c>
      <c r="B260" s="108">
        <f>B256/B234</f>
        <v>4.1713395638629285</v>
      </c>
      <c r="C260" s="108">
        <f>C256/C234</f>
        <v>3.4893048128342246</v>
      </c>
      <c r="D260" s="108">
        <f>D256/D234</f>
        <v>2.5962962962962961</v>
      </c>
      <c r="E260" s="108">
        <f>E256/E234</f>
        <v>2.9658703071672354</v>
      </c>
      <c r="F260" s="108">
        <f t="shared" ref="F260:M260" si="55">F256/F234</f>
        <v>3.0490045941807042</v>
      </c>
      <c r="G260" s="108">
        <f t="shared" si="55"/>
        <v>2.6010568031704095</v>
      </c>
      <c r="H260" s="108">
        <f t="shared" si="55"/>
        <v>2.731225296442688</v>
      </c>
      <c r="I260" s="108">
        <f t="shared" si="55"/>
        <v>2.9123328380386329</v>
      </c>
      <c r="J260" s="108">
        <f t="shared" si="55"/>
        <v>3.3888888888888888</v>
      </c>
      <c r="K260" s="108">
        <f t="shared" si="55"/>
        <v>3.8081632653061224</v>
      </c>
      <c r="L260" s="108">
        <f t="shared" si="55"/>
        <v>4.0585106382978724</v>
      </c>
      <c r="M260" s="108">
        <f t="shared" si="55"/>
        <v>2.296160877513711</v>
      </c>
      <c r="N260" s="41"/>
    </row>
    <row r="261" spans="1:14">
      <c r="A261" s="2" t="s">
        <v>254</v>
      </c>
      <c r="B261" s="11"/>
      <c r="C261" s="11">
        <v>749</v>
      </c>
      <c r="D261" s="11">
        <v>971</v>
      </c>
      <c r="E261" s="11">
        <v>1265</v>
      </c>
      <c r="F261" s="11">
        <v>1243</v>
      </c>
      <c r="G261" s="11">
        <v>1039</v>
      </c>
      <c r="H261" s="11">
        <v>1132</v>
      </c>
      <c r="I261" s="11">
        <v>866</v>
      </c>
      <c r="J261" s="11">
        <v>801</v>
      </c>
      <c r="K261" s="11">
        <v>800</v>
      </c>
      <c r="L261" s="11">
        <v>499</v>
      </c>
      <c r="M261" s="11">
        <v>435</v>
      </c>
      <c r="N261" s="38">
        <f>SUM(B261:M261)</f>
        <v>9800</v>
      </c>
    </row>
    <row r="262" spans="1:14">
      <c r="A262" s="103" t="s">
        <v>255</v>
      </c>
      <c r="B262" s="104"/>
      <c r="C262" s="104">
        <v>654</v>
      </c>
      <c r="D262" s="104">
        <v>794</v>
      </c>
      <c r="E262" s="104">
        <v>827</v>
      </c>
      <c r="F262" s="104">
        <v>832</v>
      </c>
      <c r="G262" s="104">
        <v>809</v>
      </c>
      <c r="H262" s="104">
        <v>768</v>
      </c>
      <c r="I262" s="104">
        <v>712</v>
      </c>
      <c r="J262" s="104">
        <v>573</v>
      </c>
      <c r="K262" s="104">
        <v>597</v>
      </c>
      <c r="L262" s="104">
        <v>504</v>
      </c>
      <c r="M262" s="104">
        <v>452</v>
      </c>
      <c r="N262" s="105">
        <f>SUM(B262:M262)</f>
        <v>7522</v>
      </c>
    </row>
    <row r="263" spans="1:14">
      <c r="B263" s="11"/>
      <c r="C263" s="11"/>
      <c r="D263" s="11"/>
      <c r="E263" s="11"/>
      <c r="F263" s="11"/>
      <c r="G263" s="11"/>
      <c r="I263" s="11"/>
      <c r="J263" s="11"/>
      <c r="K263" s="11"/>
      <c r="L263" s="11"/>
      <c r="M263" s="11"/>
      <c r="N263" s="89"/>
    </row>
    <row r="264" spans="1:14">
      <c r="B264" s="8" t="s">
        <v>9</v>
      </c>
      <c r="C264" s="8" t="s">
        <v>10</v>
      </c>
      <c r="D264" s="8" t="s">
        <v>11</v>
      </c>
      <c r="E264" s="8" t="s">
        <v>12</v>
      </c>
      <c r="F264" s="8" t="s">
        <v>13</v>
      </c>
      <c r="G264" s="8" t="s">
        <v>14</v>
      </c>
      <c r="H264" s="8" t="s">
        <v>15</v>
      </c>
      <c r="I264" s="8" t="s">
        <v>16</v>
      </c>
      <c r="J264" s="8" t="s">
        <v>17</v>
      </c>
      <c r="K264" s="8" t="s">
        <v>18</v>
      </c>
      <c r="L264" s="8" t="s">
        <v>19</v>
      </c>
      <c r="M264" s="8" t="s">
        <v>20</v>
      </c>
      <c r="N264" s="109" t="s">
        <v>256</v>
      </c>
    </row>
    <row r="265" spans="1:14">
      <c r="A265" s="165" t="s">
        <v>942</v>
      </c>
      <c r="B265" s="166"/>
      <c r="C265" s="166"/>
      <c r="D265" s="166"/>
      <c r="E265" s="166"/>
      <c r="F265" s="166"/>
      <c r="G265" s="166"/>
      <c r="H265" s="166"/>
      <c r="I265" s="166"/>
      <c r="J265" s="166"/>
      <c r="K265" s="166"/>
      <c r="L265" s="166"/>
      <c r="M265" s="166"/>
      <c r="N265" s="167"/>
    </row>
    <row r="266" spans="1:14">
      <c r="A266" s="168" t="s">
        <v>258</v>
      </c>
      <c r="B266" s="169">
        <f t="shared" ref="B266:M266" si="56">SUM(B271+B276+B281+B286)</f>
        <v>301</v>
      </c>
      <c r="C266" s="169">
        <f t="shared" si="56"/>
        <v>350</v>
      </c>
      <c r="D266" s="169">
        <f t="shared" si="56"/>
        <v>432</v>
      </c>
      <c r="E266" s="169">
        <f t="shared" si="56"/>
        <v>530</v>
      </c>
      <c r="F266" s="169">
        <f t="shared" si="56"/>
        <v>627</v>
      </c>
      <c r="G266" s="169">
        <f t="shared" si="56"/>
        <v>688</v>
      </c>
      <c r="H266" s="169">
        <f t="shared" si="56"/>
        <v>622</v>
      </c>
      <c r="I266" s="169">
        <f t="shared" si="56"/>
        <v>605</v>
      </c>
      <c r="J266" s="169">
        <f t="shared" si="56"/>
        <v>489</v>
      </c>
      <c r="K266" s="169">
        <f t="shared" si="56"/>
        <v>502</v>
      </c>
      <c r="L266" s="169">
        <f t="shared" si="56"/>
        <v>382</v>
      </c>
      <c r="M266" s="169">
        <f t="shared" si="56"/>
        <v>524</v>
      </c>
      <c r="N266" s="170">
        <v>6262</v>
      </c>
    </row>
    <row r="267" spans="1:14">
      <c r="A267" s="2" t="s">
        <v>259</v>
      </c>
      <c r="B267" s="12">
        <v>334064</v>
      </c>
      <c r="C267" s="12">
        <v>317439</v>
      </c>
      <c r="D267" s="12">
        <v>327670</v>
      </c>
      <c r="E267" s="12">
        <v>352807</v>
      </c>
      <c r="F267" s="12">
        <v>354703</v>
      </c>
      <c r="G267" s="12">
        <v>365839</v>
      </c>
      <c r="H267" s="12">
        <v>356869</v>
      </c>
      <c r="I267" s="12">
        <v>369670</v>
      </c>
      <c r="J267" s="12">
        <v>337325</v>
      </c>
      <c r="K267" s="12">
        <v>340997</v>
      </c>
      <c r="L267" s="12">
        <v>331102</v>
      </c>
      <c r="M267" s="12">
        <v>365727</v>
      </c>
      <c r="N267" s="39">
        <v>351915</v>
      </c>
    </row>
    <row r="268" spans="1:14">
      <c r="A268" s="2" t="s">
        <v>260</v>
      </c>
      <c r="B268" s="12">
        <v>338279</v>
      </c>
      <c r="C268" s="12">
        <v>322443</v>
      </c>
      <c r="D268" s="12">
        <v>331436</v>
      </c>
      <c r="E268" s="12">
        <v>356014</v>
      </c>
      <c r="F268" s="12">
        <v>359048</v>
      </c>
      <c r="G268" s="12">
        <v>369528</v>
      </c>
      <c r="H268" s="12">
        <v>361171</v>
      </c>
      <c r="I268" s="12">
        <v>373681</v>
      </c>
      <c r="J268" s="12">
        <v>341613</v>
      </c>
      <c r="K268" s="12">
        <v>346355</v>
      </c>
      <c r="L268" s="12">
        <v>336505</v>
      </c>
      <c r="M268" s="12">
        <v>369214</v>
      </c>
      <c r="N268" s="39">
        <v>355953</v>
      </c>
    </row>
    <row r="269" spans="1:14">
      <c r="A269" s="168" t="s">
        <v>26</v>
      </c>
      <c r="B269" s="171">
        <f>B267/B268</f>
        <v>0.98753987093493834</v>
      </c>
      <c r="C269" s="171">
        <f>C267/C268</f>
        <v>0.98448097803332679</v>
      </c>
      <c r="D269" s="171">
        <f>D267/D268</f>
        <v>0.98863732364619417</v>
      </c>
      <c r="E269" s="171">
        <f t="shared" ref="E269:N269" si="57">E267/E268</f>
        <v>0.99099192728375851</v>
      </c>
      <c r="F269" s="171">
        <f t="shared" si="57"/>
        <v>0.98789855395378889</v>
      </c>
      <c r="G269" s="171">
        <f t="shared" si="57"/>
        <v>0.99001699465263793</v>
      </c>
      <c r="H269" s="171">
        <f t="shared" si="57"/>
        <v>0.98808874466665375</v>
      </c>
      <c r="I269" s="171">
        <f t="shared" si="57"/>
        <v>0.98926624580859079</v>
      </c>
      <c r="J269" s="171">
        <f t="shared" si="57"/>
        <v>0.98744778448126969</v>
      </c>
      <c r="K269" s="171">
        <f t="shared" si="57"/>
        <v>0.98453032293456133</v>
      </c>
      <c r="L269" s="171">
        <f t="shared" si="57"/>
        <v>0.98394377498105523</v>
      </c>
      <c r="M269" s="171">
        <f t="shared" si="57"/>
        <v>0.99055561273407833</v>
      </c>
      <c r="N269" s="172">
        <f t="shared" si="57"/>
        <v>0.9886558056822109</v>
      </c>
    </row>
    <row r="270" spans="1:14">
      <c r="A270" s="2" t="s">
        <v>261</v>
      </c>
      <c r="B270" s="4">
        <v>54</v>
      </c>
      <c r="C270" s="4">
        <v>52</v>
      </c>
      <c r="D270" s="4">
        <v>51</v>
      </c>
      <c r="E270" s="4">
        <v>45</v>
      </c>
      <c r="F270" s="4">
        <v>41</v>
      </c>
      <c r="G270" s="4">
        <v>36</v>
      </c>
      <c r="H270" s="4">
        <v>42</v>
      </c>
      <c r="I270" s="4">
        <v>45</v>
      </c>
      <c r="J270" s="4">
        <v>49</v>
      </c>
      <c r="K270" s="4">
        <v>54</v>
      </c>
      <c r="L270" s="4">
        <v>63</v>
      </c>
      <c r="M270" s="4">
        <v>66</v>
      </c>
      <c r="N270" s="99">
        <v>48</v>
      </c>
    </row>
    <row r="271" spans="1:14">
      <c r="A271" s="168" t="s">
        <v>262</v>
      </c>
      <c r="B271" s="166">
        <f>B272+B274</f>
        <v>9</v>
      </c>
      <c r="C271" s="166">
        <f t="shared" ref="C271:H271" si="58">C272+C274</f>
        <v>13</v>
      </c>
      <c r="D271" s="166">
        <f t="shared" si="58"/>
        <v>24</v>
      </c>
      <c r="E271" s="166">
        <f t="shared" si="58"/>
        <v>19</v>
      </c>
      <c r="F271" s="166">
        <f t="shared" si="58"/>
        <v>19</v>
      </c>
      <c r="G271" s="166">
        <f t="shared" si="58"/>
        <v>18</v>
      </c>
      <c r="H271" s="166">
        <f t="shared" si="58"/>
        <v>15</v>
      </c>
      <c r="I271" s="166">
        <f>I272+I274</f>
        <v>24</v>
      </c>
      <c r="J271" s="166">
        <f>J272+J274</f>
        <v>14</v>
      </c>
      <c r="K271" s="166">
        <f>K272+K274</f>
        <v>18</v>
      </c>
      <c r="L271" s="166">
        <f>L272+L274</f>
        <v>9</v>
      </c>
      <c r="M271" s="166">
        <f>M272+M274</f>
        <v>16</v>
      </c>
      <c r="N271" s="167">
        <v>204</v>
      </c>
    </row>
    <row r="272" spans="1:14">
      <c r="A272" s="2" t="s">
        <v>263</v>
      </c>
      <c r="B272" s="4">
        <v>5</v>
      </c>
      <c r="C272" s="4">
        <v>4</v>
      </c>
      <c r="D272" s="4">
        <v>14</v>
      </c>
      <c r="E272" s="4">
        <v>10</v>
      </c>
      <c r="F272" s="4">
        <v>9</v>
      </c>
      <c r="G272" s="4">
        <v>9</v>
      </c>
      <c r="H272" s="4">
        <v>9</v>
      </c>
      <c r="I272" s="4">
        <v>11</v>
      </c>
      <c r="J272" s="4">
        <v>6</v>
      </c>
      <c r="K272" s="4">
        <v>8</v>
      </c>
      <c r="L272" s="4">
        <v>5</v>
      </c>
      <c r="M272" s="4">
        <v>9</v>
      </c>
      <c r="N272" s="41">
        <v>101</v>
      </c>
    </row>
    <row r="273" spans="1:14">
      <c r="A273" s="2" t="s">
        <v>264</v>
      </c>
      <c r="B273" s="12">
        <v>429500</v>
      </c>
      <c r="C273" s="12">
        <v>275500</v>
      </c>
      <c r="D273" s="12">
        <v>248214</v>
      </c>
      <c r="E273" s="12">
        <v>236763</v>
      </c>
      <c r="F273" s="12">
        <v>243815</v>
      </c>
      <c r="G273" s="12">
        <v>304585</v>
      </c>
      <c r="H273" s="12">
        <v>272167</v>
      </c>
      <c r="I273" s="12">
        <v>329582</v>
      </c>
      <c r="J273" s="12">
        <v>236000</v>
      </c>
      <c r="K273" s="12">
        <v>362108</v>
      </c>
      <c r="L273" s="12">
        <v>333650</v>
      </c>
      <c r="M273" s="12">
        <v>339347</v>
      </c>
      <c r="N273" s="39">
        <v>298133</v>
      </c>
    </row>
    <row r="274" spans="1:14">
      <c r="A274" s="2" t="s">
        <v>265</v>
      </c>
      <c r="B274" s="4">
        <v>4</v>
      </c>
      <c r="C274" s="4">
        <v>9</v>
      </c>
      <c r="D274" s="4">
        <v>10</v>
      </c>
      <c r="E274" s="4">
        <v>9</v>
      </c>
      <c r="F274" s="4">
        <v>10</v>
      </c>
      <c r="G274" s="4">
        <v>9</v>
      </c>
      <c r="H274" s="4">
        <v>6</v>
      </c>
      <c r="I274" s="4">
        <v>13</v>
      </c>
      <c r="J274" s="4">
        <v>8</v>
      </c>
      <c r="K274" s="4">
        <v>10</v>
      </c>
      <c r="L274" s="4">
        <v>4</v>
      </c>
      <c r="M274" s="4">
        <v>7</v>
      </c>
      <c r="N274" s="41">
        <v>103</v>
      </c>
    </row>
    <row r="275" spans="1:14">
      <c r="A275" s="2" t="s">
        <v>266</v>
      </c>
      <c r="B275" s="12">
        <v>224625</v>
      </c>
      <c r="C275" s="12">
        <v>236833</v>
      </c>
      <c r="D275" s="12">
        <v>216679</v>
      </c>
      <c r="E275" s="12">
        <v>236622</v>
      </c>
      <c r="F275" s="12">
        <v>246180</v>
      </c>
      <c r="G275" s="12">
        <v>252222</v>
      </c>
      <c r="H275" s="12">
        <v>265883</v>
      </c>
      <c r="I275" s="12">
        <v>234065</v>
      </c>
      <c r="J275" s="12">
        <v>247486</v>
      </c>
      <c r="K275" s="12">
        <v>236750</v>
      </c>
      <c r="L275" s="12">
        <v>232475</v>
      </c>
      <c r="M275" s="12">
        <v>222700</v>
      </c>
      <c r="N275" s="39">
        <v>236474</v>
      </c>
    </row>
    <row r="276" spans="1:14">
      <c r="A276" s="168" t="s">
        <v>297</v>
      </c>
      <c r="B276" s="166">
        <f t="shared" ref="B276:M276" si="59">B277+B279</f>
        <v>122</v>
      </c>
      <c r="C276" s="166">
        <f t="shared" si="59"/>
        <v>151</v>
      </c>
      <c r="D276" s="166">
        <f t="shared" si="59"/>
        <v>174</v>
      </c>
      <c r="E276" s="166">
        <f t="shared" si="59"/>
        <v>213</v>
      </c>
      <c r="F276" s="166">
        <f t="shared" si="59"/>
        <v>225</v>
      </c>
      <c r="G276" s="166">
        <f t="shared" si="59"/>
        <v>247</v>
      </c>
      <c r="H276" s="166">
        <f t="shared" si="59"/>
        <v>229</v>
      </c>
      <c r="I276" s="166">
        <f t="shared" si="59"/>
        <v>226</v>
      </c>
      <c r="J276" s="166">
        <f t="shared" si="59"/>
        <v>189</v>
      </c>
      <c r="K276" s="166">
        <f t="shared" si="59"/>
        <v>183</v>
      </c>
      <c r="L276" s="166">
        <f t="shared" si="59"/>
        <v>158</v>
      </c>
      <c r="M276" s="166">
        <f t="shared" si="59"/>
        <v>174</v>
      </c>
      <c r="N276" s="167">
        <v>2364</v>
      </c>
    </row>
    <row r="277" spans="1:14">
      <c r="A277" s="2" t="s">
        <v>268</v>
      </c>
      <c r="B277" s="4">
        <v>42</v>
      </c>
      <c r="C277" s="4">
        <v>57</v>
      </c>
      <c r="D277" s="4">
        <v>54</v>
      </c>
      <c r="E277" s="4">
        <v>72</v>
      </c>
      <c r="F277" s="4">
        <v>72</v>
      </c>
      <c r="G277" s="4">
        <v>90</v>
      </c>
      <c r="H277" s="4">
        <v>89</v>
      </c>
      <c r="I277" s="4">
        <v>83</v>
      </c>
      <c r="J277" s="4">
        <v>71</v>
      </c>
      <c r="K277" s="4">
        <v>59</v>
      </c>
      <c r="L277" s="4">
        <v>52</v>
      </c>
      <c r="M277" s="4">
        <v>50</v>
      </c>
      <c r="N277" s="41">
        <v>816</v>
      </c>
    </row>
    <row r="278" spans="1:14">
      <c r="A278" s="2" t="s">
        <v>269</v>
      </c>
      <c r="B278" s="12">
        <v>316730</v>
      </c>
      <c r="C278" s="12">
        <v>307705</v>
      </c>
      <c r="D278" s="12">
        <v>305348</v>
      </c>
      <c r="E278" s="12">
        <v>318882</v>
      </c>
      <c r="F278" s="12">
        <v>316797</v>
      </c>
      <c r="G278" s="12">
        <v>341432</v>
      </c>
      <c r="H278" s="12">
        <v>342356</v>
      </c>
      <c r="I278" s="12">
        <v>324411</v>
      </c>
      <c r="J278" s="12">
        <v>328864</v>
      </c>
      <c r="K278" s="12">
        <v>333354</v>
      </c>
      <c r="L278" s="12">
        <v>298215</v>
      </c>
      <c r="M278" s="12">
        <v>339003</v>
      </c>
      <c r="N278" s="39">
        <v>327208</v>
      </c>
    </row>
    <row r="279" spans="1:14">
      <c r="A279" s="2" t="s">
        <v>270</v>
      </c>
      <c r="B279" s="4">
        <v>80</v>
      </c>
      <c r="C279" s="4">
        <v>94</v>
      </c>
      <c r="D279" s="4">
        <v>120</v>
      </c>
      <c r="E279" s="4">
        <v>141</v>
      </c>
      <c r="F279" s="4">
        <v>153</v>
      </c>
      <c r="G279" s="4">
        <v>157</v>
      </c>
      <c r="H279" s="4">
        <v>140</v>
      </c>
      <c r="I279" s="4">
        <v>143</v>
      </c>
      <c r="J279" s="4">
        <v>118</v>
      </c>
      <c r="K279" s="4">
        <v>124</v>
      </c>
      <c r="L279" s="4">
        <v>106</v>
      </c>
      <c r="M279" s="4">
        <v>124</v>
      </c>
      <c r="N279" s="41">
        <v>1548</v>
      </c>
    </row>
    <row r="280" spans="1:14">
      <c r="A280" s="2" t="s">
        <v>271</v>
      </c>
      <c r="B280" s="12">
        <v>267874</v>
      </c>
      <c r="C280" s="12">
        <v>263294</v>
      </c>
      <c r="D280" s="12">
        <v>268676</v>
      </c>
      <c r="E280" s="12">
        <v>256360</v>
      </c>
      <c r="F280" s="12">
        <v>276553</v>
      </c>
      <c r="G280" s="12">
        <v>276684</v>
      </c>
      <c r="H280" s="12">
        <v>279977</v>
      </c>
      <c r="I280" s="12">
        <v>271912</v>
      </c>
      <c r="J280" s="12">
        <v>267755</v>
      </c>
      <c r="K280" s="12">
        <v>262073</v>
      </c>
      <c r="L280" s="12">
        <v>267453</v>
      </c>
      <c r="M280" s="12">
        <v>273809</v>
      </c>
      <c r="N280" s="39">
        <v>270561</v>
      </c>
    </row>
    <row r="281" spans="1:14">
      <c r="A281" s="168" t="s">
        <v>302</v>
      </c>
      <c r="B281" s="166">
        <f t="shared" ref="B281:M281" si="60">B282+B284</f>
        <v>134</v>
      </c>
      <c r="C281" s="166">
        <f t="shared" si="60"/>
        <v>138</v>
      </c>
      <c r="D281" s="166">
        <f t="shared" si="60"/>
        <v>189</v>
      </c>
      <c r="E281" s="166">
        <f t="shared" si="60"/>
        <v>246</v>
      </c>
      <c r="F281" s="166">
        <f t="shared" si="60"/>
        <v>312</v>
      </c>
      <c r="G281" s="166">
        <f t="shared" si="60"/>
        <v>353</v>
      </c>
      <c r="H281" s="166">
        <f t="shared" si="60"/>
        <v>322</v>
      </c>
      <c r="I281" s="166">
        <f t="shared" si="60"/>
        <v>312</v>
      </c>
      <c r="J281" s="166">
        <f t="shared" si="60"/>
        <v>235</v>
      </c>
      <c r="K281" s="166">
        <f t="shared" si="60"/>
        <v>247</v>
      </c>
      <c r="L281" s="166">
        <f t="shared" si="60"/>
        <v>176</v>
      </c>
      <c r="M281" s="166">
        <f t="shared" si="60"/>
        <v>285</v>
      </c>
      <c r="N281" s="167">
        <v>3050</v>
      </c>
    </row>
    <row r="282" spans="1:14">
      <c r="A282" s="2" t="s">
        <v>273</v>
      </c>
      <c r="B282" s="4">
        <v>121</v>
      </c>
      <c r="C282" s="4">
        <v>122</v>
      </c>
      <c r="D282" s="4">
        <v>163</v>
      </c>
      <c r="E282" s="4">
        <v>222</v>
      </c>
      <c r="F282" s="4">
        <v>275</v>
      </c>
      <c r="G282" s="4">
        <v>322</v>
      </c>
      <c r="H282" s="4">
        <v>283</v>
      </c>
      <c r="I282" s="4">
        <v>285</v>
      </c>
      <c r="J282" s="4">
        <v>206</v>
      </c>
      <c r="K282" s="4">
        <v>219</v>
      </c>
      <c r="L282" s="4">
        <v>156</v>
      </c>
      <c r="M282" s="4">
        <v>253</v>
      </c>
      <c r="N282" s="41">
        <v>2724</v>
      </c>
    </row>
    <row r="283" spans="1:14">
      <c r="A283" s="2" t="s">
        <v>274</v>
      </c>
      <c r="B283" s="12">
        <v>420883</v>
      </c>
      <c r="C283" s="12">
        <v>414263</v>
      </c>
      <c r="D283" s="12">
        <v>417728</v>
      </c>
      <c r="E283" s="12">
        <v>478870</v>
      </c>
      <c r="F283" s="12">
        <v>455705</v>
      </c>
      <c r="G283" s="12">
        <v>457363</v>
      </c>
      <c r="H283" s="12">
        <v>438775</v>
      </c>
      <c r="I283" s="12">
        <v>466285</v>
      </c>
      <c r="J283" s="12">
        <v>420100</v>
      </c>
      <c r="K283" s="12">
        <v>422607</v>
      </c>
      <c r="L283" s="12">
        <v>414459</v>
      </c>
      <c r="M283" s="12">
        <v>456172</v>
      </c>
      <c r="N283" s="39">
        <v>447142</v>
      </c>
    </row>
    <row r="284" spans="1:14">
      <c r="A284" s="2" t="s">
        <v>275</v>
      </c>
      <c r="B284" s="4">
        <v>13</v>
      </c>
      <c r="C284" s="4">
        <v>16</v>
      </c>
      <c r="D284" s="4">
        <v>26</v>
      </c>
      <c r="E284" s="4">
        <v>24</v>
      </c>
      <c r="F284" s="4">
        <v>37</v>
      </c>
      <c r="G284" s="4">
        <v>31</v>
      </c>
      <c r="H284" s="4">
        <v>39</v>
      </c>
      <c r="I284" s="4">
        <v>27</v>
      </c>
      <c r="J284" s="4">
        <v>29</v>
      </c>
      <c r="K284" s="4">
        <v>28</v>
      </c>
      <c r="L284" s="4">
        <v>20</v>
      </c>
      <c r="M284" s="4">
        <v>32</v>
      </c>
      <c r="N284" s="41">
        <v>326</v>
      </c>
    </row>
    <row r="285" spans="1:14">
      <c r="A285" s="2" t="s">
        <v>276</v>
      </c>
      <c r="B285" s="12">
        <v>251980</v>
      </c>
      <c r="C285" s="12">
        <v>274481</v>
      </c>
      <c r="D285" s="12">
        <v>320402</v>
      </c>
      <c r="E285" s="12">
        <v>261075</v>
      </c>
      <c r="F285" s="12">
        <v>287709</v>
      </c>
      <c r="G285" s="12">
        <v>288709</v>
      </c>
      <c r="H285" s="12">
        <v>294334</v>
      </c>
      <c r="I285" s="12">
        <v>306262</v>
      </c>
      <c r="J285" s="12">
        <v>297611</v>
      </c>
      <c r="K285" s="12">
        <v>297187</v>
      </c>
      <c r="L285" s="12">
        <v>297424</v>
      </c>
      <c r="M285" s="12">
        <v>284573</v>
      </c>
      <c r="N285" s="39">
        <v>291123</v>
      </c>
    </row>
    <row r="286" spans="1:14">
      <c r="A286" s="168" t="s">
        <v>277</v>
      </c>
      <c r="B286" s="166">
        <v>36</v>
      </c>
      <c r="C286" s="166">
        <v>48</v>
      </c>
      <c r="D286" s="166">
        <v>45</v>
      </c>
      <c r="E286" s="166">
        <v>52</v>
      </c>
      <c r="F286" s="166">
        <v>71</v>
      </c>
      <c r="G286" s="166">
        <v>70</v>
      </c>
      <c r="H286" s="166">
        <v>56</v>
      </c>
      <c r="I286" s="166">
        <v>43</v>
      </c>
      <c r="J286" s="166">
        <v>51</v>
      </c>
      <c r="K286" s="166">
        <v>54</v>
      </c>
      <c r="L286" s="166">
        <v>39</v>
      </c>
      <c r="M286" s="166">
        <v>49</v>
      </c>
      <c r="N286" s="167">
        <v>644</v>
      </c>
    </row>
    <row r="287" spans="1:14">
      <c r="A287" s="2" t="s">
        <v>278</v>
      </c>
      <c r="B287" s="12">
        <v>238112</v>
      </c>
      <c r="C287" s="12">
        <v>221863</v>
      </c>
      <c r="D287" s="12">
        <v>239145</v>
      </c>
      <c r="E287" s="12">
        <v>207867</v>
      </c>
      <c r="F287" s="12">
        <v>234594</v>
      </c>
      <c r="G287" s="12">
        <v>232811</v>
      </c>
      <c r="H287" s="12">
        <v>225154</v>
      </c>
      <c r="I287" s="12">
        <v>232842</v>
      </c>
      <c r="J287" s="12">
        <v>224321</v>
      </c>
      <c r="K287" s="12">
        <v>238500</v>
      </c>
      <c r="L287" s="12">
        <v>241577</v>
      </c>
      <c r="M287" s="12">
        <v>236895</v>
      </c>
      <c r="N287" s="39">
        <v>233655</v>
      </c>
    </row>
    <row r="288" spans="1:14">
      <c r="A288" s="168" t="s">
        <v>279</v>
      </c>
      <c r="B288" s="169">
        <f>SUM(B289:B291)</f>
        <v>998</v>
      </c>
      <c r="C288" s="169">
        <f>SUM(C289:C291)</f>
        <v>1047</v>
      </c>
      <c r="D288" s="169">
        <f>SUM(D289:D291)</f>
        <v>1218</v>
      </c>
      <c r="E288" s="169">
        <f>SUM(E289:E291)</f>
        <v>1449</v>
      </c>
      <c r="F288" s="169">
        <f t="shared" ref="F288:M288" si="61">SUM(F289:F291)</f>
        <v>1645</v>
      </c>
      <c r="G288" s="169">
        <f t="shared" si="61"/>
        <v>1770</v>
      </c>
      <c r="H288" s="166">
        <f t="shared" si="61"/>
        <v>1945</v>
      </c>
      <c r="I288" s="169">
        <f t="shared" si="61"/>
        <v>1994</v>
      </c>
      <c r="J288" s="169">
        <f t="shared" si="61"/>
        <v>1963</v>
      </c>
      <c r="K288" s="169">
        <f t="shared" si="61"/>
        <v>1885</v>
      </c>
      <c r="L288" s="169">
        <f t="shared" si="61"/>
        <v>1643</v>
      </c>
      <c r="M288" s="169">
        <f t="shared" si="61"/>
        <v>1419</v>
      </c>
      <c r="N288" s="170">
        <f>SUM(B288:M288)</f>
        <v>18976</v>
      </c>
    </row>
    <row r="289" spans="1:14">
      <c r="A289" s="2" t="s">
        <v>280</v>
      </c>
      <c r="B289" s="11">
        <v>644</v>
      </c>
      <c r="C289" s="11">
        <v>692</v>
      </c>
      <c r="D289" s="11">
        <v>828</v>
      </c>
      <c r="E289" s="11">
        <v>967</v>
      </c>
      <c r="F289" s="11">
        <v>1093</v>
      </c>
      <c r="G289" s="11">
        <v>1180</v>
      </c>
      <c r="H289" s="11">
        <v>1248</v>
      </c>
      <c r="I289" s="11">
        <v>1287</v>
      </c>
      <c r="J289" s="11">
        <v>1292</v>
      </c>
      <c r="K289" s="11">
        <v>1226</v>
      </c>
      <c r="L289" s="11">
        <v>1081</v>
      </c>
      <c r="M289" s="11">
        <v>934</v>
      </c>
      <c r="N289" s="41"/>
    </row>
    <row r="290" spans="1:14">
      <c r="A290" s="2" t="s">
        <v>281</v>
      </c>
      <c r="B290" s="11">
        <v>222</v>
      </c>
      <c r="C290" s="11">
        <v>211</v>
      </c>
      <c r="D290" s="11">
        <v>233</v>
      </c>
      <c r="E290" s="11">
        <v>277</v>
      </c>
      <c r="F290" s="11">
        <v>351</v>
      </c>
      <c r="G290" s="11">
        <v>394</v>
      </c>
      <c r="H290" s="11">
        <v>477</v>
      </c>
      <c r="I290" s="11">
        <v>499</v>
      </c>
      <c r="J290" s="11">
        <v>468</v>
      </c>
      <c r="K290" s="11">
        <v>435</v>
      </c>
      <c r="L290" s="11">
        <v>383</v>
      </c>
      <c r="M290" s="11">
        <v>325</v>
      </c>
      <c r="N290" s="41"/>
    </row>
    <row r="291" spans="1:14">
      <c r="A291" s="2" t="s">
        <v>282</v>
      </c>
      <c r="B291" s="11">
        <v>132</v>
      </c>
      <c r="C291" s="11">
        <v>144</v>
      </c>
      <c r="D291" s="11">
        <v>157</v>
      </c>
      <c r="E291" s="11">
        <v>205</v>
      </c>
      <c r="F291" s="11">
        <v>201</v>
      </c>
      <c r="G291" s="11">
        <v>196</v>
      </c>
      <c r="H291" s="11">
        <v>220</v>
      </c>
      <c r="I291" s="11">
        <v>208</v>
      </c>
      <c r="J291" s="11">
        <v>203</v>
      </c>
      <c r="K291" s="11">
        <v>224</v>
      </c>
      <c r="L291" s="11">
        <v>179</v>
      </c>
      <c r="M291" s="11">
        <v>160</v>
      </c>
      <c r="N291" s="41"/>
    </row>
    <row r="292" spans="1:14">
      <c r="A292" s="168" t="s">
        <v>283</v>
      </c>
      <c r="B292" s="173">
        <f>B288/B266</f>
        <v>3.3156146179401995</v>
      </c>
      <c r="C292" s="173">
        <f>C288/C266</f>
        <v>2.9914285714285715</v>
      </c>
      <c r="D292" s="173">
        <f>D288/D266</f>
        <v>2.8194444444444446</v>
      </c>
      <c r="E292" s="173">
        <f>E288/E266</f>
        <v>2.7339622641509433</v>
      </c>
      <c r="F292" s="173">
        <f t="shared" ref="F292:M292" si="62">F288/F266</f>
        <v>2.6236044657097288</v>
      </c>
      <c r="G292" s="173">
        <f t="shared" si="62"/>
        <v>2.5726744186046511</v>
      </c>
      <c r="H292" s="173">
        <f t="shared" si="62"/>
        <v>3.127009646302251</v>
      </c>
      <c r="I292" s="173">
        <f t="shared" si="62"/>
        <v>3.2958677685950413</v>
      </c>
      <c r="J292" s="173">
        <f t="shared" si="62"/>
        <v>4.0143149284253576</v>
      </c>
      <c r="K292" s="173">
        <f t="shared" si="62"/>
        <v>3.7549800796812751</v>
      </c>
      <c r="L292" s="173">
        <f t="shared" si="62"/>
        <v>4.3010471204188478</v>
      </c>
      <c r="M292" s="173">
        <f t="shared" si="62"/>
        <v>2.7080152671755724</v>
      </c>
      <c r="N292" s="41"/>
    </row>
    <row r="293" spans="1:14">
      <c r="A293" s="2" t="s">
        <v>284</v>
      </c>
      <c r="B293" s="11">
        <v>572</v>
      </c>
      <c r="C293" s="11">
        <v>641</v>
      </c>
      <c r="D293" s="11">
        <v>910</v>
      </c>
      <c r="E293" s="11">
        <v>1137</v>
      </c>
      <c r="F293" s="11">
        <v>1119</v>
      </c>
      <c r="G293" s="11">
        <v>1005</v>
      </c>
      <c r="H293" s="11">
        <v>1060</v>
      </c>
      <c r="I293" s="11">
        <v>915</v>
      </c>
      <c r="J293" s="11">
        <v>778</v>
      </c>
      <c r="K293" s="11">
        <v>774</v>
      </c>
      <c r="L293" s="11">
        <v>539</v>
      </c>
      <c r="M293" s="11">
        <v>416</v>
      </c>
      <c r="N293" s="38">
        <f>SUM(B293:M293)</f>
        <v>9866</v>
      </c>
    </row>
    <row r="294" spans="1:14">
      <c r="A294" s="168" t="s">
        <v>285</v>
      </c>
      <c r="B294" s="169">
        <v>500</v>
      </c>
      <c r="C294" s="169">
        <v>521</v>
      </c>
      <c r="D294" s="169">
        <v>685</v>
      </c>
      <c r="E294" s="169">
        <v>810</v>
      </c>
      <c r="F294" s="169">
        <v>756</v>
      </c>
      <c r="G294" s="169">
        <v>689</v>
      </c>
      <c r="H294" s="169">
        <v>643</v>
      </c>
      <c r="I294" s="169">
        <v>580</v>
      </c>
      <c r="J294" s="169">
        <v>550</v>
      </c>
      <c r="K294" s="169">
        <v>541</v>
      </c>
      <c r="L294" s="169">
        <v>487</v>
      </c>
      <c r="M294" s="169">
        <v>407</v>
      </c>
      <c r="N294" s="170">
        <f>SUM(B294:M294)</f>
        <v>7169</v>
      </c>
    </row>
    <row r="295" spans="1:14">
      <c r="B295" s="11"/>
      <c r="C295" s="11"/>
      <c r="D295" s="11"/>
      <c r="E295" s="11"/>
      <c r="F295" s="11"/>
      <c r="G295" s="11"/>
      <c r="I295" s="11"/>
      <c r="J295" s="11"/>
      <c r="K295" s="11"/>
      <c r="L295" s="11"/>
      <c r="M295" s="11"/>
      <c r="N295" s="89"/>
    </row>
    <row r="296" spans="1:14">
      <c r="B296" s="8" t="s">
        <v>9</v>
      </c>
      <c r="C296" s="8" t="s">
        <v>10</v>
      </c>
      <c r="D296" s="8" t="s">
        <v>11</v>
      </c>
      <c r="E296" s="8" t="s">
        <v>12</v>
      </c>
      <c r="F296" s="8" t="s">
        <v>13</v>
      </c>
      <c r="G296" s="8" t="s">
        <v>14</v>
      </c>
      <c r="H296" s="8" t="s">
        <v>15</v>
      </c>
      <c r="I296" s="8" t="s">
        <v>16</v>
      </c>
      <c r="J296" s="8" t="s">
        <v>17</v>
      </c>
      <c r="K296" s="8" t="s">
        <v>18</v>
      </c>
      <c r="L296" s="8" t="s">
        <v>19</v>
      </c>
      <c r="M296" s="8" t="s">
        <v>20</v>
      </c>
      <c r="N296" s="109" t="s">
        <v>286</v>
      </c>
    </row>
    <row r="297" spans="1:14">
      <c r="A297" s="153" t="s">
        <v>943</v>
      </c>
      <c r="B297" s="154"/>
      <c r="C297" s="154"/>
      <c r="D297" s="154"/>
      <c r="E297" s="154"/>
      <c r="F297" s="154"/>
      <c r="G297" s="154"/>
      <c r="H297" s="154"/>
      <c r="I297" s="154"/>
      <c r="J297" s="154"/>
      <c r="K297" s="154"/>
      <c r="L297" s="154"/>
      <c r="M297" s="154"/>
      <c r="N297" s="155"/>
    </row>
    <row r="298" spans="1:14">
      <c r="A298" s="156" t="s">
        <v>288</v>
      </c>
      <c r="B298" s="157">
        <f t="shared" ref="B298:M298" si="63">SUM(B303+B308+B313+B318)</f>
        <v>353</v>
      </c>
      <c r="C298" s="157">
        <f t="shared" si="63"/>
        <v>401</v>
      </c>
      <c r="D298" s="157">
        <f t="shared" si="63"/>
        <v>494</v>
      </c>
      <c r="E298" s="157">
        <f t="shared" si="63"/>
        <v>502</v>
      </c>
      <c r="F298" s="157">
        <f t="shared" si="63"/>
        <v>684</v>
      </c>
      <c r="G298" s="157">
        <f t="shared" si="63"/>
        <v>696</v>
      </c>
      <c r="H298" s="157">
        <f t="shared" si="63"/>
        <v>635</v>
      </c>
      <c r="I298" s="157">
        <f t="shared" si="63"/>
        <v>616</v>
      </c>
      <c r="J298" s="157">
        <f t="shared" si="63"/>
        <v>517</v>
      </c>
      <c r="K298" s="157">
        <f t="shared" si="63"/>
        <v>533</v>
      </c>
      <c r="L298" s="157">
        <f t="shared" si="63"/>
        <v>400</v>
      </c>
      <c r="M298" s="157">
        <f t="shared" si="63"/>
        <v>425</v>
      </c>
      <c r="N298" s="158">
        <v>6601</v>
      </c>
    </row>
    <row r="299" spans="1:14">
      <c r="A299" s="2" t="s">
        <v>289</v>
      </c>
      <c r="B299" s="12">
        <v>306153</v>
      </c>
      <c r="C299" s="12">
        <v>300486</v>
      </c>
      <c r="D299" s="12">
        <v>325722</v>
      </c>
      <c r="E299" s="12">
        <v>339254</v>
      </c>
      <c r="F299" s="12">
        <v>333510</v>
      </c>
      <c r="G299" s="12">
        <v>352542</v>
      </c>
      <c r="H299" s="12">
        <v>349256</v>
      </c>
      <c r="I299" s="12">
        <v>343917</v>
      </c>
      <c r="J299" s="12">
        <v>332866</v>
      </c>
      <c r="K299" s="12">
        <v>333101</v>
      </c>
      <c r="L299" s="12">
        <v>327074</v>
      </c>
      <c r="M299" s="12">
        <v>335403</v>
      </c>
      <c r="N299" s="39">
        <v>337971</v>
      </c>
    </row>
    <row r="300" spans="1:14">
      <c r="A300" s="2" t="s">
        <v>290</v>
      </c>
      <c r="B300" s="12">
        <v>310835</v>
      </c>
      <c r="C300" s="12">
        <v>304027</v>
      </c>
      <c r="D300" s="12">
        <v>329979</v>
      </c>
      <c r="E300" s="12">
        <v>342262</v>
      </c>
      <c r="F300" s="12">
        <v>336084</v>
      </c>
      <c r="G300" s="12">
        <v>354691</v>
      </c>
      <c r="H300" s="12">
        <v>351379</v>
      </c>
      <c r="I300" s="12">
        <v>347693</v>
      </c>
      <c r="J300" s="12">
        <v>336510</v>
      </c>
      <c r="K300" s="12">
        <v>336263</v>
      </c>
      <c r="L300" s="12">
        <v>331362</v>
      </c>
      <c r="M300" s="12">
        <v>340313</v>
      </c>
      <c r="N300" s="39">
        <v>341100</v>
      </c>
    </row>
    <row r="301" spans="1:14">
      <c r="A301" s="156" t="s">
        <v>26</v>
      </c>
      <c r="B301" s="159">
        <f t="shared" ref="B301:N301" si="64">B299/B300</f>
        <v>0.98493734618044948</v>
      </c>
      <c r="C301" s="159">
        <f t="shared" si="64"/>
        <v>0.98835300812098925</v>
      </c>
      <c r="D301" s="159">
        <f t="shared" si="64"/>
        <v>0.98709917903866606</v>
      </c>
      <c r="E301" s="159">
        <f t="shared" si="64"/>
        <v>0.9912114111411725</v>
      </c>
      <c r="F301" s="159">
        <f t="shared" si="64"/>
        <v>0.99234120041418217</v>
      </c>
      <c r="G301" s="159">
        <f t="shared" si="64"/>
        <v>0.99394120516167594</v>
      </c>
      <c r="H301" s="159">
        <f t="shared" si="64"/>
        <v>0.99395809083639031</v>
      </c>
      <c r="I301" s="159">
        <f t="shared" si="64"/>
        <v>0.98913984463305271</v>
      </c>
      <c r="J301" s="159">
        <f t="shared" si="64"/>
        <v>0.98917119847849988</v>
      </c>
      <c r="K301" s="159">
        <f t="shared" si="64"/>
        <v>0.99059664607762377</v>
      </c>
      <c r="L301" s="159">
        <f t="shared" si="64"/>
        <v>0.98705946970382841</v>
      </c>
      <c r="M301" s="159">
        <f t="shared" si="64"/>
        <v>0.98557210567918363</v>
      </c>
      <c r="N301" s="160">
        <f t="shared" si="64"/>
        <v>0.99082673702726476</v>
      </c>
    </row>
    <row r="302" spans="1:14">
      <c r="A302" s="2" t="s">
        <v>291</v>
      </c>
      <c r="B302" s="4">
        <v>56</v>
      </c>
      <c r="C302" s="4">
        <v>48</v>
      </c>
      <c r="D302" s="4">
        <v>46</v>
      </c>
      <c r="E302" s="4">
        <v>35</v>
      </c>
      <c r="F302" s="4">
        <v>32</v>
      </c>
      <c r="G302" s="4">
        <v>30</v>
      </c>
      <c r="H302" s="4">
        <v>30</v>
      </c>
      <c r="I302" s="4">
        <v>29</v>
      </c>
      <c r="J302" s="4">
        <v>30</v>
      </c>
      <c r="K302" s="4">
        <v>40</v>
      </c>
      <c r="L302" s="4">
        <v>43</v>
      </c>
      <c r="M302" s="4">
        <v>44</v>
      </c>
      <c r="N302" s="99">
        <v>74</v>
      </c>
    </row>
    <row r="303" spans="1:14">
      <c r="A303" s="156" t="s">
        <v>292</v>
      </c>
      <c r="B303" s="154">
        <f>B304+B306</f>
        <v>15</v>
      </c>
      <c r="C303" s="154">
        <f t="shared" ref="C303:H303" si="65">C304+C306</f>
        <v>10</v>
      </c>
      <c r="D303" s="154">
        <f t="shared" si="65"/>
        <v>15</v>
      </c>
      <c r="E303" s="154">
        <f t="shared" si="65"/>
        <v>18</v>
      </c>
      <c r="F303" s="154">
        <f t="shared" si="65"/>
        <v>19</v>
      </c>
      <c r="G303" s="154">
        <f t="shared" si="65"/>
        <v>12</v>
      </c>
      <c r="H303" s="154">
        <f t="shared" si="65"/>
        <v>17</v>
      </c>
      <c r="I303" s="154">
        <f>I304+I306</f>
        <v>18</v>
      </c>
      <c r="J303" s="154">
        <f>J304+J306</f>
        <v>19</v>
      </c>
      <c r="K303" s="154">
        <f>K304+K306</f>
        <v>17</v>
      </c>
      <c r="L303" s="154">
        <f>L304+L306</f>
        <v>15</v>
      </c>
      <c r="M303" s="154">
        <f>M304+M306</f>
        <v>14</v>
      </c>
      <c r="N303" s="155">
        <v>201</v>
      </c>
    </row>
    <row r="304" spans="1:14">
      <c r="A304" s="2" t="s">
        <v>293</v>
      </c>
      <c r="B304" s="4">
        <v>9</v>
      </c>
      <c r="C304" s="4">
        <v>2</v>
      </c>
      <c r="D304" s="4">
        <v>8</v>
      </c>
      <c r="E304" s="4">
        <v>6</v>
      </c>
      <c r="F304" s="4">
        <v>10</v>
      </c>
      <c r="G304" s="4">
        <v>5</v>
      </c>
      <c r="H304" s="4">
        <v>6</v>
      </c>
      <c r="I304" s="4">
        <v>10</v>
      </c>
      <c r="J304" s="4">
        <v>7</v>
      </c>
      <c r="K304" s="4">
        <v>9</v>
      </c>
      <c r="L304" s="4">
        <v>7</v>
      </c>
      <c r="M304" s="4">
        <v>9</v>
      </c>
      <c r="N304" s="41">
        <v>95</v>
      </c>
    </row>
    <row r="305" spans="1:14">
      <c r="A305" s="2" t="s">
        <v>294</v>
      </c>
      <c r="B305" s="12">
        <v>300389</v>
      </c>
      <c r="C305" s="12">
        <v>302500</v>
      </c>
      <c r="D305" s="12">
        <v>325850</v>
      </c>
      <c r="E305" s="12">
        <v>241933</v>
      </c>
      <c r="F305" s="12">
        <v>302700</v>
      </c>
      <c r="G305" s="12">
        <v>357180</v>
      </c>
      <c r="H305" s="12">
        <v>310467</v>
      </c>
      <c r="I305" s="12">
        <v>290890</v>
      </c>
      <c r="J305" s="12">
        <v>390414</v>
      </c>
      <c r="K305" s="12">
        <v>247122</v>
      </c>
      <c r="L305" s="12">
        <v>404335</v>
      </c>
      <c r="M305" s="12">
        <v>227034</v>
      </c>
      <c r="N305" s="39">
        <v>315983</v>
      </c>
    </row>
    <row r="306" spans="1:14">
      <c r="A306" s="2" t="s">
        <v>295</v>
      </c>
      <c r="B306" s="4">
        <v>6</v>
      </c>
      <c r="C306" s="4">
        <v>8</v>
      </c>
      <c r="D306" s="4">
        <v>7</v>
      </c>
      <c r="E306" s="4">
        <v>12</v>
      </c>
      <c r="F306" s="4">
        <v>9</v>
      </c>
      <c r="G306" s="4">
        <v>7</v>
      </c>
      <c r="H306" s="4">
        <v>11</v>
      </c>
      <c r="I306" s="4">
        <v>8</v>
      </c>
      <c r="J306" s="4">
        <v>12</v>
      </c>
      <c r="K306" s="4">
        <v>8</v>
      </c>
      <c r="L306" s="4">
        <v>8</v>
      </c>
      <c r="M306" s="4">
        <v>5</v>
      </c>
      <c r="N306" s="41">
        <v>106</v>
      </c>
    </row>
    <row r="307" spans="1:14">
      <c r="A307" s="2" t="s">
        <v>296</v>
      </c>
      <c r="B307" s="12">
        <v>203000</v>
      </c>
      <c r="C307" s="12">
        <v>190850</v>
      </c>
      <c r="D307" s="12">
        <v>195786</v>
      </c>
      <c r="E307" s="12">
        <v>232126</v>
      </c>
      <c r="F307" s="12">
        <v>249958</v>
      </c>
      <c r="G307" s="12">
        <v>210571</v>
      </c>
      <c r="H307" s="12">
        <v>227855</v>
      </c>
      <c r="I307" s="12">
        <v>252875</v>
      </c>
      <c r="J307" s="12">
        <v>239667</v>
      </c>
      <c r="K307" s="12">
        <v>267039</v>
      </c>
      <c r="L307" s="12">
        <v>216875</v>
      </c>
      <c r="M307" s="12">
        <v>260861</v>
      </c>
      <c r="N307" s="39">
        <v>230472</v>
      </c>
    </row>
    <row r="308" spans="1:14">
      <c r="A308" s="156" t="s">
        <v>297</v>
      </c>
      <c r="B308" s="154">
        <f t="shared" ref="B308:M308" si="66">B309+B311</f>
        <v>133</v>
      </c>
      <c r="C308" s="154">
        <f t="shared" si="66"/>
        <v>150</v>
      </c>
      <c r="D308" s="154">
        <f t="shared" si="66"/>
        <v>194</v>
      </c>
      <c r="E308" s="154">
        <f t="shared" si="66"/>
        <v>177</v>
      </c>
      <c r="F308" s="154">
        <f t="shared" si="66"/>
        <v>269</v>
      </c>
      <c r="G308" s="154">
        <f t="shared" si="66"/>
        <v>233</v>
      </c>
      <c r="H308" s="154">
        <f t="shared" si="66"/>
        <v>242</v>
      </c>
      <c r="I308" s="154">
        <f t="shared" si="66"/>
        <v>232</v>
      </c>
      <c r="J308" s="154">
        <f t="shared" si="66"/>
        <v>209</v>
      </c>
      <c r="K308" s="154">
        <f t="shared" si="66"/>
        <v>210</v>
      </c>
      <c r="L308" s="154">
        <f t="shared" si="66"/>
        <v>146</v>
      </c>
      <c r="M308" s="154">
        <f t="shared" si="66"/>
        <v>158</v>
      </c>
      <c r="N308" s="155">
        <v>2436</v>
      </c>
    </row>
    <row r="309" spans="1:14">
      <c r="A309" s="2" t="s">
        <v>298</v>
      </c>
      <c r="B309" s="4">
        <v>46</v>
      </c>
      <c r="C309" s="4">
        <v>58</v>
      </c>
      <c r="D309" s="4">
        <v>47</v>
      </c>
      <c r="E309" s="4">
        <v>58</v>
      </c>
      <c r="F309" s="4">
        <v>91</v>
      </c>
      <c r="G309" s="4">
        <v>82</v>
      </c>
      <c r="H309" s="4">
        <v>81</v>
      </c>
      <c r="I309" s="4">
        <v>71</v>
      </c>
      <c r="J309" s="4">
        <v>63</v>
      </c>
      <c r="K309" s="4">
        <v>70</v>
      </c>
      <c r="L309" s="4">
        <v>53</v>
      </c>
      <c r="M309" s="4">
        <v>51</v>
      </c>
      <c r="N309" s="41">
        <v>797</v>
      </c>
    </row>
    <row r="310" spans="1:14">
      <c r="A310" s="2" t="s">
        <v>299</v>
      </c>
      <c r="B310" s="12">
        <v>277457</v>
      </c>
      <c r="C310" s="12">
        <v>273544</v>
      </c>
      <c r="D310" s="12">
        <v>280191</v>
      </c>
      <c r="E310" s="12">
        <v>286608</v>
      </c>
      <c r="F310" s="12">
        <v>310717</v>
      </c>
      <c r="G310" s="12">
        <v>306764</v>
      </c>
      <c r="H310" s="12">
        <v>332354</v>
      </c>
      <c r="I310" s="12">
        <v>292189</v>
      </c>
      <c r="J310" s="12">
        <v>314803</v>
      </c>
      <c r="K310" s="12">
        <v>299587</v>
      </c>
      <c r="L310" s="12">
        <v>299911</v>
      </c>
      <c r="M310" s="12">
        <v>338295</v>
      </c>
      <c r="N310" s="39">
        <v>305867</v>
      </c>
    </row>
    <row r="311" spans="1:14">
      <c r="A311" s="2" t="s">
        <v>300</v>
      </c>
      <c r="B311" s="4">
        <v>87</v>
      </c>
      <c r="C311" s="4">
        <v>92</v>
      </c>
      <c r="D311" s="4">
        <v>147</v>
      </c>
      <c r="E311" s="4">
        <v>119</v>
      </c>
      <c r="F311" s="4">
        <v>178</v>
      </c>
      <c r="G311" s="4">
        <v>151</v>
      </c>
      <c r="H311" s="4">
        <v>161</v>
      </c>
      <c r="I311" s="4">
        <v>161</v>
      </c>
      <c r="J311" s="4">
        <v>146</v>
      </c>
      <c r="K311" s="4">
        <v>140</v>
      </c>
      <c r="L311" s="4">
        <v>93</v>
      </c>
      <c r="M311" s="4">
        <v>107</v>
      </c>
      <c r="N311" s="41">
        <v>1639</v>
      </c>
    </row>
    <row r="312" spans="1:14">
      <c r="A312" s="2" t="s">
        <v>301</v>
      </c>
      <c r="B312" s="12">
        <v>223335</v>
      </c>
      <c r="C312" s="12">
        <v>240077</v>
      </c>
      <c r="D312" s="12">
        <v>252129</v>
      </c>
      <c r="E312" s="12">
        <v>254421</v>
      </c>
      <c r="F312" s="12">
        <v>251849</v>
      </c>
      <c r="G312" s="12">
        <v>264189</v>
      </c>
      <c r="H312" s="12">
        <v>268914</v>
      </c>
      <c r="I312" s="12">
        <v>272498</v>
      </c>
      <c r="J312" s="12">
        <v>260462</v>
      </c>
      <c r="K312" s="12">
        <v>254386</v>
      </c>
      <c r="L312" s="12">
        <v>259971</v>
      </c>
      <c r="M312" s="12">
        <v>241767</v>
      </c>
      <c r="N312" s="39">
        <v>256764</v>
      </c>
    </row>
    <row r="313" spans="1:14">
      <c r="A313" s="156" t="s">
        <v>302</v>
      </c>
      <c r="B313" s="154">
        <f t="shared" ref="B313:M313" si="67">B314+B316</f>
        <v>172</v>
      </c>
      <c r="C313" s="154">
        <f t="shared" si="67"/>
        <v>206</v>
      </c>
      <c r="D313" s="154">
        <f t="shared" si="67"/>
        <v>239</v>
      </c>
      <c r="E313" s="154">
        <f t="shared" si="67"/>
        <v>271</v>
      </c>
      <c r="F313" s="154">
        <f t="shared" si="67"/>
        <v>334</v>
      </c>
      <c r="G313" s="154">
        <f t="shared" si="67"/>
        <v>390</v>
      </c>
      <c r="H313" s="154">
        <f t="shared" si="67"/>
        <v>333</v>
      </c>
      <c r="I313" s="154">
        <f t="shared" si="67"/>
        <v>312</v>
      </c>
      <c r="J313" s="154">
        <f t="shared" si="67"/>
        <v>239</v>
      </c>
      <c r="K313" s="154">
        <f t="shared" si="67"/>
        <v>260</v>
      </c>
      <c r="L313" s="154">
        <f t="shared" si="67"/>
        <v>193</v>
      </c>
      <c r="M313" s="154">
        <f t="shared" si="67"/>
        <v>217</v>
      </c>
      <c r="N313" s="155">
        <v>3376</v>
      </c>
    </row>
    <row r="314" spans="1:14">
      <c r="A314" s="2" t="s">
        <v>303</v>
      </c>
      <c r="B314" s="4">
        <v>165</v>
      </c>
      <c r="C314" s="4">
        <v>187</v>
      </c>
      <c r="D314" s="4">
        <v>213</v>
      </c>
      <c r="E314" s="4">
        <v>248</v>
      </c>
      <c r="F314" s="4">
        <v>308</v>
      </c>
      <c r="G314" s="4">
        <v>362</v>
      </c>
      <c r="H314" s="4">
        <v>304</v>
      </c>
      <c r="I314" s="4">
        <v>280</v>
      </c>
      <c r="J314" s="4">
        <v>217</v>
      </c>
      <c r="K314" s="4">
        <v>230</v>
      </c>
      <c r="L314" s="4">
        <v>168</v>
      </c>
      <c r="M314" s="4">
        <v>189</v>
      </c>
      <c r="N314" s="41">
        <v>3062</v>
      </c>
    </row>
    <row r="315" spans="1:14">
      <c r="A315" s="2" t="s">
        <v>304</v>
      </c>
      <c r="B315" s="12">
        <v>386107</v>
      </c>
      <c r="C315" s="12">
        <v>370576</v>
      </c>
      <c r="D315" s="12">
        <v>425834</v>
      </c>
      <c r="E315" s="12">
        <v>424089</v>
      </c>
      <c r="F315" s="12">
        <v>417105</v>
      </c>
      <c r="G315" s="12">
        <v>431582</v>
      </c>
      <c r="H315" s="12">
        <v>426297</v>
      </c>
      <c r="I315" s="12">
        <v>434411</v>
      </c>
      <c r="J315" s="12">
        <v>419949</v>
      </c>
      <c r="K315" s="12">
        <v>423032</v>
      </c>
      <c r="L315" s="12">
        <v>407217</v>
      </c>
      <c r="M315" s="12">
        <v>428318</v>
      </c>
      <c r="N315" s="39">
        <v>423407</v>
      </c>
    </row>
    <row r="316" spans="1:14">
      <c r="A316" s="2" t="s">
        <v>305</v>
      </c>
      <c r="B316" s="4">
        <v>7</v>
      </c>
      <c r="C316" s="4">
        <v>19</v>
      </c>
      <c r="D316" s="4">
        <v>26</v>
      </c>
      <c r="E316" s="4">
        <v>23</v>
      </c>
      <c r="F316" s="4">
        <v>26</v>
      </c>
      <c r="G316" s="4">
        <v>28</v>
      </c>
      <c r="H316" s="4">
        <v>29</v>
      </c>
      <c r="I316" s="4">
        <v>32</v>
      </c>
      <c r="J316" s="4">
        <v>22</v>
      </c>
      <c r="K316" s="4">
        <v>30</v>
      </c>
      <c r="L316" s="4">
        <v>25</v>
      </c>
      <c r="M316" s="4">
        <v>28</v>
      </c>
      <c r="N316" s="41">
        <v>314</v>
      </c>
    </row>
    <row r="317" spans="1:14">
      <c r="A317" s="2" t="s">
        <v>306</v>
      </c>
      <c r="B317" s="12">
        <v>235714</v>
      </c>
      <c r="C317" s="12">
        <v>237108</v>
      </c>
      <c r="D317" s="12">
        <v>261950</v>
      </c>
      <c r="E317" s="12">
        <v>276046</v>
      </c>
      <c r="F317" s="12">
        <v>296962</v>
      </c>
      <c r="G317" s="12">
        <v>270230</v>
      </c>
      <c r="H317" s="12">
        <v>284204</v>
      </c>
      <c r="I317" s="12">
        <v>274609</v>
      </c>
      <c r="J317" s="12">
        <v>289864</v>
      </c>
      <c r="K317" s="12">
        <v>282423</v>
      </c>
      <c r="L317" s="12">
        <v>279292</v>
      </c>
      <c r="M317" s="12">
        <v>275744</v>
      </c>
      <c r="N317" s="39">
        <v>276658</v>
      </c>
    </row>
    <row r="318" spans="1:14">
      <c r="A318" s="156" t="s">
        <v>307</v>
      </c>
      <c r="B318" s="154">
        <v>33</v>
      </c>
      <c r="C318" s="154">
        <v>35</v>
      </c>
      <c r="D318" s="154">
        <v>46</v>
      </c>
      <c r="E318" s="154">
        <v>36</v>
      </c>
      <c r="F318" s="154">
        <v>62</v>
      </c>
      <c r="G318" s="154">
        <v>61</v>
      </c>
      <c r="H318" s="154">
        <v>43</v>
      </c>
      <c r="I318" s="154">
        <v>54</v>
      </c>
      <c r="J318" s="154">
        <v>50</v>
      </c>
      <c r="K318" s="154">
        <v>46</v>
      </c>
      <c r="L318" s="154">
        <v>46</v>
      </c>
      <c r="M318" s="154">
        <v>36</v>
      </c>
      <c r="N318" s="155">
        <v>588</v>
      </c>
    </row>
    <row r="319" spans="1:14">
      <c r="A319" s="2" t="s">
        <v>308</v>
      </c>
      <c r="B319" s="12">
        <v>199993</v>
      </c>
      <c r="C319" s="12">
        <v>188791</v>
      </c>
      <c r="D319" s="12">
        <v>199646</v>
      </c>
      <c r="E319" s="12">
        <v>212387</v>
      </c>
      <c r="F319" s="12">
        <v>218561</v>
      </c>
      <c r="G319" s="12">
        <v>217430</v>
      </c>
      <c r="H319" s="12">
        <v>217594</v>
      </c>
      <c r="I319" s="12">
        <v>220020</v>
      </c>
      <c r="J319" s="12">
        <v>222333</v>
      </c>
      <c r="K319" s="12">
        <v>235370</v>
      </c>
      <c r="L319" s="12">
        <v>234712</v>
      </c>
      <c r="M319" s="12">
        <v>205653</v>
      </c>
      <c r="N319" s="39">
        <v>218616</v>
      </c>
    </row>
    <row r="320" spans="1:14">
      <c r="A320" s="156" t="s">
        <v>309</v>
      </c>
      <c r="B320" s="157">
        <f>SUM(B321:B323)</f>
        <v>801</v>
      </c>
      <c r="C320" s="157">
        <f>SUM(C321:C323)</f>
        <v>771</v>
      </c>
      <c r="D320" s="157">
        <f>SUM(D321:D323)</f>
        <v>851</v>
      </c>
      <c r="E320" s="157">
        <f>SUM(E321:E323)</f>
        <v>924</v>
      </c>
      <c r="F320" s="157">
        <f t="shared" ref="F320:M320" si="68">SUM(F321:F323)</f>
        <v>977</v>
      </c>
      <c r="G320" s="157">
        <f t="shared" si="68"/>
        <v>1047</v>
      </c>
      <c r="H320" s="154">
        <f t="shared" si="68"/>
        <v>1162</v>
      </c>
      <c r="I320" s="157">
        <f t="shared" si="68"/>
        <v>1250</v>
      </c>
      <c r="J320" s="157">
        <f t="shared" si="68"/>
        <v>1302</v>
      </c>
      <c r="K320" s="157">
        <f t="shared" si="68"/>
        <v>1270</v>
      </c>
      <c r="L320" s="157">
        <f t="shared" si="68"/>
        <v>1190</v>
      </c>
      <c r="M320" s="157">
        <f t="shared" si="68"/>
        <v>1054</v>
      </c>
      <c r="N320" s="158">
        <f>SUM(B320:M320)</f>
        <v>12599</v>
      </c>
    </row>
    <row r="321" spans="1:14">
      <c r="A321" s="2" t="s">
        <v>310</v>
      </c>
      <c r="B321" s="11">
        <v>572</v>
      </c>
      <c r="C321" s="11">
        <v>563</v>
      </c>
      <c r="D321" s="11">
        <v>638</v>
      </c>
      <c r="E321" s="11">
        <v>694</v>
      </c>
      <c r="F321" s="11">
        <v>715</v>
      </c>
      <c r="G321" s="11">
        <v>738</v>
      </c>
      <c r="H321" s="11">
        <v>808</v>
      </c>
      <c r="I321" s="11">
        <v>882</v>
      </c>
      <c r="J321" s="11">
        <v>914</v>
      </c>
      <c r="K321" s="11">
        <v>876</v>
      </c>
      <c r="L321" s="11">
        <v>774</v>
      </c>
      <c r="M321" s="11">
        <v>678</v>
      </c>
      <c r="N321" s="41"/>
    </row>
    <row r="322" spans="1:14">
      <c r="A322" s="2" t="s">
        <v>311</v>
      </c>
      <c r="B322" s="11">
        <v>146</v>
      </c>
      <c r="C322" s="11">
        <v>134</v>
      </c>
      <c r="D322" s="11">
        <v>135</v>
      </c>
      <c r="E322" s="11">
        <v>143</v>
      </c>
      <c r="F322" s="11">
        <v>159</v>
      </c>
      <c r="G322" s="11">
        <v>212</v>
      </c>
      <c r="H322" s="11">
        <v>236</v>
      </c>
      <c r="I322" s="11">
        <v>236</v>
      </c>
      <c r="J322" s="11">
        <v>265</v>
      </c>
      <c r="K322" s="11">
        <v>265</v>
      </c>
      <c r="L322" s="11">
        <v>270</v>
      </c>
      <c r="M322" s="11">
        <v>241</v>
      </c>
      <c r="N322" s="41"/>
    </row>
    <row r="323" spans="1:14">
      <c r="A323" s="2" t="s">
        <v>312</v>
      </c>
      <c r="B323" s="11">
        <v>83</v>
      </c>
      <c r="C323" s="11">
        <v>74</v>
      </c>
      <c r="D323" s="11">
        <v>78</v>
      </c>
      <c r="E323" s="11">
        <v>87</v>
      </c>
      <c r="F323" s="11">
        <v>103</v>
      </c>
      <c r="G323" s="11">
        <v>97</v>
      </c>
      <c r="H323" s="11">
        <v>118</v>
      </c>
      <c r="I323" s="11">
        <v>132</v>
      </c>
      <c r="J323" s="11">
        <v>123</v>
      </c>
      <c r="K323" s="11">
        <v>129</v>
      </c>
      <c r="L323" s="11">
        <v>146</v>
      </c>
      <c r="M323" s="11">
        <v>135</v>
      </c>
      <c r="N323" s="41"/>
    </row>
    <row r="324" spans="1:14">
      <c r="A324" s="156" t="s">
        <v>313</v>
      </c>
      <c r="B324" s="161">
        <f>B320/B298</f>
        <v>2.2691218130311617</v>
      </c>
      <c r="C324" s="161">
        <f>C320/C298</f>
        <v>1.9226932668329177</v>
      </c>
      <c r="D324" s="161">
        <f>D320/D298</f>
        <v>1.7226720647773279</v>
      </c>
      <c r="E324" s="161">
        <f>E320/E298</f>
        <v>1.8406374501992031</v>
      </c>
      <c r="F324" s="161">
        <f t="shared" ref="F324:M324" si="69">F320/F298</f>
        <v>1.4283625730994152</v>
      </c>
      <c r="G324" s="161">
        <f t="shared" si="69"/>
        <v>1.5043103448275863</v>
      </c>
      <c r="H324" s="161">
        <f t="shared" si="69"/>
        <v>1.8299212598425196</v>
      </c>
      <c r="I324" s="161">
        <f t="shared" si="69"/>
        <v>2.029220779220779</v>
      </c>
      <c r="J324" s="161">
        <f t="shared" si="69"/>
        <v>2.5183752417794971</v>
      </c>
      <c r="K324" s="161">
        <f t="shared" si="69"/>
        <v>2.3827392120075048</v>
      </c>
      <c r="L324" s="161">
        <f t="shared" si="69"/>
        <v>2.9750000000000001</v>
      </c>
      <c r="M324" s="161">
        <f t="shared" si="69"/>
        <v>2.48</v>
      </c>
      <c r="N324" s="41"/>
    </row>
    <row r="325" spans="1:14">
      <c r="A325" s="2" t="s">
        <v>314</v>
      </c>
      <c r="B325" s="11">
        <v>570</v>
      </c>
      <c r="C325" s="11">
        <v>579</v>
      </c>
      <c r="D325" s="11">
        <v>825</v>
      </c>
      <c r="E325" s="11">
        <v>944</v>
      </c>
      <c r="F325" s="11">
        <v>910</v>
      </c>
      <c r="G325" s="11">
        <v>809</v>
      </c>
      <c r="H325" s="4">
        <v>891</v>
      </c>
      <c r="I325" s="11">
        <v>859</v>
      </c>
      <c r="J325" s="11">
        <v>741</v>
      </c>
      <c r="K325" s="11">
        <v>713</v>
      </c>
      <c r="L325" s="11">
        <v>513</v>
      </c>
      <c r="M325" s="11">
        <v>399</v>
      </c>
      <c r="N325" s="38"/>
    </row>
    <row r="326" spans="1:14">
      <c r="A326" s="156" t="s">
        <v>315</v>
      </c>
      <c r="B326" s="157">
        <v>542</v>
      </c>
      <c r="C326" s="157">
        <v>583</v>
      </c>
      <c r="D326" s="157">
        <v>686</v>
      </c>
      <c r="E326" s="157">
        <v>832</v>
      </c>
      <c r="F326" s="157">
        <v>786</v>
      </c>
      <c r="G326" s="157">
        <v>708</v>
      </c>
      <c r="H326" s="154">
        <v>683</v>
      </c>
      <c r="I326" s="157">
        <v>658</v>
      </c>
      <c r="J326" s="157">
        <v>596</v>
      </c>
      <c r="K326" s="157">
        <v>538</v>
      </c>
      <c r="L326" s="157">
        <v>455</v>
      </c>
      <c r="M326" s="157">
        <v>394</v>
      </c>
      <c r="N326" s="158">
        <f>SUM(B326:M326)</f>
        <v>7461</v>
      </c>
    </row>
    <row r="327" spans="1:14">
      <c r="B327" s="11"/>
      <c r="C327" s="11"/>
      <c r="D327" s="11"/>
      <c r="E327" s="11"/>
      <c r="F327" s="11"/>
      <c r="G327" s="11"/>
      <c r="I327" s="11"/>
      <c r="J327" s="11"/>
      <c r="K327" s="11"/>
      <c r="L327" s="11"/>
      <c r="M327" s="11"/>
      <c r="N327" s="89"/>
    </row>
    <row r="328" spans="1:14"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10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D0179B037A814389F922D30BA6AEEB" ma:contentTypeVersion="13" ma:contentTypeDescription="Create a new document." ma:contentTypeScope="" ma:versionID="66c79ecbbb835409bb63301cde049f3a">
  <xsd:schema xmlns:xsd="http://www.w3.org/2001/XMLSchema" xmlns:xs="http://www.w3.org/2001/XMLSchema" xmlns:p="http://schemas.microsoft.com/office/2006/metadata/properties" xmlns:ns2="6cef89d6-8395-40ad-88d1-f836f2ab7a5a" xmlns:ns3="3a1ce63b-f497-4621-a0bb-2bd09a64e234" targetNamespace="http://schemas.microsoft.com/office/2006/metadata/properties" ma:root="true" ma:fieldsID="97019575119b6c491479e9d9b24bc198" ns2:_="" ns3:_="">
    <xsd:import namespace="6cef89d6-8395-40ad-88d1-f836f2ab7a5a"/>
    <xsd:import namespace="3a1ce63b-f497-4621-a0bb-2bd09a64e2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ef89d6-8395-40ad-88d1-f836f2ab7a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1ce63b-f497-4621-a0bb-2bd09a64e23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DB4CCC-09D2-4EEB-BC95-2809A7A11693}"/>
</file>

<file path=customXml/itemProps2.xml><?xml version="1.0" encoding="utf-8"?>
<ds:datastoreItem xmlns:ds="http://schemas.openxmlformats.org/officeDocument/2006/customXml" ds:itemID="{521EF3BE-2E69-48C2-8674-14D372A081EE}"/>
</file>

<file path=customXml/itemProps3.xml><?xml version="1.0" encoding="utf-8"?>
<ds:datastoreItem xmlns:ds="http://schemas.openxmlformats.org/officeDocument/2006/customXml" ds:itemID="{A1F4E5E3-056B-4FE3-9AD0-578B751474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Nathalie Schaffrath</dc:creator>
  <cp:keywords/>
  <dc:description/>
  <cp:lastModifiedBy>Ann Gutkin</cp:lastModifiedBy>
  <cp:revision/>
  <dcterms:created xsi:type="dcterms:W3CDTF">2002-09-27T12:55:00Z</dcterms:created>
  <dcterms:modified xsi:type="dcterms:W3CDTF">2022-04-14T20:50:31Z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0x01010044D0179B037A814389F922D30BA6AEEB</vt:lpwstr>
  </property>
</Properties>
</file>