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240" documentId="11_CE29167CDA238D2EE3ED644E84670A3B11E56DC4" xr6:coauthVersionLast="47" xr6:coauthVersionMax="47" xr10:uidLastSave="{70B32014-C9BE-4BC0-927A-578362CB6785}"/>
  <bookViews>
    <workbookView xWindow="-120" yWindow="-120" windowWidth="29040" windowHeight="15720" activeTab="5" xr2:uid="{00000000-000D-0000-FFFF-FFFF00000000}"/>
  </bookViews>
  <sheets>
    <sheet name="Blad1" sheetId="1" r:id="rId1"/>
    <sheet name="S" sheetId="2" r:id="rId2"/>
    <sheet name="I" sheetId="3" r:id="rId3"/>
    <sheet name="Z" sheetId="4" r:id="rId4"/>
    <sheet name="Mann-Whitney" sheetId="5" r:id="rId5"/>
    <sheet name="Correlations" sheetId="7" r:id="rId6"/>
  </sheets>
  <definedNames>
    <definedName name="_xlnm._FilterDatabase" localSheetId="5" hidden="1">Correlations!$A$1:$I$26</definedName>
    <definedName name="i_bad_instructions">I!$A:$A</definedName>
    <definedName name="i_interruptions">I!$B:$B</definedName>
    <definedName name="s_bad_instructions">S!$A:$A</definedName>
    <definedName name="s_interruptions">S!$B:$B</definedName>
    <definedName name="z_bad_instructions">Z!$A:$A</definedName>
    <definedName name="z_interruptions">Z!$B:$B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3" l="1"/>
  <c r="B30" i="4"/>
  <c r="A30" i="4"/>
  <c r="A30" i="3"/>
  <c r="B30" i="2"/>
  <c r="A30" i="2"/>
  <c r="D15" i="1"/>
  <c r="C15" i="1"/>
  <c r="B16" i="1"/>
  <c r="B15" i="1"/>
  <c r="C16" i="1"/>
  <c r="D16" i="1"/>
</calcChain>
</file>

<file path=xl/sharedStrings.xml><?xml version="1.0" encoding="utf-8"?>
<sst xmlns="http://schemas.openxmlformats.org/spreadsheetml/2006/main" count="226" uniqueCount="128">
  <si>
    <t>x̄(S)</t>
  </si>
  <si>
    <t>x̄(I)</t>
  </si>
  <si>
    <t>x̄(Z)</t>
  </si>
  <si>
    <t>distraction_manual</t>
  </si>
  <si>
    <t>distraction_awareness</t>
  </si>
  <si>
    <t>distraction_shift_focus</t>
  </si>
  <si>
    <t>distraction_mental_load</t>
  </si>
  <si>
    <t>distraction_glance_frequency</t>
  </si>
  <si>
    <t>distraction_glance_duration</t>
  </si>
  <si>
    <t>behavior_more_speed</t>
  </si>
  <si>
    <t>behavior_less_speed</t>
  </si>
  <si>
    <t>behavior_speed_control</t>
  </si>
  <si>
    <t>behavior_lane_position</t>
  </si>
  <si>
    <t>behavior_reaction_time</t>
  </si>
  <si>
    <t>behavior_wrong_turns</t>
  </si>
  <si>
    <t>behavior_operating_errors</t>
  </si>
  <si>
    <t>bad_instructions</t>
  </si>
  <si>
    <t>interruptions</t>
  </si>
  <si>
    <t>2,2,2,2,1,3,2,1,1,2,1,1,2,2,2,3,1,2,2,1,3,4,3,3,3,2</t>
  </si>
  <si>
    <t>4,2,1,2,1,2,2,1,3,3,2,3,2,3,3,1,2,1,1,2,1,3,3,2,2</t>
  </si>
  <si>
    <t>2,1,1,1,4,3,2,2,2,2,3</t>
  </si>
  <si>
    <t>1,2,1,1,3,2,2,2,1,1,2</t>
  </si>
  <si>
    <t>2,1,2,3,2,2,2,4,2,2,1,3,3,1</t>
  </si>
  <si>
    <t>2,1,2,2,2,1,1,2,2,1,2,2,1,1</t>
  </si>
  <si>
    <t>s_bad_instructions vs. i_bad_instructions</t>
  </si>
  <si>
    <t>s_interruptions vs. i_interruptions</t>
  </si>
  <si>
    <t>i_bad_instructions vs. z_bad_instructions</t>
  </si>
  <si>
    <t>i_interruptions vs. z_interruptions</t>
  </si>
  <si>
    <t>z_bad_instructions vs. s_bad_instructions</t>
  </si>
  <si>
    <t>z_interruptions vs. s_interruptions</t>
  </si>
  <si>
    <t>p</t>
  </si>
  <si>
    <t>#</t>
  </si>
  <si>
    <t>code</t>
  </si>
  <si>
    <t>r</t>
  </si>
  <si>
    <t>n</t>
  </si>
  <si>
    <t>low</t>
  </si>
  <si>
    <t>high</t>
  </si>
  <si>
    <t>type</t>
  </si>
  <si>
    <t>Z</t>
  </si>
  <si>
    <t>distraction_shift_focus - distraction_manual</t>
  </si>
  <si>
    <t>0.84</t>
  </si>
  <si>
    <t>0.55</t>
  </si>
  <si>
    <t>0.95</t>
  </si>
  <si>
    <t>distraction - distraction</t>
  </si>
  <si>
    <t>behavior_lane_position - distraction_glance_duration</t>
  </si>
  <si>
    <t>0.86</t>
  </si>
  <si>
    <t>0.54</t>
  </si>
  <si>
    <t>0.96</t>
  </si>
  <si>
    <t>distraction - behavior</t>
  </si>
  <si>
    <t>behavior_lane_position - behavior_speed_control</t>
  </si>
  <si>
    <t>0.85</t>
  </si>
  <si>
    <t>0.50</t>
  </si>
  <si>
    <t>behavior - behavior</t>
  </si>
  <si>
    <t>behavior_operating_errors - behavior_lane_position</t>
  </si>
  <si>
    <t>0.83</t>
  </si>
  <si>
    <t>0.47</t>
  </si>
  <si>
    <t>behavior_reaction_time - distraction_awareness</t>
  </si>
  <si>
    <t>0.81</t>
  </si>
  <si>
    <t>0.41</t>
  </si>
  <si>
    <t>behavior_reaction_time - distraction_shift_focus</t>
  </si>
  <si>
    <t>0.80</t>
  </si>
  <si>
    <t>0.40</t>
  </si>
  <si>
    <t>I</t>
  </si>
  <si>
    <t>distraction_glance_duration - distraction_glance_frequency</t>
  </si>
  <si>
    <t>0.77</t>
  </si>
  <si>
    <t>0.45</t>
  </si>
  <si>
    <t>0.92</t>
  </si>
  <si>
    <t>behavior_lane_position - distraction_glance_frequency</t>
  </si>
  <si>
    <t>0.32</t>
  </si>
  <si>
    <t>0.94</t>
  </si>
  <si>
    <t>S</t>
  </si>
  <si>
    <t>behavior_lane_position - behavior_more_speed</t>
  </si>
  <si>
    <t>0.68</t>
  </si>
  <si>
    <t>0.66</t>
  </si>
  <si>
    <t>0.37</t>
  </si>
  <si>
    <t>bad_instructions - behavior_speed_control</t>
  </si>
  <si>
    <t>bad_instructions - behavior</t>
  </si>
  <si>
    <t>distraction_shift_focus - distraction_awareness</t>
  </si>
  <si>
    <t>0.76</t>
  </si>
  <si>
    <t>0.38</t>
  </si>
  <si>
    <t>distraction_glance_duration - distraction_mental_load</t>
  </si>
  <si>
    <t>0.74</t>
  </si>
  <si>
    <t>0.90</t>
  </si>
  <si>
    <t>behavior_speed_control - behavior_more_speed</t>
  </si>
  <si>
    <t>0.75</t>
  </si>
  <si>
    <t>0.36</t>
  </si>
  <si>
    <t>bad_instructions - behavior_more_speed</t>
  </si>
  <si>
    <t>0.35</t>
  </si>
  <si>
    <t>0.91</t>
  </si>
  <si>
    <t>F</t>
  </si>
  <si>
    <t>0.62</t>
  </si>
  <si>
    <t>0.44</t>
  </si>
  <si>
    <t>0.60</t>
  </si>
  <si>
    <t>0.57</t>
  </si>
  <si>
    <t>0.73</t>
  </si>
  <si>
    <t>distraction_glance_duration - distraction_shift_focus</t>
  </si>
  <si>
    <t>0.56</t>
  </si>
  <si>
    <t>0.71</t>
  </si>
  <si>
    <t>distraction_glance_frequency - distraction_shift_focus</t>
  </si>
  <si>
    <t>0.34</t>
  </si>
  <si>
    <t>0.70</t>
  </si>
  <si>
    <t>distraction_glance_frequency - distraction_manual</t>
  </si>
  <si>
    <t>0.33</t>
  </si>
  <si>
    <t>0.69</t>
  </si>
  <si>
    <t>distraction_mental_load - distraction_awareness</t>
  </si>
  <si>
    <t>0.52</t>
  </si>
  <si>
    <t>0.31</t>
  </si>
  <si>
    <t>Glance duration seems to be related to lane position</t>
  </si>
  <si>
    <t>Awareness seems to be related to reaction time</t>
  </si>
  <si>
    <t>Shift focus seems to be related to reaction time</t>
  </si>
  <si>
    <t>Glance frequency seems to be related to lane position</t>
  </si>
  <si>
    <t>Bad instructions seems to be related to more speed</t>
  </si>
  <si>
    <t>Bad instructions seems to be related to speed control</t>
  </si>
  <si>
    <t>Lane position seems to be related to speed control</t>
  </si>
  <si>
    <t>Lane position seems to be related to operating errors</t>
  </si>
  <si>
    <t>More speed seems to be related to speed control</t>
  </si>
  <si>
    <t>More speed seems to be related to lane position</t>
  </si>
  <si>
    <t>Speed control seems to be related to lane position</t>
  </si>
  <si>
    <t>Manual distractions seems to be related to shifting focus</t>
  </si>
  <si>
    <t>Glance frequency seems to be related to glance duration</t>
  </si>
  <si>
    <t>Awareness seems to be related to shifting focus</t>
  </si>
  <si>
    <t>Mental load seems to be related to glance duration</t>
  </si>
  <si>
    <t>Manual distraction seems to be related to shifting focus</t>
  </si>
  <si>
    <t>Shift focus seems to be related to glance duration</t>
  </si>
  <si>
    <t>Shift focus seems to be related to glance frequency</t>
  </si>
  <si>
    <t>Manual distraction seems to be related to glance frequency</t>
  </si>
  <si>
    <t>Awareness seems to be related to mental load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</si>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</sst>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2" fontId="1" fillId="0" borderId="1" xfId="0" applyNumberFormat="1" applyFon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Standaard" xfId="0" builtinId="0"/>
  </cellStyles>
  <dxfs count="2"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x̄(S)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Blad1!$A$2:$A$16</c:f>
              <c:strCache>
                <c:ptCount val="15"/>
                <c:pt idx="0">
                  <c:v>distraction_manual</c:v>
                </c:pt>
                <c:pt idx="1">
                  <c:v>distraction_awareness</c:v>
                </c:pt>
                <c:pt idx="2">
                  <c:v>distraction_shift_focus</c:v>
                </c:pt>
                <c:pt idx="3">
                  <c:v>distraction_mental_load</c:v>
                </c:pt>
                <c:pt idx="4">
                  <c:v>distraction_glance_frequency</c:v>
                </c:pt>
                <c:pt idx="5">
                  <c:v>distraction_glance_duration</c:v>
                </c:pt>
                <c:pt idx="6">
                  <c:v>behavior_more_speed</c:v>
                </c:pt>
                <c:pt idx="7">
                  <c:v>behavior_less_speed</c:v>
                </c:pt>
                <c:pt idx="8">
                  <c:v>behavior_speed_control</c:v>
                </c:pt>
                <c:pt idx="9">
                  <c:v>behavior_lane_position</c:v>
                </c:pt>
                <c:pt idx="10">
                  <c:v>behavior_reaction_time</c:v>
                </c:pt>
                <c:pt idx="11">
                  <c:v>behavior_wrong_turns</c:v>
                </c:pt>
                <c:pt idx="12">
                  <c:v>behavior_operating_errors</c:v>
                </c:pt>
                <c:pt idx="13">
                  <c:v>bad_instructions</c:v>
                </c:pt>
                <c:pt idx="14">
                  <c:v>interruptions</c:v>
                </c:pt>
              </c:strCache>
            </c:strRef>
          </c:cat>
          <c:val>
            <c:numRef>
              <c:f>Blad1!$B$2:$B$16</c:f>
              <c:numCache>
                <c:formatCode>0.00</c:formatCode>
                <c:ptCount val="15"/>
                <c:pt idx="0">
                  <c:v>2.0357142857142856</c:v>
                </c:pt>
                <c:pt idx="1">
                  <c:v>2.6071428571428572</c:v>
                </c:pt>
                <c:pt idx="2">
                  <c:v>2.1071428571428572</c:v>
                </c:pt>
                <c:pt idx="3">
                  <c:v>1.7857142857142858</c:v>
                </c:pt>
                <c:pt idx="4">
                  <c:v>2.2142857142857144</c:v>
                </c:pt>
                <c:pt idx="5">
                  <c:v>2.2857142857142856</c:v>
                </c:pt>
                <c:pt idx="6">
                  <c:v>1.8076923076923077</c:v>
                </c:pt>
                <c:pt idx="7">
                  <c:v>2.6923076923076925</c:v>
                </c:pt>
                <c:pt idx="8">
                  <c:v>2.0384615384615383</c:v>
                </c:pt>
                <c:pt idx="9">
                  <c:v>2.5769230769230771</c:v>
                </c:pt>
                <c:pt idx="10">
                  <c:v>2.6923076923076925</c:v>
                </c:pt>
                <c:pt idx="11">
                  <c:v>2.8076923076923075</c:v>
                </c:pt>
                <c:pt idx="12">
                  <c:v>1.8846153846153846</c:v>
                </c:pt>
                <c:pt idx="13">
                  <c:v>2.0384615384615383</c:v>
                </c:pt>
                <c:pt idx="14">
                  <c:v>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8-43F6-9A32-CDE491633EA2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x̄(I)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Blad1!$A$2:$A$16</c:f>
              <c:strCache>
                <c:ptCount val="15"/>
                <c:pt idx="0">
                  <c:v>distraction_manual</c:v>
                </c:pt>
                <c:pt idx="1">
                  <c:v>distraction_awareness</c:v>
                </c:pt>
                <c:pt idx="2">
                  <c:v>distraction_shift_focus</c:v>
                </c:pt>
                <c:pt idx="3">
                  <c:v>distraction_mental_load</c:v>
                </c:pt>
                <c:pt idx="4">
                  <c:v>distraction_glance_frequency</c:v>
                </c:pt>
                <c:pt idx="5">
                  <c:v>distraction_glance_duration</c:v>
                </c:pt>
                <c:pt idx="6">
                  <c:v>behavior_more_speed</c:v>
                </c:pt>
                <c:pt idx="7">
                  <c:v>behavior_less_speed</c:v>
                </c:pt>
                <c:pt idx="8">
                  <c:v>behavior_speed_control</c:v>
                </c:pt>
                <c:pt idx="9">
                  <c:v>behavior_lane_position</c:v>
                </c:pt>
                <c:pt idx="10">
                  <c:v>behavior_reaction_time</c:v>
                </c:pt>
                <c:pt idx="11">
                  <c:v>behavior_wrong_turns</c:v>
                </c:pt>
                <c:pt idx="12">
                  <c:v>behavior_operating_errors</c:v>
                </c:pt>
                <c:pt idx="13">
                  <c:v>bad_instructions</c:v>
                </c:pt>
                <c:pt idx="14">
                  <c:v>interruptions</c:v>
                </c:pt>
              </c:strCache>
            </c:strRef>
          </c:cat>
          <c:val>
            <c:numRef>
              <c:f>Blad1!$C$2:$C$16</c:f>
              <c:numCache>
                <c:formatCode>0.00</c:formatCode>
                <c:ptCount val="15"/>
                <c:pt idx="0">
                  <c:v>1.75</c:v>
                </c:pt>
                <c:pt idx="1">
                  <c:v>2.0625</c:v>
                </c:pt>
                <c:pt idx="2">
                  <c:v>1.8125</c:v>
                </c:pt>
                <c:pt idx="3">
                  <c:v>1.5625</c:v>
                </c:pt>
                <c:pt idx="4">
                  <c:v>2</c:v>
                </c:pt>
                <c:pt idx="5">
                  <c:v>2.25</c:v>
                </c:pt>
                <c:pt idx="6">
                  <c:v>2</c:v>
                </c:pt>
                <c:pt idx="7">
                  <c:v>2.5714285714285716</c:v>
                </c:pt>
                <c:pt idx="8">
                  <c:v>2.5</c:v>
                </c:pt>
                <c:pt idx="9">
                  <c:v>2.3571428571428572</c:v>
                </c:pt>
                <c:pt idx="10">
                  <c:v>2.3571428571428572</c:v>
                </c:pt>
                <c:pt idx="11">
                  <c:v>2.5</c:v>
                </c:pt>
                <c:pt idx="12">
                  <c:v>1.7142857142857142</c:v>
                </c:pt>
                <c:pt idx="13">
                  <c:v>2.1428571428571428</c:v>
                </c:pt>
                <c:pt idx="14">
                  <c:v>1.5714285714285714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8-43F6-9A32-CDE491633EA2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x̄(Z)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Blad1!$A$2:$A$16</c:f>
              <c:strCache>
                <c:ptCount val="15"/>
                <c:pt idx="0">
                  <c:v>distraction_manual</c:v>
                </c:pt>
                <c:pt idx="1">
                  <c:v>distraction_awareness</c:v>
                </c:pt>
                <c:pt idx="2">
                  <c:v>distraction_shift_focus</c:v>
                </c:pt>
                <c:pt idx="3">
                  <c:v>distraction_mental_load</c:v>
                </c:pt>
                <c:pt idx="4">
                  <c:v>distraction_glance_frequency</c:v>
                </c:pt>
                <c:pt idx="5">
                  <c:v>distraction_glance_duration</c:v>
                </c:pt>
                <c:pt idx="6">
                  <c:v>behavior_more_speed</c:v>
                </c:pt>
                <c:pt idx="7">
                  <c:v>behavior_less_speed</c:v>
                </c:pt>
                <c:pt idx="8">
                  <c:v>behavior_speed_control</c:v>
                </c:pt>
                <c:pt idx="9">
                  <c:v>behavior_lane_position</c:v>
                </c:pt>
                <c:pt idx="10">
                  <c:v>behavior_reaction_time</c:v>
                </c:pt>
                <c:pt idx="11">
                  <c:v>behavior_wrong_turns</c:v>
                </c:pt>
                <c:pt idx="12">
                  <c:v>behavior_operating_errors</c:v>
                </c:pt>
                <c:pt idx="13">
                  <c:v>bad_instructions</c:v>
                </c:pt>
                <c:pt idx="14">
                  <c:v>interruptions</c:v>
                </c:pt>
              </c:strCache>
            </c:strRef>
          </c:cat>
          <c:val>
            <c:numRef>
              <c:f>Blad1!$D$2:$D$16</c:f>
              <c:numCache>
                <c:formatCode>0.00</c:formatCode>
                <c:ptCount val="15"/>
                <c:pt idx="0">
                  <c:v>2</c:v>
                </c:pt>
                <c:pt idx="1">
                  <c:v>2.4615384615384617</c:v>
                </c:pt>
                <c:pt idx="2">
                  <c:v>2.2307692307692308</c:v>
                </c:pt>
                <c:pt idx="3">
                  <c:v>1.8461538461538463</c:v>
                </c:pt>
                <c:pt idx="4">
                  <c:v>2.1538461538461537</c:v>
                </c:pt>
                <c:pt idx="5">
                  <c:v>2.2307692307692308</c:v>
                </c:pt>
                <c:pt idx="6">
                  <c:v>1.4545454545454546</c:v>
                </c:pt>
                <c:pt idx="7">
                  <c:v>2.1818181818181817</c:v>
                </c:pt>
                <c:pt idx="8">
                  <c:v>2</c:v>
                </c:pt>
                <c:pt idx="9">
                  <c:v>2.0909090909090908</c:v>
                </c:pt>
                <c:pt idx="10">
                  <c:v>2.1818181818181817</c:v>
                </c:pt>
                <c:pt idx="11">
                  <c:v>2</c:v>
                </c:pt>
                <c:pt idx="12">
                  <c:v>1.5454545454545454</c:v>
                </c:pt>
                <c:pt idx="13">
                  <c:v>2.0909090909090908</c:v>
                </c:pt>
                <c:pt idx="14">
                  <c:v>1.6363636363636365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8-43F6-9A32-CDE49163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4399"/>
        <c:axId val="81051039"/>
      </c:barChart>
      <c:catAx>
        <c:axId val="8105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051039"/>
        <c:crosses val="autoZero"/>
        <c:auto val="1"/>
        <c:lblAlgn val="ctr"/>
        <c:lblOffset val="100"/>
        <c:noMultiLvlLbl val="0"/>
      </c:catAx>
      <c:valAx>
        <c:axId val="810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05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1</xdr:row>
      <xdr:rowOff>109536</xdr:rowOff>
    </xdr:from>
    <xdr:to>
      <xdr:col>26</xdr:col>
      <xdr:colOff>504824</xdr:colOff>
      <xdr:row>31</xdr:row>
      <xdr:rowOff>190499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6B85040-9530-5DF5-B153-7B7929FB8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J1" sqref="J1"/>
    </sheetView>
  </sheetViews>
  <sheetFormatPr defaultRowHeight="15" x14ac:dyDescent="0.25"/>
  <cols>
    <col min="1" max="1" width="21.42578125" bestFit="1" customWidth="1"/>
    <col min="2" max="4" width="4.5703125" customWidth="1"/>
  </cols>
  <sheetData>
    <row r="1" spans="1:4" x14ac:dyDescent="0.25">
      <c r="A1" s="2"/>
      <c r="B1" s="3" t="s">
        <v>0</v>
      </c>
      <c r="C1" s="3" t="s">
        <v>1</v>
      </c>
      <c r="D1" s="3" t="s">
        <v>2</v>
      </c>
    </row>
    <row r="2" spans="1:4" x14ac:dyDescent="0.25">
      <c r="A2" s="2" t="s">
        <v>3</v>
      </c>
      <c r="B2" s="4">
        <v>2.0357142857142856</v>
      </c>
      <c r="C2" s="4">
        <v>1.75</v>
      </c>
      <c r="D2" s="4">
        <v>2</v>
      </c>
    </row>
    <row r="3" spans="1:4" x14ac:dyDescent="0.25">
      <c r="A3" s="2" t="s">
        <v>4</v>
      </c>
      <c r="B3" s="4">
        <v>2.6071428571428572</v>
      </c>
      <c r="C3" s="4">
        <v>2.0625</v>
      </c>
      <c r="D3" s="4">
        <v>2.4615384615384617</v>
      </c>
    </row>
    <row r="4" spans="1:4" x14ac:dyDescent="0.25">
      <c r="A4" s="2" t="s">
        <v>5</v>
      </c>
      <c r="B4" s="4">
        <v>2.1071428571428572</v>
      </c>
      <c r="C4" s="4">
        <v>1.8125</v>
      </c>
      <c r="D4" s="4">
        <v>2.2307692307692308</v>
      </c>
    </row>
    <row r="5" spans="1:4" x14ac:dyDescent="0.25">
      <c r="A5" s="2" t="s">
        <v>6</v>
      </c>
      <c r="B5" s="4">
        <v>1.7857142857142858</v>
      </c>
      <c r="C5" s="4">
        <v>1.5625</v>
      </c>
      <c r="D5" s="4">
        <v>1.8461538461538463</v>
      </c>
    </row>
    <row r="6" spans="1:4" x14ac:dyDescent="0.25">
      <c r="A6" s="2" t="s">
        <v>7</v>
      </c>
      <c r="B6" s="4">
        <v>2.2142857142857144</v>
      </c>
      <c r="C6" s="4">
        <v>2</v>
      </c>
      <c r="D6" s="4">
        <v>2.1538461538461537</v>
      </c>
    </row>
    <row r="7" spans="1:4" x14ac:dyDescent="0.25">
      <c r="A7" s="2" t="s">
        <v>8</v>
      </c>
      <c r="B7" s="4">
        <v>2.2857142857142856</v>
      </c>
      <c r="C7" s="4">
        <v>2.25</v>
      </c>
      <c r="D7" s="4">
        <v>2.2307692307692308</v>
      </c>
    </row>
    <row r="8" spans="1:4" x14ac:dyDescent="0.25">
      <c r="A8" s="2" t="s">
        <v>9</v>
      </c>
      <c r="B8" s="4">
        <v>1.8076923076923077</v>
      </c>
      <c r="C8" s="4">
        <v>2</v>
      </c>
      <c r="D8" s="4">
        <v>1.4545454545454546</v>
      </c>
    </row>
    <row r="9" spans="1:4" x14ac:dyDescent="0.25">
      <c r="A9" s="2" t="s">
        <v>10</v>
      </c>
      <c r="B9" s="4">
        <v>2.6923076923076925</v>
      </c>
      <c r="C9" s="4">
        <v>2.5714285714285716</v>
      </c>
      <c r="D9" s="4">
        <v>2.1818181818181817</v>
      </c>
    </row>
    <row r="10" spans="1:4" x14ac:dyDescent="0.25">
      <c r="A10" s="2" t="s">
        <v>11</v>
      </c>
      <c r="B10" s="4">
        <v>2.0384615384615383</v>
      </c>
      <c r="C10" s="4">
        <v>2.5</v>
      </c>
      <c r="D10" s="4">
        <v>2</v>
      </c>
    </row>
    <row r="11" spans="1:4" x14ac:dyDescent="0.25">
      <c r="A11" s="2" t="s">
        <v>12</v>
      </c>
      <c r="B11" s="4">
        <v>2.5769230769230771</v>
      </c>
      <c r="C11" s="4">
        <v>2.3571428571428572</v>
      </c>
      <c r="D11" s="4">
        <v>2.0909090909090908</v>
      </c>
    </row>
    <row r="12" spans="1:4" x14ac:dyDescent="0.25">
      <c r="A12" s="2" t="s">
        <v>13</v>
      </c>
      <c r="B12" s="4">
        <v>2.6923076923076925</v>
      </c>
      <c r="C12" s="4">
        <v>2.3571428571428572</v>
      </c>
      <c r="D12" s="4">
        <v>2.1818181818181817</v>
      </c>
    </row>
    <row r="13" spans="1:4" x14ac:dyDescent="0.25">
      <c r="A13" s="2" t="s">
        <v>14</v>
      </c>
      <c r="B13" s="4">
        <v>2.8076923076923075</v>
      </c>
      <c r="C13" s="4">
        <v>2.5</v>
      </c>
      <c r="D13" s="4">
        <v>2</v>
      </c>
    </row>
    <row r="14" spans="1:4" x14ac:dyDescent="0.25">
      <c r="A14" s="2" t="s">
        <v>15</v>
      </c>
      <c r="B14" s="4">
        <v>1.8846153846153846</v>
      </c>
      <c r="C14" s="4">
        <v>1.7142857142857142</v>
      </c>
      <c r="D14" s="4">
        <v>1.5454545454545454</v>
      </c>
    </row>
    <row r="15" spans="1:4" x14ac:dyDescent="0.25">
      <c r="A15" s="2" t="s">
        <v>16</v>
      </c>
      <c r="B15" s="4">
        <f ca="1">AVERAGE(INDIRECT("s_"&amp;A15))</f>
        <v>2.0384615384615383</v>
      </c>
      <c r="C15" s="4">
        <f ca="1">AVERAGE(INDIRECT("i_"&amp;A15))</f>
        <v>2.1428571428571428</v>
      </c>
      <c r="D15" s="4">
        <f ca="1">AVERAGE(INDIRECT("z_"&amp;A15))</f>
        <v>2.0909090909090908</v>
      </c>
    </row>
    <row r="16" spans="1:4" x14ac:dyDescent="0.25">
      <c r="A16" s="2" t="s">
        <v>17</v>
      </c>
      <c r="B16" s="4">
        <f ca="1">AVERAGE(INDIRECT("s_"&amp;A16))</f>
        <v>2.08</v>
      </c>
      <c r="C16" s="4">
        <f ca="1">AVERAGE(INDIRECT("i_"&amp;A16))</f>
        <v>1.5714285714285714</v>
      </c>
      <c r="D16" s="4">
        <f ca="1">AVERAGE(INDIRECT("z_"&amp;A16))</f>
        <v>1.6363636363636365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4DB61-141F-4C81-A44D-5175C4827550}">
  <dimension ref="A1:B30"/>
  <sheetViews>
    <sheetView workbookViewId="0">
      <selection activeCell="A30" sqref="A30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2</v>
      </c>
      <c r="B2">
        <v>4</v>
      </c>
    </row>
    <row r="3" spans="1:2" x14ac:dyDescent="0.25">
      <c r="A3">
        <v>2</v>
      </c>
      <c r="B3">
        <v>2</v>
      </c>
    </row>
    <row r="4" spans="1:2" x14ac:dyDescent="0.25">
      <c r="A4">
        <v>2</v>
      </c>
      <c r="B4">
        <v>1</v>
      </c>
    </row>
    <row r="5" spans="1:2" x14ac:dyDescent="0.25">
      <c r="A5">
        <v>2</v>
      </c>
      <c r="B5">
        <v>2</v>
      </c>
    </row>
    <row r="6" spans="1:2" x14ac:dyDescent="0.25">
      <c r="A6">
        <v>1</v>
      </c>
      <c r="B6">
        <v>1</v>
      </c>
    </row>
    <row r="7" spans="1:2" x14ac:dyDescent="0.25">
      <c r="A7">
        <v>3</v>
      </c>
      <c r="B7">
        <v>2</v>
      </c>
    </row>
    <row r="8" spans="1:2" x14ac:dyDescent="0.25">
      <c r="A8">
        <v>2</v>
      </c>
      <c r="B8">
        <v>2</v>
      </c>
    </row>
    <row r="9" spans="1:2" x14ac:dyDescent="0.25">
      <c r="A9">
        <v>1</v>
      </c>
      <c r="B9">
        <v>1</v>
      </c>
    </row>
    <row r="10" spans="1:2" x14ac:dyDescent="0.25">
      <c r="A10">
        <v>1</v>
      </c>
      <c r="B10">
        <v>3</v>
      </c>
    </row>
    <row r="11" spans="1:2" x14ac:dyDescent="0.25">
      <c r="A11">
        <v>2</v>
      </c>
      <c r="B11">
        <v>3</v>
      </c>
    </row>
    <row r="12" spans="1:2" x14ac:dyDescent="0.25">
      <c r="A12">
        <v>1</v>
      </c>
      <c r="B12">
        <v>2</v>
      </c>
    </row>
    <row r="13" spans="1:2" x14ac:dyDescent="0.25">
      <c r="A13">
        <v>1</v>
      </c>
      <c r="B13">
        <v>3</v>
      </c>
    </row>
    <row r="14" spans="1:2" x14ac:dyDescent="0.25">
      <c r="A14">
        <v>2</v>
      </c>
      <c r="B14">
        <v>2</v>
      </c>
    </row>
    <row r="15" spans="1:2" x14ac:dyDescent="0.25">
      <c r="A15">
        <v>2</v>
      </c>
      <c r="B15">
        <v>3</v>
      </c>
    </row>
    <row r="16" spans="1:2" x14ac:dyDescent="0.25">
      <c r="A16">
        <v>2</v>
      </c>
      <c r="B16">
        <v>3</v>
      </c>
    </row>
    <row r="17" spans="1:2" x14ac:dyDescent="0.25">
      <c r="A17">
        <v>3</v>
      </c>
      <c r="B17">
        <v>1</v>
      </c>
    </row>
    <row r="18" spans="1:2" x14ac:dyDescent="0.25">
      <c r="A18">
        <v>1</v>
      </c>
      <c r="B18">
        <v>2</v>
      </c>
    </row>
    <row r="19" spans="1:2" x14ac:dyDescent="0.25">
      <c r="A19">
        <v>2</v>
      </c>
      <c r="B19">
        <v>1</v>
      </c>
    </row>
    <row r="20" spans="1:2" x14ac:dyDescent="0.25">
      <c r="A20">
        <v>2</v>
      </c>
      <c r="B20">
        <v>1</v>
      </c>
    </row>
    <row r="21" spans="1:2" x14ac:dyDescent="0.25">
      <c r="A21">
        <v>1</v>
      </c>
      <c r="B21">
        <v>2</v>
      </c>
    </row>
    <row r="22" spans="1:2" x14ac:dyDescent="0.25">
      <c r="A22">
        <v>3</v>
      </c>
    </row>
    <row r="23" spans="1:2" x14ac:dyDescent="0.25">
      <c r="A23">
        <v>4</v>
      </c>
      <c r="B23">
        <v>1</v>
      </c>
    </row>
    <row r="24" spans="1:2" x14ac:dyDescent="0.25">
      <c r="A24">
        <v>3</v>
      </c>
      <c r="B24">
        <v>3</v>
      </c>
    </row>
    <row r="25" spans="1:2" x14ac:dyDescent="0.25">
      <c r="A25">
        <v>3</v>
      </c>
      <c r="B25">
        <v>3</v>
      </c>
    </row>
    <row r="26" spans="1:2" x14ac:dyDescent="0.25">
      <c r="A26">
        <v>3</v>
      </c>
      <c r="B26">
        <v>2</v>
      </c>
    </row>
    <row r="27" spans="1:2" x14ac:dyDescent="0.25">
      <c r="A27">
        <v>2</v>
      </c>
      <c r="B27">
        <v>2</v>
      </c>
    </row>
    <row r="30" spans="1:2" x14ac:dyDescent="0.25">
      <c r="A30" t="str">
        <f>_xlfn.TEXTJOIN(",",TRUE,A2:A27)</f>
        <v>2,2,2,2,1,3,2,1,1,2,1,1,2,2,2,3,1,2,2,1,3,4,3,3,3,2</v>
      </c>
      <c r="B30" t="str">
        <f>_xlfn.TEXTJOIN(",",TRUE,B2:B27)</f>
        <v>4,2,1,2,1,2,2,1,3,3,2,3,2,3,3,1,2,1,1,2,1,3,3,2,2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D519-3DBA-4E61-BBA9-C9E589B9453B}">
  <dimension ref="A1:B30"/>
  <sheetViews>
    <sheetView workbookViewId="0">
      <selection activeCell="A30" sqref="A30:B30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2</v>
      </c>
      <c r="B2">
        <v>2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2</v>
      </c>
    </row>
    <row r="5" spans="1:2" x14ac:dyDescent="0.25">
      <c r="A5">
        <v>3</v>
      </c>
      <c r="B5">
        <v>2</v>
      </c>
    </row>
    <row r="6" spans="1:2" x14ac:dyDescent="0.25">
      <c r="A6">
        <v>2</v>
      </c>
      <c r="B6">
        <v>2</v>
      </c>
    </row>
    <row r="7" spans="1:2" x14ac:dyDescent="0.25">
      <c r="A7">
        <v>2</v>
      </c>
      <c r="B7">
        <v>1</v>
      </c>
    </row>
    <row r="8" spans="1:2" x14ac:dyDescent="0.25">
      <c r="A8">
        <v>2</v>
      </c>
      <c r="B8">
        <v>1</v>
      </c>
    </row>
    <row r="9" spans="1:2" x14ac:dyDescent="0.25">
      <c r="A9">
        <v>4</v>
      </c>
      <c r="B9">
        <v>2</v>
      </c>
    </row>
    <row r="10" spans="1:2" x14ac:dyDescent="0.25">
      <c r="A10">
        <v>2</v>
      </c>
      <c r="B10">
        <v>2</v>
      </c>
    </row>
    <row r="11" spans="1:2" x14ac:dyDescent="0.25">
      <c r="A11">
        <v>2</v>
      </c>
      <c r="B11">
        <v>1</v>
      </c>
    </row>
    <row r="12" spans="1:2" x14ac:dyDescent="0.25">
      <c r="A12">
        <v>1</v>
      </c>
      <c r="B12">
        <v>2</v>
      </c>
    </row>
    <row r="13" spans="1:2" x14ac:dyDescent="0.25">
      <c r="A13">
        <v>3</v>
      </c>
      <c r="B13">
        <v>2</v>
      </c>
    </row>
    <row r="14" spans="1:2" x14ac:dyDescent="0.25">
      <c r="A14">
        <v>3</v>
      </c>
      <c r="B14">
        <v>1</v>
      </c>
    </row>
    <row r="15" spans="1:2" x14ac:dyDescent="0.25">
      <c r="A15">
        <v>1</v>
      </c>
      <c r="B15">
        <v>1</v>
      </c>
    </row>
    <row r="30" spans="1:2" x14ac:dyDescent="0.25">
      <c r="A30" t="str">
        <f>_xlfn.TEXTJOIN(",",TRUE,A2:A27)</f>
        <v>2,1,2,3,2,2,2,4,2,2,1,3,3,1</v>
      </c>
      <c r="B30" t="str">
        <f>_xlfn.TEXTJOIN(",",TRUE,B2:B27)</f>
        <v>2,1,2,2,2,1,1,2,2,1,2,2,1,1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CA34-CC5F-4DCD-BA3C-6BF7F21304E1}">
  <dimension ref="A1:B30"/>
  <sheetViews>
    <sheetView workbookViewId="0">
      <selection activeCell="A30" sqref="A30:B30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2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1</v>
      </c>
      <c r="B4">
        <v>1</v>
      </c>
    </row>
    <row r="5" spans="1:2" x14ac:dyDescent="0.25">
      <c r="A5">
        <v>1</v>
      </c>
      <c r="B5">
        <v>1</v>
      </c>
    </row>
    <row r="6" spans="1:2" x14ac:dyDescent="0.25">
      <c r="A6">
        <v>4</v>
      </c>
      <c r="B6">
        <v>3</v>
      </c>
    </row>
    <row r="7" spans="1:2" x14ac:dyDescent="0.25">
      <c r="A7">
        <v>3</v>
      </c>
      <c r="B7">
        <v>2</v>
      </c>
    </row>
    <row r="8" spans="1:2" x14ac:dyDescent="0.25">
      <c r="A8">
        <v>2</v>
      </c>
      <c r="B8">
        <v>2</v>
      </c>
    </row>
    <row r="9" spans="1:2" x14ac:dyDescent="0.25">
      <c r="A9">
        <v>2</v>
      </c>
      <c r="B9">
        <v>2</v>
      </c>
    </row>
    <row r="10" spans="1:2" x14ac:dyDescent="0.25">
      <c r="A10">
        <v>2</v>
      </c>
      <c r="B10">
        <v>1</v>
      </c>
    </row>
    <row r="11" spans="1:2" x14ac:dyDescent="0.25">
      <c r="A11">
        <v>2</v>
      </c>
      <c r="B11">
        <v>1</v>
      </c>
    </row>
    <row r="12" spans="1:2" x14ac:dyDescent="0.25">
      <c r="A12">
        <v>3</v>
      </c>
      <c r="B12">
        <v>2</v>
      </c>
    </row>
    <row r="30" spans="1:2" x14ac:dyDescent="0.25">
      <c r="A30" t="str">
        <f>_xlfn.TEXTJOIN(",",TRUE,A2:A27)</f>
        <v>2,1,1,1,4,3,2,2,2,2,3</v>
      </c>
      <c r="B30" t="str">
        <f>_xlfn.TEXTJOIN(",",TRUE,B2:B27)</f>
        <v>1,2,1,1,3,2,2,2,1,1,2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E147-647B-4428-B293-CD64851D6815}">
  <dimension ref="A1:D7"/>
  <sheetViews>
    <sheetView workbookViewId="0">
      <selection activeCell="E21" sqref="E21"/>
    </sheetView>
  </sheetViews>
  <sheetFormatPr defaultRowHeight="15" x14ac:dyDescent="0.25"/>
  <cols>
    <col min="1" max="1" width="38.42578125" bestFit="1" customWidth="1"/>
    <col min="2" max="2" width="9.140625" customWidth="1"/>
  </cols>
  <sheetData>
    <row r="1" spans="1:4" x14ac:dyDescent="0.25">
      <c r="D1" s="5" t="s">
        <v>30</v>
      </c>
    </row>
    <row r="2" spans="1:4" x14ac:dyDescent="0.25">
      <c r="A2" t="s">
        <v>24</v>
      </c>
      <c r="B2" t="s">
        <v>18</v>
      </c>
      <c r="C2" t="s">
        <v>22</v>
      </c>
      <c r="D2" s="1">
        <v>0.74904037999999995</v>
      </c>
    </row>
    <row r="3" spans="1:4" x14ac:dyDescent="0.25">
      <c r="A3" t="s">
        <v>25</v>
      </c>
      <c r="B3" t="s">
        <v>19</v>
      </c>
      <c r="C3" t="s">
        <v>23</v>
      </c>
      <c r="D3" s="1">
        <v>6.9384699999999994E-2</v>
      </c>
    </row>
    <row r="4" spans="1:4" x14ac:dyDescent="0.25">
      <c r="A4" t="s">
        <v>26</v>
      </c>
      <c r="B4" t="s">
        <v>22</v>
      </c>
      <c r="C4" t="s">
        <v>20</v>
      </c>
      <c r="D4" s="1">
        <v>0.86011015999999996</v>
      </c>
    </row>
    <row r="5" spans="1:4" x14ac:dyDescent="0.25">
      <c r="A5" t="s">
        <v>27</v>
      </c>
      <c r="B5" t="s">
        <v>23</v>
      </c>
      <c r="C5" t="s">
        <v>21</v>
      </c>
      <c r="D5" s="1">
        <v>0.92570028000000004</v>
      </c>
    </row>
    <row r="6" spans="1:4" x14ac:dyDescent="0.25">
      <c r="A6" t="s">
        <v>28</v>
      </c>
      <c r="B6" t="s">
        <v>20</v>
      </c>
      <c r="C6" t="s">
        <v>22</v>
      </c>
      <c r="D6" s="1">
        <v>0.86011015999999996</v>
      </c>
    </row>
    <row r="7" spans="1:4" x14ac:dyDescent="0.25">
      <c r="A7" t="s">
        <v>29</v>
      </c>
      <c r="B7" t="s">
        <v>21</v>
      </c>
      <c r="C7" t="s">
        <v>19</v>
      </c>
      <c r="D7" s="1">
        <v>0.15344115999999999</v>
      </c>
    </row>
  </sheetData>
  <conditionalFormatting sqref="D2:D7">
    <cfRule type="cellIs" dxfId="1" priority="1" operator="lessThanOrEqual">
      <formula>0.05</formula>
    </cfRule>
    <cfRule type="cellIs" dxfId="0" priority="2" operator="between">
      <formula>0.05</formula>
      <formula>0.07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83E6-CC50-4CBC-AF23-DD753122BD64}">
  <sheetPr codeName="Blad1" filterMode="1"/>
  <dimension ref="A1:J26"/>
  <sheetViews>
    <sheetView tabSelected="1" zoomScale="130" zoomScaleNormal="130" workbookViewId="0">
      <selection activeCell="J7" sqref="J7"/>
    </sheetView>
  </sheetViews>
  <sheetFormatPr defaultRowHeight="15" x14ac:dyDescent="0.25"/>
  <cols>
    <col min="1" max="1" width="3" style="8" customWidth="1"/>
    <col min="2" max="2" width="3" style="9" customWidth="1"/>
    <col min="3" max="3" width="49.5703125" customWidth="1"/>
    <col min="4" max="7" width="6.7109375" customWidth="1"/>
    <col min="8" max="8" width="25.28515625" style="11" customWidth="1"/>
    <col min="9" max="9" width="46.140625" style="10" customWidth="1"/>
    <col min="10" max="10" width="9.140625" style="10"/>
  </cols>
  <sheetData>
    <row r="1" spans="1:10" x14ac:dyDescent="0.25">
      <c r="A1" s="6" t="s">
        <v>31</v>
      </c>
      <c r="B1" s="6"/>
      <c r="C1" s="2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15" t="s">
        <v>37</v>
      </c>
      <c r="I1" s="14" t="s">
        <v>127</v>
      </c>
      <c r="J1" s="12"/>
    </row>
    <row r="2" spans="1:10" x14ac:dyDescent="0.25">
      <c r="A2" s="2">
        <v>23</v>
      </c>
      <c r="B2" s="6" t="s">
        <v>89</v>
      </c>
      <c r="C2" s="7" t="s">
        <v>49</v>
      </c>
      <c r="D2" s="6" t="s">
        <v>92</v>
      </c>
      <c r="E2" s="6">
        <v>55</v>
      </c>
      <c r="F2" s="6" t="s">
        <v>61</v>
      </c>
      <c r="G2" s="6" t="s">
        <v>84</v>
      </c>
      <c r="H2" s="7" t="s">
        <v>52</v>
      </c>
      <c r="I2" s="12" t="s">
        <v>117</v>
      </c>
    </row>
    <row r="3" spans="1:10" x14ac:dyDescent="0.25">
      <c r="A3" s="2">
        <v>22</v>
      </c>
      <c r="B3" s="6" t="s">
        <v>89</v>
      </c>
      <c r="C3" s="7" t="s">
        <v>83</v>
      </c>
      <c r="D3" s="6" t="s">
        <v>93</v>
      </c>
      <c r="E3" s="6">
        <v>55</v>
      </c>
      <c r="F3" s="6" t="s">
        <v>85</v>
      </c>
      <c r="G3" s="6" t="s">
        <v>94</v>
      </c>
      <c r="H3" s="7" t="s">
        <v>52</v>
      </c>
      <c r="I3" s="12" t="s">
        <v>115</v>
      </c>
    </row>
    <row r="4" spans="1:10" x14ac:dyDescent="0.25">
      <c r="A4" s="2">
        <v>24</v>
      </c>
      <c r="B4" s="6" t="s">
        <v>89</v>
      </c>
      <c r="C4" s="7" t="s">
        <v>56</v>
      </c>
      <c r="D4" s="6" t="s">
        <v>93</v>
      </c>
      <c r="E4" s="6">
        <v>54</v>
      </c>
      <c r="F4" s="6" t="s">
        <v>85</v>
      </c>
      <c r="G4" s="6" t="s">
        <v>94</v>
      </c>
      <c r="H4" s="7" t="s">
        <v>48</v>
      </c>
      <c r="I4" s="12" t="s">
        <v>108</v>
      </c>
    </row>
    <row r="5" spans="1:10" x14ac:dyDescent="0.25">
      <c r="A5" s="2">
        <v>25</v>
      </c>
      <c r="B5" s="6" t="s">
        <v>89</v>
      </c>
      <c r="C5" s="7" t="s">
        <v>59</v>
      </c>
      <c r="D5" s="6" t="s">
        <v>46</v>
      </c>
      <c r="E5" s="6">
        <v>54</v>
      </c>
      <c r="F5" s="6" t="s">
        <v>68</v>
      </c>
      <c r="G5" s="6" t="s">
        <v>97</v>
      </c>
      <c r="H5" s="7" t="s">
        <v>48</v>
      </c>
      <c r="I5" s="12" t="s">
        <v>109</v>
      </c>
    </row>
    <row r="6" spans="1:10" x14ac:dyDescent="0.25">
      <c r="A6" s="2">
        <v>16</v>
      </c>
      <c r="B6" s="6" t="s">
        <v>89</v>
      </c>
      <c r="C6" s="7" t="s">
        <v>39</v>
      </c>
      <c r="D6" s="6" t="s">
        <v>90</v>
      </c>
      <c r="E6" s="6">
        <v>62</v>
      </c>
      <c r="F6" s="6" t="s">
        <v>91</v>
      </c>
      <c r="G6" s="6" t="s">
        <v>84</v>
      </c>
      <c r="H6" s="7" t="s">
        <v>43</v>
      </c>
      <c r="I6" s="12" t="s">
        <v>122</v>
      </c>
    </row>
    <row r="7" spans="1:10" x14ac:dyDescent="0.25">
      <c r="A7" s="2">
        <v>20</v>
      </c>
      <c r="B7" s="6" t="s">
        <v>89</v>
      </c>
      <c r="C7" s="7" t="s">
        <v>95</v>
      </c>
      <c r="D7" s="6" t="s">
        <v>96</v>
      </c>
      <c r="E7" s="6">
        <v>63</v>
      </c>
      <c r="F7" s="6" t="s">
        <v>85</v>
      </c>
      <c r="G7" s="6" t="s">
        <v>97</v>
      </c>
      <c r="H7" s="7" t="s">
        <v>43</v>
      </c>
      <c r="I7" s="12" t="s">
        <v>123</v>
      </c>
    </row>
    <row r="8" spans="1:10" x14ac:dyDescent="0.25">
      <c r="A8" s="2">
        <v>19</v>
      </c>
      <c r="B8" s="6" t="s">
        <v>89</v>
      </c>
      <c r="C8" s="7" t="s">
        <v>98</v>
      </c>
      <c r="D8" s="6" t="s">
        <v>46</v>
      </c>
      <c r="E8" s="6">
        <v>63</v>
      </c>
      <c r="F8" s="6" t="s">
        <v>99</v>
      </c>
      <c r="G8" s="6" t="s">
        <v>100</v>
      </c>
      <c r="H8" s="7" t="s">
        <v>43</v>
      </c>
      <c r="I8" s="12" t="s">
        <v>124</v>
      </c>
    </row>
    <row r="9" spans="1:10" x14ac:dyDescent="0.25">
      <c r="A9" s="2">
        <v>21</v>
      </c>
      <c r="B9" s="6" t="s">
        <v>89</v>
      </c>
      <c r="C9" s="7" t="s">
        <v>63</v>
      </c>
      <c r="D9" s="6" t="s">
        <v>46</v>
      </c>
      <c r="E9" s="6">
        <v>63</v>
      </c>
      <c r="F9" s="6" t="s">
        <v>99</v>
      </c>
      <c r="G9" s="6" t="s">
        <v>100</v>
      </c>
      <c r="H9" s="7" t="s">
        <v>43</v>
      </c>
      <c r="I9" s="12" t="s">
        <v>119</v>
      </c>
    </row>
    <row r="10" spans="1:10" x14ac:dyDescent="0.25">
      <c r="A10" s="2">
        <v>18</v>
      </c>
      <c r="B10" s="6" t="s">
        <v>89</v>
      </c>
      <c r="C10" s="7" t="s">
        <v>101</v>
      </c>
      <c r="D10" s="6" t="s">
        <v>46</v>
      </c>
      <c r="E10" s="6">
        <v>62</v>
      </c>
      <c r="F10" s="6" t="s">
        <v>102</v>
      </c>
      <c r="G10" s="6" t="s">
        <v>103</v>
      </c>
      <c r="H10" s="7" t="s">
        <v>43</v>
      </c>
      <c r="I10" s="12" t="s">
        <v>125</v>
      </c>
    </row>
    <row r="11" spans="1:10" x14ac:dyDescent="0.25">
      <c r="A11" s="2">
        <v>17</v>
      </c>
      <c r="B11" s="6" t="s">
        <v>89</v>
      </c>
      <c r="C11" s="7" t="s">
        <v>104</v>
      </c>
      <c r="D11" s="6" t="s">
        <v>105</v>
      </c>
      <c r="E11" s="6">
        <v>61</v>
      </c>
      <c r="F11" s="6" t="s">
        <v>106</v>
      </c>
      <c r="G11" s="6" t="s">
        <v>72</v>
      </c>
      <c r="H11" s="7" t="s">
        <v>43</v>
      </c>
      <c r="I11" s="12" t="s">
        <v>126</v>
      </c>
    </row>
    <row r="12" spans="1:10" hidden="1" x14ac:dyDescent="0.25">
      <c r="A12" s="2">
        <v>13</v>
      </c>
      <c r="B12" s="6" t="s">
        <v>62</v>
      </c>
      <c r="C12" s="7" t="s">
        <v>75</v>
      </c>
      <c r="D12" s="6" t="s">
        <v>54</v>
      </c>
      <c r="E12" s="6">
        <v>14</v>
      </c>
      <c r="F12" s="6" t="s">
        <v>46</v>
      </c>
      <c r="G12" s="6" t="s">
        <v>42</v>
      </c>
      <c r="H12" s="7" t="s">
        <v>76</v>
      </c>
      <c r="I12" s="13" t="s">
        <v>111</v>
      </c>
    </row>
    <row r="13" spans="1:10" hidden="1" x14ac:dyDescent="0.25">
      <c r="A13" s="2">
        <v>12</v>
      </c>
      <c r="B13" s="6" t="s">
        <v>62</v>
      </c>
      <c r="C13" s="7" t="s">
        <v>86</v>
      </c>
      <c r="D13" s="6" t="s">
        <v>81</v>
      </c>
      <c r="E13" s="6">
        <v>14</v>
      </c>
      <c r="F13" s="6" t="s">
        <v>87</v>
      </c>
      <c r="G13" s="6" t="s">
        <v>88</v>
      </c>
      <c r="H13" s="7" t="s">
        <v>76</v>
      </c>
      <c r="I13" s="13" t="s">
        <v>112</v>
      </c>
    </row>
    <row r="14" spans="1:10" hidden="1" x14ac:dyDescent="0.25">
      <c r="A14" s="2">
        <v>11</v>
      </c>
      <c r="B14" s="6" t="s">
        <v>62</v>
      </c>
      <c r="C14" s="7" t="s">
        <v>83</v>
      </c>
      <c r="D14" s="6" t="s">
        <v>84</v>
      </c>
      <c r="E14" s="6">
        <v>14</v>
      </c>
      <c r="F14" s="6" t="s">
        <v>85</v>
      </c>
      <c r="G14" s="6" t="s">
        <v>66</v>
      </c>
      <c r="H14" s="7" t="s">
        <v>52</v>
      </c>
      <c r="I14" s="12" t="s">
        <v>115</v>
      </c>
    </row>
    <row r="15" spans="1:10" hidden="1" x14ac:dyDescent="0.25">
      <c r="A15" s="2">
        <v>10</v>
      </c>
      <c r="B15" s="6" t="s">
        <v>62</v>
      </c>
      <c r="C15" s="7" t="s">
        <v>63</v>
      </c>
      <c r="D15" s="6" t="s">
        <v>64</v>
      </c>
      <c r="E15" s="6">
        <v>16</v>
      </c>
      <c r="F15" s="6" t="s">
        <v>65</v>
      </c>
      <c r="G15" s="6" t="s">
        <v>66</v>
      </c>
      <c r="H15" s="7" t="s">
        <v>43</v>
      </c>
      <c r="I15" s="12" t="s">
        <v>119</v>
      </c>
    </row>
    <row r="16" spans="1:10" hidden="1" x14ac:dyDescent="0.25">
      <c r="A16" s="2">
        <v>9</v>
      </c>
      <c r="B16" s="6" t="s">
        <v>62</v>
      </c>
      <c r="C16" s="7" t="s">
        <v>80</v>
      </c>
      <c r="D16" s="6" t="s">
        <v>81</v>
      </c>
      <c r="E16" s="6">
        <v>16</v>
      </c>
      <c r="F16" s="6" t="s">
        <v>79</v>
      </c>
      <c r="G16" s="6" t="s">
        <v>82</v>
      </c>
      <c r="H16" s="7" t="s">
        <v>43</v>
      </c>
      <c r="I16" s="12" t="s">
        <v>121</v>
      </c>
    </row>
    <row r="17" spans="1:9" hidden="1" x14ac:dyDescent="0.25">
      <c r="A17" s="2">
        <v>15</v>
      </c>
      <c r="B17" s="6" t="s">
        <v>70</v>
      </c>
      <c r="C17" s="7" t="s">
        <v>71</v>
      </c>
      <c r="D17" s="6" t="s">
        <v>72</v>
      </c>
      <c r="E17" s="6">
        <v>27</v>
      </c>
      <c r="F17" s="6" t="s">
        <v>61</v>
      </c>
      <c r="G17" s="6" t="s">
        <v>40</v>
      </c>
      <c r="H17" s="7" t="s">
        <v>52</v>
      </c>
      <c r="I17" s="12" t="s">
        <v>116</v>
      </c>
    </row>
    <row r="18" spans="1:9" hidden="1" x14ac:dyDescent="0.25">
      <c r="A18" s="2">
        <v>14</v>
      </c>
      <c r="B18" s="6" t="s">
        <v>70</v>
      </c>
      <c r="C18" s="7" t="s">
        <v>49</v>
      </c>
      <c r="D18" s="6" t="s">
        <v>73</v>
      </c>
      <c r="E18" s="6">
        <v>27</v>
      </c>
      <c r="F18" s="6" t="s">
        <v>74</v>
      </c>
      <c r="G18" s="6" t="s">
        <v>54</v>
      </c>
      <c r="H18" s="7" t="s">
        <v>52</v>
      </c>
      <c r="I18" s="12" t="s">
        <v>117</v>
      </c>
    </row>
    <row r="19" spans="1:9" hidden="1" x14ac:dyDescent="0.25">
      <c r="A19" s="2">
        <v>5</v>
      </c>
      <c r="B19" s="6" t="s">
        <v>38</v>
      </c>
      <c r="C19" s="7" t="s">
        <v>49</v>
      </c>
      <c r="D19" s="6" t="s">
        <v>50</v>
      </c>
      <c r="E19" s="6">
        <v>11</v>
      </c>
      <c r="F19" s="6" t="s">
        <v>51</v>
      </c>
      <c r="G19" s="6" t="s">
        <v>47</v>
      </c>
      <c r="H19" s="7" t="s">
        <v>52</v>
      </c>
      <c r="I19" s="12" t="s">
        <v>113</v>
      </c>
    </row>
    <row r="20" spans="1:9" hidden="1" x14ac:dyDescent="0.25">
      <c r="A20" s="2">
        <v>8</v>
      </c>
      <c r="B20" s="6" t="s">
        <v>38</v>
      </c>
      <c r="C20" s="7" t="s">
        <v>53</v>
      </c>
      <c r="D20" s="6" t="s">
        <v>54</v>
      </c>
      <c r="E20" s="6">
        <v>11</v>
      </c>
      <c r="F20" s="6" t="s">
        <v>55</v>
      </c>
      <c r="G20" s="6" t="s">
        <v>47</v>
      </c>
      <c r="H20" s="7" t="s">
        <v>52</v>
      </c>
      <c r="I20" s="12" t="s">
        <v>114</v>
      </c>
    </row>
    <row r="21" spans="1:9" hidden="1" x14ac:dyDescent="0.25">
      <c r="A21" s="2">
        <v>4</v>
      </c>
      <c r="B21" s="6" t="s">
        <v>38</v>
      </c>
      <c r="C21" s="7" t="s">
        <v>44</v>
      </c>
      <c r="D21" s="6" t="s">
        <v>45</v>
      </c>
      <c r="E21" s="6">
        <v>11</v>
      </c>
      <c r="F21" s="6" t="s">
        <v>46</v>
      </c>
      <c r="G21" s="6" t="s">
        <v>47</v>
      </c>
      <c r="H21" s="7" t="s">
        <v>48</v>
      </c>
      <c r="I21" s="12" t="s">
        <v>107</v>
      </c>
    </row>
    <row r="22" spans="1:9" hidden="1" x14ac:dyDescent="0.25">
      <c r="A22" s="2">
        <v>6</v>
      </c>
      <c r="B22" s="6" t="s">
        <v>38</v>
      </c>
      <c r="C22" s="7" t="s">
        <v>56</v>
      </c>
      <c r="D22" s="6" t="s">
        <v>57</v>
      </c>
      <c r="E22" s="6">
        <v>11</v>
      </c>
      <c r="F22" s="6" t="s">
        <v>58</v>
      </c>
      <c r="G22" s="6" t="s">
        <v>42</v>
      </c>
      <c r="H22" s="7" t="s">
        <v>48</v>
      </c>
      <c r="I22" s="12" t="s">
        <v>108</v>
      </c>
    </row>
    <row r="23" spans="1:9" hidden="1" x14ac:dyDescent="0.25">
      <c r="A23" s="2">
        <v>7</v>
      </c>
      <c r="B23" s="6" t="s">
        <v>38</v>
      </c>
      <c r="C23" s="7" t="s">
        <v>59</v>
      </c>
      <c r="D23" s="6" t="s">
        <v>60</v>
      </c>
      <c r="E23" s="6">
        <v>11</v>
      </c>
      <c r="F23" s="6" t="s">
        <v>61</v>
      </c>
      <c r="G23" s="6" t="s">
        <v>42</v>
      </c>
      <c r="H23" s="7" t="s">
        <v>48</v>
      </c>
      <c r="I23" s="12" t="s">
        <v>109</v>
      </c>
    </row>
    <row r="24" spans="1:9" hidden="1" x14ac:dyDescent="0.25">
      <c r="A24" s="2">
        <v>3</v>
      </c>
      <c r="B24" s="6" t="s">
        <v>38</v>
      </c>
      <c r="C24" s="2" t="s">
        <v>67</v>
      </c>
      <c r="D24" s="6" t="s">
        <v>64</v>
      </c>
      <c r="E24" s="6">
        <v>11</v>
      </c>
      <c r="F24" s="6" t="s">
        <v>68</v>
      </c>
      <c r="G24" s="6" t="s">
        <v>69</v>
      </c>
      <c r="H24" s="7" t="s">
        <v>48</v>
      </c>
      <c r="I24" s="12" t="s">
        <v>110</v>
      </c>
    </row>
    <row r="25" spans="1:9" hidden="1" x14ac:dyDescent="0.25">
      <c r="A25" s="2">
        <v>1</v>
      </c>
      <c r="B25" s="6" t="s">
        <v>38</v>
      </c>
      <c r="C25" s="2" t="s">
        <v>39</v>
      </c>
      <c r="D25" s="6" t="s">
        <v>40</v>
      </c>
      <c r="E25" s="6">
        <v>14</v>
      </c>
      <c r="F25" s="6" t="s">
        <v>41</v>
      </c>
      <c r="G25" s="6" t="s">
        <v>42</v>
      </c>
      <c r="H25" s="7" t="s">
        <v>43</v>
      </c>
      <c r="I25" s="12" t="s">
        <v>118</v>
      </c>
    </row>
    <row r="26" spans="1:9" hidden="1" x14ac:dyDescent="0.25">
      <c r="A26" s="2">
        <v>2</v>
      </c>
      <c r="B26" s="6" t="s">
        <v>38</v>
      </c>
      <c r="C26" s="2" t="s">
        <v>77</v>
      </c>
      <c r="D26" s="6" t="s">
        <v>78</v>
      </c>
      <c r="E26" s="6">
        <v>14</v>
      </c>
      <c r="F26" s="6" t="s">
        <v>79</v>
      </c>
      <c r="G26" s="6" t="s">
        <v>66</v>
      </c>
      <c r="H26" s="7" t="s">
        <v>43</v>
      </c>
      <c r="I26" s="12" t="s">
        <v>120</v>
      </c>
    </row>
  </sheetData>
  <autoFilter ref="A1:I26" xr:uid="{C2AE83E6-CC50-4CBC-AF23-DD753122BD64}">
    <filterColumn colId="1">
      <filters>
        <filter val="F"/>
      </filters>
    </filterColumn>
    <sortState xmlns:xlrd2="http://schemas.microsoft.com/office/spreadsheetml/2017/richdata2" ref="A2:I26">
      <sortCondition ref="B1"/>
    </sortState>
  </autoFilter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3" ma:contentTypeDescription="Een nieuw document maken." ma:contentTypeScope="" ma:versionID="d068a515c1ed1831a1655483f43bd136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61a36bc01df55011d34c3851fbde1e65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70AB3D-E52D-4BD0-BDAA-55749583AA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9F864E-17E1-4BD0-A73D-FB2C7E82FF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81998-9419-4d13-b84d-721ac971c709"/>
    <ds:schemaRef ds:uri="d6a03bd9-b31b-493a-b31e-bb4432e88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Blad1</vt:lpstr>
      <vt:lpstr>S</vt:lpstr>
      <vt:lpstr>I</vt:lpstr>
      <vt:lpstr>Z</vt:lpstr>
      <vt:lpstr>Mann-Whitney</vt:lpstr>
      <vt:lpstr>Correlations</vt:lpstr>
      <vt:lpstr>i_bad_instructions</vt:lpstr>
      <vt:lpstr>i_interruptions</vt:lpstr>
      <vt:lpstr>s_bad_instructions</vt:lpstr>
      <vt:lpstr>s_interruptions</vt:lpstr>
      <vt:lpstr>z_bad_instructions</vt:lpstr>
      <vt:lpstr>z_interruptions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2015-06-05T18:19:34Z</dcterms:created>
  <dcterms:modified xsi:type="dcterms:W3CDTF">2023-07-09T23:07:40Z</dcterms:modified>
</cp:coreProperties>
</file>