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bookViews>
    <workbookView xWindow="0" yWindow="0" windowWidth="20460" windowHeight="7500" xr2:uid="{00000000-000D-0000-FFFF-FFFF00000000}"/>
  </bookViews>
  <sheets>
    <sheet name="PlanejExper" sheetId="1" r:id="rId1"/>
    <sheet name="Planilha1" sheetId="2" r:id="rId2"/>
  </sheets>
  <externalReferences>
    <externalReference r:id="rId3"/>
  </externalReferences>
  <definedNames>
    <definedName name="perceli">[1]Parametros!#REF!</definedName>
    <definedName name="qtger">[1]Parametros!#REF!</definedName>
    <definedName name="qtvarfo">[1]Parametros!#REF!</definedName>
    <definedName name="tampop">[1]Parametros!#REF!</definedName>
    <definedName name="txmut">[1]Parametros!#REF!</definedName>
    <definedName name="valmaxvarfo">[1]Parametros!#REF!</definedName>
    <definedName name="valminvarfo">[1]Parametros!#REF!</definedName>
  </definedNames>
  <calcPr calcId="171027"/>
</workbook>
</file>

<file path=xl/calcChain.xml><?xml version="1.0" encoding="utf-8"?>
<calcChain xmlns="http://schemas.openxmlformats.org/spreadsheetml/2006/main">
  <c r="D13" i="1" l="1"/>
  <c r="C11" i="1"/>
  <c r="C9" i="1"/>
  <c r="C7" i="1"/>
  <c r="C5" i="1"/>
</calcChain>
</file>

<file path=xl/sharedStrings.xml><?xml version="1.0" encoding="utf-8"?>
<sst xmlns="http://schemas.openxmlformats.org/spreadsheetml/2006/main" count="104" uniqueCount="64">
  <si>
    <t>Tabela de Planejamento de experimentos</t>
  </si>
  <si>
    <t>Ensaio</t>
  </si>
  <si>
    <t>Qtde. Gerações</t>
  </si>
  <si>
    <t>Tx.elitismo</t>
  </si>
  <si>
    <t>Tx.mutação</t>
  </si>
  <si>
    <t>Fator</t>
  </si>
  <si>
    <t>Nível</t>
  </si>
  <si>
    <t>Intervalo</t>
  </si>
  <si>
    <t>Qtde.Exper.</t>
  </si>
  <si>
    <t>Total de Experimentos</t>
  </si>
  <si>
    <t>Valor ÓTIMO encontrado</t>
  </si>
  <si>
    <t>Autor dos experimentos</t>
  </si>
  <si>
    <t>Matheus</t>
  </si>
  <si>
    <t>Leonardo</t>
  </si>
  <si>
    <t>Demais variaveis a serem preenchidas</t>
  </si>
  <si>
    <t>Qtde.ITERACOES(CICLOS) do SA para cada individuo da Pop.Inicial</t>
  </si>
  <si>
    <t>Vl.Min.para Resultado Corantes</t>
  </si>
  <si>
    <t>u</t>
  </si>
  <si>
    <t>v</t>
  </si>
  <si>
    <t>w</t>
  </si>
  <si>
    <t>x</t>
  </si>
  <si>
    <t>y</t>
  </si>
  <si>
    <t>z</t>
  </si>
  <si>
    <t>Avaliação</t>
  </si>
  <si>
    <t>Valor das variáveis</t>
  </si>
  <si>
    <t>Parametros do SAG</t>
  </si>
  <si>
    <t>Preencher aqui</t>
  </si>
  <si>
    <r>
      <rPr>
        <b/>
        <sz val="20"/>
        <color rgb="FFFF0000"/>
        <rFont val="Calibri"/>
        <family val="2"/>
        <scheme val="minor"/>
      </rPr>
      <t xml:space="preserve">Qtde.Ind. População Inicial
</t>
    </r>
    <r>
      <rPr>
        <b/>
        <sz val="20"/>
        <color rgb="FF002060"/>
        <rFont val="Calibri"/>
        <family val="2"/>
        <scheme val="minor"/>
      </rPr>
      <t>QT.Ind.Demais populações</t>
    </r>
  </si>
  <si>
    <t>( u )......: 22,0000</t>
  </si>
  <si>
    <t xml:space="preserve"> ( v )......: 97,0000</t>
  </si>
  <si>
    <t xml:space="preserve"> ( w )......: 8,2000</t>
  </si>
  <si>
    <t xml:space="preserve"> ( x )......: 0,5000</t>
  </si>
  <si>
    <t xml:space="preserve"> ( y )......: 144,2000</t>
  </si>
  <si>
    <t xml:space="preserve"> ( z )......: 4,8000</t>
  </si>
  <si>
    <t xml:space="preserve"> Corantes - Avaliacao......: 80,6735</t>
  </si>
  <si>
    <t xml:space="preserve"> Geracao...........................: 3,0000</t>
  </si>
  <si>
    <t>/* FIM */</t>
  </si>
  <si>
    <t xml:space="preserve"> u )......: 22,0000</t>
  </si>
  <si>
    <t xml:space="preserve"> ( w )......: 6,0000</t>
  </si>
  <si>
    <t xml:space="preserve"> ( y )......: 145,0000</t>
  </si>
  <si>
    <t xml:space="preserve"> Corantes - Avaliacao......: 81,1980</t>
  </si>
  <si>
    <t xml:space="preserve"> Geracao...........................: 5,0000</t>
  </si>
  <si>
    <t xml:space="preserve"> ( w )......: 6,2000</t>
  </si>
  <si>
    <t xml:space="preserve"> Corantes - Avaliacao......: 81,2234</t>
  </si>
  <si>
    <t xml:space="preserve"> Geracao...........................: 8,0000</t>
  </si>
  <si>
    <t xml:space="preserve"> ( v )......: 77,6000</t>
  </si>
  <si>
    <t xml:space="preserve"> ( w )......: 0,8000</t>
  </si>
  <si>
    <t xml:space="preserve"> Corantes - Avaliacao......: 80,4209</t>
  </si>
  <si>
    <t xml:space="preserve"> Geracao...........................: 27,0000</t>
  </si>
  <si>
    <t xml:space="preserve"> ( w )......: 9,2000</t>
  </si>
  <si>
    <t xml:space="preserve"> ( x )......: 1,0000</t>
  </si>
  <si>
    <t xml:space="preserve"> Corantes - Avaliacao......: 76,4617</t>
  </si>
  <si>
    <t xml:space="preserve"> ( u )......: 22,0000</t>
  </si>
  <si>
    <t xml:space="preserve"> ( v )......: 80,0000</t>
  </si>
  <si>
    <t xml:space="preserve"> Corantes - Avaliacao......: 80,3613</t>
  </si>
  <si>
    <t xml:space="preserve"> Geracao...........................: 6,0000</t>
  </si>
  <si>
    <t xml:space="preserve"> ( v )......: 94,2000</t>
  </si>
  <si>
    <t xml:space="preserve"> ( w )......: 14,2000</t>
  </si>
  <si>
    <t xml:space="preserve"> ( y )......: 137,4000</t>
  </si>
  <si>
    <t xml:space="preserve"> Corantes - Avaliacao......: 73,2599</t>
  </si>
  <si>
    <t xml:space="preserve"> Geracao...........................: 1,0000</t>
  </si>
  <si>
    <t xml:space="preserve"> ( v )......: 77,8000</t>
  </si>
  <si>
    <t xml:space="preserve"> ( w )......: 0,4000</t>
  </si>
  <si>
    <t xml:space="preserve"> Corantes - Avaliacao......: 80,5834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</si>
</sst>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0" borderId="0" xfId="0" applyFont="1"/>
    <xf numFmtId="0" fontId="2" fillId="0" borderId="6" xfId="0" applyFont="1" applyBorder="1"/>
    <xf numFmtId="0" fontId="2" fillId="4" borderId="6" xfId="0" applyFont="1" applyFill="1" applyBorder="1"/>
    <xf numFmtId="0" fontId="2" fillId="2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 wrapText="1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9" borderId="10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3" fillId="9" borderId="1" xfId="0" applyFont="1" applyFill="1" applyBorder="1"/>
    <xf numFmtId="0" fontId="3" fillId="9" borderId="1" xfId="1" applyFont="1" applyFill="1" applyBorder="1"/>
    <xf numFmtId="0" fontId="3" fillId="0" borderId="12" xfId="0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right" wrapText="1"/>
    </xf>
    <xf numFmtId="0" fontId="2" fillId="4" borderId="21" xfId="0" applyFont="1" applyFill="1" applyBorder="1" applyAlignment="1" applyProtection="1">
      <alignment horizontal="right"/>
      <protection locked="0"/>
    </xf>
    <xf numFmtId="0" fontId="2" fillId="4" borderId="23" xfId="0" applyFont="1" applyFill="1" applyBorder="1" applyAlignment="1" applyProtection="1">
      <alignment horizontal="right"/>
      <protection locked="0"/>
    </xf>
    <xf numFmtId="0" fontId="2" fillId="4" borderId="24" xfId="0" applyFont="1" applyFill="1" applyBorder="1" applyAlignment="1" applyProtection="1">
      <alignment horizontal="right"/>
      <protection locked="0"/>
    </xf>
    <xf numFmtId="0" fontId="3" fillId="0" borderId="27" xfId="0" applyFont="1" applyBorder="1"/>
    <xf numFmtId="0" fontId="3" fillId="0" borderId="9" xfId="0" applyFont="1" applyBorder="1"/>
    <xf numFmtId="0" fontId="3" fillId="0" borderId="28" xfId="0" applyFont="1" applyBorder="1"/>
    <xf numFmtId="0" fontId="3" fillId="11" borderId="1" xfId="0" applyFont="1" applyFill="1" applyBorder="1"/>
    <xf numFmtId="0" fontId="3" fillId="11" borderId="1" xfId="1" applyFont="1" applyFill="1" applyBorder="1"/>
    <xf numFmtId="0" fontId="3" fillId="11" borderId="13" xfId="0" applyFont="1" applyFill="1" applyBorder="1"/>
    <xf numFmtId="0" fontId="3" fillId="0" borderId="1" xfId="0" applyFont="1" applyBorder="1" applyAlignment="1">
      <alignment vertical="center"/>
    </xf>
    <xf numFmtId="0" fontId="6" fillId="2" borderId="2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2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textRotation="255"/>
    </xf>
    <xf numFmtId="0" fontId="8" fillId="2" borderId="19" xfId="0" applyFont="1" applyFill="1" applyBorder="1" applyAlignment="1">
      <alignment horizontal="center" vertical="center" textRotation="255"/>
    </xf>
    <xf numFmtId="0" fontId="8" fillId="8" borderId="18" xfId="0" applyFont="1" applyFill="1" applyBorder="1" applyAlignment="1">
      <alignment horizontal="center" vertical="center" textRotation="255"/>
    </xf>
    <xf numFmtId="0" fontId="8" fillId="8" borderId="19" xfId="0" applyFont="1" applyFill="1" applyBorder="1" applyAlignment="1">
      <alignment horizontal="center" vertical="center" textRotation="255"/>
    </xf>
    <xf numFmtId="0" fontId="8" fillId="8" borderId="20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99FF33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W/Uninove/Doutorado/00%20AGAC/VBA/AGA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POPINI"/>
      <sheetName val="AGOR"/>
      <sheetName val="AGAC"/>
      <sheetName val="MelhoresAGOR"/>
      <sheetName val="MelhoresAGAC"/>
      <sheetName val="Gráf1"/>
      <sheetName val="PlanejExp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Q19"/>
  <sheetViews>
    <sheetView tabSelected="1" topLeftCell="F2" zoomScale="70" zoomScaleNormal="70" workbookViewId="0">
      <selection activeCell="O12" sqref="O12"/>
    </sheetView>
  </sheetViews>
  <sheetFormatPr defaultRowHeight="26.25" x14ac:dyDescent="0.4"/>
  <cols>
    <col min="1" max="1" width="80.7109375" style="1" bestFit="1" customWidth="1"/>
    <col min="2" max="2" width="10.28515625" style="1" bestFit="1" customWidth="1"/>
    <col min="3" max="3" width="16.7109375" style="1" bestFit="1" customWidth="1"/>
    <col min="4" max="4" width="21.42578125" style="1" bestFit="1" customWidth="1"/>
    <col min="5" max="5" width="42.42578125" style="1" bestFit="1" customWidth="1"/>
    <col min="6" max="6" width="12.140625" style="1" bestFit="1" customWidth="1"/>
    <col min="7" max="10" width="32.42578125" style="1" customWidth="1"/>
    <col min="11" max="16" width="15.7109375" style="1" customWidth="1"/>
    <col min="17" max="17" width="21.7109375" style="1" customWidth="1"/>
    <col min="18" max="16384" width="9.140625" style="1"/>
  </cols>
  <sheetData>
    <row r="1" spans="1:17" ht="47.25" thickBot="1" x14ac:dyDescent="0.75">
      <c r="K1" s="37" t="s">
        <v>26</v>
      </c>
      <c r="L1" s="37"/>
      <c r="M1" s="37"/>
      <c r="N1" s="37"/>
      <c r="O1" s="37"/>
      <c r="P1" s="37"/>
      <c r="Q1" s="37"/>
    </row>
    <row r="2" spans="1:17" ht="27" thickBot="1" x14ac:dyDescent="0.45">
      <c r="G2" s="43" t="s">
        <v>25</v>
      </c>
      <c r="H2" s="44"/>
      <c r="I2" s="44"/>
      <c r="J2" s="45"/>
      <c r="K2" s="38" t="s">
        <v>24</v>
      </c>
      <c r="L2" s="39"/>
      <c r="M2" s="39"/>
      <c r="N2" s="39"/>
      <c r="O2" s="39"/>
      <c r="P2" s="40"/>
      <c r="Q2" s="25" t="s">
        <v>23</v>
      </c>
    </row>
    <row r="3" spans="1:17" ht="105.75" thickBot="1" x14ac:dyDescent="0.45">
      <c r="A3" s="41" t="s">
        <v>0</v>
      </c>
      <c r="B3" s="42"/>
      <c r="C3" s="42"/>
      <c r="D3" s="42"/>
      <c r="E3" s="2" t="s">
        <v>11</v>
      </c>
      <c r="F3" s="3" t="s">
        <v>1</v>
      </c>
      <c r="G3" s="4" t="s">
        <v>27</v>
      </c>
      <c r="H3" s="5" t="s">
        <v>2</v>
      </c>
      <c r="I3" s="6" t="s">
        <v>3</v>
      </c>
      <c r="J3" s="7" t="s">
        <v>4</v>
      </c>
      <c r="K3" s="22" t="s">
        <v>17</v>
      </c>
      <c r="L3" s="23" t="s">
        <v>18</v>
      </c>
      <c r="M3" s="23" t="s">
        <v>19</v>
      </c>
      <c r="N3" s="23" t="s">
        <v>20</v>
      </c>
      <c r="O3" s="23" t="s">
        <v>21</v>
      </c>
      <c r="P3" s="24" t="s">
        <v>22</v>
      </c>
      <c r="Q3" s="26" t="s">
        <v>10</v>
      </c>
    </row>
    <row r="4" spans="1:17" ht="26.25" customHeight="1" x14ac:dyDescent="0.4">
      <c r="A4" s="8" t="s">
        <v>5</v>
      </c>
      <c r="B4" s="9" t="s">
        <v>6</v>
      </c>
      <c r="C4" s="9" t="s">
        <v>7</v>
      </c>
      <c r="D4" s="10" t="s">
        <v>8</v>
      </c>
      <c r="E4" s="52" t="s">
        <v>12</v>
      </c>
      <c r="F4" s="11">
        <v>1</v>
      </c>
      <c r="G4" s="16">
        <v>100</v>
      </c>
      <c r="H4" s="16">
        <v>10</v>
      </c>
      <c r="I4" s="16">
        <v>10</v>
      </c>
      <c r="J4" s="16">
        <v>1</v>
      </c>
      <c r="K4" s="30">
        <v>22</v>
      </c>
      <c r="L4" s="12">
        <v>92.6</v>
      </c>
      <c r="M4" s="12">
        <v>77.094099999999997</v>
      </c>
      <c r="N4" s="12">
        <v>0.8</v>
      </c>
      <c r="O4" s="12">
        <v>145</v>
      </c>
      <c r="P4" s="13">
        <v>4.8</v>
      </c>
      <c r="Q4" s="27">
        <v>77.134699999999995</v>
      </c>
    </row>
    <row r="5" spans="1:17" x14ac:dyDescent="0.4">
      <c r="A5" s="57" t="s">
        <v>27</v>
      </c>
      <c r="B5" s="36">
        <v>100</v>
      </c>
      <c r="C5" s="59">
        <f>B6-B5</f>
        <v>300</v>
      </c>
      <c r="D5" s="61">
        <v>2</v>
      </c>
      <c r="E5" s="53"/>
      <c r="F5" s="15">
        <v>2</v>
      </c>
      <c r="G5" s="16">
        <v>400</v>
      </c>
      <c r="H5" s="16">
        <v>10</v>
      </c>
      <c r="I5" s="16">
        <v>10</v>
      </c>
      <c r="J5" s="16">
        <v>1</v>
      </c>
      <c r="K5" s="31">
        <v>22</v>
      </c>
      <c r="L5" s="14">
        <v>97</v>
      </c>
      <c r="M5" s="14">
        <v>7.8</v>
      </c>
      <c r="N5" s="14">
        <v>0.5</v>
      </c>
      <c r="O5" s="14">
        <v>145</v>
      </c>
      <c r="P5" s="17">
        <v>4.8</v>
      </c>
      <c r="Q5" s="28">
        <v>81.289500000000004</v>
      </c>
    </row>
    <row r="6" spans="1:17" x14ac:dyDescent="0.4">
      <c r="A6" s="58"/>
      <c r="B6" s="36">
        <v>400</v>
      </c>
      <c r="C6" s="60"/>
      <c r="D6" s="62"/>
      <c r="E6" s="53"/>
      <c r="F6" s="15">
        <v>3</v>
      </c>
      <c r="G6" s="16">
        <v>100</v>
      </c>
      <c r="H6" s="16">
        <v>30</v>
      </c>
      <c r="I6" s="16">
        <v>10</v>
      </c>
      <c r="J6" s="16">
        <v>1</v>
      </c>
      <c r="K6" s="31">
        <v>22</v>
      </c>
      <c r="L6" s="14">
        <v>89.4</v>
      </c>
      <c r="M6" s="14">
        <v>5.2</v>
      </c>
      <c r="N6" s="14">
        <v>0.8</v>
      </c>
      <c r="O6" s="14">
        <v>145</v>
      </c>
      <c r="P6" s="17">
        <v>4.8</v>
      </c>
      <c r="Q6" s="28">
        <v>76.581999999999994</v>
      </c>
    </row>
    <row r="7" spans="1:17" x14ac:dyDescent="0.4">
      <c r="A7" s="63" t="s">
        <v>2</v>
      </c>
      <c r="B7" s="36">
        <v>10</v>
      </c>
      <c r="C7" s="59">
        <f>B8-B7</f>
        <v>20</v>
      </c>
      <c r="D7" s="61">
        <v>2</v>
      </c>
      <c r="E7" s="53"/>
      <c r="F7" s="15">
        <v>4</v>
      </c>
      <c r="G7" s="16">
        <v>400</v>
      </c>
      <c r="H7" s="16">
        <v>30</v>
      </c>
      <c r="I7" s="16">
        <v>10</v>
      </c>
      <c r="J7" s="16">
        <v>1</v>
      </c>
      <c r="K7" s="31">
        <v>22</v>
      </c>
      <c r="L7" s="14">
        <v>97</v>
      </c>
      <c r="M7" s="14">
        <v>12.6</v>
      </c>
      <c r="N7" s="14">
        <v>0.8</v>
      </c>
      <c r="O7" s="14">
        <v>145</v>
      </c>
      <c r="P7" s="17">
        <v>4.8</v>
      </c>
      <c r="Q7" s="28">
        <v>77.997600000000006</v>
      </c>
    </row>
    <row r="8" spans="1:17" x14ac:dyDescent="0.4">
      <c r="A8" s="64"/>
      <c r="B8" s="36">
        <v>30</v>
      </c>
      <c r="C8" s="60"/>
      <c r="D8" s="62"/>
      <c r="E8" s="53"/>
      <c r="F8" s="15">
        <v>5</v>
      </c>
      <c r="G8" s="16">
        <v>100</v>
      </c>
      <c r="H8" s="16">
        <v>10</v>
      </c>
      <c r="I8" s="16">
        <v>30</v>
      </c>
      <c r="J8" s="16">
        <v>1</v>
      </c>
      <c r="K8" s="31">
        <v>22</v>
      </c>
      <c r="L8" s="14">
        <v>97</v>
      </c>
      <c r="M8" s="14">
        <v>6.2</v>
      </c>
      <c r="N8" s="14">
        <v>1</v>
      </c>
      <c r="O8" s="14">
        <v>143.4</v>
      </c>
      <c r="P8" s="17">
        <v>4.8</v>
      </c>
      <c r="Q8" s="28">
        <v>74.292500000000004</v>
      </c>
    </row>
    <row r="9" spans="1:17" x14ac:dyDescent="0.4">
      <c r="A9" s="48" t="s">
        <v>3</v>
      </c>
      <c r="B9" s="36">
        <v>10</v>
      </c>
      <c r="C9" s="59">
        <f>B10-B9</f>
        <v>20</v>
      </c>
      <c r="D9" s="61">
        <v>2</v>
      </c>
      <c r="E9" s="53"/>
      <c r="F9" s="15">
        <v>6</v>
      </c>
      <c r="G9" s="16">
        <v>400</v>
      </c>
      <c r="H9" s="16">
        <v>10</v>
      </c>
      <c r="I9" s="16">
        <v>30</v>
      </c>
      <c r="J9" s="16">
        <v>1</v>
      </c>
      <c r="K9" s="31">
        <v>22</v>
      </c>
      <c r="L9" s="14">
        <v>89.2</v>
      </c>
      <c r="M9" s="14">
        <v>2.6</v>
      </c>
      <c r="N9" s="14">
        <v>0.5</v>
      </c>
      <c r="O9" s="14">
        <v>145</v>
      </c>
      <c r="P9" s="17">
        <v>4.8</v>
      </c>
      <c r="Q9" s="28">
        <v>80.096199999999996</v>
      </c>
    </row>
    <row r="10" spans="1:17" x14ac:dyDescent="0.4">
      <c r="A10" s="49"/>
      <c r="B10" s="36">
        <v>30</v>
      </c>
      <c r="C10" s="60"/>
      <c r="D10" s="62"/>
      <c r="E10" s="53"/>
      <c r="F10" s="15">
        <v>7</v>
      </c>
      <c r="G10" s="16">
        <v>100</v>
      </c>
      <c r="H10" s="16">
        <v>30</v>
      </c>
      <c r="I10" s="16">
        <v>30</v>
      </c>
      <c r="J10" s="16">
        <v>1</v>
      </c>
      <c r="K10" s="31">
        <v>22</v>
      </c>
      <c r="L10" s="14">
        <v>97</v>
      </c>
      <c r="M10" s="14">
        <v>11.6</v>
      </c>
      <c r="N10" s="14">
        <v>1</v>
      </c>
      <c r="O10" s="14">
        <v>145</v>
      </c>
      <c r="P10" s="17">
        <v>4.8</v>
      </c>
      <c r="Q10" s="28">
        <v>76.658199999999994</v>
      </c>
    </row>
    <row r="11" spans="1:17" ht="27" thickBot="1" x14ac:dyDescent="0.45">
      <c r="A11" s="50" t="s">
        <v>4</v>
      </c>
      <c r="B11" s="36">
        <v>1</v>
      </c>
      <c r="C11" s="59">
        <f>B12-B11</f>
        <v>1</v>
      </c>
      <c r="D11" s="61">
        <v>2</v>
      </c>
      <c r="E11" s="53"/>
      <c r="F11" s="15">
        <v>8</v>
      </c>
      <c r="G11" s="16">
        <v>400</v>
      </c>
      <c r="H11" s="16">
        <v>30</v>
      </c>
      <c r="I11" s="16">
        <v>30</v>
      </c>
      <c r="J11" s="16">
        <v>1</v>
      </c>
      <c r="K11" s="31">
        <v>22</v>
      </c>
      <c r="L11" s="14">
        <v>63.9</v>
      </c>
      <c r="M11" s="14">
        <v>0.4</v>
      </c>
      <c r="N11" s="14">
        <v>0.5</v>
      </c>
      <c r="O11" s="14">
        <v>145</v>
      </c>
      <c r="P11" s="17">
        <v>4.8</v>
      </c>
      <c r="Q11" s="28">
        <v>80.741799999999998</v>
      </c>
    </row>
    <row r="12" spans="1:17" x14ac:dyDescent="0.4">
      <c r="A12" s="51"/>
      <c r="B12" s="36">
        <v>2</v>
      </c>
      <c r="C12" s="60"/>
      <c r="D12" s="62"/>
      <c r="E12" s="54" t="s">
        <v>13</v>
      </c>
      <c r="F12" s="33">
        <v>9</v>
      </c>
      <c r="G12" s="34">
        <v>100</v>
      </c>
      <c r="H12" s="34">
        <v>10</v>
      </c>
      <c r="I12" s="34">
        <v>10</v>
      </c>
      <c r="J12" s="34">
        <v>2</v>
      </c>
      <c r="K12" s="31">
        <v>22</v>
      </c>
      <c r="L12" s="14">
        <v>97</v>
      </c>
      <c r="M12" s="14">
        <v>11</v>
      </c>
      <c r="N12" s="14">
        <v>1.2</v>
      </c>
      <c r="O12" s="14">
        <v>143</v>
      </c>
      <c r="P12" s="17">
        <v>4.8</v>
      </c>
      <c r="Q12" s="28">
        <v>73.606999999999999</v>
      </c>
    </row>
    <row r="13" spans="1:17" x14ac:dyDescent="0.4">
      <c r="A13" s="65" t="s">
        <v>9</v>
      </c>
      <c r="B13" s="66"/>
      <c r="C13" s="67"/>
      <c r="D13" s="18">
        <f>PRODUCT(D5:D12)</f>
        <v>16</v>
      </c>
      <c r="E13" s="55"/>
      <c r="F13" s="33">
        <v>10</v>
      </c>
      <c r="G13" s="34">
        <v>400</v>
      </c>
      <c r="H13" s="34">
        <v>10</v>
      </c>
      <c r="I13" s="34">
        <v>10</v>
      </c>
      <c r="J13" s="34">
        <v>2</v>
      </c>
      <c r="K13" s="31">
        <v>22</v>
      </c>
      <c r="L13" s="14">
        <v>97</v>
      </c>
      <c r="M13" s="14">
        <v>7.6</v>
      </c>
      <c r="N13" s="14">
        <v>0.5</v>
      </c>
      <c r="O13" s="14">
        <v>145</v>
      </c>
      <c r="P13" s="17">
        <v>4.8</v>
      </c>
      <c r="Q13" s="28">
        <v>81.185599999999994</v>
      </c>
    </row>
    <row r="14" spans="1:17" x14ac:dyDescent="0.4">
      <c r="E14" s="55"/>
      <c r="F14" s="33">
        <v>11</v>
      </c>
      <c r="G14" s="34">
        <v>100</v>
      </c>
      <c r="H14" s="34">
        <v>30</v>
      </c>
      <c r="I14" s="34">
        <v>10</v>
      </c>
      <c r="J14" s="34">
        <v>2</v>
      </c>
      <c r="K14" s="31">
        <v>22</v>
      </c>
      <c r="L14" s="14">
        <v>55</v>
      </c>
      <c r="M14" s="14">
        <v>0.4</v>
      </c>
      <c r="N14" s="14">
        <v>1</v>
      </c>
      <c r="O14" s="14">
        <v>145</v>
      </c>
      <c r="P14" s="17">
        <v>4.8</v>
      </c>
      <c r="Q14" s="28">
        <v>75.995900000000006</v>
      </c>
    </row>
    <row r="15" spans="1:17" x14ac:dyDescent="0.4">
      <c r="A15" s="46" t="s">
        <v>14</v>
      </c>
      <c r="B15" s="47"/>
      <c r="E15" s="55"/>
      <c r="F15" s="33">
        <v>12</v>
      </c>
      <c r="G15" s="34">
        <v>400</v>
      </c>
      <c r="H15" s="34">
        <v>30</v>
      </c>
      <c r="I15" s="34">
        <v>10</v>
      </c>
      <c r="J15" s="34">
        <v>2</v>
      </c>
      <c r="K15" s="31">
        <v>22</v>
      </c>
      <c r="L15" s="14">
        <v>97</v>
      </c>
      <c r="M15" s="14">
        <v>6.2</v>
      </c>
      <c r="N15" s="14">
        <v>0.5</v>
      </c>
      <c r="O15" s="14">
        <v>145</v>
      </c>
      <c r="P15" s="17">
        <v>4.8</v>
      </c>
      <c r="Q15" s="28">
        <v>80.689099999999996</v>
      </c>
    </row>
    <row r="16" spans="1:17" x14ac:dyDescent="0.4">
      <c r="A16" s="19" t="s">
        <v>15</v>
      </c>
      <c r="B16" s="19">
        <v>200</v>
      </c>
      <c r="E16" s="55"/>
      <c r="F16" s="33">
        <v>13</v>
      </c>
      <c r="G16" s="34">
        <v>100</v>
      </c>
      <c r="H16" s="34">
        <v>10</v>
      </c>
      <c r="I16" s="34">
        <v>30</v>
      </c>
      <c r="J16" s="34">
        <v>2</v>
      </c>
      <c r="K16" s="31">
        <v>22</v>
      </c>
      <c r="L16" s="14">
        <v>97</v>
      </c>
      <c r="M16" s="14">
        <v>6</v>
      </c>
      <c r="N16" s="14">
        <v>1</v>
      </c>
      <c r="O16" s="14">
        <v>145</v>
      </c>
      <c r="P16" s="17">
        <v>4.8</v>
      </c>
      <c r="Q16" s="28">
        <v>75.345600000000005</v>
      </c>
    </row>
    <row r="17" spans="1:17" x14ac:dyDescent="0.4">
      <c r="A17" s="19" t="s">
        <v>16</v>
      </c>
      <c r="B17" s="19">
        <v>100</v>
      </c>
      <c r="E17" s="55"/>
      <c r="F17" s="33">
        <v>14</v>
      </c>
      <c r="G17" s="34">
        <v>400</v>
      </c>
      <c r="H17" s="34">
        <v>10</v>
      </c>
      <c r="I17" s="34">
        <v>30</v>
      </c>
      <c r="J17" s="34">
        <v>2</v>
      </c>
      <c r="K17" s="31">
        <v>22</v>
      </c>
      <c r="L17" s="14">
        <v>68</v>
      </c>
      <c r="M17" s="14">
        <v>0.4</v>
      </c>
      <c r="N17" s="14">
        <v>0.5</v>
      </c>
      <c r="O17" s="14">
        <v>145</v>
      </c>
      <c r="P17" s="17">
        <v>4.8</v>
      </c>
      <c r="Q17" s="28">
        <v>80.785499999999999</v>
      </c>
    </row>
    <row r="18" spans="1:17" x14ac:dyDescent="0.4">
      <c r="E18" s="55"/>
      <c r="F18" s="33">
        <v>15</v>
      </c>
      <c r="G18" s="34">
        <v>100</v>
      </c>
      <c r="H18" s="34">
        <v>30</v>
      </c>
      <c r="I18" s="34">
        <v>30</v>
      </c>
      <c r="J18" s="34">
        <v>2</v>
      </c>
      <c r="K18" s="31">
        <v>22</v>
      </c>
      <c r="L18" s="14">
        <v>97</v>
      </c>
      <c r="M18" s="14">
        <v>12</v>
      </c>
      <c r="N18" s="14">
        <v>0.8</v>
      </c>
      <c r="O18" s="14">
        <v>145</v>
      </c>
      <c r="P18" s="17">
        <v>4.8</v>
      </c>
      <c r="Q18" s="28">
        <v>78.075500000000005</v>
      </c>
    </row>
    <row r="19" spans="1:17" ht="27" thickBot="1" x14ac:dyDescent="0.45">
      <c r="E19" s="56"/>
      <c r="F19" s="35">
        <v>16</v>
      </c>
      <c r="G19" s="34">
        <v>400</v>
      </c>
      <c r="H19" s="34">
        <v>30</v>
      </c>
      <c r="I19" s="34">
        <v>30</v>
      </c>
      <c r="J19" s="34">
        <v>2</v>
      </c>
      <c r="K19" s="32">
        <v>22</v>
      </c>
      <c r="L19" s="20">
        <v>97</v>
      </c>
      <c r="M19" s="20">
        <v>8.1999999999999993</v>
      </c>
      <c r="N19" s="20">
        <v>0.5</v>
      </c>
      <c r="O19" s="20">
        <v>145</v>
      </c>
      <c r="P19" s="21">
        <v>4.8</v>
      </c>
      <c r="Q19" s="29">
        <v>81.267899999999997</v>
      </c>
    </row>
  </sheetData>
  <mergeCells count="20">
    <mergeCell ref="D7:D8"/>
    <mergeCell ref="D5:D6"/>
    <mergeCell ref="A7:A8"/>
    <mergeCell ref="A13:C13"/>
    <mergeCell ref="K1:Q1"/>
    <mergeCell ref="K2:P2"/>
    <mergeCell ref="A3:D3"/>
    <mergeCell ref="G2:J2"/>
    <mergeCell ref="A15:B15"/>
    <mergeCell ref="A9:A10"/>
    <mergeCell ref="A11:A12"/>
    <mergeCell ref="E4:E11"/>
    <mergeCell ref="E12:E19"/>
    <mergeCell ref="A5:A6"/>
    <mergeCell ref="C5:C6"/>
    <mergeCell ref="C7:C8"/>
    <mergeCell ref="C9:C10"/>
    <mergeCell ref="C11:C12"/>
    <mergeCell ref="D11:D12"/>
    <mergeCell ref="D9:D10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E5CE-265B-40CE-820B-4EF7F3100FAA}">
  <dimension ref="A1:H10"/>
  <sheetViews>
    <sheetView workbookViewId="0">
      <selection activeCell="A12" sqref="A12"/>
    </sheetView>
  </sheetViews>
  <sheetFormatPr defaultRowHeight="15" x14ac:dyDescent="0.25"/>
  <cols>
    <col min="1" max="3" width="31.28515625" bestFit="1" customWidth="1"/>
    <col min="4" max="4" width="32.28515625" bestFit="1" customWidth="1"/>
    <col min="5" max="8" width="31.28515625" bestFit="1" customWidth="1"/>
  </cols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5">
      <c r="A2" t="s">
        <v>28</v>
      </c>
      <c r="B2" t="s">
        <v>37</v>
      </c>
      <c r="C2" t="s">
        <v>28</v>
      </c>
      <c r="D2" t="s">
        <v>28</v>
      </c>
      <c r="E2" t="s">
        <v>28</v>
      </c>
      <c r="F2" t="s">
        <v>52</v>
      </c>
      <c r="G2" t="s">
        <v>28</v>
      </c>
      <c r="H2" t="s">
        <v>28</v>
      </c>
    </row>
    <row r="3" spans="1:8" x14ac:dyDescent="0.25">
      <c r="A3" t="s">
        <v>29</v>
      </c>
      <c r="B3" t="s">
        <v>29</v>
      </c>
      <c r="C3" t="s">
        <v>29</v>
      </c>
      <c r="D3" t="s">
        <v>45</v>
      </c>
      <c r="E3" t="s">
        <v>29</v>
      </c>
      <c r="F3" t="s">
        <v>53</v>
      </c>
      <c r="G3" t="s">
        <v>56</v>
      </c>
      <c r="H3" t="s">
        <v>61</v>
      </c>
    </row>
    <row r="4" spans="1:8" x14ac:dyDescent="0.25">
      <c r="A4" t="s">
        <v>30</v>
      </c>
      <c r="B4" t="s">
        <v>38</v>
      </c>
      <c r="C4" t="s">
        <v>42</v>
      </c>
      <c r="D4" t="s">
        <v>46</v>
      </c>
      <c r="E4" t="s">
        <v>49</v>
      </c>
      <c r="F4" t="s">
        <v>46</v>
      </c>
      <c r="G4" t="s">
        <v>57</v>
      </c>
      <c r="H4" t="s">
        <v>62</v>
      </c>
    </row>
    <row r="5" spans="1:8" x14ac:dyDescent="0.25">
      <c r="A5" t="s">
        <v>31</v>
      </c>
      <c r="B5" t="s">
        <v>31</v>
      </c>
      <c r="C5" t="s">
        <v>31</v>
      </c>
      <c r="D5" t="s">
        <v>31</v>
      </c>
      <c r="E5" t="s">
        <v>50</v>
      </c>
      <c r="F5" t="s">
        <v>31</v>
      </c>
      <c r="G5" t="s">
        <v>31</v>
      </c>
      <c r="H5" t="s">
        <v>31</v>
      </c>
    </row>
    <row r="6" spans="1:8" x14ac:dyDescent="0.25">
      <c r="A6" t="s">
        <v>32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58</v>
      </c>
      <c r="H6" t="s">
        <v>39</v>
      </c>
    </row>
    <row r="7" spans="1:8" x14ac:dyDescent="0.25">
      <c r="A7" t="s">
        <v>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</row>
    <row r="8" spans="1:8" x14ac:dyDescent="0.25">
      <c r="A8" t="s">
        <v>34</v>
      </c>
      <c r="B8" t="s">
        <v>40</v>
      </c>
      <c r="C8" t="s">
        <v>43</v>
      </c>
      <c r="D8" t="s">
        <v>47</v>
      </c>
      <c r="E8" t="s">
        <v>51</v>
      </c>
      <c r="F8" t="s">
        <v>54</v>
      </c>
      <c r="G8" t="s">
        <v>59</v>
      </c>
      <c r="H8" t="s">
        <v>63</v>
      </c>
    </row>
    <row r="9" spans="1:8" x14ac:dyDescent="0.25">
      <c r="A9" t="s">
        <v>35</v>
      </c>
      <c r="B9" t="s">
        <v>41</v>
      </c>
      <c r="C9" t="s">
        <v>44</v>
      </c>
      <c r="D9" t="s">
        <v>48</v>
      </c>
      <c r="E9" t="s">
        <v>41</v>
      </c>
      <c r="F9" t="s">
        <v>55</v>
      </c>
      <c r="G9" t="s">
        <v>60</v>
      </c>
      <c r="H9" t="s">
        <v>41</v>
      </c>
    </row>
    <row r="10" spans="1:8" x14ac:dyDescent="0.25">
      <c r="A10" t="s">
        <v>36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PlanejExper</vt:lpstr>
      <vt:lpstr>Planilha1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Matheus</cp:lastModifiedBy>
  <dcterms:created xsi:type="dcterms:W3CDTF">2017-09-11T20:25:29Z</dcterms:created>
  <dcterms:modified xsi:type="dcterms:W3CDTF">2017-09-15T00:15:06Z</dcterms:modified>
</cp:coreProperties>
</file>