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renzo\Documenti\MEGAsync\didattica\laboratorio\regressione\materialiDidattici\"/>
    </mc:Choice>
  </mc:AlternateContent>
  <xr:revisionPtr revIDLastSave="0" documentId="13_ncr:1_{2E435E42-537E-40A7-ACCF-0AB712BE869F}" xr6:coauthVersionLast="47" xr6:coauthVersionMax="47" xr10:uidLastSave="{00000000-0000-0000-0000-000000000000}"/>
  <bookViews>
    <workbookView xWindow="-120" yWindow="-120" windowWidth="21840" windowHeight="13290" tabRatio="500" xr2:uid="{00000000-000D-0000-FFFF-FFFF00000000}"/>
  </bookViews>
  <sheets>
    <sheet name="Boy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1" i="1" l="1" a="1"/>
  <c r="G11" i="1" s="1"/>
  <c r="H5" i="1"/>
  <c r="H4" i="1"/>
  <c r="D5" i="1"/>
  <c r="D6" i="1"/>
  <c r="D7" i="1"/>
  <c r="D8" i="1"/>
  <c r="D9" i="1"/>
  <c r="D10" i="1"/>
  <c r="D11" i="1"/>
  <c r="D4" i="1"/>
  <c r="H11" i="1" l="1"/>
  <c r="G14" i="1"/>
  <c r="G13" i="1"/>
  <c r="K15" i="1" s="1"/>
  <c r="H12" i="1"/>
  <c r="H15" i="1"/>
  <c r="G15" i="1"/>
  <c r="H14" i="1"/>
  <c r="H13" i="1"/>
  <c r="G12" i="1"/>
</calcChain>
</file>

<file path=xl/sharedStrings.xml><?xml version="1.0" encoding="utf-8"?>
<sst xmlns="http://schemas.openxmlformats.org/spreadsheetml/2006/main" count="18" uniqueCount="18">
  <si>
    <t>pendenza</t>
  </si>
  <si>
    <t>intercetta</t>
  </si>
  <si>
    <t>valori statistici</t>
  </si>
  <si>
    <t>sigma_a</t>
  </si>
  <si>
    <t>pendenza a</t>
  </si>
  <si>
    <t>intercetta b</t>
  </si>
  <si>
    <t>sigma_b</t>
  </si>
  <si>
    <t>sigma</t>
  </si>
  <si>
    <t>significato</t>
  </si>
  <si>
    <t>coeff.correlazione r</t>
  </si>
  <si>
    <t>calcolo dei valori statistici secondo le funzioni predefinite</t>
  </si>
  <si>
    <t>N</t>
  </si>
  <si>
    <t>pressione (kPa)</t>
  </si>
  <si>
    <t>Legge di Boyle e sua linearizzazione</t>
  </si>
  <si>
    <t>volume (cm³)</t>
  </si>
  <si>
    <t>(kPa*cm³)</t>
  </si>
  <si>
    <t>1/pressione (1/kPa)</t>
  </si>
  <si>
    <t>(cm³)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</si>
</sst>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2" fontId="0" fillId="3" borderId="0" xfId="0" applyNumberFormat="1" applyFill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2" fontId="0" fillId="5" borderId="0" xfId="0" applyNumberFormat="1" applyFill="1"/>
    <xf numFmtId="0" fontId="0" fillId="5" borderId="0" xfId="0" applyFill="1"/>
    <xf numFmtId="2" fontId="0" fillId="6" borderId="0" xfId="0" applyNumberFormat="1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8" borderId="0" xfId="0" applyFill="1"/>
    <xf numFmtId="2" fontId="0" fillId="8" borderId="0" xfId="0" applyNumberFormat="1" applyFill="1"/>
    <xf numFmtId="0" fontId="2" fillId="0" borderId="0" xfId="0" applyFont="1"/>
    <xf numFmtId="0" fontId="3" fillId="0" borderId="0" xfId="0" applyFont="1"/>
    <xf numFmtId="165" fontId="0" fillId="0" borderId="0" xfId="0" applyNumberFormat="1"/>
    <xf numFmtId="0" fontId="2" fillId="0" borderId="0" xfId="0" applyFont="1" applyAlignment="1">
      <alignment horizontal="center"/>
    </xf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Legge di Boyle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2055890674484404E-2"/>
                  <c:y val="-0.204870224555263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Boyle!$D$4:$D$11</c:f>
              <c:numCache>
                <c:formatCode>0.0000</c:formatCode>
                <c:ptCount val="8"/>
                <c:pt idx="0">
                  <c:v>9.9905664637635738E-3</c:v>
                </c:pt>
                <c:pt idx="1">
                  <c:v>9.0069836283184993E-3</c:v>
                </c:pt>
                <c:pt idx="2">
                  <c:v>8.1372319534620853E-3</c:v>
                </c:pt>
                <c:pt idx="3">
                  <c:v>7.2066920540049227E-3</c:v>
                </c:pt>
                <c:pt idx="4">
                  <c:v>6.2563421644765693E-3</c:v>
                </c:pt>
                <c:pt idx="5">
                  <c:v>5.1332407131729745E-3</c:v>
                </c:pt>
                <c:pt idx="6">
                  <c:v>4.2959728086725164E-3</c:v>
                </c:pt>
                <c:pt idx="7">
                  <c:v>3.3168364716593514E-3</c:v>
                </c:pt>
              </c:numCache>
            </c:numRef>
          </c:xVal>
          <c:yVal>
            <c:numRef>
              <c:f>Boyle!$B$4:$B$11</c:f>
              <c:numCache>
                <c:formatCode>General</c:formatCode>
                <c:ptCount val="8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2-4965-8E11-68E35AA1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57760"/>
        <c:axId val="627756776"/>
      </c:scatterChart>
      <c:valAx>
        <c:axId val="627757760"/>
        <c:scaling>
          <c:orientation val="minMax"/>
          <c:max val="1.0000000000000002E-2"/>
          <c:min val="3.0000000000000009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1/P (kPa^(-1))</a:t>
                </a:r>
              </a:p>
            </c:rich>
          </c:tx>
          <c:layout>
            <c:manualLayout>
              <c:xMode val="edge"/>
              <c:yMode val="edge"/>
              <c:x val="0.46943528966095732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6776"/>
        <c:crosses val="autoZero"/>
        <c:crossBetween val="midCat"/>
      </c:valAx>
      <c:valAx>
        <c:axId val="62775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volume (cm³)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Legge di Boyle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7.9884245238575954E-3"/>
                  <c:y val="-0.21790007827968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Boyle!$D$4:$D$11</c:f>
              <c:numCache>
                <c:formatCode>0.0000</c:formatCode>
                <c:ptCount val="8"/>
                <c:pt idx="0">
                  <c:v>9.9905664637635738E-3</c:v>
                </c:pt>
                <c:pt idx="1">
                  <c:v>9.0069836283184993E-3</c:v>
                </c:pt>
                <c:pt idx="2">
                  <c:v>8.1372319534620853E-3</c:v>
                </c:pt>
                <c:pt idx="3">
                  <c:v>7.2066920540049227E-3</c:v>
                </c:pt>
                <c:pt idx="4">
                  <c:v>6.2563421644765693E-3</c:v>
                </c:pt>
                <c:pt idx="5">
                  <c:v>5.1332407131729745E-3</c:v>
                </c:pt>
                <c:pt idx="6">
                  <c:v>4.2959728086725164E-3</c:v>
                </c:pt>
                <c:pt idx="7">
                  <c:v>3.3168364716593514E-3</c:v>
                </c:pt>
              </c:numCache>
            </c:numRef>
          </c:xVal>
          <c:yVal>
            <c:numRef>
              <c:f>Boyle!$B$4:$B$11</c:f>
              <c:numCache>
                <c:formatCode>General</c:formatCode>
                <c:ptCount val="8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09-45EF-A92B-DD2F434BD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57760"/>
        <c:axId val="627756776"/>
      </c:scatterChart>
      <c:valAx>
        <c:axId val="627757760"/>
        <c:scaling>
          <c:orientation val="minMax"/>
          <c:max val="1.0000000000000002E-2"/>
          <c:min val="3.0000000000000009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1/P (kPa^(-1))</a:t>
                </a:r>
              </a:p>
            </c:rich>
          </c:tx>
          <c:layout>
            <c:manualLayout>
              <c:xMode val="edge"/>
              <c:yMode val="edge"/>
              <c:x val="0.46943528966095732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6776"/>
        <c:crosses val="autoZero"/>
        <c:crossBetween val="midCat"/>
      </c:valAx>
      <c:valAx>
        <c:axId val="62775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volume (cm³)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17</xdr:row>
      <xdr:rowOff>9525</xdr:rowOff>
    </xdr:from>
    <xdr:to>
      <xdr:col>5</xdr:col>
      <xdr:colOff>9525</xdr:colOff>
      <xdr:row>33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676B75A-7933-4027-8231-F7A9332C8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533401</xdr:colOff>
      <xdr:row>17</xdr:row>
      <xdr:rowOff>19049</xdr:rowOff>
    </xdr:from>
    <xdr:to>
      <xdr:col>11</xdr:col>
      <xdr:colOff>9526</xdr:colOff>
      <xdr:row>33</xdr:row>
      <xdr:rowOff>142874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BACCB16-BF3B-4C74-BF21-A2DB35131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3" zoomScaleNormal="100" workbookViewId="0">
      <selection activeCell="O16" sqref="O16"/>
    </sheetView>
  </sheetViews>
  <sheetFormatPr defaultColWidth="11.5703125" defaultRowHeight="12.75" x14ac:dyDescent="0.2"/>
  <cols>
    <col min="1" max="1" width="4.5703125" customWidth="1"/>
    <col min="2" max="2" width="17.7109375" customWidth="1"/>
    <col min="3" max="3" width="18.28515625" customWidth="1"/>
    <col min="4" max="4" width="20.140625" customWidth="1"/>
    <col min="5" max="5" width="5.85546875" customWidth="1"/>
    <col min="10" max="10" width="16.85546875" customWidth="1"/>
  </cols>
  <sheetData>
    <row r="1" spans="1:11" ht="15.75" x14ac:dyDescent="0.25">
      <c r="B1" s="18" t="s">
        <v>13</v>
      </c>
    </row>
    <row r="2" spans="1:11" x14ac:dyDescent="0.2">
      <c r="G2" t="s">
        <v>10</v>
      </c>
    </row>
    <row r="3" spans="1:11" x14ac:dyDescent="0.2">
      <c r="A3" s="3" t="s">
        <v>11</v>
      </c>
      <c r="B3" s="3" t="s">
        <v>14</v>
      </c>
      <c r="C3" s="3" t="s">
        <v>12</v>
      </c>
      <c r="D3" s="3" t="s">
        <v>16</v>
      </c>
      <c r="E3" s="3"/>
    </row>
    <row r="4" spans="1:11" x14ac:dyDescent="0.2">
      <c r="A4">
        <v>1</v>
      </c>
      <c r="B4">
        <v>20</v>
      </c>
      <c r="C4" s="19">
        <v>100.094424438</v>
      </c>
      <c r="D4" s="21">
        <f>1/C4</f>
        <v>9.9905664637635738E-3</v>
      </c>
      <c r="E4" s="1"/>
      <c r="G4" s="4" t="s">
        <v>0</v>
      </c>
      <c r="H4" s="2">
        <f>SLOPE(B4:B11,D4:D11)</f>
        <v>2092.6354070410439</v>
      </c>
      <c r="I4" t="s">
        <v>15</v>
      </c>
    </row>
    <row r="5" spans="1:11" x14ac:dyDescent="0.2">
      <c r="A5">
        <v>2</v>
      </c>
      <c r="B5">
        <v>18</v>
      </c>
      <c r="C5" s="19">
        <v>111.024960327</v>
      </c>
      <c r="D5" s="21">
        <f t="shared" ref="D5:D11" si="0">1/C5</f>
        <v>9.0069836283184993E-3</v>
      </c>
      <c r="E5" s="1"/>
      <c r="G5" s="4" t="s">
        <v>1</v>
      </c>
      <c r="H5" s="2">
        <f>INTERCEPT(B4:B11,D4:D11)</f>
        <v>-0.95365790987129273</v>
      </c>
      <c r="I5" t="s">
        <v>17</v>
      </c>
    </row>
    <row r="6" spans="1:11" x14ac:dyDescent="0.2">
      <c r="A6">
        <v>3</v>
      </c>
      <c r="B6">
        <v>16</v>
      </c>
      <c r="C6" s="19">
        <v>122.891912842</v>
      </c>
      <c r="D6" s="21">
        <f t="shared" si="0"/>
        <v>8.1372319534620853E-3</v>
      </c>
      <c r="E6" s="1"/>
    </row>
    <row r="7" spans="1:11" x14ac:dyDescent="0.2">
      <c r="A7">
        <v>4</v>
      </c>
      <c r="B7">
        <v>14</v>
      </c>
      <c r="C7" s="19">
        <v>138.75991821299999</v>
      </c>
      <c r="D7" s="21">
        <f t="shared" si="0"/>
        <v>7.2066920540049227E-3</v>
      </c>
      <c r="E7" s="1"/>
    </row>
    <row r="8" spans="1:11" x14ac:dyDescent="0.2">
      <c r="A8">
        <v>5</v>
      </c>
      <c r="B8">
        <v>12</v>
      </c>
      <c r="C8" s="19">
        <v>159.83780517599999</v>
      </c>
      <c r="D8" s="21">
        <f t="shared" si="0"/>
        <v>6.2563421644765693E-3</v>
      </c>
      <c r="E8" s="1"/>
    </row>
    <row r="9" spans="1:11" x14ac:dyDescent="0.2">
      <c r="A9">
        <v>6</v>
      </c>
      <c r="B9">
        <v>10</v>
      </c>
      <c r="C9" s="19">
        <v>194.808709717</v>
      </c>
      <c r="D9" s="21">
        <f t="shared" si="0"/>
        <v>5.1332407131729745E-3</v>
      </c>
      <c r="E9" s="1"/>
    </row>
    <row r="10" spans="1:11" x14ac:dyDescent="0.2">
      <c r="A10">
        <v>7</v>
      </c>
      <c r="B10">
        <v>8</v>
      </c>
      <c r="C10" s="19">
        <v>232.77614746099999</v>
      </c>
      <c r="D10" s="21">
        <f t="shared" si="0"/>
        <v>4.2959728086725164E-3</v>
      </c>
      <c r="E10" s="1"/>
      <c r="G10" s="20" t="s">
        <v>2</v>
      </c>
      <c r="H10" s="20"/>
      <c r="J10" s="17" t="s">
        <v>8</v>
      </c>
    </row>
    <row r="11" spans="1:11" x14ac:dyDescent="0.2">
      <c r="A11">
        <v>8</v>
      </c>
      <c r="B11">
        <v>6</v>
      </c>
      <c r="C11" s="19">
        <v>301.49210205100002</v>
      </c>
      <c r="D11" s="21">
        <f t="shared" si="0"/>
        <v>3.3168364716593514E-3</v>
      </c>
      <c r="E11" s="1"/>
      <c r="G11" s="5">
        <f t="array" ref="G11:H15">LINEST(B4:B11,D4:D11,1,1)</f>
        <v>2092.6354070410443</v>
      </c>
      <c r="H11" s="7">
        <v>-0.95365790987129628</v>
      </c>
      <c r="J11" s="6" t="s">
        <v>4</v>
      </c>
    </row>
    <row r="12" spans="1:11" x14ac:dyDescent="0.2">
      <c r="B12" s="1"/>
      <c r="C12" s="1"/>
      <c r="D12" s="1"/>
      <c r="E12" s="1"/>
      <c r="G12" s="9">
        <v>20.907987502177825</v>
      </c>
      <c r="H12" s="11">
        <v>0.14673566344837086</v>
      </c>
      <c r="J12" s="8" t="s">
        <v>5</v>
      </c>
    </row>
    <row r="13" spans="1:11" x14ac:dyDescent="0.2">
      <c r="B13" s="1"/>
      <c r="C13" s="1"/>
      <c r="D13" s="1"/>
      <c r="E13" s="1"/>
      <c r="G13" s="13">
        <v>0.99940141127262749</v>
      </c>
      <c r="H13" s="16">
        <v>0.12946228936038165</v>
      </c>
      <c r="J13" s="10" t="s">
        <v>3</v>
      </c>
    </row>
    <row r="14" spans="1:11" x14ac:dyDescent="0.2">
      <c r="B14" s="1"/>
      <c r="C14" s="1"/>
      <c r="D14" s="1"/>
      <c r="E14" s="1"/>
      <c r="G14" s="2">
        <v>10017.57666562904</v>
      </c>
      <c r="H14" s="2">
        <v>6</v>
      </c>
      <c r="J14" s="12" t="s">
        <v>6</v>
      </c>
    </row>
    <row r="15" spans="1:11" x14ac:dyDescent="0.2">
      <c r="B15" s="1"/>
      <c r="C15" s="1"/>
      <c r="D15" s="1"/>
      <c r="E15" s="1"/>
      <c r="G15" s="2">
        <v>167.89943709380142</v>
      </c>
      <c r="H15" s="2">
        <v>0.10056290619858714</v>
      </c>
      <c r="J15" s="14" t="s">
        <v>9</v>
      </c>
      <c r="K15" s="13">
        <f>SQRT(G13)</f>
        <v>0.99970066083434572</v>
      </c>
    </row>
    <row r="16" spans="1:11" x14ac:dyDescent="0.2">
      <c r="B16" s="1"/>
      <c r="C16" s="1"/>
      <c r="D16" s="1"/>
      <c r="E16" s="1"/>
      <c r="J16" s="15" t="s">
        <v>7</v>
      </c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</sheetData>
  <mergeCells count="1">
    <mergeCell ref="G10:H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Boyle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</dc:creator>
  <dc:description/>
  <cp:lastModifiedBy>Lorenzo</cp:lastModifiedBy>
  <cp:revision>1</cp:revision>
  <dcterms:created xsi:type="dcterms:W3CDTF">2022-09-21T14:56:57Z</dcterms:created>
  <dcterms:modified xsi:type="dcterms:W3CDTF">2022-09-26T15:02:12Z</dcterms:modified>
  <dc:language>it-IT</dc:language>
</cp:coreProperties>
</file>