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66925"/>
  <xr:revisionPtr revIDLastSave="0" documentId="13_ncr:1_{CD21CF97-8CF3-4666-9FFF-8AD94D45AA08}" xr6:coauthVersionLast="47" xr6:coauthVersionMax="47" xr10:uidLastSave="{00000000-0000-0000-0000-000000000000}"/>
  <bookViews>
    <workbookView xWindow="735" yWindow="0" windowWidth="19170" windowHeight="13245" tabRatio="500" xr2:uid="{00000000-000D-0000-FFFF-FFFF00000000}"/>
  </bookViews>
  <sheets>
    <sheet name="scarica Cond.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K8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" i="1"/>
  <c r="H11" i="1" l="1" a="1"/>
  <c r="H11" i="1" s="1"/>
  <c r="I5" i="1"/>
  <c r="I14" i="1"/>
  <c r="H12" i="1"/>
  <c r="I11" i="1"/>
  <c r="I4" i="1"/>
  <c r="I12" i="1" l="1"/>
  <c r="E17" i="1"/>
  <c r="F17" i="1" s="1"/>
  <c r="E107" i="1"/>
  <c r="F107" i="1" s="1"/>
  <c r="E115" i="1"/>
  <c r="F115" i="1" s="1"/>
  <c r="E123" i="1"/>
  <c r="F123" i="1" s="1"/>
  <c r="E131" i="1"/>
  <c r="F131" i="1" s="1"/>
  <c r="E139" i="1"/>
  <c r="F139" i="1" s="1"/>
  <c r="E147" i="1"/>
  <c r="F147" i="1" s="1"/>
  <c r="E155" i="1"/>
  <c r="F155" i="1" s="1"/>
  <c r="E163" i="1"/>
  <c r="F163" i="1" s="1"/>
  <c r="E171" i="1"/>
  <c r="F171" i="1" s="1"/>
  <c r="E179" i="1"/>
  <c r="F179" i="1" s="1"/>
  <c r="E187" i="1"/>
  <c r="F187" i="1" s="1"/>
  <c r="E195" i="1"/>
  <c r="F195" i="1" s="1"/>
  <c r="E203" i="1"/>
  <c r="F203" i="1" s="1"/>
  <c r="E211" i="1"/>
  <c r="F211" i="1" s="1"/>
  <c r="E219" i="1"/>
  <c r="F219" i="1" s="1"/>
  <c r="E227" i="1"/>
  <c r="F227" i="1" s="1"/>
  <c r="E235" i="1"/>
  <c r="F235" i="1" s="1"/>
  <c r="E243" i="1"/>
  <c r="F243" i="1" s="1"/>
  <c r="E251" i="1"/>
  <c r="F251" i="1" s="1"/>
  <c r="E259" i="1"/>
  <c r="F259" i="1" s="1"/>
  <c r="E267" i="1"/>
  <c r="F267" i="1" s="1"/>
  <c r="E4" i="1"/>
  <c r="F4" i="1" s="1"/>
  <c r="E108" i="1"/>
  <c r="F108" i="1" s="1"/>
  <c r="E116" i="1"/>
  <c r="F116" i="1" s="1"/>
  <c r="E124" i="1"/>
  <c r="F124" i="1" s="1"/>
  <c r="E132" i="1"/>
  <c r="F132" i="1" s="1"/>
  <c r="E140" i="1"/>
  <c r="F140" i="1" s="1"/>
  <c r="E148" i="1"/>
  <c r="F148" i="1" s="1"/>
  <c r="E156" i="1"/>
  <c r="F156" i="1" s="1"/>
  <c r="E164" i="1"/>
  <c r="F164" i="1" s="1"/>
  <c r="E172" i="1"/>
  <c r="F172" i="1" s="1"/>
  <c r="E180" i="1"/>
  <c r="F180" i="1" s="1"/>
  <c r="E188" i="1"/>
  <c r="F188" i="1" s="1"/>
  <c r="E196" i="1"/>
  <c r="F196" i="1" s="1"/>
  <c r="E204" i="1"/>
  <c r="F204" i="1" s="1"/>
  <c r="E212" i="1"/>
  <c r="F212" i="1" s="1"/>
  <c r="E220" i="1"/>
  <c r="F220" i="1" s="1"/>
  <c r="E228" i="1"/>
  <c r="F228" i="1" s="1"/>
  <c r="E236" i="1"/>
  <c r="F236" i="1" s="1"/>
  <c r="E244" i="1"/>
  <c r="F244" i="1" s="1"/>
  <c r="E252" i="1"/>
  <c r="F252" i="1" s="1"/>
  <c r="E260" i="1"/>
  <c r="F260" i="1" s="1"/>
  <c r="E268" i="1"/>
  <c r="F268" i="1" s="1"/>
  <c r="E276" i="1"/>
  <c r="F276" i="1" s="1"/>
  <c r="E284" i="1"/>
  <c r="F284" i="1" s="1"/>
  <c r="L4" i="1"/>
  <c r="E111" i="1"/>
  <c r="F111" i="1" s="1"/>
  <c r="E119" i="1"/>
  <c r="F119" i="1" s="1"/>
  <c r="E127" i="1"/>
  <c r="F127" i="1" s="1"/>
  <c r="E135" i="1"/>
  <c r="F135" i="1" s="1"/>
  <c r="E143" i="1"/>
  <c r="F143" i="1" s="1"/>
  <c r="E151" i="1"/>
  <c r="F151" i="1" s="1"/>
  <c r="E159" i="1"/>
  <c r="F159" i="1" s="1"/>
  <c r="E167" i="1"/>
  <c r="F167" i="1" s="1"/>
  <c r="E175" i="1"/>
  <c r="F175" i="1" s="1"/>
  <c r="E183" i="1"/>
  <c r="F183" i="1" s="1"/>
  <c r="E191" i="1"/>
  <c r="F191" i="1" s="1"/>
  <c r="E199" i="1"/>
  <c r="F199" i="1" s="1"/>
  <c r="E207" i="1"/>
  <c r="F207" i="1" s="1"/>
  <c r="E215" i="1"/>
  <c r="F215" i="1" s="1"/>
  <c r="E223" i="1"/>
  <c r="F223" i="1" s="1"/>
  <c r="E231" i="1"/>
  <c r="F231" i="1" s="1"/>
  <c r="E239" i="1"/>
  <c r="F239" i="1" s="1"/>
  <c r="E247" i="1"/>
  <c r="F247" i="1" s="1"/>
  <c r="E255" i="1"/>
  <c r="F255" i="1" s="1"/>
  <c r="E263" i="1"/>
  <c r="F263" i="1" s="1"/>
  <c r="E271" i="1"/>
  <c r="F271" i="1" s="1"/>
  <c r="E106" i="1"/>
  <c r="F106" i="1" s="1"/>
  <c r="E114" i="1"/>
  <c r="F114" i="1" s="1"/>
  <c r="E122" i="1"/>
  <c r="F122" i="1" s="1"/>
  <c r="E130" i="1"/>
  <c r="F130" i="1" s="1"/>
  <c r="E138" i="1"/>
  <c r="F138" i="1" s="1"/>
  <c r="E146" i="1"/>
  <c r="F146" i="1" s="1"/>
  <c r="E154" i="1"/>
  <c r="F154" i="1" s="1"/>
  <c r="E162" i="1"/>
  <c r="F162" i="1" s="1"/>
  <c r="E170" i="1"/>
  <c r="F170" i="1" s="1"/>
  <c r="E178" i="1"/>
  <c r="F178" i="1" s="1"/>
  <c r="E186" i="1"/>
  <c r="F186" i="1" s="1"/>
  <c r="E194" i="1"/>
  <c r="F194" i="1" s="1"/>
  <c r="E202" i="1"/>
  <c r="F202" i="1" s="1"/>
  <c r="E210" i="1"/>
  <c r="F210" i="1" s="1"/>
  <c r="E218" i="1"/>
  <c r="F218" i="1" s="1"/>
  <c r="E226" i="1"/>
  <c r="F226" i="1" s="1"/>
  <c r="E234" i="1"/>
  <c r="F234" i="1" s="1"/>
  <c r="E242" i="1"/>
  <c r="F242" i="1" s="1"/>
  <c r="E250" i="1"/>
  <c r="F250" i="1" s="1"/>
  <c r="E258" i="1"/>
  <c r="F258" i="1" s="1"/>
  <c r="E266" i="1"/>
  <c r="F266" i="1" s="1"/>
  <c r="E274" i="1"/>
  <c r="F274" i="1" s="1"/>
  <c r="E282" i="1"/>
  <c r="F282" i="1" s="1"/>
  <c r="E290" i="1"/>
  <c r="F290" i="1" s="1"/>
  <c r="E110" i="1"/>
  <c r="F110" i="1" s="1"/>
  <c r="E126" i="1"/>
  <c r="F126" i="1" s="1"/>
  <c r="E142" i="1"/>
  <c r="F142" i="1" s="1"/>
  <c r="E158" i="1"/>
  <c r="F158" i="1" s="1"/>
  <c r="E174" i="1"/>
  <c r="F174" i="1" s="1"/>
  <c r="E190" i="1"/>
  <c r="F190" i="1" s="1"/>
  <c r="E206" i="1"/>
  <c r="F206" i="1" s="1"/>
  <c r="E222" i="1"/>
  <c r="F222" i="1" s="1"/>
  <c r="E238" i="1"/>
  <c r="F238" i="1" s="1"/>
  <c r="E254" i="1"/>
  <c r="F254" i="1" s="1"/>
  <c r="E270" i="1"/>
  <c r="F270" i="1" s="1"/>
  <c r="E281" i="1"/>
  <c r="F281" i="1" s="1"/>
  <c r="E292" i="1"/>
  <c r="F292" i="1" s="1"/>
  <c r="E300" i="1"/>
  <c r="F300" i="1" s="1"/>
  <c r="E308" i="1"/>
  <c r="F308" i="1" s="1"/>
  <c r="E316" i="1"/>
  <c r="F316" i="1" s="1"/>
  <c r="E324" i="1"/>
  <c r="F324" i="1" s="1"/>
  <c r="E332" i="1"/>
  <c r="F332" i="1" s="1"/>
  <c r="E340" i="1"/>
  <c r="F340" i="1" s="1"/>
  <c r="E348" i="1"/>
  <c r="F348" i="1" s="1"/>
  <c r="E356" i="1"/>
  <c r="F356" i="1" s="1"/>
  <c r="E364" i="1"/>
  <c r="F364" i="1" s="1"/>
  <c r="E372" i="1"/>
  <c r="F372" i="1" s="1"/>
  <c r="E380" i="1"/>
  <c r="F380" i="1" s="1"/>
  <c r="E388" i="1"/>
  <c r="F388" i="1" s="1"/>
  <c r="E396" i="1"/>
  <c r="F396" i="1" s="1"/>
  <c r="E404" i="1"/>
  <c r="F404" i="1" s="1"/>
  <c r="E412" i="1"/>
  <c r="F412" i="1" s="1"/>
  <c r="E420" i="1"/>
  <c r="F420" i="1" s="1"/>
  <c r="E428" i="1"/>
  <c r="F428" i="1" s="1"/>
  <c r="E436" i="1"/>
  <c r="F436" i="1" s="1"/>
  <c r="E444" i="1"/>
  <c r="F444" i="1" s="1"/>
  <c r="E452" i="1"/>
  <c r="F452" i="1" s="1"/>
  <c r="E460" i="1"/>
  <c r="F460" i="1" s="1"/>
  <c r="E468" i="1"/>
  <c r="F468" i="1" s="1"/>
  <c r="E476" i="1"/>
  <c r="F476" i="1" s="1"/>
  <c r="E484" i="1"/>
  <c r="F484" i="1" s="1"/>
  <c r="E492" i="1"/>
  <c r="F492" i="1" s="1"/>
  <c r="E112" i="1"/>
  <c r="F112" i="1" s="1"/>
  <c r="E128" i="1"/>
  <c r="F128" i="1" s="1"/>
  <c r="E144" i="1"/>
  <c r="F144" i="1" s="1"/>
  <c r="E160" i="1"/>
  <c r="F160" i="1" s="1"/>
  <c r="E176" i="1"/>
  <c r="F176" i="1" s="1"/>
  <c r="E192" i="1"/>
  <c r="F192" i="1" s="1"/>
  <c r="E208" i="1"/>
  <c r="F208" i="1" s="1"/>
  <c r="E224" i="1"/>
  <c r="F224" i="1" s="1"/>
  <c r="E240" i="1"/>
  <c r="F240" i="1" s="1"/>
  <c r="E256" i="1"/>
  <c r="F256" i="1" s="1"/>
  <c r="E272" i="1"/>
  <c r="F272" i="1" s="1"/>
  <c r="E283" i="1"/>
  <c r="F283" i="1" s="1"/>
  <c r="E293" i="1"/>
  <c r="F293" i="1" s="1"/>
  <c r="E301" i="1"/>
  <c r="F301" i="1" s="1"/>
  <c r="E309" i="1"/>
  <c r="F309" i="1" s="1"/>
  <c r="E317" i="1"/>
  <c r="F317" i="1" s="1"/>
  <c r="E325" i="1"/>
  <c r="F325" i="1" s="1"/>
  <c r="E333" i="1"/>
  <c r="F333" i="1" s="1"/>
  <c r="E341" i="1"/>
  <c r="F341" i="1" s="1"/>
  <c r="E349" i="1"/>
  <c r="F349" i="1" s="1"/>
  <c r="E357" i="1"/>
  <c r="F357" i="1" s="1"/>
  <c r="E365" i="1"/>
  <c r="F365" i="1" s="1"/>
  <c r="E373" i="1"/>
  <c r="F373" i="1" s="1"/>
  <c r="E381" i="1"/>
  <c r="F381" i="1" s="1"/>
  <c r="E389" i="1"/>
  <c r="F389" i="1" s="1"/>
  <c r="E397" i="1"/>
  <c r="F397" i="1" s="1"/>
  <c r="E405" i="1"/>
  <c r="F405" i="1" s="1"/>
  <c r="E413" i="1"/>
  <c r="F413" i="1" s="1"/>
  <c r="E421" i="1"/>
  <c r="F421" i="1" s="1"/>
  <c r="E429" i="1"/>
  <c r="F429" i="1" s="1"/>
  <c r="E437" i="1"/>
  <c r="F437" i="1" s="1"/>
  <c r="E445" i="1"/>
  <c r="F445" i="1" s="1"/>
  <c r="E453" i="1"/>
  <c r="F453" i="1" s="1"/>
  <c r="E461" i="1"/>
  <c r="F461" i="1" s="1"/>
  <c r="E469" i="1"/>
  <c r="F469" i="1" s="1"/>
  <c r="E477" i="1"/>
  <c r="F477" i="1" s="1"/>
  <c r="E485" i="1"/>
  <c r="F485" i="1" s="1"/>
  <c r="E493" i="1"/>
  <c r="F493" i="1" s="1"/>
  <c r="E113" i="1"/>
  <c r="F113" i="1" s="1"/>
  <c r="E129" i="1"/>
  <c r="F129" i="1" s="1"/>
  <c r="E145" i="1"/>
  <c r="F145" i="1" s="1"/>
  <c r="E161" i="1"/>
  <c r="F161" i="1" s="1"/>
  <c r="E177" i="1"/>
  <c r="F177" i="1" s="1"/>
  <c r="E193" i="1"/>
  <c r="F193" i="1" s="1"/>
  <c r="E209" i="1"/>
  <c r="F209" i="1" s="1"/>
  <c r="E225" i="1"/>
  <c r="F225" i="1" s="1"/>
  <c r="E241" i="1"/>
  <c r="F241" i="1" s="1"/>
  <c r="E257" i="1"/>
  <c r="F257" i="1" s="1"/>
  <c r="E273" i="1"/>
  <c r="F273" i="1" s="1"/>
  <c r="E285" i="1"/>
  <c r="F285" i="1" s="1"/>
  <c r="E294" i="1"/>
  <c r="F294" i="1" s="1"/>
  <c r="E302" i="1"/>
  <c r="F302" i="1" s="1"/>
  <c r="E310" i="1"/>
  <c r="F310" i="1" s="1"/>
  <c r="E318" i="1"/>
  <c r="F318" i="1" s="1"/>
  <c r="E326" i="1"/>
  <c r="F326" i="1" s="1"/>
  <c r="E334" i="1"/>
  <c r="F334" i="1" s="1"/>
  <c r="E342" i="1"/>
  <c r="F342" i="1" s="1"/>
  <c r="E350" i="1"/>
  <c r="F350" i="1" s="1"/>
  <c r="E358" i="1"/>
  <c r="F358" i="1" s="1"/>
  <c r="E366" i="1"/>
  <c r="F366" i="1" s="1"/>
  <c r="E374" i="1"/>
  <c r="F374" i="1" s="1"/>
  <c r="E382" i="1"/>
  <c r="F382" i="1" s="1"/>
  <c r="E390" i="1"/>
  <c r="F390" i="1" s="1"/>
  <c r="E398" i="1"/>
  <c r="F398" i="1" s="1"/>
  <c r="E406" i="1"/>
  <c r="F406" i="1" s="1"/>
  <c r="E414" i="1"/>
  <c r="F414" i="1" s="1"/>
  <c r="E422" i="1"/>
  <c r="F422" i="1" s="1"/>
  <c r="E430" i="1"/>
  <c r="F430" i="1" s="1"/>
  <c r="E438" i="1"/>
  <c r="F438" i="1" s="1"/>
  <c r="E446" i="1"/>
  <c r="F446" i="1" s="1"/>
  <c r="E454" i="1"/>
  <c r="F454" i="1" s="1"/>
  <c r="E462" i="1"/>
  <c r="F462" i="1" s="1"/>
  <c r="E470" i="1"/>
  <c r="F470" i="1" s="1"/>
  <c r="E478" i="1"/>
  <c r="F478" i="1" s="1"/>
  <c r="E486" i="1"/>
  <c r="F486" i="1" s="1"/>
  <c r="E494" i="1"/>
  <c r="F494" i="1" s="1"/>
  <c r="E117" i="1"/>
  <c r="F117" i="1" s="1"/>
  <c r="E133" i="1"/>
  <c r="F133" i="1" s="1"/>
  <c r="E149" i="1"/>
  <c r="F149" i="1" s="1"/>
  <c r="E165" i="1"/>
  <c r="F165" i="1" s="1"/>
  <c r="E181" i="1"/>
  <c r="F181" i="1" s="1"/>
  <c r="E197" i="1"/>
  <c r="F197" i="1" s="1"/>
  <c r="E213" i="1"/>
  <c r="F213" i="1" s="1"/>
  <c r="E229" i="1"/>
  <c r="F229" i="1" s="1"/>
  <c r="E245" i="1"/>
  <c r="F245" i="1" s="1"/>
  <c r="E261" i="1"/>
  <c r="F261" i="1" s="1"/>
  <c r="E275" i="1"/>
  <c r="F275" i="1" s="1"/>
  <c r="E286" i="1"/>
  <c r="F286" i="1" s="1"/>
  <c r="E295" i="1"/>
  <c r="F295" i="1" s="1"/>
  <c r="E303" i="1"/>
  <c r="F303" i="1" s="1"/>
  <c r="E311" i="1"/>
  <c r="F311" i="1" s="1"/>
  <c r="E319" i="1"/>
  <c r="F319" i="1" s="1"/>
  <c r="E327" i="1"/>
  <c r="F327" i="1" s="1"/>
  <c r="E335" i="1"/>
  <c r="F335" i="1" s="1"/>
  <c r="E343" i="1"/>
  <c r="F343" i="1" s="1"/>
  <c r="E351" i="1"/>
  <c r="F351" i="1" s="1"/>
  <c r="E359" i="1"/>
  <c r="F359" i="1" s="1"/>
  <c r="E367" i="1"/>
  <c r="F367" i="1" s="1"/>
  <c r="E375" i="1"/>
  <c r="F375" i="1" s="1"/>
  <c r="E383" i="1"/>
  <c r="F383" i="1" s="1"/>
  <c r="E391" i="1"/>
  <c r="F391" i="1" s="1"/>
  <c r="E399" i="1"/>
  <c r="F399" i="1" s="1"/>
  <c r="E407" i="1"/>
  <c r="F407" i="1" s="1"/>
  <c r="E415" i="1"/>
  <c r="F415" i="1" s="1"/>
  <c r="E423" i="1"/>
  <c r="F423" i="1" s="1"/>
  <c r="E431" i="1"/>
  <c r="F431" i="1" s="1"/>
  <c r="E439" i="1"/>
  <c r="F439" i="1" s="1"/>
  <c r="E447" i="1"/>
  <c r="F447" i="1" s="1"/>
  <c r="E455" i="1"/>
  <c r="F455" i="1" s="1"/>
  <c r="E463" i="1"/>
  <c r="F463" i="1" s="1"/>
  <c r="E471" i="1"/>
  <c r="F471" i="1" s="1"/>
  <c r="E479" i="1"/>
  <c r="F479" i="1" s="1"/>
  <c r="E487" i="1"/>
  <c r="F487" i="1" s="1"/>
  <c r="E495" i="1"/>
  <c r="F495" i="1" s="1"/>
  <c r="E118" i="1"/>
  <c r="F118" i="1" s="1"/>
  <c r="E134" i="1"/>
  <c r="F134" i="1" s="1"/>
  <c r="E150" i="1"/>
  <c r="F150" i="1" s="1"/>
  <c r="E166" i="1"/>
  <c r="F166" i="1" s="1"/>
  <c r="E182" i="1"/>
  <c r="F182" i="1" s="1"/>
  <c r="E198" i="1"/>
  <c r="F198" i="1" s="1"/>
  <c r="E214" i="1"/>
  <c r="F214" i="1" s="1"/>
  <c r="E230" i="1"/>
  <c r="F230" i="1" s="1"/>
  <c r="E246" i="1"/>
  <c r="F246" i="1" s="1"/>
  <c r="E262" i="1"/>
  <c r="F262" i="1" s="1"/>
  <c r="E277" i="1"/>
  <c r="F277" i="1" s="1"/>
  <c r="E287" i="1"/>
  <c r="F287" i="1" s="1"/>
  <c r="E296" i="1"/>
  <c r="F296" i="1" s="1"/>
  <c r="E304" i="1"/>
  <c r="F304" i="1" s="1"/>
  <c r="E312" i="1"/>
  <c r="F312" i="1" s="1"/>
  <c r="E320" i="1"/>
  <c r="F320" i="1" s="1"/>
  <c r="E328" i="1"/>
  <c r="F328" i="1" s="1"/>
  <c r="E336" i="1"/>
  <c r="F336" i="1" s="1"/>
  <c r="E344" i="1"/>
  <c r="F344" i="1" s="1"/>
  <c r="E352" i="1"/>
  <c r="F352" i="1" s="1"/>
  <c r="E360" i="1"/>
  <c r="F360" i="1" s="1"/>
  <c r="E368" i="1"/>
  <c r="F368" i="1" s="1"/>
  <c r="E376" i="1"/>
  <c r="F376" i="1" s="1"/>
  <c r="E384" i="1"/>
  <c r="F384" i="1" s="1"/>
  <c r="E392" i="1"/>
  <c r="F392" i="1" s="1"/>
  <c r="E400" i="1"/>
  <c r="F400" i="1" s="1"/>
  <c r="E408" i="1"/>
  <c r="F408" i="1" s="1"/>
  <c r="E416" i="1"/>
  <c r="F416" i="1" s="1"/>
  <c r="E424" i="1"/>
  <c r="F424" i="1" s="1"/>
  <c r="E432" i="1"/>
  <c r="F432" i="1" s="1"/>
  <c r="E440" i="1"/>
  <c r="F440" i="1" s="1"/>
  <c r="E448" i="1"/>
  <c r="F448" i="1" s="1"/>
  <c r="E456" i="1"/>
  <c r="F456" i="1" s="1"/>
  <c r="E464" i="1"/>
  <c r="F464" i="1" s="1"/>
  <c r="E472" i="1"/>
  <c r="F472" i="1" s="1"/>
  <c r="E480" i="1"/>
  <c r="F480" i="1" s="1"/>
  <c r="E488" i="1"/>
  <c r="F488" i="1" s="1"/>
  <c r="E120" i="1"/>
  <c r="F120" i="1" s="1"/>
  <c r="E136" i="1"/>
  <c r="F136" i="1" s="1"/>
  <c r="E152" i="1"/>
  <c r="F152" i="1" s="1"/>
  <c r="E168" i="1"/>
  <c r="F168" i="1" s="1"/>
  <c r="E184" i="1"/>
  <c r="F184" i="1" s="1"/>
  <c r="E200" i="1"/>
  <c r="F200" i="1" s="1"/>
  <c r="E216" i="1"/>
  <c r="F216" i="1" s="1"/>
  <c r="E232" i="1"/>
  <c r="F232" i="1" s="1"/>
  <c r="E248" i="1"/>
  <c r="F248" i="1" s="1"/>
  <c r="E264" i="1"/>
  <c r="F264" i="1" s="1"/>
  <c r="E278" i="1"/>
  <c r="F278" i="1" s="1"/>
  <c r="E288" i="1"/>
  <c r="F288" i="1" s="1"/>
  <c r="E297" i="1"/>
  <c r="F297" i="1" s="1"/>
  <c r="E305" i="1"/>
  <c r="F305" i="1" s="1"/>
  <c r="E313" i="1"/>
  <c r="F313" i="1" s="1"/>
  <c r="E321" i="1"/>
  <c r="F321" i="1" s="1"/>
  <c r="E329" i="1"/>
  <c r="F329" i="1" s="1"/>
  <c r="E337" i="1"/>
  <c r="F337" i="1" s="1"/>
  <c r="E345" i="1"/>
  <c r="F345" i="1" s="1"/>
  <c r="E353" i="1"/>
  <c r="F353" i="1" s="1"/>
  <c r="E361" i="1"/>
  <c r="F361" i="1" s="1"/>
  <c r="E369" i="1"/>
  <c r="F369" i="1" s="1"/>
  <c r="E377" i="1"/>
  <c r="F377" i="1" s="1"/>
  <c r="E385" i="1"/>
  <c r="F385" i="1" s="1"/>
  <c r="E393" i="1"/>
  <c r="F393" i="1" s="1"/>
  <c r="E401" i="1"/>
  <c r="F401" i="1" s="1"/>
  <c r="E409" i="1"/>
  <c r="F409" i="1" s="1"/>
  <c r="E417" i="1"/>
  <c r="F417" i="1" s="1"/>
  <c r="E425" i="1"/>
  <c r="F425" i="1" s="1"/>
  <c r="E433" i="1"/>
  <c r="F433" i="1" s="1"/>
  <c r="E441" i="1"/>
  <c r="F441" i="1" s="1"/>
  <c r="E449" i="1"/>
  <c r="F449" i="1" s="1"/>
  <c r="E457" i="1"/>
  <c r="F457" i="1" s="1"/>
  <c r="E465" i="1"/>
  <c r="F465" i="1" s="1"/>
  <c r="E473" i="1"/>
  <c r="F473" i="1" s="1"/>
  <c r="E481" i="1"/>
  <c r="F481" i="1" s="1"/>
  <c r="E489" i="1"/>
  <c r="F489" i="1" s="1"/>
  <c r="E121" i="1"/>
  <c r="F121" i="1" s="1"/>
  <c r="E137" i="1"/>
  <c r="F137" i="1" s="1"/>
  <c r="E153" i="1"/>
  <c r="F153" i="1" s="1"/>
  <c r="E169" i="1"/>
  <c r="F169" i="1" s="1"/>
  <c r="E185" i="1"/>
  <c r="F185" i="1" s="1"/>
  <c r="E201" i="1"/>
  <c r="F201" i="1" s="1"/>
  <c r="E217" i="1"/>
  <c r="F217" i="1" s="1"/>
  <c r="E233" i="1"/>
  <c r="F233" i="1" s="1"/>
  <c r="E249" i="1"/>
  <c r="F249" i="1" s="1"/>
  <c r="E265" i="1"/>
  <c r="F265" i="1" s="1"/>
  <c r="E279" i="1"/>
  <c r="F279" i="1" s="1"/>
  <c r="E289" i="1"/>
  <c r="F289" i="1" s="1"/>
  <c r="E298" i="1"/>
  <c r="F298" i="1" s="1"/>
  <c r="E306" i="1"/>
  <c r="F306" i="1" s="1"/>
  <c r="E314" i="1"/>
  <c r="F314" i="1" s="1"/>
  <c r="E322" i="1"/>
  <c r="F322" i="1" s="1"/>
  <c r="E330" i="1"/>
  <c r="F330" i="1" s="1"/>
  <c r="E338" i="1"/>
  <c r="F338" i="1" s="1"/>
  <c r="E346" i="1"/>
  <c r="F346" i="1" s="1"/>
  <c r="E354" i="1"/>
  <c r="F354" i="1" s="1"/>
  <c r="E362" i="1"/>
  <c r="F362" i="1" s="1"/>
  <c r="E370" i="1"/>
  <c r="F370" i="1" s="1"/>
  <c r="E378" i="1"/>
  <c r="F378" i="1" s="1"/>
  <c r="E386" i="1"/>
  <c r="F386" i="1" s="1"/>
  <c r="E394" i="1"/>
  <c r="F394" i="1" s="1"/>
  <c r="E402" i="1"/>
  <c r="F402" i="1" s="1"/>
  <c r="E410" i="1"/>
  <c r="F410" i="1" s="1"/>
  <c r="E418" i="1"/>
  <c r="F418" i="1" s="1"/>
  <c r="E426" i="1"/>
  <c r="F426" i="1" s="1"/>
  <c r="E434" i="1"/>
  <c r="F434" i="1" s="1"/>
  <c r="E442" i="1"/>
  <c r="F442" i="1" s="1"/>
  <c r="E450" i="1"/>
  <c r="F450" i="1" s="1"/>
  <c r="E458" i="1"/>
  <c r="F458" i="1" s="1"/>
  <c r="E466" i="1"/>
  <c r="F466" i="1" s="1"/>
  <c r="E474" i="1"/>
  <c r="F474" i="1" s="1"/>
  <c r="E482" i="1"/>
  <c r="F482" i="1" s="1"/>
  <c r="E490" i="1"/>
  <c r="F490" i="1" s="1"/>
  <c r="E141" i="1"/>
  <c r="F141" i="1" s="1"/>
  <c r="E269" i="1"/>
  <c r="F269" i="1" s="1"/>
  <c r="E339" i="1"/>
  <c r="F339" i="1" s="1"/>
  <c r="E403" i="1"/>
  <c r="F403" i="1" s="1"/>
  <c r="E467" i="1"/>
  <c r="F467" i="1" s="1"/>
  <c r="E221" i="1"/>
  <c r="F221" i="1" s="1"/>
  <c r="E157" i="1"/>
  <c r="F157" i="1" s="1"/>
  <c r="E280" i="1"/>
  <c r="F280" i="1" s="1"/>
  <c r="E347" i="1"/>
  <c r="F347" i="1" s="1"/>
  <c r="E411" i="1"/>
  <c r="F411" i="1" s="1"/>
  <c r="E475" i="1"/>
  <c r="F475" i="1" s="1"/>
  <c r="E173" i="1"/>
  <c r="F173" i="1" s="1"/>
  <c r="E291" i="1"/>
  <c r="F291" i="1" s="1"/>
  <c r="E355" i="1"/>
  <c r="F355" i="1" s="1"/>
  <c r="E419" i="1"/>
  <c r="F419" i="1" s="1"/>
  <c r="E483" i="1"/>
  <c r="F483" i="1" s="1"/>
  <c r="E315" i="1"/>
  <c r="F315" i="1" s="1"/>
  <c r="E189" i="1"/>
  <c r="F189" i="1" s="1"/>
  <c r="E299" i="1"/>
  <c r="F299" i="1" s="1"/>
  <c r="E363" i="1"/>
  <c r="F363" i="1" s="1"/>
  <c r="E427" i="1"/>
  <c r="F427" i="1" s="1"/>
  <c r="E491" i="1"/>
  <c r="F491" i="1" s="1"/>
  <c r="E379" i="1"/>
  <c r="F379" i="1" s="1"/>
  <c r="E205" i="1"/>
  <c r="F205" i="1" s="1"/>
  <c r="E307" i="1"/>
  <c r="F307" i="1" s="1"/>
  <c r="E371" i="1"/>
  <c r="F371" i="1" s="1"/>
  <c r="E435" i="1"/>
  <c r="F435" i="1" s="1"/>
  <c r="E443" i="1"/>
  <c r="F443" i="1" s="1"/>
  <c r="E109" i="1"/>
  <c r="F109" i="1" s="1"/>
  <c r="E237" i="1"/>
  <c r="F237" i="1" s="1"/>
  <c r="E323" i="1"/>
  <c r="F323" i="1" s="1"/>
  <c r="E387" i="1"/>
  <c r="F387" i="1" s="1"/>
  <c r="E451" i="1"/>
  <c r="F451" i="1" s="1"/>
  <c r="E125" i="1"/>
  <c r="F125" i="1" s="1"/>
  <c r="E253" i="1"/>
  <c r="F253" i="1" s="1"/>
  <c r="E331" i="1"/>
  <c r="F331" i="1" s="1"/>
  <c r="E395" i="1"/>
  <c r="F395" i="1" s="1"/>
  <c r="E459" i="1"/>
  <c r="F459" i="1" s="1"/>
  <c r="I13" i="1"/>
  <c r="H15" i="1"/>
  <c r="H14" i="1"/>
  <c r="I15" i="1"/>
  <c r="H13" i="1"/>
  <c r="L15" i="1" s="1"/>
  <c r="E16" i="1"/>
  <c r="F16" i="1" s="1"/>
  <c r="E19" i="1"/>
  <c r="F19" i="1" s="1"/>
  <c r="E7" i="1"/>
  <c r="F7" i="1" s="1"/>
  <c r="E27" i="1"/>
  <c r="F27" i="1" s="1"/>
  <c r="E53" i="1"/>
  <c r="F53" i="1" s="1"/>
  <c r="E49" i="1"/>
  <c r="F49" i="1" s="1"/>
  <c r="E100" i="1"/>
  <c r="F100" i="1" s="1"/>
  <c r="E54" i="1"/>
  <c r="F54" i="1" s="1"/>
  <c r="E50" i="1"/>
  <c r="F50" i="1" s="1"/>
  <c r="E96" i="1"/>
  <c r="F96" i="1" s="1"/>
  <c r="E55" i="1"/>
  <c r="F55" i="1" s="1"/>
  <c r="E51" i="1"/>
  <c r="F51" i="1" s="1"/>
  <c r="E97" i="1"/>
  <c r="F97" i="1" s="1"/>
  <c r="E13" i="1"/>
  <c r="F13" i="1" s="1"/>
  <c r="E83" i="1"/>
  <c r="F83" i="1" s="1"/>
  <c r="E69" i="1"/>
  <c r="F69" i="1" s="1"/>
  <c r="E70" i="1"/>
  <c r="F70" i="1" s="1"/>
  <c r="E6" i="1"/>
  <c r="F6" i="1" s="1"/>
  <c r="E99" i="1"/>
  <c r="F99" i="1" s="1"/>
  <c r="E78" i="1"/>
  <c r="F78" i="1" s="1"/>
  <c r="E66" i="1"/>
  <c r="F66" i="1" s="1"/>
  <c r="E47" i="1"/>
  <c r="F47" i="1" s="1"/>
  <c r="E74" i="1"/>
  <c r="F74" i="1" s="1"/>
  <c r="E72" i="1"/>
  <c r="F72" i="1" s="1"/>
  <c r="E52" i="1"/>
  <c r="F52" i="1" s="1"/>
  <c r="E88" i="1"/>
  <c r="F88" i="1" s="1"/>
  <c r="E25" i="1"/>
  <c r="F25" i="1" s="1"/>
  <c r="E14" i="1"/>
  <c r="F14" i="1" s="1"/>
  <c r="E18" i="1"/>
  <c r="F18" i="1" s="1"/>
  <c r="E8" i="1"/>
  <c r="F8" i="1" s="1"/>
  <c r="E82" i="1"/>
  <c r="F82" i="1" s="1"/>
  <c r="E84" i="1"/>
  <c r="F84" i="1" s="1"/>
  <c r="E98" i="1"/>
  <c r="F98" i="1" s="1"/>
  <c r="E71" i="1"/>
  <c r="F71" i="1" s="1"/>
  <c r="E80" i="1"/>
  <c r="F80" i="1" s="1"/>
  <c r="E93" i="1"/>
  <c r="F93" i="1" s="1"/>
  <c r="E77" i="1"/>
  <c r="F77" i="1" s="1"/>
  <c r="E81" i="1"/>
  <c r="F81" i="1" s="1"/>
  <c r="E34" i="1"/>
  <c r="F34" i="1" s="1"/>
  <c r="E33" i="1"/>
  <c r="F33" i="1" s="1"/>
  <c r="E22" i="1"/>
  <c r="F22" i="1" s="1"/>
  <c r="E26" i="1"/>
  <c r="F26" i="1" s="1"/>
  <c r="E39" i="1"/>
  <c r="F39" i="1" s="1"/>
  <c r="E35" i="1"/>
  <c r="F35" i="1" s="1"/>
  <c r="E89" i="1"/>
  <c r="F89" i="1" s="1"/>
  <c r="E36" i="1"/>
  <c r="F36" i="1" s="1"/>
  <c r="E103" i="1"/>
  <c r="F103" i="1" s="1"/>
  <c r="E85" i="1"/>
  <c r="F85" i="1" s="1"/>
  <c r="E37" i="1"/>
  <c r="F37" i="1" s="1"/>
  <c r="E104" i="1"/>
  <c r="F104" i="1" s="1"/>
  <c r="E86" i="1"/>
  <c r="F86" i="1" s="1"/>
  <c r="E30" i="1"/>
  <c r="F30" i="1" s="1"/>
  <c r="E11" i="1"/>
  <c r="F11" i="1" s="1"/>
  <c r="E44" i="1"/>
  <c r="F44" i="1" s="1"/>
  <c r="E40" i="1"/>
  <c r="F40" i="1" s="1"/>
  <c r="E94" i="1"/>
  <c r="F94" i="1" s="1"/>
  <c r="E45" i="1"/>
  <c r="F45" i="1" s="1"/>
  <c r="E41" i="1"/>
  <c r="F41" i="1" s="1"/>
  <c r="E90" i="1"/>
  <c r="F90" i="1" s="1"/>
  <c r="E46" i="1"/>
  <c r="F46" i="1" s="1"/>
  <c r="E42" i="1"/>
  <c r="F42" i="1" s="1"/>
  <c r="E92" i="1"/>
  <c r="F92" i="1" s="1"/>
  <c r="E24" i="1"/>
  <c r="F24" i="1" s="1"/>
  <c r="E12" i="1"/>
  <c r="F12" i="1" s="1"/>
  <c r="E15" i="1"/>
  <c r="F15" i="1" s="1"/>
  <c r="E5" i="1"/>
  <c r="F5" i="1" s="1"/>
  <c r="E62" i="1"/>
  <c r="F62" i="1" s="1"/>
  <c r="E58" i="1"/>
  <c r="F58" i="1" s="1"/>
  <c r="E105" i="1"/>
  <c r="F105" i="1" s="1"/>
  <c r="E63" i="1"/>
  <c r="F63" i="1" s="1"/>
  <c r="E59" i="1"/>
  <c r="F59" i="1" s="1"/>
  <c r="E101" i="1"/>
  <c r="F101" i="1" s="1"/>
  <c r="E60" i="1"/>
  <c r="F60" i="1" s="1"/>
  <c r="E56" i="1"/>
  <c r="F56" i="1" s="1"/>
  <c r="E102" i="1"/>
  <c r="F102" i="1" s="1"/>
  <c r="E20" i="1"/>
  <c r="F20" i="1" s="1"/>
  <c r="E67" i="1"/>
  <c r="F67" i="1" s="1"/>
  <c r="E68" i="1"/>
  <c r="F68" i="1" s="1"/>
  <c r="E61" i="1"/>
  <c r="F61" i="1" s="1"/>
  <c r="E79" i="1"/>
  <c r="F79" i="1" s="1"/>
  <c r="E64" i="1"/>
  <c r="F64" i="1" s="1"/>
  <c r="E87" i="1"/>
  <c r="F87" i="1" s="1"/>
  <c r="E75" i="1"/>
  <c r="F75" i="1" s="1"/>
  <c r="E65" i="1"/>
  <c r="F65" i="1" s="1"/>
  <c r="E38" i="1"/>
  <c r="F38" i="1" s="1"/>
  <c r="E43" i="1"/>
  <c r="F43" i="1" s="1"/>
  <c r="E9" i="1"/>
  <c r="F9" i="1" s="1"/>
  <c r="E48" i="1"/>
  <c r="F48" i="1" s="1"/>
  <c r="E57" i="1"/>
  <c r="F57" i="1" s="1"/>
  <c r="E76" i="1"/>
  <c r="F76" i="1" s="1"/>
  <c r="E32" i="1"/>
  <c r="F32" i="1" s="1"/>
  <c r="E28" i="1"/>
  <c r="F28" i="1" s="1"/>
  <c r="E73" i="1"/>
  <c r="F73" i="1" s="1"/>
  <c r="E91" i="1"/>
  <c r="F91" i="1" s="1"/>
  <c r="E29" i="1"/>
  <c r="F29" i="1" s="1"/>
  <c r="E21" i="1"/>
  <c r="F21" i="1" s="1"/>
  <c r="E95" i="1"/>
  <c r="F95" i="1" s="1"/>
  <c r="E10" i="1"/>
  <c r="F10" i="1" s="1"/>
  <c r="E23" i="1"/>
  <c r="F23" i="1" s="1"/>
  <c r="E31" i="1"/>
  <c r="F31" i="1" s="1"/>
</calcChain>
</file>

<file path=xl/sharedStrings.xml><?xml version="1.0" encoding="utf-8"?>
<sst xmlns="http://schemas.openxmlformats.org/spreadsheetml/2006/main" count="26" uniqueCount="25">
  <si>
    <t>valori statistici</t>
  </si>
  <si>
    <t>sigma_a</t>
  </si>
  <si>
    <t>pendenza a</t>
  </si>
  <si>
    <t>intercetta b</t>
  </si>
  <si>
    <t>sigma_b</t>
  </si>
  <si>
    <t>sigma</t>
  </si>
  <si>
    <t>significato</t>
  </si>
  <si>
    <t>coeff.correlazione r</t>
  </si>
  <si>
    <t>calcolo dei valori statistici secondo le funzioni predefinite</t>
  </si>
  <si>
    <t>N</t>
  </si>
  <si>
    <t>tensione (V)</t>
  </si>
  <si>
    <t>Scarica di un condensatore</t>
  </si>
  <si>
    <t>tempo (s)</t>
  </si>
  <si>
    <t>LN(tensione) (LnV)</t>
  </si>
  <si>
    <t>LN(tensione)</t>
  </si>
  <si>
    <t>previsioni_y (LnV)</t>
  </si>
  <si>
    <t>residui (LnV)</t>
  </si>
  <si>
    <r>
      <t xml:space="preserve">costante di tempo </t>
    </r>
    <r>
      <rPr>
        <sz val="10"/>
        <rFont val="Calibri"/>
        <family val="2"/>
      </rPr>
      <t>τ</t>
    </r>
  </si>
  <si>
    <t>s</t>
  </si>
  <si>
    <t>resistenza R</t>
  </si>
  <si>
    <r>
      <t>k</t>
    </r>
    <r>
      <rPr>
        <sz val="10"/>
        <rFont val="Calibri"/>
        <family val="2"/>
      </rPr>
      <t>Ω</t>
    </r>
  </si>
  <si>
    <t>capacità C</t>
  </si>
  <si>
    <t>mF</t>
  </si>
  <si>
    <t>costante di tempo aspettata</t>
  </si>
  <si>
    <r>
      <t xml:space="preserve">reciproco </t>
    </r>
    <r>
      <rPr>
        <sz val="10"/>
        <rFont val="Calibri"/>
        <family val="2"/>
      </rPr>
      <t>τ</t>
    </r>
    <r>
      <rPr>
        <sz val="10"/>
        <rFont val="Arial"/>
        <family val="2"/>
      </rPr>
      <t xml:space="preserve"> (1/s)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</si>
</sst>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 x14ac:knownFonts="1"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2"/>
      <name val="Arial"/>
      <family val="2"/>
    </font>
    <font>
      <sz val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2" fontId="0" fillId="7" borderId="0" xfId="0" applyNumberFormat="1" applyFill="1"/>
    <xf numFmtId="0" fontId="0" fillId="7" borderId="0" xfId="0" applyFill="1"/>
    <xf numFmtId="0" fontId="0" fillId="8" borderId="0" xfId="0" applyFill="1"/>
    <xf numFmtId="0" fontId="2" fillId="0" borderId="0" xfId="0" applyFont="1"/>
    <xf numFmtId="0" fontId="3" fillId="0" borderId="0" xfId="0" applyFont="1"/>
    <xf numFmtId="165" fontId="0" fillId="3" borderId="0" xfId="0" applyNumberFormat="1" applyFill="1"/>
    <xf numFmtId="165" fontId="0" fillId="4" borderId="0" xfId="0" applyNumberFormat="1" applyFill="1"/>
    <xf numFmtId="165" fontId="0" fillId="5" borderId="0" xfId="0" applyNumberFormat="1" applyFill="1"/>
    <xf numFmtId="165" fontId="0" fillId="6" borderId="0" xfId="0" applyNumberFormat="1" applyFill="1"/>
    <xf numFmtId="165" fontId="0" fillId="7" borderId="0" xfId="0" applyNumberFormat="1" applyFill="1"/>
    <xf numFmtId="165" fontId="0" fillId="8" borderId="0" xfId="0" applyNumberFormat="1" applyFill="1"/>
    <xf numFmtId="165" fontId="0" fillId="0" borderId="0" xfId="0" applyNumberFormat="1"/>
    <xf numFmtId="2" fontId="0" fillId="0" borderId="0" xfId="0" applyNumberFormat="1"/>
    <xf numFmtId="0" fontId="0" fillId="9" borderId="0" xfId="0" applyFill="1"/>
    <xf numFmtId="0" fontId="0" fillId="0" borderId="0" xfId="0" applyFont="1" applyFill="1"/>
    <xf numFmtId="0" fontId="0" fillId="0" borderId="0" xfId="0" applyNumberFormat="1" applyFont="1" applyFill="1"/>
    <xf numFmtId="0" fontId="0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Distribuzione dei residui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'scarica Cond.'!$B$4:$B$495</c:f>
              <c:numCache>
                <c:formatCode>General</c:formatCode>
                <c:ptCount val="49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</c:v>
                </c:pt>
                <c:pt idx="309">
                  <c:v>30.9</c:v>
                </c:pt>
                <c:pt idx="310">
                  <c:v>31</c:v>
                </c:pt>
                <c:pt idx="311">
                  <c:v>31.1</c:v>
                </c:pt>
                <c:pt idx="312">
                  <c:v>31.2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</c:v>
                </c:pt>
                <c:pt idx="317">
                  <c:v>31.7</c:v>
                </c:pt>
                <c:pt idx="318">
                  <c:v>31.8</c:v>
                </c:pt>
                <c:pt idx="319">
                  <c:v>31.9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33.799999999999997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34.299999999999997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34.799999999999997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35.799999999999997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37.299999999999997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46</c:v>
                </c:pt>
                <c:pt idx="461">
                  <c:v>46.1</c:v>
                </c:pt>
                <c:pt idx="462">
                  <c:v>46.2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</c:numCache>
            </c:numRef>
          </c:xVal>
          <c:yVal>
            <c:numRef>
              <c:f>'scarica Cond.'!$F$4:$F$495</c:f>
              <c:numCache>
                <c:formatCode>0.000</c:formatCode>
                <c:ptCount val="492"/>
                <c:pt idx="0">
                  <c:v>-2.0686892373726007E-2</c:v>
                </c:pt>
                <c:pt idx="1">
                  <c:v>-5.0927094603261391E-3</c:v>
                </c:pt>
                <c:pt idx="2">
                  <c:v>6.8028368653449967E-3</c:v>
                </c:pt>
                <c:pt idx="3">
                  <c:v>2.386603201183668E-2</c:v>
                </c:pt>
                <c:pt idx="4">
                  <c:v>-1.5446443016652101E-2</c:v>
                </c:pt>
                <c:pt idx="5">
                  <c:v>-2.576935320229623E-3</c:v>
                </c:pt>
                <c:pt idx="6">
                  <c:v>2.0516602760762837E-3</c:v>
                </c:pt>
                <c:pt idx="7">
                  <c:v>-1.0262231038141278E-2</c:v>
                </c:pt>
                <c:pt idx="8">
                  <c:v>-1.6703707876153162E-2</c:v>
                </c:pt>
                <c:pt idx="9">
                  <c:v>2.1225925511131782E-2</c:v>
                </c:pt>
                <c:pt idx="10">
                  <c:v>-6.9353060330823446E-4</c:v>
                </c:pt>
                <c:pt idx="11">
                  <c:v>8.5407248536686353E-3</c:v>
                </c:pt>
                <c:pt idx="12">
                  <c:v>-8.6366037206264679E-3</c:v>
                </c:pt>
                <c:pt idx="13">
                  <c:v>-2.4634153385328705E-2</c:v>
                </c:pt>
                <c:pt idx="14">
                  <c:v>3.4687534941602038E-4</c:v>
                </c:pt>
                <c:pt idx="15">
                  <c:v>1.2389839519789669E-2</c:v>
                </c:pt>
                <c:pt idx="16">
                  <c:v>-1.2700056026059947E-2</c:v>
                </c:pt>
                <c:pt idx="17">
                  <c:v>1.2168504282326076E-3</c:v>
                </c:pt>
                <c:pt idx="18">
                  <c:v>5.7836951517908908E-4</c:v>
                </c:pt>
                <c:pt idx="19">
                  <c:v>-1.1321529448879097E-2</c:v>
                </c:pt>
                <c:pt idx="20">
                  <c:v>4.5564632263388472E-3</c:v>
                </c:pt>
                <c:pt idx="21">
                  <c:v>3.2002944666462696E-3</c:v>
                </c:pt>
                <c:pt idx="22">
                  <c:v>-2.2573571119354874E-2</c:v>
                </c:pt>
                <c:pt idx="23">
                  <c:v>2.065803828585544E-2</c:v>
                </c:pt>
                <c:pt idx="24">
                  <c:v>8.4597791866991567E-3</c:v>
                </c:pt>
                <c:pt idx="25">
                  <c:v>1.262208751876015E-2</c:v>
                </c:pt>
                <c:pt idx="26">
                  <c:v>-1.9222263527624461E-2</c:v>
                </c:pt>
                <c:pt idx="27">
                  <c:v>3.3704681688624394E-3</c:v>
                </c:pt>
                <c:pt idx="28">
                  <c:v>-2.576365695486027E-3</c:v>
                </c:pt>
                <c:pt idx="29">
                  <c:v>4.9980391031756444E-3</c:v>
                </c:pt>
                <c:pt idx="30">
                  <c:v>4.7091188576084964E-3</c:v>
                </c:pt>
                <c:pt idx="31">
                  <c:v>1.4711544177433922E-2</c:v>
                </c:pt>
                <c:pt idx="32">
                  <c:v>-2.0295789868256531E-2</c:v>
                </c:pt>
                <c:pt idx="33">
                  <c:v>1.9292868950142039E-2</c:v>
                </c:pt>
                <c:pt idx="34">
                  <c:v>-1.618633115927115E-2</c:v>
                </c:pt>
                <c:pt idx="35">
                  <c:v>1.4652884301977864E-2</c:v>
                </c:pt>
                <c:pt idx="36">
                  <c:v>8.0847842542002279E-3</c:v>
                </c:pt>
                <c:pt idx="37">
                  <c:v>-2.0629328930910185E-2</c:v>
                </c:pt>
                <c:pt idx="38">
                  <c:v>1.7274436604193921E-2</c:v>
                </c:pt>
                <c:pt idx="39">
                  <c:v>-1.0617258903182991E-2</c:v>
                </c:pt>
                <c:pt idx="40">
                  <c:v>4.3293667236523614E-3</c:v>
                </c:pt>
                <c:pt idx="41">
                  <c:v>2.3744840622786256E-2</c:v>
                </c:pt>
                <c:pt idx="42">
                  <c:v>6.1995784740687121E-4</c:v>
                </c:pt>
                <c:pt idx="43">
                  <c:v>1.5800655811986308E-2</c:v>
                </c:pt>
                <c:pt idx="44">
                  <c:v>2.1929178607717925E-2</c:v>
                </c:pt>
                <c:pt idx="45">
                  <c:v>-8.7992192166308492E-3</c:v>
                </c:pt>
                <c:pt idx="46">
                  <c:v>-8.4704009901973576E-3</c:v>
                </c:pt>
                <c:pt idx="47">
                  <c:v>-3.0382164855833893E-2</c:v>
                </c:pt>
                <c:pt idx="48">
                  <c:v>-2.0141806879060753E-2</c:v>
                </c:pt>
                <c:pt idx="49">
                  <c:v>-5.9432115058830615E-3</c:v>
                </c:pt>
                <c:pt idx="50">
                  <c:v>8.2421848163937161E-3</c:v>
                </c:pt>
                <c:pt idx="51">
                  <c:v>-3.0403891213466316E-2</c:v>
                </c:pt>
                <c:pt idx="52">
                  <c:v>-1.1695724844578148E-2</c:v>
                </c:pt>
                <c:pt idx="53">
                  <c:v>6.4849068511725338E-3</c:v>
                </c:pt>
                <c:pt idx="54">
                  <c:v>-1.8290872198860608E-2</c:v>
                </c:pt>
                <c:pt idx="55">
                  <c:v>1.8322558508156894E-2</c:v>
                </c:pt>
                <c:pt idx="56">
                  <c:v>-6.8494508567497059E-3</c:v>
                </c:pt>
                <c:pt idx="57">
                  <c:v>-1.6328744680157437E-3</c:v>
                </c:pt>
                <c:pt idx="58">
                  <c:v>-3.0388553559935749E-3</c:v>
                </c:pt>
                <c:pt idx="59">
                  <c:v>-1.8348716021634459E-3</c:v>
                </c:pt>
                <c:pt idx="60">
                  <c:v>-9.8639018436711412E-3</c:v>
                </c:pt>
                <c:pt idx="61">
                  <c:v>5.5259289423491564E-3</c:v>
                </c:pt>
                <c:pt idx="62">
                  <c:v>-1.8533244789445291E-2</c:v>
                </c:pt>
                <c:pt idx="63">
                  <c:v>1.2593419454718702E-2</c:v>
                </c:pt>
                <c:pt idx="64">
                  <c:v>-1.5143456146963108E-2</c:v>
                </c:pt>
                <c:pt idx="65">
                  <c:v>6.6707261204945745E-5</c:v>
                </c:pt>
                <c:pt idx="66">
                  <c:v>2.2275871750355725E-3</c:v>
                </c:pt>
                <c:pt idx="67">
                  <c:v>-5.1496750786771406E-3</c:v>
                </c:pt>
                <c:pt idx="68">
                  <c:v>-1.8593292957495122E-2</c:v>
                </c:pt>
                <c:pt idx="69">
                  <c:v>-4.6066799171472494E-3</c:v>
                </c:pt>
                <c:pt idx="70">
                  <c:v>2.0910080721737501E-2</c:v>
                </c:pt>
                <c:pt idx="71">
                  <c:v>-1.4056183696698921E-2</c:v>
                </c:pt>
                <c:pt idx="72">
                  <c:v>2.4082958781805441E-2</c:v>
                </c:pt>
                <c:pt idx="73">
                  <c:v>-3.0499623521736408E-3</c:v>
                </c:pt>
                <c:pt idx="74">
                  <c:v>1.2123528782546689E-2</c:v>
                </c:pt>
                <c:pt idx="75">
                  <c:v>7.6184906822776011E-3</c:v>
                </c:pt>
                <c:pt idx="76">
                  <c:v>2.9303090287592648E-2</c:v>
                </c:pt>
                <c:pt idx="77">
                  <c:v>-6.8180732563641322E-3</c:v>
                </c:pt>
                <c:pt idx="78">
                  <c:v>-3.1919597658497945E-2</c:v>
                </c:pt>
                <c:pt idx="79">
                  <c:v>2.7537397823138354E-2</c:v>
                </c:pt>
                <c:pt idx="80">
                  <c:v>6.2807838988332421E-4</c:v>
                </c:pt>
                <c:pt idx="81">
                  <c:v>9.0166235753025292E-4</c:v>
                </c:pt>
                <c:pt idx="82">
                  <c:v>1.8080241935587271E-2</c:v>
                </c:pt>
                <c:pt idx="83">
                  <c:v>-3.456215200748064E-2</c:v>
                </c:pt>
                <c:pt idx="84">
                  <c:v>1.2716674863619826E-3</c:v>
                </c:pt>
                <c:pt idx="85">
                  <c:v>3.1108685658358393E-2</c:v>
                </c:pt>
                <c:pt idx="86">
                  <c:v>-2.1067036970828956E-2</c:v>
                </c:pt>
                <c:pt idx="87">
                  <c:v>-1.827412621109048E-2</c:v>
                </c:pt>
                <c:pt idx="88">
                  <c:v>1.4034564701811247E-2</c:v>
                </c:pt>
                <c:pt idx="89">
                  <c:v>-2.4854587605503686E-2</c:v>
                </c:pt>
                <c:pt idx="90">
                  <c:v>-1.0335844527958798E-2</c:v>
                </c:pt>
                <c:pt idx="91">
                  <c:v>5.6482583943434639E-3</c:v>
                </c:pt>
                <c:pt idx="92">
                  <c:v>1.589025473170716E-2</c:v>
                </c:pt>
                <c:pt idx="93">
                  <c:v>-3.3801352533469387E-2</c:v>
                </c:pt>
                <c:pt idx="94">
                  <c:v>-5.4042258665839837E-3</c:v>
                </c:pt>
                <c:pt idx="95">
                  <c:v>7.3758977303542417E-4</c:v>
                </c:pt>
                <c:pt idx="96">
                  <c:v>-1.2187376899384095E-3</c:v>
                </c:pt>
                <c:pt idx="97">
                  <c:v>-1.2800149334663835E-2</c:v>
                </c:pt>
                <c:pt idx="98">
                  <c:v>-8.8957267252126881E-3</c:v>
                </c:pt>
                <c:pt idx="99">
                  <c:v>2.123887617057077E-2</c:v>
                </c:pt>
                <c:pt idx="100">
                  <c:v>-2.6478205404770666E-2</c:v>
                </c:pt>
                <c:pt idx="101">
                  <c:v>2.5093240518473336E-2</c:v>
                </c:pt>
                <c:pt idx="102">
                  <c:v>-2.4394674515829065E-2</c:v>
                </c:pt>
                <c:pt idx="103">
                  <c:v>7.5695738172036203E-3</c:v>
                </c:pt>
                <c:pt idx="104">
                  <c:v>3.6803178801885772E-3</c:v>
                </c:pt>
                <c:pt idx="105">
                  <c:v>1.8363501420395764E-2</c:v>
                </c:pt>
                <c:pt idx="106">
                  <c:v>3.2915711320020011E-2</c:v>
                </c:pt>
                <c:pt idx="107">
                  <c:v>1.6959262635144051E-3</c:v>
                </c:pt>
                <c:pt idx="108">
                  <c:v>-6.9130621333287207E-3</c:v>
                </c:pt>
                <c:pt idx="109">
                  <c:v>-7.7277085258438353E-3</c:v>
                </c:pt>
                <c:pt idx="110">
                  <c:v>-2.413531284528319E-2</c:v>
                </c:pt>
                <c:pt idx="111">
                  <c:v>3.8499744901634832E-2</c:v>
                </c:pt>
                <c:pt idx="112">
                  <c:v>8.5668901257441137E-3</c:v>
                </c:pt>
                <c:pt idx="113">
                  <c:v>2.3229193875806971E-2</c:v>
                </c:pt>
                <c:pt idx="114">
                  <c:v>1.6361210718241967E-2</c:v>
                </c:pt>
                <c:pt idx="115">
                  <c:v>2.3983071492396021E-2</c:v>
                </c:pt>
                <c:pt idx="116">
                  <c:v>4.0424086939228075E-2</c:v>
                </c:pt>
                <c:pt idx="117">
                  <c:v>4.0218742805160697E-2</c:v>
                </c:pt>
                <c:pt idx="118">
                  <c:v>3.5964083371310934E-2</c:v>
                </c:pt>
                <c:pt idx="119">
                  <c:v>-2.7491746759916613E-2</c:v>
                </c:pt>
                <c:pt idx="120">
                  <c:v>6.8631325490456224E-3</c:v>
                </c:pt>
                <c:pt idx="121">
                  <c:v>-2.9800964838094524E-3</c:v>
                </c:pt>
                <c:pt idx="122">
                  <c:v>-1.7317228490809383E-2</c:v>
                </c:pt>
                <c:pt idx="123">
                  <c:v>2.6339151041364139E-2</c:v>
                </c:pt>
                <c:pt idx="124">
                  <c:v>-8.5595625998636793E-3</c:v>
                </c:pt>
                <c:pt idx="125">
                  <c:v>-1.3441844574316797E-2</c:v>
                </c:pt>
                <c:pt idx="126">
                  <c:v>3.1186238033675817E-2</c:v>
                </c:pt>
                <c:pt idx="127">
                  <c:v>-2.7984277616059705E-2</c:v>
                </c:pt>
                <c:pt idx="128">
                  <c:v>-3.9986266925621516E-2</c:v>
                </c:pt>
                <c:pt idx="129">
                  <c:v>-3.2408719966170618E-2</c:v>
                </c:pt>
                <c:pt idx="130">
                  <c:v>-1.6314520335879434E-2</c:v>
                </c:pt>
                <c:pt idx="131">
                  <c:v>-8.8507271062514548E-3</c:v>
                </c:pt>
                <c:pt idx="132">
                  <c:v>-4.0781901932713249E-3</c:v>
                </c:pt>
                <c:pt idx="133">
                  <c:v>2.1771019291764337E-2</c:v>
                </c:pt>
                <c:pt idx="134">
                  <c:v>4.9615297908077782E-2</c:v>
                </c:pt>
                <c:pt idx="135">
                  <c:v>7.2874764974324435E-3</c:v>
                </c:pt>
                <c:pt idx="136">
                  <c:v>-1.8382708531791137E-3</c:v>
                </c:pt>
                <c:pt idx="137">
                  <c:v>-2.0717912525369142E-2</c:v>
                </c:pt>
                <c:pt idx="138">
                  <c:v>5.2313335344389422E-3</c:v>
                </c:pt>
                <c:pt idx="139">
                  <c:v>2.2246228399737111E-2</c:v>
                </c:pt>
                <c:pt idx="140">
                  <c:v>-1.3423818654398734E-2</c:v>
                </c:pt>
                <c:pt idx="141">
                  <c:v>4.2021186944824818E-2</c:v>
                </c:pt>
                <c:pt idx="142">
                  <c:v>1.0977276699857152E-2</c:v>
                </c:pt>
                <c:pt idx="143">
                  <c:v>-7.3667967199780304E-3</c:v>
                </c:pt>
                <c:pt idx="144">
                  <c:v>2.1930651700590387E-2</c:v>
                </c:pt>
                <c:pt idx="145">
                  <c:v>-5.6860672966457804E-4</c:v>
                </c:pt>
                <c:pt idx="146">
                  <c:v>3.2315064874930965E-2</c:v>
                </c:pt>
                <c:pt idx="147">
                  <c:v>8.6389665841766217E-3</c:v>
                </c:pt>
                <c:pt idx="148">
                  <c:v>1.7688209114471443E-3</c:v>
                </c:pt>
                <c:pt idx="149">
                  <c:v>-1.4698096130364657E-2</c:v>
                </c:pt>
                <c:pt idx="150">
                  <c:v>-3.1075548867052216E-3</c:v>
                </c:pt>
                <c:pt idx="151">
                  <c:v>-1.3400117880831397E-2</c:v>
                </c:pt>
                <c:pt idx="152">
                  <c:v>3.5152410244012555E-2</c:v>
                </c:pt>
                <c:pt idx="153">
                  <c:v>1.478549455153122E-2</c:v>
                </c:pt>
                <c:pt idx="154">
                  <c:v>4.92428975033401E-2</c:v>
                </c:pt>
                <c:pt idx="155">
                  <c:v>1.2450784173772989E-2</c:v>
                </c:pt>
                <c:pt idx="156">
                  <c:v>4.3551468425161222E-2</c:v>
                </c:pt>
                <c:pt idx="157">
                  <c:v>7.8514738935931971E-3</c:v>
                </c:pt>
                <c:pt idx="158">
                  <c:v>-1.2528992178552856E-2</c:v>
                </c:pt>
                <c:pt idx="159">
                  <c:v>2.1356506777673312E-2</c:v>
                </c:pt>
                <c:pt idx="160">
                  <c:v>-2.9927396388870209E-3</c:v>
                </c:pt>
                <c:pt idx="161">
                  <c:v>6.618549857365208E-3</c:v>
                </c:pt>
                <c:pt idx="162">
                  <c:v>-2.8960292373471308E-2</c:v>
                </c:pt>
                <c:pt idx="163">
                  <c:v>-1.9918221466579622E-2</c:v>
                </c:pt>
                <c:pt idx="164">
                  <c:v>4.5391046590994577E-2</c:v>
                </c:pt>
                <c:pt idx="165">
                  <c:v>-2.0932742963687523E-2</c:v>
                </c:pt>
                <c:pt idx="166">
                  <c:v>3.985141622779198E-2</c:v>
                </c:pt>
                <c:pt idx="167">
                  <c:v>7.5934005351131484E-3</c:v>
                </c:pt>
                <c:pt idx="168">
                  <c:v>3.5310261170490742E-2</c:v>
                </c:pt>
                <c:pt idx="169">
                  <c:v>4.7200679532975798E-2</c:v>
                </c:pt>
                <c:pt idx="170">
                  <c:v>-1.645740583197508E-2</c:v>
                </c:pt>
                <c:pt idx="171">
                  <c:v>1.4793905920071904E-2</c:v>
                </c:pt>
                <c:pt idx="172">
                  <c:v>-1.9749711017781557E-2</c:v>
                </c:pt>
                <c:pt idx="173">
                  <c:v>1.037542780902645E-2</c:v>
                </c:pt>
                <c:pt idx="174">
                  <c:v>-3.5342143257469649E-3</c:v>
                </c:pt>
                <c:pt idx="175">
                  <c:v>-3.5130327803554851E-2</c:v>
                </c:pt>
                <c:pt idx="176">
                  <c:v>-1.9384937368758015E-2</c:v>
                </c:pt>
                <c:pt idx="177">
                  <c:v>-1.7703972536341817E-2</c:v>
                </c:pt>
                <c:pt idx="178">
                  <c:v>-4.9370601920198931E-2</c:v>
                </c:pt>
                <c:pt idx="179">
                  <c:v>3.2111558451637712E-2</c:v>
                </c:pt>
                <c:pt idx="180">
                  <c:v>1.5435991853256281E-2</c:v>
                </c:pt>
                <c:pt idx="181">
                  <c:v>3.492744793290492E-2</c:v>
                </c:pt>
                <c:pt idx="182">
                  <c:v>2.0216239299369998E-2</c:v>
                </c:pt>
                <c:pt idx="183">
                  <c:v>-1.929041774326512E-3</c:v>
                </c:pt>
                <c:pt idx="184">
                  <c:v>-9.6665199042300642E-3</c:v>
                </c:pt>
                <c:pt idx="185">
                  <c:v>-3.2193578093448028E-2</c:v>
                </c:pt>
                <c:pt idx="186">
                  <c:v>-3.0838420065832928E-3</c:v>
                </c:pt>
                <c:pt idx="187">
                  <c:v>-1.0959936040020768E-2</c:v>
                </c:pt>
                <c:pt idx="188">
                  <c:v>2.5898110409189767E-2</c:v>
                </c:pt>
                <c:pt idx="189">
                  <c:v>-3.3034444263871698E-2</c:v>
                </c:pt>
                <c:pt idx="190">
                  <c:v>4.1748273460266994E-3</c:v>
                </c:pt>
                <c:pt idx="191">
                  <c:v>-1.5219532572319894E-2</c:v>
                </c:pt>
                <c:pt idx="192">
                  <c:v>-1.0845020882985557E-2</c:v>
                </c:pt>
                <c:pt idx="193">
                  <c:v>4.5885613795457969E-2</c:v>
                </c:pt>
                <c:pt idx="194">
                  <c:v>6.8572004962701438E-3</c:v>
                </c:pt>
                <c:pt idx="195">
                  <c:v>3.2179310383315674E-2</c:v>
                </c:pt>
                <c:pt idx="196">
                  <c:v>-5.0870913696217102E-3</c:v>
                </c:pt>
                <c:pt idx="197">
                  <c:v>-5.4694367755952156E-2</c:v>
                </c:pt>
                <c:pt idx="198">
                  <c:v>-4.0238324391035363E-2</c:v>
                </c:pt>
                <c:pt idx="199">
                  <c:v>2.6338877612610556E-2</c:v>
                </c:pt>
                <c:pt idx="200">
                  <c:v>4.1970723076669714E-3</c:v>
                </c:pt>
                <c:pt idx="201">
                  <c:v>3.0179838892009148E-2</c:v>
                </c:pt>
                <c:pt idx="202">
                  <c:v>1.699428093769928E-2</c:v>
                </c:pt>
                <c:pt idx="203">
                  <c:v>-6.1934755237932793E-2</c:v>
                </c:pt>
                <c:pt idx="204">
                  <c:v>2.6705746205260672E-2</c:v>
                </c:pt>
                <c:pt idx="205">
                  <c:v>2.9964101132656795E-2</c:v>
                </c:pt>
                <c:pt idx="206">
                  <c:v>-3.5947315308206607E-2</c:v>
                </c:pt>
                <c:pt idx="207">
                  <c:v>2.0821755039218015E-2</c:v>
                </c:pt>
                <c:pt idx="208">
                  <c:v>-2.6836656909856815E-2</c:v>
                </c:pt>
                <c:pt idx="209">
                  <c:v>1.6652545913866668E-2</c:v>
                </c:pt>
                <c:pt idx="210">
                  <c:v>-2.6435994324709E-2</c:v>
                </c:pt>
                <c:pt idx="211">
                  <c:v>5.0308694851148861E-3</c:v>
                </c:pt>
                <c:pt idx="212">
                  <c:v>-6.2656698151180024E-3</c:v>
                </c:pt>
                <c:pt idx="213">
                  <c:v>2.5825185772732739E-2</c:v>
                </c:pt>
                <c:pt idx="214">
                  <c:v>3.1110134311436832E-2</c:v>
                </c:pt>
                <c:pt idx="215">
                  <c:v>-3.5964213475294438E-2</c:v>
                </c:pt>
                <c:pt idx="216">
                  <c:v>-1.9137218559095892E-2</c:v>
                </c:pt>
                <c:pt idx="217">
                  <c:v>-2.6706956107158453E-2</c:v>
                </c:pt>
                <c:pt idx="218">
                  <c:v>-3.0344697485842342E-2</c:v>
                </c:pt>
                <c:pt idx="219">
                  <c:v>-3.1279434974803344E-2</c:v>
                </c:pt>
                <c:pt idx="220">
                  <c:v>-4.2361056005493003E-2</c:v>
                </c:pt>
                <c:pt idx="221">
                  <c:v>3.8449645154282397E-2</c:v>
                </c:pt>
                <c:pt idx="222">
                  <c:v>4.0396533851916328E-3</c:v>
                </c:pt>
                <c:pt idx="223">
                  <c:v>4.800849260980411E-2</c:v>
                </c:pt>
                <c:pt idx="224">
                  <c:v>-4.5195451256986763E-2</c:v>
                </c:pt>
                <c:pt idx="225">
                  <c:v>2.2296559398211624E-3</c:v>
                </c:pt>
                <c:pt idx="226">
                  <c:v>4.6488852881080955E-2</c:v>
                </c:pt>
                <c:pt idx="227">
                  <c:v>-4.1497854645221599E-2</c:v>
                </c:pt>
                <c:pt idx="228">
                  <c:v>2.4680772265521123E-2</c:v>
                </c:pt>
                <c:pt idx="229">
                  <c:v>-3.6432177512000896E-2</c:v>
                </c:pt>
                <c:pt idx="230">
                  <c:v>-1.6244986290650409E-2</c:v>
                </c:pt>
                <c:pt idx="231">
                  <c:v>-3.7867536922534528E-2</c:v>
                </c:pt>
                <c:pt idx="232">
                  <c:v>1.0006996526094047E-2</c:v>
                </c:pt>
                <c:pt idx="233">
                  <c:v>-5.9866473470886694E-2</c:v>
                </c:pt>
                <c:pt idx="234">
                  <c:v>-3.8146920795818939E-2</c:v>
                </c:pt>
                <c:pt idx="235">
                  <c:v>2.5897534538485312E-2</c:v>
                </c:pt>
                <c:pt idx="236">
                  <c:v>-2.8279464459026293E-2</c:v>
                </c:pt>
                <c:pt idx="237">
                  <c:v>4.3244131987661527E-2</c:v>
                </c:pt>
                <c:pt idx="238">
                  <c:v>-2.9517446590247021E-2</c:v>
                </c:pt>
                <c:pt idx="239">
                  <c:v>4.1047672359917353E-2</c:v>
                </c:pt>
                <c:pt idx="240">
                  <c:v>-1.6430537092302799E-2</c:v>
                </c:pt>
                <c:pt idx="241">
                  <c:v>-1.132437230139427E-2</c:v>
                </c:pt>
                <c:pt idx="242">
                  <c:v>-3.5193509052750205E-2</c:v>
                </c:pt>
                <c:pt idx="243">
                  <c:v>3.5779161497242473E-3</c:v>
                </c:pt>
                <c:pt idx="244">
                  <c:v>-5.406841631231174E-2</c:v>
                </c:pt>
                <c:pt idx="245">
                  <c:v>1.5745266252250367E-2</c:v>
                </c:pt>
                <c:pt idx="246">
                  <c:v>6.3065945326806316E-2</c:v>
                </c:pt>
                <c:pt idx="247">
                  <c:v>1.0645411938410732E-2</c:v>
                </c:pt>
                <c:pt idx="248">
                  <c:v>8.2883156047164341E-3</c:v>
                </c:pt>
                <c:pt idx="249">
                  <c:v>-4.281237257741255E-2</c:v>
                </c:pt>
                <c:pt idx="250">
                  <c:v>3.4385821823057272E-2</c:v>
                </c:pt>
                <c:pt idx="251">
                  <c:v>-1.8279535011862524E-2</c:v>
                </c:pt>
                <c:pt idx="252">
                  <c:v>-3.2929784212916591E-2</c:v>
                </c:pt>
                <c:pt idx="253">
                  <c:v>-2.6650798748501625E-2</c:v>
                </c:pt>
                <c:pt idx="254">
                  <c:v>4.8916425246310569E-2</c:v>
                </c:pt>
                <c:pt idx="255">
                  <c:v>-5.6591590044399176E-3</c:v>
                </c:pt>
                <c:pt idx="256">
                  <c:v>4.8782708884884451E-2</c:v>
                </c:pt>
                <c:pt idx="257">
                  <c:v>-2.1426226863679565E-2</c:v>
                </c:pt>
                <c:pt idx="258">
                  <c:v>-6.6124105794650889E-2</c:v>
                </c:pt>
                <c:pt idx="259">
                  <c:v>-4.3894641500535236E-2</c:v>
                </c:pt>
                <c:pt idx="260">
                  <c:v>-6.4015763912514734E-2</c:v>
                </c:pt>
                <c:pt idx="261">
                  <c:v>-3.1642099319305173E-2</c:v>
                </c:pt>
                <c:pt idx="262">
                  <c:v>2.1913471282086761E-2</c:v>
                </c:pt>
                <c:pt idx="263">
                  <c:v>1.3527319882085997E-2</c:v>
                </c:pt>
                <c:pt idx="264">
                  <c:v>-2.0286620129339461E-3</c:v>
                </c:pt>
                <c:pt idx="265">
                  <c:v>4.0253649386226442E-2</c:v>
                </c:pt>
                <c:pt idx="266">
                  <c:v>6.541432986912743E-2</c:v>
                </c:pt>
                <c:pt idx="267">
                  <c:v>-2.3298039765015766E-2</c:v>
                </c:pt>
                <c:pt idx="268">
                  <c:v>-5.5086199871916985E-2</c:v>
                </c:pt>
                <c:pt idx="269">
                  <c:v>-2.5335572855086141E-2</c:v>
                </c:pt>
                <c:pt idx="270">
                  <c:v>3.8642488136183539E-2</c:v>
                </c:pt>
                <c:pt idx="271">
                  <c:v>4.2426760912954053E-2</c:v>
                </c:pt>
                <c:pt idx="272">
                  <c:v>8.3974216103790411E-3</c:v>
                </c:pt>
                <c:pt idx="273">
                  <c:v>-7.9564038188939534E-3</c:v>
                </c:pt>
                <c:pt idx="274">
                  <c:v>-1.2672978166483606E-2</c:v>
                </c:pt>
                <c:pt idx="275">
                  <c:v>5.1921156653462308E-2</c:v>
                </c:pt>
                <c:pt idx="276">
                  <c:v>-1.054638893158355E-2</c:v>
                </c:pt>
                <c:pt idx="277">
                  <c:v>-2.823274211488247E-2</c:v>
                </c:pt>
                <c:pt idx="278">
                  <c:v>-2.7998878660135507E-2</c:v>
                </c:pt>
                <c:pt idx="279">
                  <c:v>-6.2726687777433732E-2</c:v>
                </c:pt>
                <c:pt idx="280">
                  <c:v>9.1466124310461971E-3</c:v>
                </c:pt>
                <c:pt idx="281">
                  <c:v>-2.0780896185089492E-2</c:v>
                </c:pt>
                <c:pt idx="282">
                  <c:v>-2.6681723593528606E-2</c:v>
                </c:pt>
                <c:pt idx="283">
                  <c:v>2.315454921376281E-2</c:v>
                </c:pt>
                <c:pt idx="284">
                  <c:v>-1.4062151083706009E-2</c:v>
                </c:pt>
                <c:pt idx="285">
                  <c:v>-2.949319206308143E-3</c:v>
                </c:pt>
                <c:pt idx="286">
                  <c:v>2.6329764053306004E-2</c:v>
                </c:pt>
                <c:pt idx="287">
                  <c:v>1.1561532175696776E-3</c:v>
                </c:pt>
                <c:pt idx="288">
                  <c:v>7.125977221397406E-3</c:v>
                </c:pt>
                <c:pt idx="289">
                  <c:v>-1.9601423059979695E-2</c:v>
                </c:pt>
                <c:pt idx="290">
                  <c:v>2.5461759725808886E-2</c:v>
                </c:pt>
                <c:pt idx="291">
                  <c:v>-2.6623631190483721E-2</c:v>
                </c:pt>
                <c:pt idx="292">
                  <c:v>-4.6615044584474852E-2</c:v>
                </c:pt>
                <c:pt idx="293">
                  <c:v>1.9697867814955305E-2</c:v>
                </c:pt>
                <c:pt idx="294">
                  <c:v>-4.0372061196899178E-2</c:v>
                </c:pt>
                <c:pt idx="295">
                  <c:v>-5.9231506583910853E-2</c:v>
                </c:pt>
                <c:pt idx="296">
                  <c:v>1.3202167739119641E-2</c:v>
                </c:pt>
                <c:pt idx="297">
                  <c:v>2.8729938540054345E-2</c:v>
                </c:pt>
                <c:pt idx="298">
                  <c:v>1.6820249864757386E-2</c:v>
                </c:pt>
                <c:pt idx="299">
                  <c:v>2.4279002310175102E-2</c:v>
                </c:pt>
                <c:pt idx="300">
                  <c:v>9.2614330304083836E-3</c:v>
                </c:pt>
                <c:pt idx="301">
                  <c:v>3.7513122974258906E-2</c:v>
                </c:pt>
                <c:pt idx="302">
                  <c:v>1.5522641406208404E-2</c:v>
                </c:pt>
                <c:pt idx="303">
                  <c:v>1.3391614589162604E-2</c:v>
                </c:pt>
                <c:pt idx="304">
                  <c:v>-3.8716182097789709E-2</c:v>
                </c:pt>
                <c:pt idx="305">
                  <c:v>3.3490239159630342E-2</c:v>
                </c:pt>
                <c:pt idx="306">
                  <c:v>-3.7363253954678655E-2</c:v>
                </c:pt>
                <c:pt idx="307">
                  <c:v>1.8742509422491338E-2</c:v>
                </c:pt>
                <c:pt idx="308">
                  <c:v>4.0785372797024433E-2</c:v>
                </c:pt>
                <c:pt idx="309">
                  <c:v>-1.274407377643838E-2</c:v>
                </c:pt>
                <c:pt idx="310">
                  <c:v>-8.3009189856924515E-2</c:v>
                </c:pt>
                <c:pt idx="311">
                  <c:v>3.1085798023813282E-3</c:v>
                </c:pt>
                <c:pt idx="312">
                  <c:v>-1.5221705108592332E-4</c:v>
                </c:pt>
                <c:pt idx="313">
                  <c:v>5.9439490833455011E-3</c:v>
                </c:pt>
                <c:pt idx="314">
                  <c:v>2.1049694835676647E-2</c:v>
                </c:pt>
                <c:pt idx="315">
                  <c:v>3.0889787460099516E-2</c:v>
                </c:pt>
                <c:pt idx="316">
                  <c:v>-4.9734622445201548E-2</c:v>
                </c:pt>
                <c:pt idx="317">
                  <c:v>4.1050345469306304E-2</c:v>
                </c:pt>
                <c:pt idx="318">
                  <c:v>-2.4170944570993225E-2</c:v>
                </c:pt>
                <c:pt idx="319">
                  <c:v>6.8068349564454067E-3</c:v>
                </c:pt>
                <c:pt idx="320">
                  <c:v>-1.7944819248972177E-2</c:v>
                </c:pt>
                <c:pt idx="321">
                  <c:v>-3.1100330265242171E-2</c:v>
                </c:pt>
                <c:pt idx="322">
                  <c:v>4.1276761889350588E-2</c:v>
                </c:pt>
                <c:pt idx="323">
                  <c:v>1.815281076269315E-2</c:v>
                </c:pt>
                <c:pt idx="324">
                  <c:v>-8.3270706994555077E-2</c:v>
                </c:pt>
                <c:pt idx="325">
                  <c:v>-1.1903118954446956E-2</c:v>
                </c:pt>
                <c:pt idx="326">
                  <c:v>-5.1837574992737778E-2</c:v>
                </c:pt>
                <c:pt idx="327">
                  <c:v>-3.2205051904308668E-2</c:v>
                </c:pt>
                <c:pt idx="328">
                  <c:v>-2.3556298151075072E-2</c:v>
                </c:pt>
                <c:pt idx="329">
                  <c:v>-1.1258861672670761E-2</c:v>
                </c:pt>
                <c:pt idx="330">
                  <c:v>7.2997123452010371E-2</c:v>
                </c:pt>
                <c:pt idx="331">
                  <c:v>-3.4333664500428185E-2</c:v>
                </c:pt>
                <c:pt idx="332">
                  <c:v>4.9528335466488826E-2</c:v>
                </c:pt>
                <c:pt idx="333">
                  <c:v>8.535397668431921E-2</c:v>
                </c:pt>
                <c:pt idx="334">
                  <c:v>-3.7248169295202249E-2</c:v>
                </c:pt>
                <c:pt idx="335">
                  <c:v>5.0378918971548892E-2</c:v>
                </c:pt>
                <c:pt idx="336">
                  <c:v>5.0690127187696277E-2</c:v>
                </c:pt>
                <c:pt idx="337">
                  <c:v>-1.3397171473295444E-2</c:v>
                </c:pt>
                <c:pt idx="338">
                  <c:v>2.4235283295759746E-2</c:v>
                </c:pt>
                <c:pt idx="339">
                  <c:v>6.2515486252936459E-2</c:v>
                </c:pt>
                <c:pt idx="340">
                  <c:v>-5.2880645180136465E-2</c:v>
                </c:pt>
                <c:pt idx="341">
                  <c:v>-5.8587074327562938E-2</c:v>
                </c:pt>
                <c:pt idx="342">
                  <c:v>-7.2144457667850936E-3</c:v>
                </c:pt>
                <c:pt idx="343">
                  <c:v>-7.2842876596084682E-2</c:v>
                </c:pt>
                <c:pt idx="344">
                  <c:v>-5.5085968917677697E-2</c:v>
                </c:pt>
                <c:pt idx="345">
                  <c:v>3.8922144177789608E-2</c:v>
                </c:pt>
                <c:pt idx="346">
                  <c:v>6.3606422686759423E-3</c:v>
                </c:pt>
                <c:pt idx="347">
                  <c:v>4.7775751211450501E-2</c:v>
                </c:pt>
                <c:pt idx="348">
                  <c:v>-1.403302997060063E-2</c:v>
                </c:pt>
                <c:pt idx="349">
                  <c:v>-4.2865972621721316E-2</c:v>
                </c:pt>
                <c:pt idx="350">
                  <c:v>-2.9911548719401271E-2</c:v>
                </c:pt>
                <c:pt idx="351">
                  <c:v>1.6799560135091429E-2</c:v>
                </c:pt>
                <c:pt idx="352">
                  <c:v>1.3929688690748065E-2</c:v>
                </c:pt>
                <c:pt idx="353">
                  <c:v>-3.8596233256531498E-3</c:v>
                </c:pt>
                <c:pt idx="354">
                  <c:v>4.8652361156579005E-2</c:v>
                </c:pt>
                <c:pt idx="355">
                  <c:v>-1.717512923055553E-2</c:v>
                </c:pt>
                <c:pt idx="356">
                  <c:v>4.252340456414716E-2</c:v>
                </c:pt>
                <c:pt idx="357">
                  <c:v>-2.7430095422114498E-2</c:v>
                </c:pt>
                <c:pt idx="358">
                  <c:v>-6.6093173889569812E-4</c:v>
                </c:pt>
                <c:pt idx="359">
                  <c:v>2.9672830978881848E-2</c:v>
                </c:pt>
                <c:pt idx="360">
                  <c:v>8.3599605292817181E-2</c:v>
                </c:pt>
                <c:pt idx="361">
                  <c:v>-5.6790576052539787E-2</c:v>
                </c:pt>
                <c:pt idx="362">
                  <c:v>3.276504001717262E-2</c:v>
                </c:pt>
                <c:pt idx="363">
                  <c:v>3.8762766896514478E-2</c:v>
                </c:pt>
                <c:pt idx="364">
                  <c:v>2.2890538523392845E-2</c:v>
                </c:pt>
                <c:pt idx="365">
                  <c:v>9.4489287650623588E-2</c:v>
                </c:pt>
                <c:pt idx="366">
                  <c:v>-1.0289080540761386E-2</c:v>
                </c:pt>
                <c:pt idx="367">
                  <c:v>-4.3492911147358093E-2</c:v>
                </c:pt>
                <c:pt idx="368">
                  <c:v>2.0299955992713503E-2</c:v>
                </c:pt>
                <c:pt idx="369">
                  <c:v>3.334435591006546E-3</c:v>
                </c:pt>
                <c:pt idx="370">
                  <c:v>3.4040293627812801E-3</c:v>
                </c:pt>
                <c:pt idx="371">
                  <c:v>7.7687824317868248E-2</c:v>
                </c:pt>
                <c:pt idx="372">
                  <c:v>-5.6803907218021088E-2</c:v>
                </c:pt>
                <c:pt idx="373">
                  <c:v>-1.3750404574207842E-2</c:v>
                </c:pt>
                <c:pt idx="374">
                  <c:v>2.9628797391028971E-2</c:v>
                </c:pt>
                <c:pt idx="375">
                  <c:v>3.0284518273910876E-2</c:v>
                </c:pt>
                <c:pt idx="376">
                  <c:v>-8.5891530014487127E-2</c:v>
                </c:pt>
                <c:pt idx="377">
                  <c:v>-5.9395287679753217E-3</c:v>
                </c:pt>
                <c:pt idx="378">
                  <c:v>-1.1120712424271595E-2</c:v>
                </c:pt>
                <c:pt idx="379">
                  <c:v>5.0479205763991786E-2</c:v>
                </c:pt>
                <c:pt idx="380">
                  <c:v>5.2384769677469301E-3</c:v>
                </c:pt>
                <c:pt idx="381">
                  <c:v>1.5873927275819266E-2</c:v>
                </c:pt>
                <c:pt idx="382">
                  <c:v>-4.27457388550323E-3</c:v>
                </c:pt>
                <c:pt idx="383">
                  <c:v>2.0319278028775756E-2</c:v>
                </c:pt>
                <c:pt idx="384">
                  <c:v>-2.4927074615632705E-3</c:v>
                </c:pt>
                <c:pt idx="385">
                  <c:v>6.2159433659523255E-2</c:v>
                </c:pt>
                <c:pt idx="386">
                  <c:v>4.0012652134613358E-2</c:v>
                </c:pt>
                <c:pt idx="387">
                  <c:v>-6.1472684759365848E-2</c:v>
                </c:pt>
                <c:pt idx="388">
                  <c:v>2.2096469021649856E-2</c:v>
                </c:pt>
                <c:pt idx="389">
                  <c:v>4.579344811874364E-2</c:v>
                </c:pt>
                <c:pt idx="390">
                  <c:v>-7.6310188363765796E-2</c:v>
                </c:pt>
                <c:pt idx="391">
                  <c:v>-2.553614927609571E-2</c:v>
                </c:pt>
                <c:pt idx="392">
                  <c:v>-9.2371234997245644E-2</c:v>
                </c:pt>
                <c:pt idx="393">
                  <c:v>-4.7210815454436617E-2</c:v>
                </c:pt>
                <c:pt idx="394">
                  <c:v>-4.8822564909509314E-2</c:v>
                </c:pt>
                <c:pt idx="395">
                  <c:v>4.3772798580391736E-2</c:v>
                </c:pt>
                <c:pt idx="396">
                  <c:v>-5.8416020383549316E-3</c:v>
                </c:pt>
                <c:pt idx="397">
                  <c:v>-5.0362076107340226E-2</c:v>
                </c:pt>
                <c:pt idx="398">
                  <c:v>7.5367054717023763E-4</c:v>
                </c:pt>
                <c:pt idx="399">
                  <c:v>-2.6954329451348791E-2</c:v>
                </c:pt>
                <c:pt idx="400">
                  <c:v>-5.9737566459544311E-2</c:v>
                </c:pt>
                <c:pt idx="401">
                  <c:v>-5.2508185003577346E-2</c:v>
                </c:pt>
                <c:pt idx="402">
                  <c:v>-1.2547102057182347E-2</c:v>
                </c:pt>
                <c:pt idx="403">
                  <c:v>1.7509056306505677E-2</c:v>
                </c:pt>
                <c:pt idx="404">
                  <c:v>-5.9645851280432982E-2</c:v>
                </c:pt>
                <c:pt idx="405">
                  <c:v>5.5555646667801994E-3</c:v>
                </c:pt>
                <c:pt idx="406">
                  <c:v>3.626260015349958E-2</c:v>
                </c:pt>
                <c:pt idx="407">
                  <c:v>-7.6645124608045734E-3</c:v>
                </c:pt>
                <c:pt idx="408">
                  <c:v>2.5534162557878659E-2</c:v>
                </c:pt>
                <c:pt idx="409">
                  <c:v>8.3805014253730992E-2</c:v>
                </c:pt>
                <c:pt idx="410">
                  <c:v>-5.7517209309572603E-2</c:v>
                </c:pt>
                <c:pt idx="411">
                  <c:v>-8.1733056767686385E-2</c:v>
                </c:pt>
                <c:pt idx="412">
                  <c:v>-1.0236494030704701E-2</c:v>
                </c:pt>
                <c:pt idx="413">
                  <c:v>-8.8813016038170822E-2</c:v>
                </c:pt>
                <c:pt idx="414">
                  <c:v>-4.1073471011116247E-2</c:v>
                </c:pt>
                <c:pt idx="415">
                  <c:v>7.9887967410272154E-2</c:v>
                </c:pt>
                <c:pt idx="416">
                  <c:v>-4.8301490340212361E-2</c:v>
                </c:pt>
                <c:pt idx="417">
                  <c:v>7.2025862401166041E-2</c:v>
                </c:pt>
                <c:pt idx="418">
                  <c:v>2.4067176433106852E-4</c:v>
                </c:pt>
                <c:pt idx="419">
                  <c:v>-6.0261357630997381E-3</c:v>
                </c:pt>
                <c:pt idx="420">
                  <c:v>4.6558413162130385E-2</c:v>
                </c:pt>
                <c:pt idx="421">
                  <c:v>3.8683092847095146E-2</c:v>
                </c:pt>
                <c:pt idx="422">
                  <c:v>9.7841690425886085E-2</c:v>
                </c:pt>
                <c:pt idx="423">
                  <c:v>5.6058803849177163E-2</c:v>
                </c:pt>
                <c:pt idx="424">
                  <c:v>-3.933338579044765E-2</c:v>
                </c:pt>
                <c:pt idx="425">
                  <c:v>-4.6304412461045885E-2</c:v>
                </c:pt>
                <c:pt idx="426">
                  <c:v>8.3805891960794021E-2</c:v>
                </c:pt>
                <c:pt idx="427">
                  <c:v>-4.9345253256985799E-2</c:v>
                </c:pt>
                <c:pt idx="428">
                  <c:v>5.280465211009977E-2</c:v>
                </c:pt>
                <c:pt idx="429">
                  <c:v>-5.5349062815586159E-2</c:v>
                </c:pt>
                <c:pt idx="430">
                  <c:v>6.1162662383758892E-2</c:v>
                </c:pt>
                <c:pt idx="431">
                  <c:v>8.858860616851727E-2</c:v>
                </c:pt>
                <c:pt idx="432">
                  <c:v>-8.5712420985773363E-2</c:v>
                </c:pt>
                <c:pt idx="433">
                  <c:v>-5.1078779887534509E-2</c:v>
                </c:pt>
                <c:pt idx="434">
                  <c:v>3.0366930274503545E-2</c:v>
                </c:pt>
                <c:pt idx="435">
                  <c:v>-7.4138266964031807E-2</c:v>
                </c:pt>
                <c:pt idx="436">
                  <c:v>4.2995965109875911E-2</c:v>
                </c:pt>
                <c:pt idx="437">
                  <c:v>4.3661675097741437E-3</c:v>
                </c:pt>
                <c:pt idx="438">
                  <c:v>1.9139265569616093E-2</c:v>
                </c:pt>
                <c:pt idx="439">
                  <c:v>-2.6984581422413889E-2</c:v>
                </c:pt>
                <c:pt idx="440">
                  <c:v>-1.2192623673173308E-2</c:v>
                </c:pt>
                <c:pt idx="441">
                  <c:v>3.0155577712009496E-2</c:v>
                </c:pt>
                <c:pt idx="442">
                  <c:v>5.3199287932829797E-2</c:v>
                </c:pt>
                <c:pt idx="443">
                  <c:v>4.4732028659197454E-2</c:v>
                </c:pt>
                <c:pt idx="444">
                  <c:v>-5.722975812576081E-2</c:v>
                </c:pt>
                <c:pt idx="445">
                  <c:v>4.1491568360320308E-2</c:v>
                </c:pt>
                <c:pt idx="446">
                  <c:v>-0.10942384320689147</c:v>
                </c:pt>
                <c:pt idx="447">
                  <c:v>6.2917988726106877E-2</c:v>
                </c:pt>
                <c:pt idx="448">
                  <c:v>-3.4236642933388239E-2</c:v>
                </c:pt>
                <c:pt idx="449">
                  <c:v>-4.2597067908798358E-2</c:v>
                </c:pt>
                <c:pt idx="450">
                  <c:v>6.6262033233674522E-2</c:v>
                </c:pt>
                <c:pt idx="451">
                  <c:v>6.5711661067885174E-2</c:v>
                </c:pt>
                <c:pt idx="452">
                  <c:v>-2.7598801606721679E-2</c:v>
                </c:pt>
                <c:pt idx="453">
                  <c:v>9.4013231645814876E-2</c:v>
                </c:pt>
                <c:pt idx="454">
                  <c:v>6.9129915937321762E-2</c:v>
                </c:pt>
                <c:pt idx="455">
                  <c:v>-1.22941341383207E-2</c:v>
                </c:pt>
                <c:pt idx="456">
                  <c:v>5.1165416649206819E-2</c:v>
                </c:pt>
                <c:pt idx="457">
                  <c:v>3.6061436284660076E-2</c:v>
                </c:pt>
                <c:pt idx="458">
                  <c:v>4.0189135983065505E-2</c:v>
                </c:pt>
                <c:pt idx="459">
                  <c:v>-1.8914059598600375E-2</c:v>
                </c:pt>
                <c:pt idx="460">
                  <c:v>-3.6157542266664677E-2</c:v>
                </c:pt>
                <c:pt idx="461">
                  <c:v>5.9829726796828631E-2</c:v>
                </c:pt>
                <c:pt idx="462">
                  <c:v>-2.9352102995426677E-2</c:v>
                </c:pt>
                <c:pt idx="463">
                  <c:v>3.1385954413191364E-2</c:v>
                </c:pt>
                <c:pt idx="464">
                  <c:v>-4.3849947599922778E-2</c:v>
                </c:pt>
                <c:pt idx="465">
                  <c:v>-7.3196295070818707E-2</c:v>
                </c:pt>
                <c:pt idx="466">
                  <c:v>-3.4142715274328772E-2</c:v>
                </c:pt>
                <c:pt idx="467">
                  <c:v>-2.6668519189412265E-3</c:v>
                </c:pt>
                <c:pt idx="468">
                  <c:v>2.5474452370032097E-2</c:v>
                </c:pt>
                <c:pt idx="469">
                  <c:v>-5.2474533138308743E-2</c:v>
                </c:pt>
                <c:pt idx="470">
                  <c:v>9.1523755241139426E-2</c:v>
                </c:pt>
                <c:pt idx="471">
                  <c:v>5.7417609089040589E-2</c:v>
                </c:pt>
                <c:pt idx="472">
                  <c:v>4.6508839900916144E-2</c:v>
                </c:pt>
                <c:pt idx="473">
                  <c:v>3.8221086870394494E-2</c:v>
                </c:pt>
                <c:pt idx="474">
                  <c:v>1.8679354337884035E-2</c:v>
                </c:pt>
                <c:pt idx="475">
                  <c:v>-1.8594084433780189E-2</c:v>
                </c:pt>
                <c:pt idx="476">
                  <c:v>-7.533790408944796E-2</c:v>
                </c:pt>
                <c:pt idx="477">
                  <c:v>-2.5859686844881047E-2</c:v>
                </c:pt>
                <c:pt idx="478">
                  <c:v>-7.0674122221046076E-3</c:v>
                </c:pt>
                <c:pt idx="479">
                  <c:v>-5.1195695035706201E-2</c:v>
                </c:pt>
                <c:pt idx="480">
                  <c:v>2.6490146850148832E-3</c:v>
                </c:pt>
                <c:pt idx="481">
                  <c:v>3.2386278549800807E-3</c:v>
                </c:pt>
                <c:pt idx="482">
                  <c:v>-7.6230033877244807E-2</c:v>
                </c:pt>
                <c:pt idx="483">
                  <c:v>-1.4589911902770147E-2</c:v>
                </c:pt>
                <c:pt idx="484">
                  <c:v>1.7805359348344041E-4</c:v>
                </c:pt>
                <c:pt idx="485">
                  <c:v>9.3723865481151414E-2</c:v>
                </c:pt>
                <c:pt idx="486">
                  <c:v>-1.0505939308622203E-2</c:v>
                </c:pt>
                <c:pt idx="487">
                  <c:v>4.6137975154198152E-2</c:v>
                </c:pt>
                <c:pt idx="488">
                  <c:v>-9.22353122041768E-2</c:v>
                </c:pt>
                <c:pt idx="489">
                  <c:v>1.3572911716339675E-3</c:v>
                </c:pt>
                <c:pt idx="490">
                  <c:v>-8.0809709887716963E-2</c:v>
                </c:pt>
                <c:pt idx="491">
                  <c:v>2.6604684052446537E-2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06-48AA-8124-267045BFD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8187360"/>
        <c:axId val="668187688"/>
      </c:scatterChart>
      <c:valAx>
        <c:axId val="668187360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(s)</a:t>
                </a:r>
              </a:p>
            </c:rich>
          </c:tx>
          <c:layout>
            <c:manualLayout>
              <c:xMode val="edge"/>
              <c:yMode val="edge"/>
              <c:x val="0.46000590551181103"/>
              <c:y val="0.897198891805190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68187688"/>
        <c:crosses val="autoZero"/>
        <c:crossBetween val="midCat"/>
      </c:valAx>
      <c:valAx>
        <c:axId val="668187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residui (LnV)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68187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accent6">
          <a:lumMod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Logaritmo della tensione su tempo</a:t>
            </a:r>
          </a:p>
        </c:rich>
      </c:tx>
      <c:layout>
        <c:manualLayout>
          <c:xMode val="edge"/>
          <c:yMode val="edge"/>
          <c:x val="0.20812967241370281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317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1781036352491872"/>
                  <c:y val="-2.848899095946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'scarica Cond.'!$B$4:$B$495</c:f>
              <c:numCache>
                <c:formatCode>General</c:formatCode>
                <c:ptCount val="49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</c:v>
                </c:pt>
                <c:pt idx="309">
                  <c:v>30.9</c:v>
                </c:pt>
                <c:pt idx="310">
                  <c:v>31</c:v>
                </c:pt>
                <c:pt idx="311">
                  <c:v>31.1</c:v>
                </c:pt>
                <c:pt idx="312">
                  <c:v>31.2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</c:v>
                </c:pt>
                <c:pt idx="317">
                  <c:v>31.7</c:v>
                </c:pt>
                <c:pt idx="318">
                  <c:v>31.8</c:v>
                </c:pt>
                <c:pt idx="319">
                  <c:v>31.9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33.799999999999997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34.299999999999997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34.799999999999997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35.799999999999997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37.299999999999997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46</c:v>
                </c:pt>
                <c:pt idx="461">
                  <c:v>46.1</c:v>
                </c:pt>
                <c:pt idx="462">
                  <c:v>46.2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</c:numCache>
            </c:numRef>
          </c:xVal>
          <c:yVal>
            <c:numRef>
              <c:f>'scarica Cond.'!$D$4:$D$495</c:f>
              <c:numCache>
                <c:formatCode>0.000</c:formatCode>
                <c:ptCount val="492"/>
                <c:pt idx="0">
                  <c:v>1.3641743970282607</c:v>
                </c:pt>
                <c:pt idx="1">
                  <c:v>1.3671514115559309</c:v>
                </c:pt>
                <c:pt idx="2">
                  <c:v>1.3664297894958723</c:v>
                </c:pt>
                <c:pt idx="3">
                  <c:v>1.3708758162566343</c:v>
                </c:pt>
                <c:pt idx="4">
                  <c:v>1.3189461728424159</c:v>
                </c:pt>
                <c:pt idx="5">
                  <c:v>1.3191985121531089</c:v>
                </c:pt>
                <c:pt idx="6">
                  <c:v>1.3112099393636851</c:v>
                </c:pt>
                <c:pt idx="7">
                  <c:v>1.2862788796637379</c:v>
                </c:pt>
                <c:pt idx="8">
                  <c:v>1.2672202344399963</c:v>
                </c:pt>
                <c:pt idx="9">
                  <c:v>1.2925326994415516</c:v>
                </c:pt>
                <c:pt idx="10">
                  <c:v>1.2579960749413819</c:v>
                </c:pt>
                <c:pt idx="11">
                  <c:v>1.2546131620126291</c:v>
                </c:pt>
                <c:pt idx="12">
                  <c:v>1.2248186650526043</c:v>
                </c:pt>
                <c:pt idx="13">
                  <c:v>1.1962039470021724</c:v>
                </c:pt>
                <c:pt idx="14">
                  <c:v>1.2085678073511876</c:v>
                </c:pt>
                <c:pt idx="15">
                  <c:v>1.2079936031358314</c:v>
                </c:pt>
                <c:pt idx="16">
                  <c:v>1.1702865392042523</c:v>
                </c:pt>
                <c:pt idx="17">
                  <c:v>1.1715862772728152</c:v>
                </c:pt>
                <c:pt idx="18">
                  <c:v>1.158330627974032</c:v>
                </c:pt>
                <c:pt idx="19">
                  <c:v>1.1338135606242441</c:v>
                </c:pt>
                <c:pt idx="20">
                  <c:v>1.1370743849137324</c:v>
                </c:pt>
                <c:pt idx="21">
                  <c:v>1.1231010477683101</c:v>
                </c:pt>
                <c:pt idx="22">
                  <c:v>1.0847100137965793</c:v>
                </c:pt>
                <c:pt idx="23">
                  <c:v>1.1153244548160601</c:v>
                </c:pt>
                <c:pt idx="24">
                  <c:v>1.0905090273311739</c:v>
                </c:pt>
                <c:pt idx="25">
                  <c:v>1.0820541672775055</c:v>
                </c:pt>
                <c:pt idx="26">
                  <c:v>1.037592647845391</c:v>
                </c:pt>
                <c:pt idx="27">
                  <c:v>1.0475682111561484</c:v>
                </c:pt>
                <c:pt idx="28">
                  <c:v>1.0290042089060703</c:v>
                </c:pt>
                <c:pt idx="29">
                  <c:v>1.0239614453190022</c:v>
                </c:pt>
                <c:pt idx="30">
                  <c:v>1.0110553566877054</c:v>
                </c:pt>
                <c:pt idx="31">
                  <c:v>1.0084406136218012</c:v>
                </c:pt>
                <c:pt idx="32">
                  <c:v>0.96081611119038102</c:v>
                </c:pt>
                <c:pt idx="33">
                  <c:v>0.98778760162305002</c:v>
                </c:pt>
                <c:pt idx="34">
                  <c:v>0.93969123312790714</c:v>
                </c:pt>
                <c:pt idx="35">
                  <c:v>0.95791328020342648</c:v>
                </c:pt>
                <c:pt idx="36">
                  <c:v>0.93872801176991916</c:v>
                </c:pt>
                <c:pt idx="37">
                  <c:v>0.89739673019907906</c:v>
                </c:pt>
                <c:pt idx="38">
                  <c:v>0.9226833273484536</c:v>
                </c:pt>
                <c:pt idx="39">
                  <c:v>0.882174463455347</c:v>
                </c:pt>
                <c:pt idx="40">
                  <c:v>0.88450392069645267</c:v>
                </c:pt>
                <c:pt idx="41">
                  <c:v>0.891302226209857</c:v>
                </c:pt>
                <c:pt idx="42">
                  <c:v>0.85556017504874782</c:v>
                </c:pt>
                <c:pt idx="43">
                  <c:v>0.85812370462759768</c:v>
                </c:pt>
                <c:pt idx="44">
                  <c:v>0.85163505903759951</c:v>
                </c:pt>
                <c:pt idx="45">
                  <c:v>0.80828949282752116</c:v>
                </c:pt>
                <c:pt idx="46">
                  <c:v>0.79600114266822508</c:v>
                </c:pt>
                <c:pt idx="47">
                  <c:v>0.76147221041685875</c:v>
                </c:pt>
                <c:pt idx="48">
                  <c:v>0.75909540000790232</c:v>
                </c:pt>
                <c:pt idx="49">
                  <c:v>0.76067682699535022</c:v>
                </c:pt>
                <c:pt idx="50">
                  <c:v>0.76224505493189743</c:v>
                </c:pt>
                <c:pt idx="51">
                  <c:v>0.71098181051630782</c:v>
                </c:pt>
                <c:pt idx="52">
                  <c:v>0.7170728084994662</c:v>
                </c:pt>
                <c:pt idx="53">
                  <c:v>0.72263627180948731</c:v>
                </c:pt>
                <c:pt idx="54">
                  <c:v>0.68524332437372437</c:v>
                </c:pt>
                <c:pt idx="55">
                  <c:v>0.7092395866950123</c:v>
                </c:pt>
                <c:pt idx="56">
                  <c:v>0.67145040894437613</c:v>
                </c:pt>
                <c:pt idx="57">
                  <c:v>0.6640498169473803</c:v>
                </c:pt>
                <c:pt idx="58">
                  <c:v>0.6500266676736729</c:v>
                </c:pt>
                <c:pt idx="59">
                  <c:v>0.63861348304177323</c:v>
                </c:pt>
                <c:pt idx="60">
                  <c:v>0.61796728441453597</c:v>
                </c:pt>
                <c:pt idx="61">
                  <c:v>0.62073994681482669</c:v>
                </c:pt>
                <c:pt idx="62">
                  <c:v>0.58406360469730245</c:v>
                </c:pt>
                <c:pt idx="63">
                  <c:v>0.60257310055573687</c:v>
                </c:pt>
                <c:pt idx="64">
                  <c:v>0.56221905656832527</c:v>
                </c:pt>
                <c:pt idx="65">
                  <c:v>0.56481205159076375</c:v>
                </c:pt>
                <c:pt idx="66">
                  <c:v>0.55435576311886481</c:v>
                </c:pt>
                <c:pt idx="67">
                  <c:v>0.5343613324794223</c:v>
                </c:pt>
                <c:pt idx="68">
                  <c:v>0.50830054621487475</c:v>
                </c:pt>
                <c:pt idx="69">
                  <c:v>0.50966999086949283</c:v>
                </c:pt>
                <c:pt idx="70">
                  <c:v>0.52256958312264801</c:v>
                </c:pt>
                <c:pt idx="71">
                  <c:v>0.47498615031848201</c:v>
                </c:pt>
                <c:pt idx="72">
                  <c:v>0.50050812441125658</c:v>
                </c:pt>
                <c:pt idx="73">
                  <c:v>0.46075803489154793</c:v>
                </c:pt>
                <c:pt idx="74">
                  <c:v>0.46331435764053847</c:v>
                </c:pt>
                <c:pt idx="75">
                  <c:v>0.44619215115453981</c:v>
                </c:pt>
                <c:pt idx="76">
                  <c:v>0.45525958237412528</c:v>
                </c:pt>
                <c:pt idx="77">
                  <c:v>0.40652125044443871</c:v>
                </c:pt>
                <c:pt idx="78">
                  <c:v>0.36880255765657532</c:v>
                </c:pt>
                <c:pt idx="79">
                  <c:v>0.41564238475248183</c:v>
                </c:pt>
                <c:pt idx="80">
                  <c:v>0.37611589693349723</c:v>
                </c:pt>
                <c:pt idx="81">
                  <c:v>0.36377231251541448</c:v>
                </c:pt>
                <c:pt idx="82">
                  <c:v>0.36833372370774203</c:v>
                </c:pt>
                <c:pt idx="83">
                  <c:v>0.30307416137894422</c:v>
                </c:pt>
                <c:pt idx="84">
                  <c:v>0.32629081248705716</c:v>
                </c:pt>
                <c:pt idx="85">
                  <c:v>0.34351066227332411</c:v>
                </c:pt>
                <c:pt idx="86">
                  <c:v>0.27871777125840708</c:v>
                </c:pt>
                <c:pt idx="87">
                  <c:v>0.26889351363241587</c:v>
                </c:pt>
                <c:pt idx="88">
                  <c:v>0.28858503615958769</c:v>
                </c:pt>
                <c:pt idx="89">
                  <c:v>0.2370787154665433</c:v>
                </c:pt>
                <c:pt idx="90">
                  <c:v>0.2389802901583585</c:v>
                </c:pt>
                <c:pt idx="91">
                  <c:v>0.24234722469493108</c:v>
                </c:pt>
                <c:pt idx="92">
                  <c:v>0.23997205264656532</c:v>
                </c:pt>
                <c:pt idx="93">
                  <c:v>0.17766327699565887</c:v>
                </c:pt>
                <c:pt idx="94">
                  <c:v>0.19344323527681459</c:v>
                </c:pt>
                <c:pt idx="95">
                  <c:v>0.18696788253070432</c:v>
                </c:pt>
                <c:pt idx="96">
                  <c:v>0.17239438668200102</c:v>
                </c:pt>
                <c:pt idx="97">
                  <c:v>0.14819580665154591</c:v>
                </c:pt>
                <c:pt idx="98">
                  <c:v>0.13948306087526716</c:v>
                </c:pt>
                <c:pt idx="99">
                  <c:v>0.15700049538532115</c:v>
                </c:pt>
                <c:pt idx="100">
                  <c:v>9.6666245424250036E-2</c:v>
                </c:pt>
                <c:pt idx="101">
                  <c:v>0.13562052296176436</c:v>
                </c:pt>
                <c:pt idx="102">
                  <c:v>7.3515439541732494E-2</c:v>
                </c:pt>
                <c:pt idx="103">
                  <c:v>9.2862519489035275E-2</c:v>
                </c:pt>
                <c:pt idx="104">
                  <c:v>7.635609516629055E-2</c:v>
                </c:pt>
                <c:pt idx="105">
                  <c:v>7.8422110320768276E-2</c:v>
                </c:pt>
                <c:pt idx="106">
                  <c:v>8.0357151834662841E-2</c:v>
                </c:pt>
                <c:pt idx="107">
                  <c:v>3.6520198392427553E-2</c:v>
                </c:pt>
                <c:pt idx="108">
                  <c:v>1.5294041609854522E-2</c:v>
                </c:pt>
                <c:pt idx="109">
                  <c:v>1.8622268316099469E-3</c:v>
                </c:pt>
                <c:pt idx="110">
                  <c:v>-2.7162545873559089E-2</c:v>
                </c:pt>
                <c:pt idx="111">
                  <c:v>2.285534348762925E-2</c:v>
                </c:pt>
                <c:pt idx="112">
                  <c:v>-1.9694679673990929E-2</c:v>
                </c:pt>
                <c:pt idx="113">
                  <c:v>-1.7649544309657976E-2</c:v>
                </c:pt>
                <c:pt idx="114">
                  <c:v>-3.7134695852952662E-2</c:v>
                </c:pt>
                <c:pt idx="115">
                  <c:v>-4.213000346452829E-2</c:v>
                </c:pt>
                <c:pt idx="116">
                  <c:v>-3.8306156403425697E-2</c:v>
                </c:pt>
                <c:pt idx="117">
                  <c:v>-5.1128668923222757E-2</c:v>
                </c:pt>
                <c:pt idx="118">
                  <c:v>-6.8000496742802424E-2</c:v>
                </c:pt>
                <c:pt idx="119">
                  <c:v>-0.14407349525975943</c:v>
                </c:pt>
                <c:pt idx="120">
                  <c:v>-0.12233578433652688</c:v>
                </c:pt>
                <c:pt idx="121">
                  <c:v>-0.14479618175511164</c:v>
                </c:pt>
                <c:pt idx="122">
                  <c:v>-0.17175048214784103</c:v>
                </c:pt>
                <c:pt idx="123">
                  <c:v>-0.14071127100139741</c:v>
                </c:pt>
                <c:pt idx="124">
                  <c:v>-0.18822715302835491</c:v>
                </c:pt>
                <c:pt idx="125">
                  <c:v>-0.20572660338853749</c:v>
                </c:pt>
                <c:pt idx="126">
                  <c:v>-0.17371568916627456</c:v>
                </c:pt>
                <c:pt idx="127">
                  <c:v>-0.24550337320173976</c:v>
                </c:pt>
                <c:pt idx="128">
                  <c:v>-0.27012253089703148</c:v>
                </c:pt>
                <c:pt idx="129">
                  <c:v>-0.27516215232331004</c:v>
                </c:pt>
                <c:pt idx="130">
                  <c:v>-0.27168512107874854</c:v>
                </c:pt>
                <c:pt idx="131">
                  <c:v>-0.27683849623485024</c:v>
                </c:pt>
                <c:pt idx="132">
                  <c:v>-0.28468312770759957</c:v>
                </c:pt>
                <c:pt idx="133">
                  <c:v>-0.27145108660829381</c:v>
                </c:pt>
                <c:pt idx="134">
                  <c:v>-0.25622397637771005</c:v>
                </c:pt>
                <c:pt idx="135">
                  <c:v>-0.31116896617408507</c:v>
                </c:pt>
                <c:pt idx="136">
                  <c:v>-0.33291188191042609</c:v>
                </c:pt>
                <c:pt idx="137">
                  <c:v>-0.3644086919683458</c:v>
                </c:pt>
                <c:pt idx="138">
                  <c:v>-0.35107661429426762</c:v>
                </c:pt>
                <c:pt idx="139">
                  <c:v>-0.34667888781469891</c:v>
                </c:pt>
                <c:pt idx="140">
                  <c:v>-0.39496610325456444</c:v>
                </c:pt>
                <c:pt idx="141">
                  <c:v>-0.35213826604107057</c:v>
                </c:pt>
                <c:pt idx="142">
                  <c:v>-0.39579934467176769</c:v>
                </c:pt>
                <c:pt idx="143">
                  <c:v>-0.42676058647733278</c:v>
                </c:pt>
                <c:pt idx="144">
                  <c:v>-0.41008030644249405</c:v>
                </c:pt>
                <c:pt idx="145">
                  <c:v>-0.44519673325847847</c:v>
                </c:pt>
                <c:pt idx="146">
                  <c:v>-0.42493023003961261</c:v>
                </c:pt>
                <c:pt idx="147">
                  <c:v>-0.46122349671609664</c:v>
                </c:pt>
                <c:pt idx="148">
                  <c:v>-0.48071081077455602</c:v>
                </c:pt>
                <c:pt idx="149">
                  <c:v>-0.50979489620209728</c:v>
                </c:pt>
                <c:pt idx="150">
                  <c:v>-0.51082152334416753</c:v>
                </c:pt>
                <c:pt idx="151">
                  <c:v>-0.53373125472402339</c:v>
                </c:pt>
                <c:pt idx="152">
                  <c:v>-0.49779589498490889</c:v>
                </c:pt>
                <c:pt idx="153">
                  <c:v>-0.53077997906312013</c:v>
                </c:pt>
                <c:pt idx="154">
                  <c:v>-0.50893974449704094</c:v>
                </c:pt>
                <c:pt idx="155">
                  <c:v>-0.55834902621233773</c:v>
                </c:pt>
                <c:pt idx="156">
                  <c:v>-0.53986551034667896</c:v>
                </c:pt>
                <c:pt idx="157">
                  <c:v>-0.58818267326397666</c:v>
                </c:pt>
                <c:pt idx="158">
                  <c:v>-0.62118030772185262</c:v>
                </c:pt>
                <c:pt idx="159">
                  <c:v>-0.59991197715135613</c:v>
                </c:pt>
                <c:pt idx="160">
                  <c:v>-0.63687839195364593</c:v>
                </c:pt>
                <c:pt idx="161">
                  <c:v>-0.6398842708431236</c:v>
                </c:pt>
                <c:pt idx="162">
                  <c:v>-0.68808028145968958</c:v>
                </c:pt>
                <c:pt idx="163">
                  <c:v>-0.6916553789385278</c:v>
                </c:pt>
                <c:pt idx="164">
                  <c:v>-0.63896327926668262</c:v>
                </c:pt>
                <c:pt idx="165">
                  <c:v>-0.71790423720709462</c:v>
                </c:pt>
                <c:pt idx="166">
                  <c:v>-0.66973724640134502</c:v>
                </c:pt>
                <c:pt idx="167">
                  <c:v>-0.71461243047975331</c:v>
                </c:pt>
                <c:pt idx="168">
                  <c:v>-0.69951273823010562</c:v>
                </c:pt>
                <c:pt idx="169">
                  <c:v>-0.70023948825335003</c:v>
                </c:pt>
                <c:pt idx="170">
                  <c:v>-0.77651474200403037</c:v>
                </c:pt>
                <c:pt idx="171">
                  <c:v>-0.75788059863771329</c:v>
                </c:pt>
                <c:pt idx="172">
                  <c:v>-0.80504138396129621</c:v>
                </c:pt>
                <c:pt idx="173">
                  <c:v>-0.78753341352021811</c:v>
                </c:pt>
                <c:pt idx="174">
                  <c:v>-0.81406022404072098</c:v>
                </c:pt>
                <c:pt idx="175">
                  <c:v>-0.85827350590425877</c:v>
                </c:pt>
                <c:pt idx="176">
                  <c:v>-0.85514528385519184</c:v>
                </c:pt>
                <c:pt idx="177">
                  <c:v>-0.86608148740850466</c:v>
                </c:pt>
                <c:pt idx="178">
                  <c:v>-0.91036528517809168</c:v>
                </c:pt>
                <c:pt idx="179">
                  <c:v>-0.84150029319198449</c:v>
                </c:pt>
                <c:pt idx="180">
                  <c:v>-0.87079302817609583</c:v>
                </c:pt>
                <c:pt idx="181">
                  <c:v>-0.86391874048217709</c:v>
                </c:pt>
                <c:pt idx="182">
                  <c:v>-0.89124711750144148</c:v>
                </c:pt>
                <c:pt idx="183">
                  <c:v>-0.92600956696086789</c:v>
                </c:pt>
                <c:pt idx="184">
                  <c:v>-0.94636421347650046</c:v>
                </c:pt>
                <c:pt idx="185">
                  <c:v>-0.98150844005144833</c:v>
                </c:pt>
                <c:pt idx="186">
                  <c:v>-0.9650158723503135</c:v>
                </c:pt>
                <c:pt idx="187">
                  <c:v>-0.98550913476948043</c:v>
                </c:pt>
                <c:pt idx="188">
                  <c:v>-0.9612682567059998</c:v>
                </c:pt>
                <c:pt idx="189">
                  <c:v>-1.0328179797647907</c:v>
                </c:pt>
                <c:pt idx="190">
                  <c:v>-1.0082258765406222</c:v>
                </c:pt>
                <c:pt idx="191">
                  <c:v>-1.0402374048446983</c:v>
                </c:pt>
                <c:pt idx="192">
                  <c:v>-1.0484800615410934</c:v>
                </c:pt>
                <c:pt idx="193">
                  <c:v>-1.0043665952483798</c:v>
                </c:pt>
                <c:pt idx="194">
                  <c:v>-1.0560121769332971</c:v>
                </c:pt>
                <c:pt idx="195">
                  <c:v>-1.0433072354319815</c:v>
                </c:pt>
                <c:pt idx="196">
                  <c:v>-1.0931908055706487</c:v>
                </c:pt>
                <c:pt idx="197">
                  <c:v>-1.1554152503427082</c:v>
                </c:pt>
                <c:pt idx="198">
                  <c:v>-1.1535763753635213</c:v>
                </c:pt>
                <c:pt idx="199">
                  <c:v>-1.0996163417456049</c:v>
                </c:pt>
                <c:pt idx="200">
                  <c:v>-1.1343753154362783</c:v>
                </c:pt>
                <c:pt idx="201">
                  <c:v>-1.1210097172376661</c:v>
                </c:pt>
                <c:pt idx="202">
                  <c:v>-1.1468124435777054</c:v>
                </c:pt>
                <c:pt idx="203">
                  <c:v>-1.2383586481390674</c:v>
                </c:pt>
                <c:pt idx="204">
                  <c:v>-1.1623353150816029</c:v>
                </c:pt>
                <c:pt idx="205">
                  <c:v>-1.1716941285399367</c:v>
                </c:pt>
                <c:pt idx="206">
                  <c:v>-1.25022271336653</c:v>
                </c:pt>
                <c:pt idx="207">
                  <c:v>-1.2060708114048349</c:v>
                </c:pt>
                <c:pt idx="208">
                  <c:v>-1.2663463917396396</c:v>
                </c:pt>
                <c:pt idx="209">
                  <c:v>-1.2354743573016456</c:v>
                </c:pt>
                <c:pt idx="210">
                  <c:v>-1.2911800659259507</c:v>
                </c:pt>
                <c:pt idx="211">
                  <c:v>-1.2723303705018567</c:v>
                </c:pt>
                <c:pt idx="212">
                  <c:v>-1.2962440781878191</c:v>
                </c:pt>
                <c:pt idx="213">
                  <c:v>-1.2767703909856982</c:v>
                </c:pt>
                <c:pt idx="214">
                  <c:v>-1.2841026108327236</c:v>
                </c:pt>
                <c:pt idx="215">
                  <c:v>-1.3637941270051848</c:v>
                </c:pt>
                <c:pt idx="216">
                  <c:v>-1.3595843004747161</c:v>
                </c:pt>
                <c:pt idx="217">
                  <c:v>-1.3797712064085077</c:v>
                </c:pt>
                <c:pt idx="218">
                  <c:v>-1.3960261161729215</c:v>
                </c:pt>
                <c:pt idx="219">
                  <c:v>-1.409578022047612</c:v>
                </c:pt>
                <c:pt idx="220">
                  <c:v>-1.4332768114640315</c:v>
                </c:pt>
                <c:pt idx="221">
                  <c:v>-1.365083278689986</c:v>
                </c:pt>
                <c:pt idx="222">
                  <c:v>-1.4121104388448062</c:v>
                </c:pt>
                <c:pt idx="223">
                  <c:v>-1.3807587680059237</c:v>
                </c:pt>
                <c:pt idx="224">
                  <c:v>-1.4865798802584436</c:v>
                </c:pt>
                <c:pt idx="225">
                  <c:v>-1.4517719414473655</c:v>
                </c:pt>
                <c:pt idx="226">
                  <c:v>-1.4201299128918357</c:v>
                </c:pt>
                <c:pt idx="227">
                  <c:v>-1.5207337888038677</c:v>
                </c:pt>
                <c:pt idx="228">
                  <c:v>-1.4671723302788549</c:v>
                </c:pt>
                <c:pt idx="229">
                  <c:v>-1.5409024484421063</c:v>
                </c:pt>
                <c:pt idx="230">
                  <c:v>-1.5333324256064857</c:v>
                </c:pt>
                <c:pt idx="231">
                  <c:v>-1.5675721446240993</c:v>
                </c:pt>
                <c:pt idx="232">
                  <c:v>-1.5323147795612002</c:v>
                </c:pt>
                <c:pt idx="233">
                  <c:v>-1.6148054179439109</c:v>
                </c:pt>
                <c:pt idx="234">
                  <c:v>-1.6057030336545726</c:v>
                </c:pt>
                <c:pt idx="235">
                  <c:v>-1.5542757467059982</c:v>
                </c:pt>
                <c:pt idx="236">
                  <c:v>-1.6210699140892397</c:v>
                </c:pt>
                <c:pt idx="237">
                  <c:v>-1.5621634860282809</c:v>
                </c:pt>
                <c:pt idx="238">
                  <c:v>-1.6475422329919194</c:v>
                </c:pt>
                <c:pt idx="239">
                  <c:v>-1.5895942824274845</c:v>
                </c:pt>
                <c:pt idx="240">
                  <c:v>-1.6596896602654345</c:v>
                </c:pt>
                <c:pt idx="241">
                  <c:v>-1.6672006638602559</c:v>
                </c:pt>
                <c:pt idx="242">
                  <c:v>-1.7036869689973413</c:v>
                </c:pt>
                <c:pt idx="243">
                  <c:v>-1.6775327121805967</c:v>
                </c:pt>
                <c:pt idx="244">
                  <c:v>-1.7477962130283617</c:v>
                </c:pt>
                <c:pt idx="245">
                  <c:v>-1.6905996988495295</c:v>
                </c:pt>
                <c:pt idx="246">
                  <c:v>-1.6558961881607035</c:v>
                </c:pt>
                <c:pt idx="247">
                  <c:v>-1.7209338899348285</c:v>
                </c:pt>
                <c:pt idx="248">
                  <c:v>-1.7359081546542527</c:v>
                </c:pt>
                <c:pt idx="249">
                  <c:v>-1.7996260112221112</c:v>
                </c:pt>
                <c:pt idx="250">
                  <c:v>-1.7350449852073708</c:v>
                </c:pt>
                <c:pt idx="251">
                  <c:v>-1.8003275104280205</c:v>
                </c:pt>
                <c:pt idx="252">
                  <c:v>-1.8275949280148041</c:v>
                </c:pt>
                <c:pt idx="253">
                  <c:v>-1.833933110936119</c:v>
                </c:pt>
                <c:pt idx="254">
                  <c:v>-1.7709830553270363</c:v>
                </c:pt>
                <c:pt idx="255">
                  <c:v>-1.8381758079635167</c:v>
                </c:pt>
                <c:pt idx="256">
                  <c:v>-1.7963511084599222</c:v>
                </c:pt>
                <c:pt idx="257">
                  <c:v>-1.8791772125942152</c:v>
                </c:pt>
                <c:pt idx="258">
                  <c:v>-1.9364922599109164</c:v>
                </c:pt>
                <c:pt idx="259">
                  <c:v>-1.9268799640025303</c:v>
                </c:pt>
                <c:pt idx="260">
                  <c:v>-1.9596182548002397</c:v>
                </c:pt>
                <c:pt idx="261">
                  <c:v>-1.93986175859276</c:v>
                </c:pt>
                <c:pt idx="262">
                  <c:v>-1.8989233563770975</c:v>
                </c:pt>
                <c:pt idx="263">
                  <c:v>-1.9199266761628282</c:v>
                </c:pt>
                <c:pt idx="264">
                  <c:v>-1.9480998264435772</c:v>
                </c:pt>
                <c:pt idx="265">
                  <c:v>-1.9184346834301467</c:v>
                </c:pt>
                <c:pt idx="266">
                  <c:v>-1.9058911713329756</c:v>
                </c:pt>
                <c:pt idx="267">
                  <c:v>-2.0072207093528482</c:v>
                </c:pt>
                <c:pt idx="268">
                  <c:v>-2.0516260378454794</c:v>
                </c:pt>
                <c:pt idx="269">
                  <c:v>-2.034492579214378</c:v>
                </c:pt>
                <c:pt idx="270">
                  <c:v>-1.9831316866088382</c:v>
                </c:pt>
                <c:pt idx="271">
                  <c:v>-1.9919645822177972</c:v>
                </c:pt>
                <c:pt idx="272">
                  <c:v>-2.0386110899061016</c:v>
                </c:pt>
                <c:pt idx="273">
                  <c:v>-2.0675820837211045</c:v>
                </c:pt>
                <c:pt idx="274">
                  <c:v>-2.0849158264544236</c:v>
                </c:pt>
                <c:pt idx="275">
                  <c:v>-2.0329388600202076</c:v>
                </c:pt>
                <c:pt idx="276">
                  <c:v>-2.1080235739909834</c:v>
                </c:pt>
                <c:pt idx="277">
                  <c:v>-2.1383270955600113</c:v>
                </c:pt>
                <c:pt idx="278">
                  <c:v>-2.1507104004909943</c:v>
                </c:pt>
                <c:pt idx="279">
                  <c:v>-2.198055377994022</c:v>
                </c:pt>
                <c:pt idx="280">
                  <c:v>-2.1387992461712719</c:v>
                </c:pt>
                <c:pt idx="281">
                  <c:v>-2.1813439231731375</c:v>
                </c:pt>
                <c:pt idx="282">
                  <c:v>-2.1998619189673061</c:v>
                </c:pt>
                <c:pt idx="283">
                  <c:v>-2.1626428145457446</c:v>
                </c:pt>
                <c:pt idx="284">
                  <c:v>-2.2124766832289424</c:v>
                </c:pt>
                <c:pt idx="285">
                  <c:v>-2.2139810197372745</c:v>
                </c:pt>
                <c:pt idx="286">
                  <c:v>-2.1973191048633902</c:v>
                </c:pt>
                <c:pt idx="287">
                  <c:v>-2.235109884084856</c:v>
                </c:pt>
                <c:pt idx="288">
                  <c:v>-2.2417572284667582</c:v>
                </c:pt>
                <c:pt idx="289">
                  <c:v>-2.2811017971338647</c:v>
                </c:pt>
                <c:pt idx="290">
                  <c:v>-2.2486557827338056</c:v>
                </c:pt>
                <c:pt idx="291">
                  <c:v>-2.3133583420358281</c:v>
                </c:pt>
                <c:pt idx="292">
                  <c:v>-2.3459669238155487</c:v>
                </c:pt>
                <c:pt idx="293">
                  <c:v>-2.2922711798018485</c:v>
                </c:pt>
                <c:pt idx="294">
                  <c:v>-2.3649582771994324</c:v>
                </c:pt>
                <c:pt idx="295">
                  <c:v>-2.396434890972174</c:v>
                </c:pt>
                <c:pt idx="296">
                  <c:v>-2.3366183850348734</c:v>
                </c:pt>
                <c:pt idx="297">
                  <c:v>-2.3337077826196677</c:v>
                </c:pt>
                <c:pt idx="298">
                  <c:v>-2.3582346396806946</c:v>
                </c:pt>
                <c:pt idx="299">
                  <c:v>-2.3633930556210063</c:v>
                </c:pt>
                <c:pt idx="300">
                  <c:v>-2.3910277932865029</c:v>
                </c:pt>
                <c:pt idx="301">
                  <c:v>-2.3753932717283823</c:v>
                </c:pt>
                <c:pt idx="302">
                  <c:v>-2.4100009216821623</c:v>
                </c:pt>
                <c:pt idx="303">
                  <c:v>-2.424749116884938</c:v>
                </c:pt>
                <c:pt idx="304">
                  <c:v>-2.4894740819576193</c:v>
                </c:pt>
                <c:pt idx="305">
                  <c:v>-2.4298848290859292</c:v>
                </c:pt>
                <c:pt idx="306">
                  <c:v>-2.5133554905859681</c:v>
                </c:pt>
                <c:pt idx="307">
                  <c:v>-2.4698668955945275</c:v>
                </c:pt>
                <c:pt idx="308">
                  <c:v>-2.4604412006057244</c:v>
                </c:pt>
                <c:pt idx="309">
                  <c:v>-2.5265878155649166</c:v>
                </c:pt>
                <c:pt idx="310">
                  <c:v>-2.6094701000311327</c:v>
                </c:pt>
                <c:pt idx="311">
                  <c:v>-2.5359694987575563</c:v>
                </c:pt>
                <c:pt idx="312">
                  <c:v>-2.551847463996753</c:v>
                </c:pt>
                <c:pt idx="313">
                  <c:v>-2.5583684662480515</c:v>
                </c:pt>
                <c:pt idx="314">
                  <c:v>-2.5558798888814498</c:v>
                </c:pt>
                <c:pt idx="315">
                  <c:v>-2.5586569646427568</c:v>
                </c:pt>
                <c:pt idx="316">
                  <c:v>-2.6518985429337878</c:v>
                </c:pt>
                <c:pt idx="317">
                  <c:v>-2.573730743405009</c:v>
                </c:pt>
                <c:pt idx="318">
                  <c:v>-2.6515692018310388</c:v>
                </c:pt>
                <c:pt idx="319">
                  <c:v>-2.6332085906893292</c:v>
                </c:pt>
                <c:pt idx="320">
                  <c:v>-2.6705774132804767</c:v>
                </c:pt>
                <c:pt idx="321">
                  <c:v>-2.6963500926824766</c:v>
                </c:pt>
                <c:pt idx="322">
                  <c:v>-2.6365901689136138</c:v>
                </c:pt>
                <c:pt idx="323">
                  <c:v>-2.6723312884260002</c:v>
                </c:pt>
                <c:pt idx="324">
                  <c:v>-2.7863719745689783</c:v>
                </c:pt>
                <c:pt idx="325">
                  <c:v>-2.7276215549146001</c:v>
                </c:pt>
                <c:pt idx="326">
                  <c:v>-2.7801731793386208</c:v>
                </c:pt>
                <c:pt idx="327">
                  <c:v>-2.7731578246359208</c:v>
                </c:pt>
                <c:pt idx="328">
                  <c:v>-2.7771262392684162</c:v>
                </c:pt>
                <c:pt idx="329">
                  <c:v>-2.7774459711757418</c:v>
                </c:pt>
                <c:pt idx="330">
                  <c:v>-2.7058071544367905</c:v>
                </c:pt>
                <c:pt idx="331">
                  <c:v>-2.825755110774959</c:v>
                </c:pt>
                <c:pt idx="332">
                  <c:v>-2.7545102791937719</c:v>
                </c:pt>
                <c:pt idx="333">
                  <c:v>-2.7313018063616705</c:v>
                </c:pt>
                <c:pt idx="334">
                  <c:v>-2.8665211207269219</c:v>
                </c:pt>
                <c:pt idx="335">
                  <c:v>-2.7915112008459007</c:v>
                </c:pt>
                <c:pt idx="336">
                  <c:v>-2.8038171610154832</c:v>
                </c:pt>
                <c:pt idx="337">
                  <c:v>-2.8805216280622048</c:v>
                </c:pt>
                <c:pt idx="338">
                  <c:v>-2.8555063416788786</c:v>
                </c:pt>
                <c:pt idx="339">
                  <c:v>-2.8298433071074318</c:v>
                </c:pt>
                <c:pt idx="340">
                  <c:v>-2.9578566069262338</c:v>
                </c:pt>
                <c:pt idx="341">
                  <c:v>-2.9761802044593901</c:v>
                </c:pt>
                <c:pt idx="342">
                  <c:v>-2.9374247442843422</c:v>
                </c:pt>
                <c:pt idx="343">
                  <c:v>-3.0156703434993708</c:v>
                </c:pt>
                <c:pt idx="344">
                  <c:v>-3.0105306042066937</c:v>
                </c:pt>
                <c:pt idx="345">
                  <c:v>-2.9291396594969563</c:v>
                </c:pt>
                <c:pt idx="346">
                  <c:v>-2.9743183297917999</c:v>
                </c:pt>
                <c:pt idx="347">
                  <c:v>-2.9455203892347552</c:v>
                </c:pt>
                <c:pt idx="348">
                  <c:v>-3.0199463388025354</c:v>
                </c:pt>
                <c:pt idx="349">
                  <c:v>-3.061396449839386</c:v>
                </c:pt>
                <c:pt idx="350">
                  <c:v>-3.0610591943227958</c:v>
                </c:pt>
                <c:pt idx="351">
                  <c:v>-3.026965253854033</c:v>
                </c:pt>
                <c:pt idx="352">
                  <c:v>-3.0424522936841063</c:v>
                </c:pt>
                <c:pt idx="353">
                  <c:v>-3.0728587740862365</c:v>
                </c:pt>
                <c:pt idx="354">
                  <c:v>-3.0329639579897334</c:v>
                </c:pt>
                <c:pt idx="355">
                  <c:v>-3.1114086167625978</c:v>
                </c:pt>
                <c:pt idx="356">
                  <c:v>-3.064327251353625</c:v>
                </c:pt>
                <c:pt idx="357">
                  <c:v>-3.1468979197256166</c:v>
                </c:pt>
                <c:pt idx="358">
                  <c:v>-3.1327459244281268</c:v>
                </c:pt>
                <c:pt idx="359">
                  <c:v>-3.1150293300960792</c:v>
                </c:pt>
                <c:pt idx="360">
                  <c:v>-3.0737197241678738</c:v>
                </c:pt>
                <c:pt idx="361">
                  <c:v>-3.2267270738989606</c:v>
                </c:pt>
                <c:pt idx="362">
                  <c:v>-3.1497886262149781</c:v>
                </c:pt>
                <c:pt idx="363">
                  <c:v>-3.1564080677213653</c:v>
                </c:pt>
                <c:pt idx="364">
                  <c:v>-3.1848974644802168</c:v>
                </c:pt>
                <c:pt idx="365">
                  <c:v>-3.125915883738716</c:v>
                </c:pt>
                <c:pt idx="366">
                  <c:v>-3.2433114203158309</c:v>
                </c:pt>
                <c:pt idx="367">
                  <c:v>-3.2891324193081566</c:v>
                </c:pt>
                <c:pt idx="368">
                  <c:v>-3.237956720553814</c:v>
                </c:pt>
                <c:pt idx="369">
                  <c:v>-3.2675394093412509</c:v>
                </c:pt>
                <c:pt idx="370">
                  <c:v>-3.280086983955206</c:v>
                </c:pt>
                <c:pt idx="371">
                  <c:v>-3.218420357385849</c:v>
                </c:pt>
                <c:pt idx="372">
                  <c:v>-3.3655292573074682</c:v>
                </c:pt>
                <c:pt idx="373">
                  <c:v>-3.335092923049384</c:v>
                </c:pt>
                <c:pt idx="374">
                  <c:v>-3.3043308894698771</c:v>
                </c:pt>
                <c:pt idx="375">
                  <c:v>-3.3162923369727251</c:v>
                </c:pt>
                <c:pt idx="376">
                  <c:v>-3.445085553646853</c:v>
                </c:pt>
                <c:pt idx="377">
                  <c:v>-3.3777507207860711</c:v>
                </c:pt>
                <c:pt idx="378">
                  <c:v>-3.3955490728280964</c:v>
                </c:pt>
                <c:pt idx="379">
                  <c:v>-3.3465663230255629</c:v>
                </c:pt>
                <c:pt idx="380">
                  <c:v>-3.4044242202075377</c:v>
                </c:pt>
                <c:pt idx="381">
                  <c:v>-3.4064059382851943</c:v>
                </c:pt>
                <c:pt idx="382">
                  <c:v>-3.4391716078322467</c:v>
                </c:pt>
                <c:pt idx="383">
                  <c:v>-3.4271949243036968</c:v>
                </c:pt>
                <c:pt idx="384">
                  <c:v>-3.4626240781797657</c:v>
                </c:pt>
                <c:pt idx="385">
                  <c:v>-3.4105891054444091</c:v>
                </c:pt>
                <c:pt idx="386">
                  <c:v>-3.4453530553550489</c:v>
                </c:pt>
                <c:pt idx="387">
                  <c:v>-3.559455560634758</c:v>
                </c:pt>
                <c:pt idx="388">
                  <c:v>-3.4885035752394713</c:v>
                </c:pt>
                <c:pt idx="389">
                  <c:v>-3.4774237645281074</c:v>
                </c:pt>
                <c:pt idx="390">
                  <c:v>-3.6121445693963468</c:v>
                </c:pt>
                <c:pt idx="391">
                  <c:v>-3.5739876986944066</c:v>
                </c:pt>
                <c:pt idx="392">
                  <c:v>-3.6534399528012864</c:v>
                </c:pt>
                <c:pt idx="393">
                  <c:v>-3.6208967016442064</c:v>
                </c:pt>
                <c:pt idx="394">
                  <c:v>-3.6351256194850081</c:v>
                </c:pt>
                <c:pt idx="395">
                  <c:v>-3.555147424380837</c:v>
                </c:pt>
                <c:pt idx="396">
                  <c:v>-3.6173789933853135</c:v>
                </c:pt>
                <c:pt idx="397">
                  <c:v>-3.6745166358400287</c:v>
                </c:pt>
                <c:pt idx="398">
                  <c:v>-3.6360180575712473</c:v>
                </c:pt>
                <c:pt idx="399">
                  <c:v>-3.6763432259554962</c:v>
                </c:pt>
                <c:pt idx="400">
                  <c:v>-3.7217436313494217</c:v>
                </c:pt>
                <c:pt idx="401">
                  <c:v>-3.7271314182791846</c:v>
                </c:pt>
                <c:pt idx="402">
                  <c:v>-3.6997875037185195</c:v>
                </c:pt>
                <c:pt idx="403">
                  <c:v>-3.6823485137405605</c:v>
                </c:pt>
                <c:pt idx="404">
                  <c:v>-3.7721205897132291</c:v>
                </c:pt>
                <c:pt idx="405">
                  <c:v>-3.7195363421517458</c:v>
                </c:pt>
                <c:pt idx="406">
                  <c:v>-3.7014464750507563</c:v>
                </c:pt>
                <c:pt idx="407">
                  <c:v>-3.7579907560507895</c:v>
                </c:pt>
                <c:pt idx="408">
                  <c:v>-3.7374092494178353</c:v>
                </c:pt>
                <c:pt idx="409">
                  <c:v>-3.6917555661077128</c:v>
                </c:pt>
                <c:pt idx="410">
                  <c:v>-3.8456949580567463</c:v>
                </c:pt>
                <c:pt idx="411">
                  <c:v>-3.88252797390059</c:v>
                </c:pt>
                <c:pt idx="412">
                  <c:v>-3.8236485795493382</c:v>
                </c:pt>
                <c:pt idx="413">
                  <c:v>-3.9148422699425334</c:v>
                </c:pt>
                <c:pt idx="414">
                  <c:v>-3.8797198933012087</c:v>
                </c:pt>
                <c:pt idx="415">
                  <c:v>-3.7713756232655502</c:v>
                </c:pt>
                <c:pt idx="416">
                  <c:v>-3.9121822494017646</c:v>
                </c:pt>
                <c:pt idx="417">
                  <c:v>-3.8044720650461161</c:v>
                </c:pt>
                <c:pt idx="418">
                  <c:v>-3.8888744240686801</c:v>
                </c:pt>
                <c:pt idx="419">
                  <c:v>-3.9077583999818408</c:v>
                </c:pt>
                <c:pt idx="420">
                  <c:v>-3.8677910194423397</c:v>
                </c:pt>
                <c:pt idx="421">
                  <c:v>-3.8882835081431049</c:v>
                </c:pt>
                <c:pt idx="422">
                  <c:v>-3.8417420789500438</c:v>
                </c:pt>
                <c:pt idx="423">
                  <c:v>-3.8961421339124818</c:v>
                </c:pt>
                <c:pt idx="424">
                  <c:v>-4.0041514919378365</c:v>
                </c:pt>
                <c:pt idx="425">
                  <c:v>-4.0237396869941646</c:v>
                </c:pt>
                <c:pt idx="426">
                  <c:v>-3.9062465509580546</c:v>
                </c:pt>
                <c:pt idx="427">
                  <c:v>-4.0520148645615643</c:v>
                </c:pt>
                <c:pt idx="428">
                  <c:v>-3.9624821275802078</c:v>
                </c:pt>
                <c:pt idx="429">
                  <c:v>-4.0832530108916236</c:v>
                </c:pt>
                <c:pt idx="430">
                  <c:v>-3.9793584540780085</c:v>
                </c:pt>
                <c:pt idx="431">
                  <c:v>-3.96454967867898</c:v>
                </c:pt>
                <c:pt idx="432">
                  <c:v>-4.1514678742190005</c:v>
                </c:pt>
                <c:pt idx="433">
                  <c:v>-4.1294514015064907</c:v>
                </c:pt>
                <c:pt idx="434">
                  <c:v>-4.0606228597301817</c:v>
                </c:pt>
                <c:pt idx="435">
                  <c:v>-4.1777452253544469</c:v>
                </c:pt>
                <c:pt idx="436">
                  <c:v>-4.0732281616662691</c:v>
                </c:pt>
                <c:pt idx="437">
                  <c:v>-4.1244751276521008</c:v>
                </c:pt>
                <c:pt idx="438">
                  <c:v>-4.1223191979779878</c:v>
                </c:pt>
                <c:pt idx="439">
                  <c:v>-4.1810602133557477</c:v>
                </c:pt>
                <c:pt idx="440">
                  <c:v>-4.1788854239922371</c:v>
                </c:pt>
                <c:pt idx="441">
                  <c:v>-4.1491543909927842</c:v>
                </c:pt>
                <c:pt idx="442">
                  <c:v>-4.1387278491576938</c:v>
                </c:pt>
                <c:pt idx="443">
                  <c:v>-4.1598122768170551</c:v>
                </c:pt>
                <c:pt idx="444">
                  <c:v>-4.2743912319877433</c:v>
                </c:pt>
                <c:pt idx="445">
                  <c:v>-4.1882870738873921</c:v>
                </c:pt>
                <c:pt idx="446">
                  <c:v>-4.3518196538403338</c:v>
                </c:pt>
                <c:pt idx="447">
                  <c:v>-4.1920949902930644</c:v>
                </c:pt>
                <c:pt idx="448">
                  <c:v>-4.3018667903382886</c:v>
                </c:pt>
                <c:pt idx="449">
                  <c:v>-4.3228443836994286</c:v>
                </c:pt>
                <c:pt idx="450">
                  <c:v>-4.2266024509426856</c:v>
                </c:pt>
                <c:pt idx="451">
                  <c:v>-4.2397699914942049</c:v>
                </c:pt>
                <c:pt idx="452">
                  <c:v>-4.3456976225545416</c:v>
                </c:pt>
                <c:pt idx="453">
                  <c:v>-4.2367027576877341</c:v>
                </c:pt>
                <c:pt idx="454">
                  <c:v>-4.2742032417819571</c:v>
                </c:pt>
                <c:pt idx="455">
                  <c:v>-4.3682444602433295</c:v>
                </c:pt>
                <c:pt idx="456">
                  <c:v>-4.3174020778415318</c:v>
                </c:pt>
                <c:pt idx="457">
                  <c:v>-4.3451232265918085</c:v>
                </c:pt>
                <c:pt idx="458">
                  <c:v>-4.3536126952791321</c:v>
                </c:pt>
                <c:pt idx="459">
                  <c:v>-4.4253330592465279</c:v>
                </c:pt>
                <c:pt idx="460">
                  <c:v>-4.4551937103003221</c:v>
                </c:pt>
                <c:pt idx="461">
                  <c:v>-4.3718236096225578</c:v>
                </c:pt>
                <c:pt idx="462">
                  <c:v>-4.473622607800543</c:v>
                </c:pt>
                <c:pt idx="463">
                  <c:v>-4.425501718777654</c:v>
                </c:pt>
                <c:pt idx="464">
                  <c:v>-4.513354789176498</c:v>
                </c:pt>
                <c:pt idx="465">
                  <c:v>-4.5553183050331238</c:v>
                </c:pt>
                <c:pt idx="466">
                  <c:v>-4.5288818936223638</c:v>
                </c:pt>
                <c:pt idx="467">
                  <c:v>-4.5100231986527062</c:v>
                </c:pt>
                <c:pt idx="468">
                  <c:v>-4.4944990627494619</c:v>
                </c:pt>
                <c:pt idx="469">
                  <c:v>-4.5850652166435326</c:v>
                </c:pt>
                <c:pt idx="470">
                  <c:v>-4.4536840966498144</c:v>
                </c:pt>
                <c:pt idx="471">
                  <c:v>-4.5004074111876431</c:v>
                </c:pt>
                <c:pt idx="472">
                  <c:v>-4.5239333487614974</c:v>
                </c:pt>
                <c:pt idx="473">
                  <c:v>-4.5448382701777481</c:v>
                </c:pt>
                <c:pt idx="474">
                  <c:v>-4.5769971710959876</c:v>
                </c:pt>
                <c:pt idx="475">
                  <c:v>-4.6268877782533817</c:v>
                </c:pt>
                <c:pt idx="476">
                  <c:v>-4.6962487662947794</c:v>
                </c:pt>
                <c:pt idx="477">
                  <c:v>-4.6593877174359424</c:v>
                </c:pt>
                <c:pt idx="478">
                  <c:v>-4.653212611198895</c:v>
                </c:pt>
                <c:pt idx="479">
                  <c:v>-4.7099580623982265</c:v>
                </c:pt>
                <c:pt idx="480">
                  <c:v>-4.6687305210632353</c:v>
                </c:pt>
                <c:pt idx="481">
                  <c:v>-4.680758076279</c:v>
                </c:pt>
                <c:pt idx="482">
                  <c:v>-4.7728439063969548</c:v>
                </c:pt>
                <c:pt idx="483">
                  <c:v>-4.7238209528082091</c:v>
                </c:pt>
                <c:pt idx="484">
                  <c:v>-4.7216701556976854</c:v>
                </c:pt>
                <c:pt idx="485">
                  <c:v>-4.6407415121957474</c:v>
                </c:pt>
                <c:pt idx="486">
                  <c:v>-4.7575884853712509</c:v>
                </c:pt>
                <c:pt idx="487">
                  <c:v>-4.7135617392941596</c:v>
                </c:pt>
                <c:pt idx="488">
                  <c:v>-4.8645521950382635</c:v>
                </c:pt>
                <c:pt idx="489">
                  <c:v>-4.7835767600481827</c:v>
                </c:pt>
                <c:pt idx="490">
                  <c:v>-4.8783609294932635</c:v>
                </c:pt>
                <c:pt idx="491">
                  <c:v>-4.7835637039388299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FB-4031-A0F4-2FFC6A3A10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40360"/>
        <c:axId val="150140688"/>
      </c:scatterChart>
      <c:valAx>
        <c:axId val="150140360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(s)</a:t>
                </a:r>
              </a:p>
            </c:rich>
          </c:tx>
          <c:layout>
            <c:manualLayout>
              <c:xMode val="edge"/>
              <c:yMode val="edge"/>
              <c:x val="0.47702474316458948"/>
              <c:y val="0.897198891805190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0140688"/>
        <c:crosses val="autoZero"/>
        <c:crossBetween val="midCat"/>
      </c:valAx>
      <c:valAx>
        <c:axId val="15014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Ln(tensione)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0140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</xdr:colOff>
      <xdr:row>37</xdr:row>
      <xdr:rowOff>0</xdr:rowOff>
    </xdr:from>
    <xdr:to>
      <xdr:col>12</xdr:col>
      <xdr:colOff>376237</xdr:colOff>
      <xdr:row>53</xdr:row>
      <xdr:rowOff>152400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47DE0CFD-98F5-2CAC-9F5B-A1FE004185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771524</xdr:colOff>
      <xdr:row>18</xdr:row>
      <xdr:rowOff>9524</xdr:rowOff>
    </xdr:from>
    <xdr:to>
      <xdr:col>12</xdr:col>
      <xdr:colOff>342899</xdr:colOff>
      <xdr:row>35</xdr:row>
      <xdr:rowOff>9524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AB0453A3-3F1E-2E15-0F5A-F1A136F4DA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5"/>
  <sheetViews>
    <sheetView tabSelected="1" zoomScaleNormal="100" workbookViewId="0">
      <selection activeCell="O51" sqref="O51"/>
    </sheetView>
  </sheetViews>
  <sheetFormatPr defaultColWidth="11.5703125" defaultRowHeight="12.75" x14ac:dyDescent="0.2"/>
  <cols>
    <col min="1" max="1" width="4.5703125" customWidth="1"/>
    <col min="2" max="2" width="15" customWidth="1"/>
    <col min="3" max="3" width="15.7109375" customWidth="1"/>
    <col min="4" max="4" width="15.5703125" customWidth="1"/>
    <col min="5" max="5" width="19.42578125" customWidth="1"/>
    <col min="6" max="6" width="14.5703125" customWidth="1"/>
    <col min="8" max="8" width="18.5703125" customWidth="1"/>
    <col min="9" max="9" width="12.28515625" customWidth="1"/>
    <col min="11" max="11" width="18.140625" customWidth="1"/>
  </cols>
  <sheetData>
    <row r="1" spans="1:13" ht="15.75" x14ac:dyDescent="0.25">
      <c r="B1" s="11" t="s">
        <v>11</v>
      </c>
    </row>
    <row r="2" spans="1:13" x14ac:dyDescent="0.2">
      <c r="H2" t="s">
        <v>8</v>
      </c>
    </row>
    <row r="3" spans="1:13" x14ac:dyDescent="0.2">
      <c r="A3" s="2" t="s">
        <v>9</v>
      </c>
      <c r="B3" s="2" t="s">
        <v>12</v>
      </c>
      <c r="C3" s="2" t="s">
        <v>10</v>
      </c>
      <c r="D3" s="2" t="s">
        <v>14</v>
      </c>
      <c r="E3" s="2" t="s">
        <v>15</v>
      </c>
      <c r="F3" s="2" t="s">
        <v>16</v>
      </c>
    </row>
    <row r="4" spans="1:13" x14ac:dyDescent="0.2">
      <c r="A4">
        <v>1</v>
      </c>
      <c r="B4">
        <v>0</v>
      </c>
      <c r="C4" s="1">
        <v>3.9124915535553999</v>
      </c>
      <c r="D4" s="1">
        <f>LN(C4)</f>
        <v>1.3641743970282607</v>
      </c>
      <c r="E4" s="1">
        <f>$I$4*B4+$I$5</f>
        <v>1.3848612894019867</v>
      </c>
      <c r="F4" s="1">
        <f>D4-E4</f>
        <v>-2.0686892373726007E-2</v>
      </c>
      <c r="H4" s="23" t="s">
        <v>24</v>
      </c>
      <c r="I4" s="18">
        <f>SLOPE(D4:D495,B4:B495)</f>
        <v>-0.1261716838572966</v>
      </c>
      <c r="K4" s="20" t="s">
        <v>17</v>
      </c>
      <c r="L4" s="19">
        <f>-1/I4</f>
        <v>7.9257086013928886</v>
      </c>
      <c r="M4" t="s">
        <v>18</v>
      </c>
    </row>
    <row r="5" spans="1:13" x14ac:dyDescent="0.2">
      <c r="A5">
        <v>2</v>
      </c>
      <c r="B5">
        <v>0.1</v>
      </c>
      <c r="C5" s="1">
        <v>3.9241564524212902</v>
      </c>
      <c r="D5" s="1">
        <f t="shared" ref="D5:D68" si="0">LN(C5)</f>
        <v>1.3671514115559309</v>
      </c>
      <c r="E5" s="1">
        <f t="shared" ref="E5:E33" si="1">$I$4*B5+$I$5</f>
        <v>1.372244121016257</v>
      </c>
      <c r="F5" s="1">
        <f t="shared" ref="F5:F68" si="2">D5-E5</f>
        <v>-5.0927094603261391E-3</v>
      </c>
      <c r="H5" s="23" t="s">
        <v>13</v>
      </c>
      <c r="I5" s="18">
        <f>INTERCEPT(D4:D495,B4:B495)</f>
        <v>1.3848612894019867</v>
      </c>
    </row>
    <row r="6" spans="1:13" x14ac:dyDescent="0.2">
      <c r="A6">
        <v>3</v>
      </c>
      <c r="B6">
        <v>0.2</v>
      </c>
      <c r="C6" s="1">
        <v>3.9213257160418502</v>
      </c>
      <c r="D6" s="1">
        <f t="shared" si="0"/>
        <v>1.3664297894958723</v>
      </c>
      <c r="E6" s="1">
        <f t="shared" si="1"/>
        <v>1.3596269526305274</v>
      </c>
      <c r="F6" s="1">
        <f t="shared" si="2"/>
        <v>6.8028368653449967E-3</v>
      </c>
    </row>
    <row r="7" spans="1:13" x14ac:dyDescent="0.2">
      <c r="A7">
        <v>4</v>
      </c>
      <c r="B7">
        <v>0.3</v>
      </c>
      <c r="C7" s="1">
        <v>3.93879884933932</v>
      </c>
      <c r="D7" s="1">
        <f t="shared" si="0"/>
        <v>1.3708758162566343</v>
      </c>
      <c r="E7" s="1">
        <f t="shared" si="1"/>
        <v>1.3470097842447977</v>
      </c>
      <c r="F7" s="1">
        <f t="shared" si="2"/>
        <v>2.386603201183668E-2</v>
      </c>
      <c r="H7" t="s">
        <v>19</v>
      </c>
      <c r="I7">
        <v>7.5</v>
      </c>
      <c r="J7" t="s">
        <v>20</v>
      </c>
      <c r="K7" t="s">
        <v>23</v>
      </c>
    </row>
    <row r="8" spans="1:13" ht="12.75" customHeight="1" x14ac:dyDescent="0.2">
      <c r="A8">
        <v>5</v>
      </c>
      <c r="B8">
        <v>0.4</v>
      </c>
      <c r="C8" s="1">
        <v>3.7394785360526899</v>
      </c>
      <c r="D8" s="1">
        <f t="shared" si="0"/>
        <v>1.3189461728424159</v>
      </c>
      <c r="E8" s="1">
        <f t="shared" si="1"/>
        <v>1.334392615859068</v>
      </c>
      <c r="F8" s="1">
        <f t="shared" si="2"/>
        <v>-1.5446443016652101E-2</v>
      </c>
      <c r="H8" s="21" t="s">
        <v>21</v>
      </c>
      <c r="I8" s="22">
        <v>1</v>
      </c>
      <c r="J8" s="21" t="s">
        <v>22</v>
      </c>
      <c r="K8">
        <f>I7*I8</f>
        <v>7.5</v>
      </c>
      <c r="L8" t="s">
        <v>18</v>
      </c>
    </row>
    <row r="9" spans="1:13" x14ac:dyDescent="0.2">
      <c r="A9">
        <v>6</v>
      </c>
      <c r="B9">
        <v>0.5</v>
      </c>
      <c r="C9" s="1">
        <v>3.74042227255473</v>
      </c>
      <c r="D9" s="1">
        <f t="shared" si="0"/>
        <v>1.3191985121531089</v>
      </c>
      <c r="E9" s="1">
        <f t="shared" si="1"/>
        <v>1.3217754474733385</v>
      </c>
      <c r="F9" s="1">
        <f t="shared" si="2"/>
        <v>-2.576935320229623E-3</v>
      </c>
    </row>
    <row r="10" spans="1:13" x14ac:dyDescent="0.2">
      <c r="A10">
        <v>7</v>
      </c>
      <c r="B10">
        <v>0.6</v>
      </c>
      <c r="C10" s="1">
        <v>3.7106606716002601</v>
      </c>
      <c r="D10" s="1">
        <f t="shared" si="0"/>
        <v>1.3112099393636851</v>
      </c>
      <c r="E10" s="1">
        <f t="shared" si="1"/>
        <v>1.3091582790876088</v>
      </c>
      <c r="F10" s="1">
        <f t="shared" si="2"/>
        <v>2.0516602760762837E-3</v>
      </c>
      <c r="H10" s="24" t="s">
        <v>0</v>
      </c>
      <c r="I10" s="24"/>
      <c r="K10" s="10" t="s">
        <v>6</v>
      </c>
    </row>
    <row r="11" spans="1:13" x14ac:dyDescent="0.2">
      <c r="A11">
        <v>8</v>
      </c>
      <c r="B11">
        <v>0.7</v>
      </c>
      <c r="C11" s="1">
        <v>3.6192936397743201</v>
      </c>
      <c r="D11" s="1">
        <f t="shared" si="0"/>
        <v>1.2862788796637379</v>
      </c>
      <c r="E11" s="1">
        <f t="shared" si="1"/>
        <v>1.2965411107018792</v>
      </c>
      <c r="F11" s="1">
        <f t="shared" si="2"/>
        <v>-1.0262231038141278E-2</v>
      </c>
      <c r="H11" s="12">
        <f t="array" ref="H11:I15">LINEST(D4:D495,B4:B495,1,1)</f>
        <v>-0.12617168385729643</v>
      </c>
      <c r="I11" s="13">
        <v>1.3848612894019827</v>
      </c>
      <c r="K11" s="3" t="s">
        <v>2</v>
      </c>
    </row>
    <row r="12" spans="1:13" x14ac:dyDescent="0.2">
      <c r="A12">
        <v>9</v>
      </c>
      <c r="B12">
        <v>0.8</v>
      </c>
      <c r="C12" s="1">
        <v>3.5509679718255298</v>
      </c>
      <c r="D12" s="1">
        <f t="shared" si="0"/>
        <v>1.2672202344399963</v>
      </c>
      <c r="E12" s="1">
        <f t="shared" si="1"/>
        <v>1.2839239423161495</v>
      </c>
      <c r="F12" s="1">
        <f t="shared" si="2"/>
        <v>-1.6703707876153162E-2</v>
      </c>
      <c r="H12" s="14">
        <v>1.1338927415057013E-4</v>
      </c>
      <c r="I12" s="15">
        <v>3.2159838192964718E-3</v>
      </c>
      <c r="K12" s="4" t="s">
        <v>3</v>
      </c>
    </row>
    <row r="13" spans="1:13" x14ac:dyDescent="0.2">
      <c r="A13">
        <v>10</v>
      </c>
      <c r="B13">
        <v>0.9</v>
      </c>
      <c r="C13" s="1">
        <v>3.6419989734519498</v>
      </c>
      <c r="D13" s="1">
        <f t="shared" si="0"/>
        <v>1.2925326994415516</v>
      </c>
      <c r="E13" s="1">
        <f t="shared" si="1"/>
        <v>1.2713067739304198</v>
      </c>
      <c r="F13" s="1">
        <f t="shared" si="2"/>
        <v>2.1225925511131782E-2</v>
      </c>
      <c r="H13" s="16">
        <v>0.99960441082759943</v>
      </c>
      <c r="I13" s="17">
        <v>3.572137020605981E-2</v>
      </c>
      <c r="K13" s="5" t="s">
        <v>1</v>
      </c>
    </row>
    <row r="14" spans="1:13" x14ac:dyDescent="0.2">
      <c r="A14">
        <v>11</v>
      </c>
      <c r="B14">
        <v>1</v>
      </c>
      <c r="C14" s="1">
        <v>3.51836388072384</v>
      </c>
      <c r="D14" s="1">
        <f t="shared" si="0"/>
        <v>1.2579960749413819</v>
      </c>
      <c r="E14" s="1">
        <f t="shared" si="1"/>
        <v>1.2586896055446901</v>
      </c>
      <c r="F14" s="1">
        <f t="shared" si="2"/>
        <v>-6.9353060330823446E-4</v>
      </c>
      <c r="H14" s="18">
        <v>1238168.7757863603</v>
      </c>
      <c r="I14" s="18">
        <v>490</v>
      </c>
      <c r="K14" s="6" t="s">
        <v>4</v>
      </c>
    </row>
    <row r="15" spans="1:13" x14ac:dyDescent="0.2">
      <c r="A15">
        <v>12</v>
      </c>
      <c r="B15">
        <v>1.1000000000000001</v>
      </c>
      <c r="C15" s="1">
        <v>3.5064816716348202</v>
      </c>
      <c r="D15" s="1">
        <f t="shared" si="0"/>
        <v>1.2546131620126291</v>
      </c>
      <c r="E15" s="1">
        <f t="shared" si="1"/>
        <v>1.2460724371589604</v>
      </c>
      <c r="F15" s="1">
        <f t="shared" si="2"/>
        <v>8.5407248536686353E-3</v>
      </c>
      <c r="H15" s="18">
        <v>1579.9235269278427</v>
      </c>
      <c r="I15" s="18">
        <v>0.62524798180520491</v>
      </c>
      <c r="K15" s="8" t="s">
        <v>7</v>
      </c>
      <c r="L15" s="7">
        <f>SQRT(H13)</f>
        <v>0.99980218584858049</v>
      </c>
    </row>
    <row r="16" spans="1:13" x14ac:dyDescent="0.2">
      <c r="A16">
        <v>13</v>
      </c>
      <c r="B16">
        <v>1.2</v>
      </c>
      <c r="C16" s="1">
        <v>3.4035488444783999</v>
      </c>
      <c r="D16" s="1">
        <f t="shared" si="0"/>
        <v>1.2248186650526043</v>
      </c>
      <c r="E16" s="1">
        <f t="shared" si="1"/>
        <v>1.2334552687732308</v>
      </c>
      <c r="F16" s="1">
        <f t="shared" si="2"/>
        <v>-8.6366037206264679E-3</v>
      </c>
      <c r="K16" s="9" t="s">
        <v>5</v>
      </c>
    </row>
    <row r="17" spans="1:6" x14ac:dyDescent="0.2">
      <c r="A17">
        <v>14</v>
      </c>
      <c r="B17">
        <v>1.3</v>
      </c>
      <c r="C17" s="1">
        <v>3.3075374741714101</v>
      </c>
      <c r="D17" s="1">
        <f t="shared" si="0"/>
        <v>1.1962039470021724</v>
      </c>
      <c r="E17" s="1">
        <f t="shared" si="1"/>
        <v>1.2208381003875011</v>
      </c>
      <c r="F17" s="1">
        <f t="shared" si="2"/>
        <v>-2.4634153385328705E-2</v>
      </c>
    </row>
    <row r="18" spans="1:6" x14ac:dyDescent="0.2">
      <c r="A18">
        <v>15</v>
      </c>
      <c r="B18">
        <v>1.4</v>
      </c>
      <c r="C18" s="1">
        <v>3.3486852541336698</v>
      </c>
      <c r="D18" s="1">
        <f t="shared" si="0"/>
        <v>1.2085678073511876</v>
      </c>
      <c r="E18" s="1">
        <f t="shared" si="1"/>
        <v>1.2082209320017716</v>
      </c>
      <c r="F18" s="1">
        <f t="shared" si="2"/>
        <v>3.4687534941602038E-4</v>
      </c>
    </row>
    <row r="19" spans="1:6" x14ac:dyDescent="0.2">
      <c r="A19">
        <v>16</v>
      </c>
      <c r="B19">
        <v>1.5</v>
      </c>
      <c r="C19" s="1">
        <v>3.34676297688751</v>
      </c>
      <c r="D19" s="1">
        <f t="shared" si="0"/>
        <v>1.2079936031358314</v>
      </c>
      <c r="E19" s="1">
        <f t="shared" si="1"/>
        <v>1.1956037636160417</v>
      </c>
      <c r="F19" s="1">
        <f t="shared" si="2"/>
        <v>1.2389839519789669E-2</v>
      </c>
    </row>
    <row r="20" spans="1:6" x14ac:dyDescent="0.2">
      <c r="A20">
        <v>17</v>
      </c>
      <c r="B20">
        <v>1.6</v>
      </c>
      <c r="C20" s="1">
        <v>3.22291599801828</v>
      </c>
      <c r="D20" s="1">
        <f t="shared" si="0"/>
        <v>1.1702865392042523</v>
      </c>
      <c r="E20" s="1">
        <f t="shared" si="1"/>
        <v>1.1829865952303122</v>
      </c>
      <c r="F20" s="1">
        <f t="shared" si="2"/>
        <v>-1.2700056026059947E-2</v>
      </c>
    </row>
    <row r="21" spans="1:6" x14ac:dyDescent="0.2">
      <c r="A21">
        <v>18</v>
      </c>
      <c r="B21">
        <v>1.7</v>
      </c>
      <c r="C21" s="1">
        <v>3.2271076680791699</v>
      </c>
      <c r="D21" s="1">
        <f t="shared" si="0"/>
        <v>1.1715862772728152</v>
      </c>
      <c r="E21" s="1">
        <f t="shared" si="1"/>
        <v>1.1703694268445826</v>
      </c>
      <c r="F21" s="1">
        <f t="shared" si="2"/>
        <v>1.2168504282326076E-3</v>
      </c>
    </row>
    <row r="22" spans="1:6" x14ac:dyDescent="0.2">
      <c r="A22">
        <v>19</v>
      </c>
      <c r="B22">
        <v>1.8</v>
      </c>
      <c r="C22" s="1">
        <v>3.18461253312574</v>
      </c>
      <c r="D22" s="1">
        <f t="shared" si="0"/>
        <v>1.158330627974032</v>
      </c>
      <c r="E22" s="1">
        <f t="shared" si="1"/>
        <v>1.1577522584588529</v>
      </c>
      <c r="F22" s="1">
        <f t="shared" si="2"/>
        <v>5.7836951517908908E-4</v>
      </c>
    </row>
    <row r="23" spans="1:6" x14ac:dyDescent="0.2">
      <c r="A23">
        <v>20</v>
      </c>
      <c r="B23">
        <v>1.9</v>
      </c>
      <c r="C23" s="1">
        <v>3.1074845129469502</v>
      </c>
      <c r="D23" s="1">
        <f t="shared" si="0"/>
        <v>1.1338135606242441</v>
      </c>
      <c r="E23" s="1">
        <f t="shared" si="1"/>
        <v>1.1451350900731232</v>
      </c>
      <c r="F23" s="1">
        <f t="shared" si="2"/>
        <v>-1.1321529448879097E-2</v>
      </c>
    </row>
    <row r="24" spans="1:6" x14ac:dyDescent="0.2">
      <c r="A24">
        <v>21</v>
      </c>
      <c r="B24">
        <v>2</v>
      </c>
      <c r="C24" s="1">
        <v>3.11763401280052</v>
      </c>
      <c r="D24" s="1">
        <f t="shared" si="0"/>
        <v>1.1370743849137324</v>
      </c>
      <c r="E24" s="1">
        <f t="shared" si="1"/>
        <v>1.1325179216873935</v>
      </c>
      <c r="F24" s="1">
        <f t="shared" si="2"/>
        <v>4.5564632263388472E-3</v>
      </c>
    </row>
    <row r="25" spans="1:6" x14ac:dyDescent="0.2">
      <c r="A25">
        <v>22</v>
      </c>
      <c r="B25">
        <v>2.1</v>
      </c>
      <c r="C25" s="1">
        <v>3.0743732144061102</v>
      </c>
      <c r="D25" s="1">
        <f t="shared" si="0"/>
        <v>1.1231010477683101</v>
      </c>
      <c r="E25" s="1">
        <f t="shared" si="1"/>
        <v>1.1199007533016638</v>
      </c>
      <c r="F25" s="1">
        <f t="shared" si="2"/>
        <v>3.2002944666462696E-3</v>
      </c>
    </row>
    <row r="26" spans="1:6" x14ac:dyDescent="0.2">
      <c r="A26">
        <v>23</v>
      </c>
      <c r="B26">
        <v>2.2000000000000002</v>
      </c>
      <c r="C26" s="1">
        <v>2.9585817464427802</v>
      </c>
      <c r="D26" s="1">
        <f t="shared" si="0"/>
        <v>1.0847100137965793</v>
      </c>
      <c r="E26" s="1">
        <f t="shared" si="1"/>
        <v>1.1072835849159341</v>
      </c>
      <c r="F26" s="1">
        <f t="shared" si="2"/>
        <v>-2.2573571119354874E-2</v>
      </c>
    </row>
    <row r="27" spans="1:6" x14ac:dyDescent="0.2">
      <c r="A27">
        <v>24</v>
      </c>
      <c r="B27">
        <v>2.2999999999999998</v>
      </c>
      <c r="C27" s="1">
        <v>3.05055778679812</v>
      </c>
      <c r="D27" s="1">
        <f t="shared" si="0"/>
        <v>1.1153244548160601</v>
      </c>
      <c r="E27" s="1">
        <f t="shared" si="1"/>
        <v>1.0946664165302047</v>
      </c>
      <c r="F27" s="1">
        <f t="shared" si="2"/>
        <v>2.065803828585544E-2</v>
      </c>
    </row>
    <row r="28" spans="1:6" x14ac:dyDescent="0.2">
      <c r="A28">
        <v>25</v>
      </c>
      <c r="B28">
        <v>2.4</v>
      </c>
      <c r="C28" s="1">
        <v>2.9757884447521201</v>
      </c>
      <c r="D28" s="1">
        <f t="shared" si="0"/>
        <v>1.0905090273311739</v>
      </c>
      <c r="E28" s="1">
        <f t="shared" si="1"/>
        <v>1.0820492481444748</v>
      </c>
      <c r="F28" s="1">
        <f t="shared" si="2"/>
        <v>8.4597791866991567E-3</v>
      </c>
    </row>
    <row r="29" spans="1:6" x14ac:dyDescent="0.2">
      <c r="A29">
        <v>26</v>
      </c>
      <c r="B29">
        <v>2.5</v>
      </c>
      <c r="C29" s="1">
        <v>2.9507346323878498</v>
      </c>
      <c r="D29" s="1">
        <f t="shared" si="0"/>
        <v>1.0820541672775055</v>
      </c>
      <c r="E29" s="1">
        <f t="shared" si="1"/>
        <v>1.0694320797587453</v>
      </c>
      <c r="F29" s="1">
        <f t="shared" si="2"/>
        <v>1.262208751876015E-2</v>
      </c>
    </row>
    <row r="30" spans="1:6" x14ac:dyDescent="0.2">
      <c r="A30">
        <v>27</v>
      </c>
      <c r="B30">
        <v>2.6</v>
      </c>
      <c r="C30" s="1">
        <v>2.8224142842450402</v>
      </c>
      <c r="D30" s="1">
        <f t="shared" si="0"/>
        <v>1.037592647845391</v>
      </c>
      <c r="E30" s="1">
        <f t="shared" si="1"/>
        <v>1.0568149113730154</v>
      </c>
      <c r="F30" s="1">
        <f t="shared" si="2"/>
        <v>-1.9222263527624461E-2</v>
      </c>
    </row>
    <row r="31" spans="1:6" x14ac:dyDescent="0.2">
      <c r="A31">
        <v>28</v>
      </c>
      <c r="B31">
        <v>2.7</v>
      </c>
      <c r="C31" s="1">
        <v>2.8507103566081802</v>
      </c>
      <c r="D31" s="1">
        <f t="shared" si="0"/>
        <v>1.0475682111561484</v>
      </c>
      <c r="E31" s="1">
        <f t="shared" si="1"/>
        <v>1.044197742987286</v>
      </c>
      <c r="F31" s="1">
        <f t="shared" si="2"/>
        <v>3.3704681688624394E-3</v>
      </c>
    </row>
    <row r="32" spans="1:6" x14ac:dyDescent="0.2">
      <c r="A32">
        <v>29</v>
      </c>
      <c r="B32">
        <v>2.8</v>
      </c>
      <c r="C32" s="1">
        <v>2.79827794659482</v>
      </c>
      <c r="D32" s="1">
        <f t="shared" si="0"/>
        <v>1.0290042089060703</v>
      </c>
      <c r="E32" s="1">
        <f t="shared" si="1"/>
        <v>1.0315805746015563</v>
      </c>
      <c r="F32" s="1">
        <f t="shared" si="2"/>
        <v>-2.576365695486027E-3</v>
      </c>
    </row>
    <row r="33" spans="1:6" x14ac:dyDescent="0.2">
      <c r="A33">
        <v>30</v>
      </c>
      <c r="B33">
        <v>2.9</v>
      </c>
      <c r="C33" s="1">
        <v>2.7842024120834501</v>
      </c>
      <c r="D33" s="1">
        <f t="shared" si="0"/>
        <v>1.0239614453190022</v>
      </c>
      <c r="E33" s="1">
        <f t="shared" si="1"/>
        <v>1.0189634062158266</v>
      </c>
      <c r="F33" s="1">
        <f t="shared" si="2"/>
        <v>4.9980391031756444E-3</v>
      </c>
    </row>
    <row r="34" spans="1:6" x14ac:dyDescent="0.2">
      <c r="A34">
        <v>31</v>
      </c>
      <c r="B34">
        <v>3</v>
      </c>
      <c r="C34" s="1">
        <v>2.7485001329425498</v>
      </c>
      <c r="D34" s="1">
        <f t="shared" si="0"/>
        <v>1.0110553566877054</v>
      </c>
      <c r="E34" s="1">
        <f t="shared" ref="E34:E97" si="3">$I$4*B34+$I$5</f>
        <v>1.0063462378300969</v>
      </c>
      <c r="F34" s="1">
        <f t="shared" si="2"/>
        <v>4.7091188576084964E-3</v>
      </c>
    </row>
    <row r="35" spans="1:6" x14ac:dyDescent="0.2">
      <c r="A35">
        <v>32</v>
      </c>
      <c r="B35">
        <v>3.1</v>
      </c>
      <c r="C35" s="1">
        <v>2.7413228986792202</v>
      </c>
      <c r="D35" s="1">
        <f t="shared" si="0"/>
        <v>1.0084406136218012</v>
      </c>
      <c r="E35" s="1">
        <f t="shared" si="3"/>
        <v>0.99372906944436723</v>
      </c>
      <c r="F35" s="1">
        <f t="shared" si="2"/>
        <v>1.4711544177433922E-2</v>
      </c>
    </row>
    <row r="36" spans="1:6" x14ac:dyDescent="0.2">
      <c r="A36">
        <v>33</v>
      </c>
      <c r="B36">
        <v>3.2</v>
      </c>
      <c r="C36" s="1">
        <v>2.6138287781214702</v>
      </c>
      <c r="D36" s="1">
        <f t="shared" si="0"/>
        <v>0.96081611119038102</v>
      </c>
      <c r="E36" s="1">
        <f t="shared" si="3"/>
        <v>0.98111190105863755</v>
      </c>
      <c r="F36" s="1">
        <f t="shared" si="2"/>
        <v>-2.0295789868256531E-2</v>
      </c>
    </row>
    <row r="37" spans="1:6" x14ac:dyDescent="0.2">
      <c r="A37">
        <v>34</v>
      </c>
      <c r="B37">
        <v>3.3</v>
      </c>
      <c r="C37" s="1">
        <v>2.6852869711176202</v>
      </c>
      <c r="D37" s="1">
        <f t="shared" si="0"/>
        <v>0.98778760162305002</v>
      </c>
      <c r="E37" s="1">
        <f t="shared" si="3"/>
        <v>0.96849473267290798</v>
      </c>
      <c r="F37" s="1">
        <f t="shared" si="2"/>
        <v>1.9292868950142039E-2</v>
      </c>
    </row>
    <row r="38" spans="1:6" x14ac:dyDescent="0.2">
      <c r="A38">
        <v>35</v>
      </c>
      <c r="B38">
        <v>3.4</v>
      </c>
      <c r="C38" s="1">
        <v>2.5591911028920098</v>
      </c>
      <c r="D38" s="1">
        <f t="shared" si="0"/>
        <v>0.93969123312790714</v>
      </c>
      <c r="E38" s="1">
        <f t="shared" si="3"/>
        <v>0.95587756428717829</v>
      </c>
      <c r="F38" s="1">
        <f t="shared" si="2"/>
        <v>-1.618633115927115E-2</v>
      </c>
    </row>
    <row r="39" spans="1:6" x14ac:dyDescent="0.2">
      <c r="A39">
        <v>36</v>
      </c>
      <c r="B39">
        <v>3.5</v>
      </c>
      <c r="C39" s="1">
        <v>2.60625227692121</v>
      </c>
      <c r="D39" s="1">
        <f t="shared" si="0"/>
        <v>0.95791328020342648</v>
      </c>
      <c r="E39" s="1">
        <f t="shared" si="3"/>
        <v>0.94326039590144861</v>
      </c>
      <c r="F39" s="1">
        <f t="shared" si="2"/>
        <v>1.4652884301977864E-2</v>
      </c>
    </row>
    <row r="40" spans="1:6" x14ac:dyDescent="0.2">
      <c r="A40">
        <v>37</v>
      </c>
      <c r="B40">
        <v>3.6</v>
      </c>
      <c r="C40" s="1">
        <v>2.55672722218429</v>
      </c>
      <c r="D40" s="1">
        <f t="shared" si="0"/>
        <v>0.93872801176991916</v>
      </c>
      <c r="E40" s="1">
        <f t="shared" si="3"/>
        <v>0.93064322751571893</v>
      </c>
      <c r="F40" s="1">
        <f t="shared" si="2"/>
        <v>8.0847842542002279E-3</v>
      </c>
    </row>
    <row r="41" spans="1:6" x14ac:dyDescent="0.2">
      <c r="A41">
        <v>38</v>
      </c>
      <c r="B41">
        <v>3.7</v>
      </c>
      <c r="C41" s="1">
        <v>2.4532084278098498</v>
      </c>
      <c r="D41" s="1">
        <f t="shared" si="0"/>
        <v>0.89739673019907906</v>
      </c>
      <c r="E41" s="1">
        <f t="shared" si="3"/>
        <v>0.91802605912998925</v>
      </c>
      <c r="F41" s="1">
        <f t="shared" si="2"/>
        <v>-2.0629328930910185E-2</v>
      </c>
    </row>
    <row r="42" spans="1:6" x14ac:dyDescent="0.2">
      <c r="A42">
        <v>39</v>
      </c>
      <c r="B42">
        <v>3.8</v>
      </c>
      <c r="C42" s="1">
        <v>2.5160326793040402</v>
      </c>
      <c r="D42" s="1">
        <f t="shared" si="0"/>
        <v>0.9226833273484536</v>
      </c>
      <c r="E42" s="1">
        <f t="shared" si="3"/>
        <v>0.90540889074425968</v>
      </c>
      <c r="F42" s="1">
        <f t="shared" si="2"/>
        <v>1.7274436604193921E-2</v>
      </c>
    </row>
    <row r="43" spans="1:6" x14ac:dyDescent="0.2">
      <c r="A43">
        <v>40</v>
      </c>
      <c r="B43">
        <v>3.9</v>
      </c>
      <c r="C43" s="1">
        <v>2.4161478235749199</v>
      </c>
      <c r="D43" s="1">
        <f t="shared" si="0"/>
        <v>0.882174463455347</v>
      </c>
      <c r="E43" s="1">
        <f t="shared" si="3"/>
        <v>0.89279172235852999</v>
      </c>
      <c r="F43" s="1">
        <f t="shared" si="2"/>
        <v>-1.0617258903182991E-2</v>
      </c>
    </row>
    <row r="44" spans="1:6" x14ac:dyDescent="0.2">
      <c r="A44">
        <v>41</v>
      </c>
      <c r="B44">
        <v>4</v>
      </c>
      <c r="C44" s="1">
        <v>2.4217826971686001</v>
      </c>
      <c r="D44" s="1">
        <f t="shared" si="0"/>
        <v>0.88450392069645267</v>
      </c>
      <c r="E44" s="1">
        <f t="shared" si="3"/>
        <v>0.88017455397280031</v>
      </c>
      <c r="F44" s="1">
        <f t="shared" si="2"/>
        <v>4.3293667236523614E-3</v>
      </c>
    </row>
    <row r="45" spans="1:6" x14ac:dyDescent="0.2">
      <c r="A45">
        <v>42</v>
      </c>
      <c r="B45">
        <v>4.0999999999999996</v>
      </c>
      <c r="C45" s="1">
        <v>2.4383028065807602</v>
      </c>
      <c r="D45" s="1">
        <f t="shared" si="0"/>
        <v>0.891302226209857</v>
      </c>
      <c r="E45" s="1">
        <f t="shared" si="3"/>
        <v>0.86755738558707074</v>
      </c>
      <c r="F45" s="1">
        <f t="shared" si="2"/>
        <v>2.3744840622786256E-2</v>
      </c>
    </row>
    <row r="46" spans="1:6" x14ac:dyDescent="0.2">
      <c r="A46">
        <v>43</v>
      </c>
      <c r="B46">
        <v>4.2</v>
      </c>
      <c r="C46" s="1">
        <v>2.3526919308281</v>
      </c>
      <c r="D46" s="1">
        <f t="shared" si="0"/>
        <v>0.85556017504874782</v>
      </c>
      <c r="E46" s="1">
        <f t="shared" si="3"/>
        <v>0.85494021720134095</v>
      </c>
      <c r="F46" s="1">
        <f t="shared" si="2"/>
        <v>6.1995784740687121E-4</v>
      </c>
    </row>
    <row r="47" spans="1:6" x14ac:dyDescent="0.2">
      <c r="A47">
        <v>44</v>
      </c>
      <c r="B47">
        <v>4.3</v>
      </c>
      <c r="C47" s="1">
        <v>2.3587308633666302</v>
      </c>
      <c r="D47" s="1">
        <f t="shared" si="0"/>
        <v>0.85812370462759768</v>
      </c>
      <c r="E47" s="1">
        <f t="shared" si="3"/>
        <v>0.84232304881561137</v>
      </c>
      <c r="F47" s="1">
        <f t="shared" si="2"/>
        <v>1.5800655811986308E-2</v>
      </c>
    </row>
    <row r="48" spans="1:6" x14ac:dyDescent="0.2">
      <c r="A48">
        <v>45</v>
      </c>
      <c r="B48">
        <v>4.4000000000000004</v>
      </c>
      <c r="C48" s="1">
        <v>2.3434754417882999</v>
      </c>
      <c r="D48" s="1">
        <f t="shared" si="0"/>
        <v>0.85163505903759951</v>
      </c>
      <c r="E48" s="1">
        <f t="shared" si="3"/>
        <v>0.82970588042988158</v>
      </c>
      <c r="F48" s="1">
        <f t="shared" si="2"/>
        <v>2.1929178607717925E-2</v>
      </c>
    </row>
    <row r="49" spans="1:6" x14ac:dyDescent="0.2">
      <c r="A49">
        <v>46</v>
      </c>
      <c r="B49">
        <v>4.5</v>
      </c>
      <c r="C49" s="1">
        <v>2.2440662105716802</v>
      </c>
      <c r="D49" s="1">
        <f t="shared" si="0"/>
        <v>0.80828949282752116</v>
      </c>
      <c r="E49" s="1">
        <f t="shared" si="3"/>
        <v>0.81708871204415201</v>
      </c>
      <c r="F49" s="1">
        <f t="shared" si="2"/>
        <v>-8.7992192166308492E-3</v>
      </c>
    </row>
    <row r="50" spans="1:6" x14ac:dyDescent="0.2">
      <c r="A50">
        <v>47</v>
      </c>
      <c r="B50">
        <v>4.5999999999999996</v>
      </c>
      <c r="C50" s="1">
        <v>2.21665907829499</v>
      </c>
      <c r="D50" s="1">
        <f t="shared" si="0"/>
        <v>0.79600114266822508</v>
      </c>
      <c r="E50" s="1">
        <f t="shared" si="3"/>
        <v>0.80447154365842244</v>
      </c>
      <c r="F50" s="1">
        <f t="shared" si="2"/>
        <v>-8.4704009901973576E-3</v>
      </c>
    </row>
    <row r="51" spans="1:6" x14ac:dyDescent="0.2">
      <c r="A51">
        <v>48</v>
      </c>
      <c r="B51">
        <v>4.7</v>
      </c>
      <c r="C51" s="1">
        <v>2.1414265314140302</v>
      </c>
      <c r="D51" s="1">
        <f t="shared" si="0"/>
        <v>0.76147221041685875</v>
      </c>
      <c r="E51" s="1">
        <f t="shared" si="3"/>
        <v>0.79185437527269265</v>
      </c>
      <c r="F51" s="1">
        <f t="shared" si="2"/>
        <v>-3.0382164855833893E-2</v>
      </c>
    </row>
    <row r="52" spans="1:6" x14ac:dyDescent="0.2">
      <c r="A52">
        <v>49</v>
      </c>
      <c r="B52">
        <v>4.8</v>
      </c>
      <c r="C52" s="1">
        <v>2.1363428104578501</v>
      </c>
      <c r="D52" s="1">
        <f t="shared" si="0"/>
        <v>0.75909540000790232</v>
      </c>
      <c r="E52" s="1">
        <f t="shared" si="3"/>
        <v>0.77923720688696307</v>
      </c>
      <c r="F52" s="1">
        <f t="shared" si="2"/>
        <v>-2.0141806879060753E-2</v>
      </c>
    </row>
    <row r="53" spans="1:6" x14ac:dyDescent="0.2">
      <c r="A53">
        <v>50</v>
      </c>
      <c r="B53">
        <v>4.9000000000000004</v>
      </c>
      <c r="C53" s="1">
        <v>2.13972395344347</v>
      </c>
      <c r="D53" s="1">
        <f t="shared" si="0"/>
        <v>0.76067682699535022</v>
      </c>
      <c r="E53" s="1">
        <f t="shared" si="3"/>
        <v>0.76662003850123328</v>
      </c>
      <c r="F53" s="1">
        <f t="shared" si="2"/>
        <v>-5.9432115058830615E-3</v>
      </c>
    </row>
    <row r="54" spans="1:6" x14ac:dyDescent="0.2">
      <c r="A54">
        <v>51</v>
      </c>
      <c r="B54">
        <v>5</v>
      </c>
      <c r="C54" s="1">
        <v>2.1430821608528499</v>
      </c>
      <c r="D54" s="1">
        <f t="shared" si="0"/>
        <v>0.76224505493189743</v>
      </c>
      <c r="E54" s="1">
        <f t="shared" si="3"/>
        <v>0.75400287011550371</v>
      </c>
      <c r="F54" s="1">
        <f t="shared" si="2"/>
        <v>8.2421848163937161E-3</v>
      </c>
    </row>
    <row r="55" spans="1:6" x14ac:dyDescent="0.2">
      <c r="A55">
        <v>52</v>
      </c>
      <c r="B55">
        <v>5.0999999999999996</v>
      </c>
      <c r="C55" s="1">
        <v>2.0359892333103402</v>
      </c>
      <c r="D55" s="1">
        <f t="shared" si="0"/>
        <v>0.71098181051630782</v>
      </c>
      <c r="E55" s="1">
        <f t="shared" si="3"/>
        <v>0.74138570172977414</v>
      </c>
      <c r="F55" s="1">
        <f t="shared" si="2"/>
        <v>-3.0403891213466316E-2</v>
      </c>
    </row>
    <row r="56" spans="1:6" x14ac:dyDescent="0.2">
      <c r="A56">
        <v>53</v>
      </c>
      <c r="B56">
        <v>5.2</v>
      </c>
      <c r="C56" s="1">
        <v>2.04842828428372</v>
      </c>
      <c r="D56" s="1">
        <f t="shared" si="0"/>
        <v>0.7170728084994662</v>
      </c>
      <c r="E56" s="1">
        <f t="shared" si="3"/>
        <v>0.72876853334404434</v>
      </c>
      <c r="F56" s="1">
        <f t="shared" si="2"/>
        <v>-1.1695724844578148E-2</v>
      </c>
    </row>
    <row r="57" spans="1:6" x14ac:dyDescent="0.2">
      <c r="A57">
        <v>54</v>
      </c>
      <c r="B57">
        <v>5.3</v>
      </c>
      <c r="C57" s="1">
        <v>2.0598564003617699</v>
      </c>
      <c r="D57" s="1">
        <f t="shared" si="0"/>
        <v>0.72263627180948731</v>
      </c>
      <c r="E57" s="1">
        <f t="shared" si="3"/>
        <v>0.71615136495831477</v>
      </c>
      <c r="F57" s="1">
        <f t="shared" si="2"/>
        <v>6.4849068511725338E-3</v>
      </c>
    </row>
    <row r="58" spans="1:6" x14ac:dyDescent="0.2">
      <c r="A58">
        <v>55</v>
      </c>
      <c r="B58">
        <v>5.4</v>
      </c>
      <c r="C58" s="1">
        <v>1.9842545943077601</v>
      </c>
      <c r="D58" s="1">
        <f t="shared" si="0"/>
        <v>0.68524332437372437</v>
      </c>
      <c r="E58" s="1">
        <f t="shared" si="3"/>
        <v>0.70353419657258498</v>
      </c>
      <c r="F58" s="1">
        <f t="shared" si="2"/>
        <v>-1.8290872198860608E-2</v>
      </c>
    </row>
    <row r="59" spans="1:6" x14ac:dyDescent="0.2">
      <c r="A59">
        <v>56</v>
      </c>
      <c r="B59">
        <v>5.5</v>
      </c>
      <c r="C59" s="1">
        <v>2.03244517253817</v>
      </c>
      <c r="D59" s="1">
        <f t="shared" si="0"/>
        <v>0.7092395866950123</v>
      </c>
      <c r="E59" s="1">
        <f t="shared" si="3"/>
        <v>0.69091702818685541</v>
      </c>
      <c r="F59" s="1">
        <f t="shared" si="2"/>
        <v>1.8322558508156894E-2</v>
      </c>
    </row>
    <row r="60" spans="1:6" x14ac:dyDescent="0.2">
      <c r="A60">
        <v>57</v>
      </c>
      <c r="B60">
        <v>5.6</v>
      </c>
      <c r="C60" s="1">
        <v>1.95707382047033</v>
      </c>
      <c r="D60" s="1">
        <f t="shared" si="0"/>
        <v>0.67145040894437613</v>
      </c>
      <c r="E60" s="1">
        <f t="shared" si="3"/>
        <v>0.67829985980112584</v>
      </c>
      <c r="F60" s="1">
        <f t="shared" si="2"/>
        <v>-6.8494508567497059E-3</v>
      </c>
    </row>
    <row r="61" spans="1:6" x14ac:dyDescent="0.2">
      <c r="A61">
        <v>58</v>
      </c>
      <c r="B61">
        <v>5.7</v>
      </c>
      <c r="C61" s="1">
        <v>1.9426437769090501</v>
      </c>
      <c r="D61" s="1">
        <f t="shared" si="0"/>
        <v>0.6640498169473803</v>
      </c>
      <c r="E61" s="1">
        <f t="shared" si="3"/>
        <v>0.66568269141539604</v>
      </c>
      <c r="F61" s="1">
        <f t="shared" si="2"/>
        <v>-1.6328744680157437E-3</v>
      </c>
    </row>
    <row r="62" spans="1:6" x14ac:dyDescent="0.2">
      <c r="A62">
        <v>59</v>
      </c>
      <c r="B62">
        <v>5.8</v>
      </c>
      <c r="C62" s="1">
        <v>1.9155919127127701</v>
      </c>
      <c r="D62" s="1">
        <f t="shared" si="0"/>
        <v>0.6500266676736729</v>
      </c>
      <c r="E62" s="1">
        <f t="shared" si="3"/>
        <v>0.65306552302966647</v>
      </c>
      <c r="F62" s="1">
        <f t="shared" si="2"/>
        <v>-3.0388553559935749E-3</v>
      </c>
    </row>
    <row r="63" spans="1:6" x14ac:dyDescent="0.2">
      <c r="A63">
        <v>60</v>
      </c>
      <c r="B63">
        <v>5.9</v>
      </c>
      <c r="C63" s="1">
        <v>1.89385319848781</v>
      </c>
      <c r="D63" s="1">
        <f t="shared" si="0"/>
        <v>0.63861348304177323</v>
      </c>
      <c r="E63" s="1">
        <f t="shared" si="3"/>
        <v>0.64044835464393668</v>
      </c>
      <c r="F63" s="1">
        <f t="shared" si="2"/>
        <v>-1.8348716021634459E-3</v>
      </c>
    </row>
    <row r="64" spans="1:6" x14ac:dyDescent="0.2">
      <c r="A64">
        <v>61</v>
      </c>
      <c r="B64">
        <v>6</v>
      </c>
      <c r="C64" s="1">
        <v>1.8551532077252799</v>
      </c>
      <c r="D64" s="1">
        <f t="shared" si="0"/>
        <v>0.61796728441453597</v>
      </c>
      <c r="E64" s="1">
        <f t="shared" si="3"/>
        <v>0.62783118625820711</v>
      </c>
      <c r="F64" s="1">
        <f t="shared" si="2"/>
        <v>-9.8639018436711412E-3</v>
      </c>
    </row>
    <row r="65" spans="1:6" x14ac:dyDescent="0.2">
      <c r="A65">
        <v>62</v>
      </c>
      <c r="B65">
        <v>6.1</v>
      </c>
      <c r="C65" s="1">
        <v>1.8603040587567801</v>
      </c>
      <c r="D65" s="1">
        <f t="shared" si="0"/>
        <v>0.62073994681482669</v>
      </c>
      <c r="E65" s="1">
        <f t="shared" si="3"/>
        <v>0.61521401787247754</v>
      </c>
      <c r="F65" s="1">
        <f t="shared" si="2"/>
        <v>5.5259289423491564E-3</v>
      </c>
    </row>
    <row r="66" spans="1:6" x14ac:dyDescent="0.2">
      <c r="A66">
        <v>63</v>
      </c>
      <c r="B66">
        <v>6.2</v>
      </c>
      <c r="C66" s="1">
        <v>1.7933109512234899</v>
      </c>
      <c r="D66" s="1">
        <f t="shared" si="0"/>
        <v>0.58406360469730245</v>
      </c>
      <c r="E66" s="1">
        <f t="shared" si="3"/>
        <v>0.60259684948674774</v>
      </c>
      <c r="F66" s="1">
        <f t="shared" si="2"/>
        <v>-1.8533244789445291E-2</v>
      </c>
    </row>
    <row r="67" spans="1:6" x14ac:dyDescent="0.2">
      <c r="A67">
        <v>64</v>
      </c>
      <c r="B67">
        <v>6.3</v>
      </c>
      <c r="C67" s="1">
        <v>1.8268133324497899</v>
      </c>
      <c r="D67" s="1">
        <f t="shared" si="0"/>
        <v>0.60257310055573687</v>
      </c>
      <c r="E67" s="1">
        <f t="shared" si="3"/>
        <v>0.58997968110101817</v>
      </c>
      <c r="F67" s="1">
        <f t="shared" si="2"/>
        <v>1.2593419454718702E-2</v>
      </c>
    </row>
    <row r="68" spans="1:6" x14ac:dyDescent="0.2">
      <c r="A68">
        <v>65</v>
      </c>
      <c r="B68">
        <v>6.4</v>
      </c>
      <c r="C68" s="1">
        <v>1.7545616551382499</v>
      </c>
      <c r="D68" s="1">
        <f t="shared" si="0"/>
        <v>0.56221905656832527</v>
      </c>
      <c r="E68" s="1">
        <f t="shared" si="3"/>
        <v>0.57736251271528838</v>
      </c>
      <c r="F68" s="1">
        <f t="shared" si="2"/>
        <v>-1.5143456146963108E-2</v>
      </c>
    </row>
    <row r="69" spans="1:6" x14ac:dyDescent="0.2">
      <c r="A69">
        <v>66</v>
      </c>
      <c r="B69">
        <v>6.5</v>
      </c>
      <c r="C69" s="1">
        <v>1.75911712838387</v>
      </c>
      <c r="D69" s="1">
        <f t="shared" ref="D69:D132" si="4">LN(C69)</f>
        <v>0.56481205159076375</v>
      </c>
      <c r="E69" s="1">
        <f t="shared" si="3"/>
        <v>0.56474534432955881</v>
      </c>
      <c r="F69" s="1">
        <f t="shared" ref="F69:F132" si="5">D69-E69</f>
        <v>6.6707261204945745E-5</v>
      </c>
    </row>
    <row r="70" spans="1:6" x14ac:dyDescent="0.2">
      <c r="A70">
        <v>67</v>
      </c>
      <c r="B70">
        <v>6.6</v>
      </c>
      <c r="C70" s="1">
        <v>1.74081912355791</v>
      </c>
      <c r="D70" s="1">
        <f t="shared" si="4"/>
        <v>0.55435576311886481</v>
      </c>
      <c r="E70" s="1">
        <f t="shared" si="3"/>
        <v>0.55212817594382924</v>
      </c>
      <c r="F70" s="1">
        <f t="shared" si="5"/>
        <v>2.2275871750355725E-3</v>
      </c>
    </row>
    <row r="71" spans="1:6" x14ac:dyDescent="0.2">
      <c r="A71">
        <v>68</v>
      </c>
      <c r="B71">
        <v>6.7</v>
      </c>
      <c r="C71" s="1">
        <v>1.70635809867552</v>
      </c>
      <c r="D71" s="1">
        <f t="shared" si="4"/>
        <v>0.5343613324794223</v>
      </c>
      <c r="E71" s="1">
        <f t="shared" si="3"/>
        <v>0.53951100755809944</v>
      </c>
      <c r="F71" s="1">
        <f t="shared" si="5"/>
        <v>-5.1496750786771406E-3</v>
      </c>
    </row>
    <row r="72" spans="1:6" x14ac:dyDescent="0.2">
      <c r="A72">
        <v>69</v>
      </c>
      <c r="B72">
        <v>6.8</v>
      </c>
      <c r="C72" s="1">
        <v>1.66246351295929</v>
      </c>
      <c r="D72" s="1">
        <f t="shared" si="4"/>
        <v>0.50830054621487475</v>
      </c>
      <c r="E72" s="1">
        <f t="shared" si="3"/>
        <v>0.52689383917236987</v>
      </c>
      <c r="F72" s="1">
        <f t="shared" si="5"/>
        <v>-1.8593292957495122E-2</v>
      </c>
    </row>
    <row r="73" spans="1:6" x14ac:dyDescent="0.2">
      <c r="A73">
        <v>70</v>
      </c>
      <c r="B73">
        <v>6.9</v>
      </c>
      <c r="C73" s="1">
        <v>1.6647417243167499</v>
      </c>
      <c r="D73" s="1">
        <f t="shared" si="4"/>
        <v>0.50966999086949283</v>
      </c>
      <c r="E73" s="1">
        <f t="shared" si="3"/>
        <v>0.51427667078664008</v>
      </c>
      <c r="F73" s="1">
        <f t="shared" si="5"/>
        <v>-4.6066799171472494E-3</v>
      </c>
    </row>
    <row r="74" spans="1:6" x14ac:dyDescent="0.2">
      <c r="A74">
        <v>71</v>
      </c>
      <c r="B74">
        <v>7</v>
      </c>
      <c r="C74" s="1">
        <v>1.68635531732902</v>
      </c>
      <c r="D74" s="1">
        <f t="shared" si="4"/>
        <v>0.52256958312264801</v>
      </c>
      <c r="E74" s="1">
        <f t="shared" si="3"/>
        <v>0.50165950240091051</v>
      </c>
      <c r="F74" s="1">
        <f t="shared" si="5"/>
        <v>2.0910080721737501E-2</v>
      </c>
    </row>
    <row r="75" spans="1:6" x14ac:dyDescent="0.2">
      <c r="A75">
        <v>72</v>
      </c>
      <c r="B75">
        <v>7.1</v>
      </c>
      <c r="C75" s="1">
        <v>1.6079919271554901</v>
      </c>
      <c r="D75" s="1">
        <f t="shared" si="4"/>
        <v>0.47498615031848201</v>
      </c>
      <c r="E75" s="1">
        <f t="shared" si="3"/>
        <v>0.48904233401518094</v>
      </c>
      <c r="F75" s="1">
        <f t="shared" si="5"/>
        <v>-1.4056183696698921E-2</v>
      </c>
    </row>
    <row r="76" spans="1:6" x14ac:dyDescent="0.2">
      <c r="A76">
        <v>73</v>
      </c>
      <c r="B76">
        <v>7.2</v>
      </c>
      <c r="C76" s="1">
        <v>1.6495592391031999</v>
      </c>
      <c r="D76" s="1">
        <f t="shared" si="4"/>
        <v>0.50050812441125658</v>
      </c>
      <c r="E76" s="1">
        <f t="shared" si="3"/>
        <v>0.47642516562945114</v>
      </c>
      <c r="F76" s="1">
        <f t="shared" si="5"/>
        <v>2.4082958781805441E-2</v>
      </c>
    </row>
    <row r="77" spans="1:6" x14ac:dyDescent="0.2">
      <c r="A77">
        <v>74</v>
      </c>
      <c r="B77">
        <v>7.3</v>
      </c>
      <c r="C77" s="1">
        <v>1.5852752235787599</v>
      </c>
      <c r="D77" s="1">
        <f t="shared" si="4"/>
        <v>0.46075803489154793</v>
      </c>
      <c r="E77" s="1">
        <f t="shared" si="3"/>
        <v>0.46380799724372157</v>
      </c>
      <c r="F77" s="1">
        <f t="shared" si="5"/>
        <v>-3.0499623521736408E-3</v>
      </c>
    </row>
    <row r="78" spans="1:6" x14ac:dyDescent="0.2">
      <c r="A78">
        <v>75</v>
      </c>
      <c r="B78">
        <v>7.4</v>
      </c>
      <c r="C78" s="1">
        <v>1.5893328828298701</v>
      </c>
      <c r="D78" s="1">
        <f t="shared" si="4"/>
        <v>0.46331435764053847</v>
      </c>
      <c r="E78" s="1">
        <f t="shared" si="3"/>
        <v>0.45119082885799178</v>
      </c>
      <c r="F78" s="1">
        <f t="shared" si="5"/>
        <v>1.2123528782546689E-2</v>
      </c>
    </row>
    <row r="79" spans="1:6" x14ac:dyDescent="0.2">
      <c r="A79">
        <v>76</v>
      </c>
      <c r="B79">
        <v>7.5</v>
      </c>
      <c r="C79" s="1">
        <v>1.56235164536542</v>
      </c>
      <c r="D79" s="1">
        <f t="shared" si="4"/>
        <v>0.44619215115453981</v>
      </c>
      <c r="E79" s="1">
        <f t="shared" si="3"/>
        <v>0.43857366047226221</v>
      </c>
      <c r="F79" s="1">
        <f t="shared" si="5"/>
        <v>7.6184906822776011E-3</v>
      </c>
    </row>
    <row r="80" spans="1:6" x14ac:dyDescent="0.2">
      <c r="A80">
        <v>77</v>
      </c>
      <c r="B80">
        <v>7.6</v>
      </c>
      <c r="C80" s="1">
        <v>1.57658258297104</v>
      </c>
      <c r="D80" s="1">
        <f t="shared" si="4"/>
        <v>0.45525958237412528</v>
      </c>
      <c r="E80" s="1">
        <f t="shared" si="3"/>
        <v>0.42595649208653263</v>
      </c>
      <c r="F80" s="1">
        <f t="shared" si="5"/>
        <v>2.9303090287592648E-2</v>
      </c>
    </row>
    <row r="81" spans="1:6" x14ac:dyDescent="0.2">
      <c r="A81">
        <v>78</v>
      </c>
      <c r="B81">
        <v>7.7</v>
      </c>
      <c r="C81" s="1">
        <v>1.50158505037648</v>
      </c>
      <c r="D81" s="1">
        <f t="shared" si="4"/>
        <v>0.40652125044443871</v>
      </c>
      <c r="E81" s="1">
        <f t="shared" si="3"/>
        <v>0.41333932370080284</v>
      </c>
      <c r="F81" s="1">
        <f t="shared" si="5"/>
        <v>-6.8180732563641322E-3</v>
      </c>
    </row>
    <row r="82" spans="1:6" x14ac:dyDescent="0.2">
      <c r="A82">
        <v>79</v>
      </c>
      <c r="B82">
        <v>7.8</v>
      </c>
      <c r="C82" s="1">
        <v>1.44600207344981</v>
      </c>
      <c r="D82" s="1">
        <f t="shared" si="4"/>
        <v>0.36880255765657532</v>
      </c>
      <c r="E82" s="1">
        <f t="shared" si="3"/>
        <v>0.40072215531507327</v>
      </c>
      <c r="F82" s="1">
        <f t="shared" si="5"/>
        <v>-3.1919597658497945E-2</v>
      </c>
    </row>
    <row r="83" spans="1:6" x14ac:dyDescent="0.2">
      <c r="A83">
        <v>80</v>
      </c>
      <c r="B83">
        <v>7.9</v>
      </c>
      <c r="C83" s="1">
        <v>1.5153438618911199</v>
      </c>
      <c r="D83" s="1">
        <f t="shared" si="4"/>
        <v>0.41564238475248183</v>
      </c>
      <c r="E83" s="1">
        <f t="shared" si="3"/>
        <v>0.38810498692934348</v>
      </c>
      <c r="F83" s="1">
        <f t="shared" si="5"/>
        <v>2.7537397823138354E-2</v>
      </c>
    </row>
    <row r="84" spans="1:6" x14ac:dyDescent="0.2">
      <c r="A84">
        <v>81</v>
      </c>
      <c r="B84">
        <v>8</v>
      </c>
      <c r="C84" s="1">
        <v>1.45661594130964</v>
      </c>
      <c r="D84" s="1">
        <f t="shared" si="4"/>
        <v>0.37611589693349723</v>
      </c>
      <c r="E84" s="1">
        <f t="shared" si="3"/>
        <v>0.3754878185436139</v>
      </c>
      <c r="F84" s="1">
        <f t="shared" si="5"/>
        <v>6.2807838988332421E-4</v>
      </c>
    </row>
    <row r="85" spans="1:6" x14ac:dyDescent="0.2">
      <c r="A85">
        <v>82</v>
      </c>
      <c r="B85">
        <v>8.1</v>
      </c>
      <c r="C85" s="1">
        <v>1.43874659226921</v>
      </c>
      <c r="D85" s="1">
        <f t="shared" si="4"/>
        <v>0.36377231251541448</v>
      </c>
      <c r="E85" s="1">
        <f t="shared" si="3"/>
        <v>0.36287065015788422</v>
      </c>
      <c r="F85" s="1">
        <f t="shared" si="5"/>
        <v>9.0166235753025292E-4</v>
      </c>
    </row>
    <row r="86" spans="1:6" x14ac:dyDescent="0.2">
      <c r="A86">
        <v>83</v>
      </c>
      <c r="B86">
        <v>8.1999999999999993</v>
      </c>
      <c r="C86" s="1">
        <v>1.4453242974823</v>
      </c>
      <c r="D86" s="1">
        <f t="shared" si="4"/>
        <v>0.36833372370774203</v>
      </c>
      <c r="E86" s="1">
        <f t="shared" si="3"/>
        <v>0.35025348177215476</v>
      </c>
      <c r="F86" s="1">
        <f t="shared" si="5"/>
        <v>1.8080241935587271E-2</v>
      </c>
    </row>
    <row r="87" spans="1:6" x14ac:dyDescent="0.2">
      <c r="A87">
        <v>84</v>
      </c>
      <c r="B87">
        <v>8.3000000000000007</v>
      </c>
      <c r="C87" s="1">
        <v>1.3540148763292399</v>
      </c>
      <c r="D87" s="1">
        <f t="shared" si="4"/>
        <v>0.30307416137894422</v>
      </c>
      <c r="E87" s="1">
        <f t="shared" si="3"/>
        <v>0.33763631338642486</v>
      </c>
      <c r="F87" s="1">
        <f t="shared" si="5"/>
        <v>-3.456215200748064E-2</v>
      </c>
    </row>
    <row r="88" spans="1:6" x14ac:dyDescent="0.2">
      <c r="A88">
        <v>85</v>
      </c>
      <c r="B88">
        <v>8.4</v>
      </c>
      <c r="C88" s="1">
        <v>1.3858183235510999</v>
      </c>
      <c r="D88" s="1">
        <f t="shared" si="4"/>
        <v>0.32629081248705716</v>
      </c>
      <c r="E88" s="1">
        <f t="shared" si="3"/>
        <v>0.32501914500069518</v>
      </c>
      <c r="F88" s="1">
        <f t="shared" si="5"/>
        <v>1.2716674863619826E-3</v>
      </c>
    </row>
    <row r="89" spans="1:6" x14ac:dyDescent="0.2">
      <c r="A89">
        <v>86</v>
      </c>
      <c r="B89">
        <v>8.5</v>
      </c>
      <c r="C89" s="1">
        <v>1.4098885550198601</v>
      </c>
      <c r="D89" s="1">
        <f t="shared" si="4"/>
        <v>0.34351066227332411</v>
      </c>
      <c r="E89" s="1">
        <f t="shared" si="3"/>
        <v>0.31240197661496572</v>
      </c>
      <c r="F89" s="1">
        <f t="shared" si="5"/>
        <v>3.1108685658358393E-2</v>
      </c>
    </row>
    <row r="90" spans="1:6" x14ac:dyDescent="0.2">
      <c r="A90">
        <v>87</v>
      </c>
      <c r="B90">
        <v>8.6</v>
      </c>
      <c r="C90" s="1">
        <v>1.3214343444843</v>
      </c>
      <c r="D90" s="1">
        <f t="shared" si="4"/>
        <v>0.27871777125840708</v>
      </c>
      <c r="E90" s="1">
        <f t="shared" si="3"/>
        <v>0.29978480822923603</v>
      </c>
      <c r="F90" s="1">
        <f t="shared" si="5"/>
        <v>-2.1067036970828956E-2</v>
      </c>
    </row>
    <row r="91" spans="1:6" x14ac:dyDescent="0.2">
      <c r="A91">
        <v>88</v>
      </c>
      <c r="B91">
        <v>8.6999999999999993</v>
      </c>
      <c r="C91" s="1">
        <v>1.30851579453346</v>
      </c>
      <c r="D91" s="1">
        <f t="shared" si="4"/>
        <v>0.26889351363241587</v>
      </c>
      <c r="E91" s="1">
        <f t="shared" si="3"/>
        <v>0.28716763984350635</v>
      </c>
      <c r="F91" s="1">
        <f t="shared" si="5"/>
        <v>-1.827412621109048E-2</v>
      </c>
    </row>
    <row r="92" spans="1:6" x14ac:dyDescent="0.2">
      <c r="A92">
        <v>89</v>
      </c>
      <c r="B92">
        <v>8.8000000000000007</v>
      </c>
      <c r="C92" s="1">
        <v>1.3345378286696901</v>
      </c>
      <c r="D92" s="1">
        <f t="shared" si="4"/>
        <v>0.28858503615958769</v>
      </c>
      <c r="E92" s="1">
        <f t="shared" si="3"/>
        <v>0.27455047145777645</v>
      </c>
      <c r="F92" s="1">
        <f t="shared" si="5"/>
        <v>1.4034564701811247E-2</v>
      </c>
    </row>
    <row r="93" spans="1:6" x14ac:dyDescent="0.2">
      <c r="A93">
        <v>90</v>
      </c>
      <c r="B93">
        <v>8.9</v>
      </c>
      <c r="C93" s="1">
        <v>1.2675408889209001</v>
      </c>
      <c r="D93" s="1">
        <f t="shared" si="4"/>
        <v>0.2370787154665433</v>
      </c>
      <c r="E93" s="1">
        <f t="shared" si="3"/>
        <v>0.26193330307204699</v>
      </c>
      <c r="F93" s="1">
        <f t="shared" si="5"/>
        <v>-2.4854587605503686E-2</v>
      </c>
    </row>
    <row r="94" spans="1:6" x14ac:dyDescent="0.2">
      <c r="A94">
        <v>91</v>
      </c>
      <c r="B94">
        <v>9</v>
      </c>
      <c r="C94" s="1">
        <v>1.26995350575467</v>
      </c>
      <c r="D94" s="1">
        <f t="shared" si="4"/>
        <v>0.2389802901583585</v>
      </c>
      <c r="E94" s="1">
        <f t="shared" si="3"/>
        <v>0.2493161346863173</v>
      </c>
      <c r="F94" s="1">
        <f t="shared" si="5"/>
        <v>-1.0335844527958798E-2</v>
      </c>
    </row>
    <row r="95" spans="1:6" x14ac:dyDescent="0.2">
      <c r="A95">
        <v>92</v>
      </c>
      <c r="B95">
        <v>9.1</v>
      </c>
      <c r="C95" s="1">
        <v>1.27423656241258</v>
      </c>
      <c r="D95" s="1">
        <f t="shared" si="4"/>
        <v>0.24234722469493108</v>
      </c>
      <c r="E95" s="1">
        <f t="shared" si="3"/>
        <v>0.23669896630058762</v>
      </c>
      <c r="F95" s="1">
        <f t="shared" si="5"/>
        <v>5.6482583943434639E-3</v>
      </c>
    </row>
    <row r="96" spans="1:6" x14ac:dyDescent="0.2">
      <c r="A96">
        <v>93</v>
      </c>
      <c r="B96">
        <v>9.1999999999999993</v>
      </c>
      <c r="C96" s="1">
        <v>1.27121362276855</v>
      </c>
      <c r="D96" s="1">
        <f t="shared" si="4"/>
        <v>0.23997205264656532</v>
      </c>
      <c r="E96" s="1">
        <f t="shared" si="3"/>
        <v>0.22408179791485816</v>
      </c>
      <c r="F96" s="1">
        <f t="shared" si="5"/>
        <v>1.589025473170716E-2</v>
      </c>
    </row>
    <row r="97" spans="1:6" x14ac:dyDescent="0.2">
      <c r="A97">
        <v>94</v>
      </c>
      <c r="B97">
        <v>9.3000000000000007</v>
      </c>
      <c r="C97" s="1">
        <v>1.1944230637914399</v>
      </c>
      <c r="D97" s="1">
        <f t="shared" si="4"/>
        <v>0.17766327699565887</v>
      </c>
      <c r="E97" s="1">
        <f t="shared" si="3"/>
        <v>0.21146462952912826</v>
      </c>
      <c r="F97" s="1">
        <f t="shared" si="5"/>
        <v>-3.3801352533469387E-2</v>
      </c>
    </row>
    <row r="98" spans="1:6" x14ac:dyDescent="0.2">
      <c r="A98">
        <v>95</v>
      </c>
      <c r="B98">
        <v>9.4</v>
      </c>
      <c r="C98" s="1">
        <v>1.2134205051174201</v>
      </c>
      <c r="D98" s="1">
        <f t="shared" si="4"/>
        <v>0.19344323527681459</v>
      </c>
      <c r="E98" s="1">
        <f t="shared" ref="E98:E105" si="6">$I$4*B98+$I$5</f>
        <v>0.19884746114339857</v>
      </c>
      <c r="F98" s="1">
        <f t="shared" si="5"/>
        <v>-5.4042258665839837E-3</v>
      </c>
    </row>
    <row r="99" spans="1:6" x14ac:dyDescent="0.2">
      <c r="A99">
        <v>96</v>
      </c>
      <c r="B99">
        <v>9.5</v>
      </c>
      <c r="C99" s="1">
        <v>1.2055885639744299</v>
      </c>
      <c r="D99" s="1">
        <f t="shared" si="4"/>
        <v>0.18696788253070432</v>
      </c>
      <c r="E99" s="1">
        <f t="shared" si="6"/>
        <v>0.18623029275766889</v>
      </c>
      <c r="F99" s="1">
        <f t="shared" si="5"/>
        <v>7.3758977303542417E-4</v>
      </c>
    </row>
    <row r="100" spans="1:6" x14ac:dyDescent="0.2">
      <c r="A100">
        <v>97</v>
      </c>
      <c r="B100">
        <v>9.6</v>
      </c>
      <c r="C100" s="1">
        <v>1.1881463299121899</v>
      </c>
      <c r="D100" s="1">
        <f t="shared" si="4"/>
        <v>0.17239438668200102</v>
      </c>
      <c r="E100" s="1">
        <f t="shared" si="6"/>
        <v>0.17361312437193943</v>
      </c>
      <c r="F100" s="1">
        <f t="shared" si="5"/>
        <v>-1.2187376899384095E-3</v>
      </c>
    </row>
    <row r="101" spans="1:6" x14ac:dyDescent="0.2">
      <c r="A101">
        <v>98</v>
      </c>
      <c r="B101">
        <v>9.6999999999999993</v>
      </c>
      <c r="C101" s="1">
        <v>1.1597399589300901</v>
      </c>
      <c r="D101" s="1">
        <f t="shared" si="4"/>
        <v>0.14819580665154591</v>
      </c>
      <c r="E101" s="1">
        <f t="shared" si="6"/>
        <v>0.16099595598620975</v>
      </c>
      <c r="F101" s="1">
        <f t="shared" si="5"/>
        <v>-1.2800149334663835E-2</v>
      </c>
    </row>
    <row r="102" spans="1:6" x14ac:dyDescent="0.2">
      <c r="A102">
        <v>99</v>
      </c>
      <c r="B102">
        <v>9.8000000000000007</v>
      </c>
      <c r="C102" s="1">
        <v>1.1496793309915301</v>
      </c>
      <c r="D102" s="1">
        <f t="shared" si="4"/>
        <v>0.13948306087526716</v>
      </c>
      <c r="E102" s="1">
        <f t="shared" si="6"/>
        <v>0.14837878760047984</v>
      </c>
      <c r="F102" s="1">
        <f t="shared" si="5"/>
        <v>-8.8957267252126881E-3</v>
      </c>
    </row>
    <row r="103" spans="1:6" x14ac:dyDescent="0.2">
      <c r="A103">
        <v>100</v>
      </c>
      <c r="B103">
        <v>9.9</v>
      </c>
      <c r="C103" s="1">
        <v>1.1699961934997101</v>
      </c>
      <c r="D103" s="1">
        <f t="shared" si="4"/>
        <v>0.15700049538532115</v>
      </c>
      <c r="E103" s="1">
        <f t="shared" si="6"/>
        <v>0.13576161921475038</v>
      </c>
      <c r="F103" s="1">
        <f t="shared" si="5"/>
        <v>2.123887617057077E-2</v>
      </c>
    </row>
    <row r="104" spans="1:6" x14ac:dyDescent="0.2">
      <c r="A104">
        <v>101</v>
      </c>
      <c r="B104">
        <v>10</v>
      </c>
      <c r="C104" s="1">
        <v>1.1014926840419299</v>
      </c>
      <c r="D104" s="1">
        <f t="shared" si="4"/>
        <v>9.6666245424250036E-2</v>
      </c>
      <c r="E104" s="1">
        <f t="shared" si="6"/>
        <v>0.1231444508290207</v>
      </c>
      <c r="F104" s="1">
        <f t="shared" si="5"/>
        <v>-2.6478205404770666E-2</v>
      </c>
    </row>
    <row r="105" spans="1:6" x14ac:dyDescent="0.2">
      <c r="A105">
        <v>102</v>
      </c>
      <c r="B105">
        <v>10.1</v>
      </c>
      <c r="C105" s="1">
        <v>1.1452472161034</v>
      </c>
      <c r="D105" s="1">
        <f t="shared" si="4"/>
        <v>0.13562052296176436</v>
      </c>
      <c r="E105" s="1">
        <f t="shared" si="6"/>
        <v>0.11052728244329102</v>
      </c>
      <c r="F105" s="1">
        <f t="shared" si="5"/>
        <v>2.5093240518473336E-2</v>
      </c>
    </row>
    <row r="106" spans="1:6" x14ac:dyDescent="0.2">
      <c r="A106">
        <v>103</v>
      </c>
      <c r="B106">
        <v>10.199999999999999</v>
      </c>
      <c r="C106" s="1">
        <v>1.0762851538931599</v>
      </c>
      <c r="D106" s="1">
        <f t="shared" si="4"/>
        <v>7.3515439541732494E-2</v>
      </c>
      <c r="E106" s="1">
        <f t="shared" ref="E106:E169" si="7">$I$4*B106+$I$5</f>
        <v>9.7910114057561559E-2</v>
      </c>
      <c r="F106" s="1">
        <f t="shared" si="5"/>
        <v>-2.4394674515829065E-2</v>
      </c>
    </row>
    <row r="107" spans="1:6" x14ac:dyDescent="0.2">
      <c r="A107">
        <v>104</v>
      </c>
      <c r="B107">
        <v>10.3</v>
      </c>
      <c r="C107" s="1">
        <v>1.0973108660389801</v>
      </c>
      <c r="D107" s="1">
        <f t="shared" si="4"/>
        <v>9.2862519489035275E-2</v>
      </c>
      <c r="E107" s="1">
        <f t="shared" si="7"/>
        <v>8.5292945671831655E-2</v>
      </c>
      <c r="F107" s="1">
        <f t="shared" si="5"/>
        <v>7.5695738172036203E-3</v>
      </c>
    </row>
    <row r="108" spans="1:6" x14ac:dyDescent="0.2">
      <c r="A108">
        <v>105</v>
      </c>
      <c r="B108">
        <v>10.4</v>
      </c>
      <c r="C108" s="1">
        <v>1.07934685593093</v>
      </c>
      <c r="D108" s="1">
        <f t="shared" si="4"/>
        <v>7.635609516629055E-2</v>
      </c>
      <c r="E108" s="1">
        <f t="shared" si="7"/>
        <v>7.2675777286101972E-2</v>
      </c>
      <c r="F108" s="1">
        <f t="shared" si="5"/>
        <v>3.6803178801885772E-3</v>
      </c>
    </row>
    <row r="109" spans="1:6" x14ac:dyDescent="0.2">
      <c r="A109">
        <v>106</v>
      </c>
      <c r="B109">
        <v>10.5</v>
      </c>
      <c r="C109" s="1">
        <v>1.08157910803154</v>
      </c>
      <c r="D109" s="1">
        <f t="shared" si="4"/>
        <v>7.8422110320768276E-2</v>
      </c>
      <c r="E109" s="1">
        <f t="shared" si="7"/>
        <v>6.0058608900372512E-2</v>
      </c>
      <c r="F109" s="1">
        <f t="shared" si="5"/>
        <v>1.8363501420395764E-2</v>
      </c>
    </row>
    <row r="110" spans="1:6" x14ac:dyDescent="0.2">
      <c r="A110">
        <v>107</v>
      </c>
      <c r="B110">
        <v>10.6</v>
      </c>
      <c r="C110" s="1">
        <v>1.08367403473753</v>
      </c>
      <c r="D110" s="1">
        <f t="shared" si="4"/>
        <v>8.0357151834662841E-2</v>
      </c>
      <c r="E110" s="1">
        <f t="shared" si="7"/>
        <v>4.744144051464283E-2</v>
      </c>
      <c r="F110" s="1">
        <f t="shared" si="5"/>
        <v>3.2915711320020011E-2</v>
      </c>
    </row>
    <row r="111" spans="1:6" x14ac:dyDescent="0.2">
      <c r="A111">
        <v>108</v>
      </c>
      <c r="B111">
        <v>10.7</v>
      </c>
      <c r="C111" s="1">
        <v>1.0371952534829301</v>
      </c>
      <c r="D111" s="1">
        <f t="shared" si="4"/>
        <v>3.6520198392427553E-2</v>
      </c>
      <c r="E111" s="1">
        <f t="shared" si="7"/>
        <v>3.4824272128913147E-2</v>
      </c>
      <c r="F111" s="1">
        <f t="shared" si="5"/>
        <v>1.6959262635144051E-3</v>
      </c>
    </row>
    <row r="112" spans="1:6" x14ac:dyDescent="0.2">
      <c r="A112">
        <v>109</v>
      </c>
      <c r="B112">
        <v>10.8</v>
      </c>
      <c r="C112" s="1">
        <v>1.0154115939832999</v>
      </c>
      <c r="D112" s="1">
        <f t="shared" si="4"/>
        <v>1.5294041609854522E-2</v>
      </c>
      <c r="E112" s="1">
        <f t="shared" si="7"/>
        <v>2.2207103743183243E-2</v>
      </c>
      <c r="F112" s="1">
        <f t="shared" si="5"/>
        <v>-6.9130621333287207E-3</v>
      </c>
    </row>
    <row r="113" spans="1:6" x14ac:dyDescent="0.2">
      <c r="A113">
        <v>110</v>
      </c>
      <c r="B113">
        <v>10.9</v>
      </c>
      <c r="C113" s="1">
        <v>1.00186396185283</v>
      </c>
      <c r="D113" s="1">
        <f t="shared" si="4"/>
        <v>1.8622268316099469E-3</v>
      </c>
      <c r="E113" s="1">
        <f t="shared" si="7"/>
        <v>9.5899353574537827E-3</v>
      </c>
      <c r="F113" s="1">
        <f t="shared" si="5"/>
        <v>-7.7277085258438353E-3</v>
      </c>
    </row>
    <row r="114" spans="1:6" x14ac:dyDescent="0.2">
      <c r="A114">
        <v>111</v>
      </c>
      <c r="B114">
        <v>11</v>
      </c>
      <c r="C114" s="1">
        <v>0.97320303852901502</v>
      </c>
      <c r="D114" s="1">
        <f t="shared" si="4"/>
        <v>-2.7162545873559089E-2</v>
      </c>
      <c r="E114" s="1">
        <f t="shared" si="7"/>
        <v>-3.0272330282758997E-3</v>
      </c>
      <c r="F114" s="1">
        <f t="shared" si="5"/>
        <v>-2.413531284528319E-2</v>
      </c>
    </row>
    <row r="115" spans="1:6" x14ac:dyDescent="0.2">
      <c r="A115">
        <v>112</v>
      </c>
      <c r="B115">
        <v>11.1</v>
      </c>
      <c r="C115" s="1">
        <v>1.02311852808405</v>
      </c>
      <c r="D115" s="1">
        <f t="shared" si="4"/>
        <v>2.285534348762925E-2</v>
      </c>
      <c r="E115" s="1">
        <f t="shared" si="7"/>
        <v>-1.5644401414005582E-2</v>
      </c>
      <c r="F115" s="1">
        <f t="shared" si="5"/>
        <v>3.8499744901634832E-2</v>
      </c>
    </row>
    <row r="116" spans="1:6" x14ac:dyDescent="0.2">
      <c r="A116">
        <v>113</v>
      </c>
      <c r="B116">
        <v>11.2</v>
      </c>
      <c r="C116" s="1">
        <v>0.98049799357719902</v>
      </c>
      <c r="D116" s="1">
        <f t="shared" si="4"/>
        <v>-1.9694679673990929E-2</v>
      </c>
      <c r="E116" s="1">
        <f t="shared" si="7"/>
        <v>-2.8261569799735042E-2</v>
      </c>
      <c r="F116" s="1">
        <f t="shared" si="5"/>
        <v>8.5668901257441137E-3</v>
      </c>
    </row>
    <row r="117" spans="1:6" x14ac:dyDescent="0.2">
      <c r="A117">
        <v>114</v>
      </c>
      <c r="B117">
        <v>11.3</v>
      </c>
      <c r="C117" s="1">
        <v>0.98250529660208097</v>
      </c>
      <c r="D117" s="1">
        <f t="shared" si="4"/>
        <v>-1.7649544309657976E-2</v>
      </c>
      <c r="E117" s="1">
        <f t="shared" si="7"/>
        <v>-4.0878738185464947E-2</v>
      </c>
      <c r="F117" s="1">
        <f t="shared" si="5"/>
        <v>2.3229193875806971E-2</v>
      </c>
    </row>
    <row r="118" spans="1:6" x14ac:dyDescent="0.2">
      <c r="A118">
        <v>115</v>
      </c>
      <c r="B118">
        <v>11.4</v>
      </c>
      <c r="C118" s="1">
        <v>0.96354634091161495</v>
      </c>
      <c r="D118" s="1">
        <f t="shared" si="4"/>
        <v>-3.7134695852952662E-2</v>
      </c>
      <c r="E118" s="1">
        <f t="shared" si="7"/>
        <v>-5.3495906571194629E-2</v>
      </c>
      <c r="F118" s="1">
        <f t="shared" si="5"/>
        <v>1.6361210718241967E-2</v>
      </c>
    </row>
    <row r="119" spans="1:6" x14ac:dyDescent="0.2">
      <c r="A119">
        <v>116</v>
      </c>
      <c r="B119">
        <v>11.5</v>
      </c>
      <c r="C119" s="1">
        <v>0.95874513228150904</v>
      </c>
      <c r="D119" s="1">
        <f t="shared" si="4"/>
        <v>-4.213000346452829E-2</v>
      </c>
      <c r="E119" s="1">
        <f t="shared" si="7"/>
        <v>-6.6113074956924311E-2</v>
      </c>
      <c r="F119" s="1">
        <f t="shared" si="5"/>
        <v>2.3983071492396021E-2</v>
      </c>
    </row>
    <row r="120" spans="1:6" x14ac:dyDescent="0.2">
      <c r="A120">
        <v>117</v>
      </c>
      <c r="B120">
        <v>11.6</v>
      </c>
      <c r="C120" s="1">
        <v>0.96241824527346198</v>
      </c>
      <c r="D120" s="1">
        <f t="shared" si="4"/>
        <v>-3.8306156403425697E-2</v>
      </c>
      <c r="E120" s="1">
        <f t="shared" si="7"/>
        <v>-7.8730243342653772E-2</v>
      </c>
      <c r="F120" s="1">
        <f t="shared" si="5"/>
        <v>4.0424086939228075E-2</v>
      </c>
    </row>
    <row r="121" spans="1:6" x14ac:dyDescent="0.2">
      <c r="A121">
        <v>118</v>
      </c>
      <c r="B121">
        <v>11.7</v>
      </c>
      <c r="C121" s="1">
        <v>0.950156407065051</v>
      </c>
      <c r="D121" s="1">
        <f t="shared" si="4"/>
        <v>-5.1128668923222757E-2</v>
      </c>
      <c r="E121" s="1">
        <f t="shared" si="7"/>
        <v>-9.1347411728383454E-2</v>
      </c>
      <c r="F121" s="1">
        <f t="shared" si="5"/>
        <v>4.0218742805160697E-2</v>
      </c>
    </row>
    <row r="122" spans="1:6" x14ac:dyDescent="0.2">
      <c r="A122">
        <v>119</v>
      </c>
      <c r="B122">
        <v>11.8</v>
      </c>
      <c r="C122" s="1">
        <v>0.93426000949016297</v>
      </c>
      <c r="D122" s="1">
        <f t="shared" si="4"/>
        <v>-6.8000496742802424E-2</v>
      </c>
      <c r="E122" s="1">
        <f t="shared" si="7"/>
        <v>-0.10396458011411336</v>
      </c>
      <c r="F122" s="1">
        <f t="shared" si="5"/>
        <v>3.5964083371310934E-2</v>
      </c>
    </row>
    <row r="123" spans="1:6" x14ac:dyDescent="0.2">
      <c r="A123">
        <v>120</v>
      </c>
      <c r="B123">
        <v>11.9</v>
      </c>
      <c r="C123" s="1">
        <v>0.86582411175275098</v>
      </c>
      <c r="D123" s="1">
        <f t="shared" si="4"/>
        <v>-0.14407349525975943</v>
      </c>
      <c r="E123" s="1">
        <f t="shared" si="7"/>
        <v>-0.11658174849984282</v>
      </c>
      <c r="F123" s="1">
        <f t="shared" si="5"/>
        <v>-2.7491746759916613E-2</v>
      </c>
    </row>
    <row r="124" spans="1:6" x14ac:dyDescent="0.2">
      <c r="A124">
        <v>121</v>
      </c>
      <c r="B124">
        <v>12</v>
      </c>
      <c r="C124" s="1">
        <v>0.88485119944013202</v>
      </c>
      <c r="D124" s="1">
        <f t="shared" si="4"/>
        <v>-0.12233578433652688</v>
      </c>
      <c r="E124" s="1">
        <f t="shared" si="7"/>
        <v>-0.1291989168855725</v>
      </c>
      <c r="F124" s="1">
        <f t="shared" si="5"/>
        <v>6.8631325490456224E-3</v>
      </c>
    </row>
    <row r="125" spans="1:6" x14ac:dyDescent="0.2">
      <c r="A125">
        <v>122</v>
      </c>
      <c r="B125">
        <v>12.1</v>
      </c>
      <c r="C125" s="1">
        <v>0.86519861840485801</v>
      </c>
      <c r="D125" s="1">
        <f t="shared" si="4"/>
        <v>-0.14479618175511164</v>
      </c>
      <c r="E125" s="1">
        <f t="shared" si="7"/>
        <v>-0.14181608527130218</v>
      </c>
      <c r="F125" s="1">
        <f t="shared" si="5"/>
        <v>-2.9800964838094524E-3</v>
      </c>
    </row>
    <row r="126" spans="1:6" x14ac:dyDescent="0.2">
      <c r="A126">
        <v>123</v>
      </c>
      <c r="B126">
        <v>12.2</v>
      </c>
      <c r="C126" s="1">
        <v>0.84218928821598904</v>
      </c>
      <c r="D126" s="1">
        <f t="shared" si="4"/>
        <v>-0.17175048214784103</v>
      </c>
      <c r="E126" s="1">
        <f t="shared" si="7"/>
        <v>-0.15443325365703164</v>
      </c>
      <c r="F126" s="1">
        <f t="shared" si="5"/>
        <v>-1.7317228490809383E-2</v>
      </c>
    </row>
    <row r="127" spans="1:6" x14ac:dyDescent="0.2">
      <c r="A127">
        <v>124</v>
      </c>
      <c r="B127">
        <v>12.3</v>
      </c>
      <c r="C127" s="1">
        <v>0.86874010595097595</v>
      </c>
      <c r="D127" s="1">
        <f t="shared" si="4"/>
        <v>-0.14071127100139741</v>
      </c>
      <c r="E127" s="1">
        <f t="shared" si="7"/>
        <v>-0.16705042204276155</v>
      </c>
      <c r="F127" s="1">
        <f t="shared" si="5"/>
        <v>2.6339151041364139E-2</v>
      </c>
    </row>
    <row r="128" spans="1:6" x14ac:dyDescent="0.2">
      <c r="A128">
        <v>125</v>
      </c>
      <c r="B128">
        <v>12.4</v>
      </c>
      <c r="C128" s="1">
        <v>0.82842650626861203</v>
      </c>
      <c r="D128" s="1">
        <f t="shared" si="4"/>
        <v>-0.18822715302835491</v>
      </c>
      <c r="E128" s="1">
        <f t="shared" si="7"/>
        <v>-0.17966759042849123</v>
      </c>
      <c r="F128" s="1">
        <f t="shared" si="5"/>
        <v>-8.5595625998636793E-3</v>
      </c>
    </row>
    <row r="129" spans="1:6" x14ac:dyDescent="0.2">
      <c r="A129">
        <v>126</v>
      </c>
      <c r="B129">
        <v>12.5</v>
      </c>
      <c r="C129" s="1">
        <v>0.81405560590630899</v>
      </c>
      <c r="D129" s="1">
        <f t="shared" si="4"/>
        <v>-0.20572660338853749</v>
      </c>
      <c r="E129" s="1">
        <f t="shared" si="7"/>
        <v>-0.19228475881422069</v>
      </c>
      <c r="F129" s="1">
        <f t="shared" si="5"/>
        <v>-1.3441844574316797E-2</v>
      </c>
    </row>
    <row r="130" spans="1:6" x14ac:dyDescent="0.2">
      <c r="A130">
        <v>127</v>
      </c>
      <c r="B130">
        <v>12.6</v>
      </c>
      <c r="C130" s="1">
        <v>0.84053583713491298</v>
      </c>
      <c r="D130" s="1">
        <f t="shared" si="4"/>
        <v>-0.17371568916627456</v>
      </c>
      <c r="E130" s="1">
        <f t="shared" si="7"/>
        <v>-0.20490192719995037</v>
      </c>
      <c r="F130" s="1">
        <f t="shared" si="5"/>
        <v>3.1186238033675817E-2</v>
      </c>
    </row>
    <row r="131" spans="1:6" x14ac:dyDescent="0.2">
      <c r="A131">
        <v>128</v>
      </c>
      <c r="B131">
        <v>12.7</v>
      </c>
      <c r="C131" s="1">
        <v>0.78231064489843105</v>
      </c>
      <c r="D131" s="1">
        <f t="shared" si="4"/>
        <v>-0.24550337320173976</v>
      </c>
      <c r="E131" s="1">
        <f t="shared" si="7"/>
        <v>-0.21751909558568006</v>
      </c>
      <c r="F131" s="1">
        <f t="shared" si="5"/>
        <v>-2.7984277616059705E-2</v>
      </c>
    </row>
    <row r="132" spans="1:6" x14ac:dyDescent="0.2">
      <c r="A132">
        <v>129</v>
      </c>
      <c r="B132">
        <v>12.8</v>
      </c>
      <c r="C132" s="1">
        <v>0.76328596249302405</v>
      </c>
      <c r="D132" s="1">
        <f t="shared" si="4"/>
        <v>-0.27012253089703148</v>
      </c>
      <c r="E132" s="1">
        <f t="shared" si="7"/>
        <v>-0.23013626397140996</v>
      </c>
      <c r="F132" s="1">
        <f t="shared" si="5"/>
        <v>-3.9986266925621516E-2</v>
      </c>
    </row>
    <row r="133" spans="1:6" x14ac:dyDescent="0.2">
      <c r="A133">
        <v>130</v>
      </c>
      <c r="B133">
        <v>12.9</v>
      </c>
      <c r="C133" s="1">
        <v>0.759448966825784</v>
      </c>
      <c r="D133" s="1">
        <f t="shared" ref="D133:D196" si="8">LN(C133)</f>
        <v>-0.27516215232331004</v>
      </c>
      <c r="E133" s="1">
        <f t="shared" si="7"/>
        <v>-0.24275343235713942</v>
      </c>
      <c r="F133" s="1">
        <f t="shared" ref="F133:F196" si="9">D133-E133</f>
        <v>-3.2408719966170618E-2</v>
      </c>
    </row>
    <row r="134" spans="1:6" x14ac:dyDescent="0.2">
      <c r="A134">
        <v>131</v>
      </c>
      <c r="B134">
        <v>13</v>
      </c>
      <c r="C134" s="1">
        <v>0.76209419071012796</v>
      </c>
      <c r="D134" s="1">
        <f t="shared" si="8"/>
        <v>-0.27168512107874854</v>
      </c>
      <c r="E134" s="1">
        <f t="shared" si="7"/>
        <v>-0.2553706007428691</v>
      </c>
      <c r="F134" s="1">
        <f t="shared" si="9"/>
        <v>-1.6314520335879434E-2</v>
      </c>
    </row>
    <row r="135" spans="1:6" x14ac:dyDescent="0.2">
      <c r="A135">
        <v>132</v>
      </c>
      <c r="B135">
        <v>13.1</v>
      </c>
      <c r="C135" s="1">
        <v>0.75817693565285704</v>
      </c>
      <c r="D135" s="1">
        <f t="shared" si="8"/>
        <v>-0.27683849623485024</v>
      </c>
      <c r="E135" s="1">
        <f t="shared" si="7"/>
        <v>-0.26798776912859879</v>
      </c>
      <c r="F135" s="1">
        <f t="shared" si="9"/>
        <v>-8.8507271062514548E-3</v>
      </c>
    </row>
    <row r="136" spans="1:6" x14ac:dyDescent="0.2">
      <c r="A136">
        <v>133</v>
      </c>
      <c r="B136">
        <v>13.2</v>
      </c>
      <c r="C136" s="1">
        <v>0.75225258455819699</v>
      </c>
      <c r="D136" s="1">
        <f t="shared" si="8"/>
        <v>-0.28468312770759957</v>
      </c>
      <c r="E136" s="1">
        <f t="shared" si="7"/>
        <v>-0.28060493751432825</v>
      </c>
      <c r="F136" s="1">
        <f t="shared" si="9"/>
        <v>-4.0781901932713249E-3</v>
      </c>
    </row>
    <row r="137" spans="1:6" x14ac:dyDescent="0.2">
      <c r="A137">
        <v>134</v>
      </c>
      <c r="B137">
        <v>13.3</v>
      </c>
      <c r="C137" s="1">
        <v>0.76227256789287801</v>
      </c>
      <c r="D137" s="1">
        <f t="shared" si="8"/>
        <v>-0.27145108660829381</v>
      </c>
      <c r="E137" s="1">
        <f t="shared" si="7"/>
        <v>-0.29322210590005815</v>
      </c>
      <c r="F137" s="1">
        <f t="shared" si="9"/>
        <v>2.1771019291764337E-2</v>
      </c>
    </row>
    <row r="138" spans="1:6" x14ac:dyDescent="0.2">
      <c r="A138">
        <v>135</v>
      </c>
      <c r="B138">
        <v>13.4</v>
      </c>
      <c r="C138" s="1">
        <v>0.77396859869437296</v>
      </c>
      <c r="D138" s="1">
        <f t="shared" si="8"/>
        <v>-0.25622397637771005</v>
      </c>
      <c r="E138" s="1">
        <f t="shared" si="7"/>
        <v>-0.30583927428578783</v>
      </c>
      <c r="F138" s="1">
        <f t="shared" si="9"/>
        <v>4.9615297908077782E-2</v>
      </c>
    </row>
    <row r="139" spans="1:6" x14ac:dyDescent="0.2">
      <c r="A139">
        <v>136</v>
      </c>
      <c r="B139">
        <v>13.5</v>
      </c>
      <c r="C139" s="1">
        <v>0.73259008246777102</v>
      </c>
      <c r="D139" s="1">
        <f t="shared" si="8"/>
        <v>-0.31116896617408507</v>
      </c>
      <c r="E139" s="1">
        <f t="shared" si="7"/>
        <v>-0.31845644267151751</v>
      </c>
      <c r="F139" s="1">
        <f t="shared" si="9"/>
        <v>7.2874764974324435E-3</v>
      </c>
    </row>
    <row r="140" spans="1:6" x14ac:dyDescent="0.2">
      <c r="A140">
        <v>137</v>
      </c>
      <c r="B140">
        <v>13.6</v>
      </c>
      <c r="C140" s="1">
        <v>0.71683335735874099</v>
      </c>
      <c r="D140" s="1">
        <f t="shared" si="8"/>
        <v>-0.33291188191042609</v>
      </c>
      <c r="E140" s="1">
        <f t="shared" si="7"/>
        <v>-0.33107361105724697</v>
      </c>
      <c r="F140" s="1">
        <f t="shared" si="9"/>
        <v>-1.8382708531791137E-3</v>
      </c>
    </row>
    <row r="141" spans="1:6" x14ac:dyDescent="0.2">
      <c r="A141">
        <v>138</v>
      </c>
      <c r="B141">
        <v>13.7</v>
      </c>
      <c r="C141" s="1">
        <v>0.69460725631837394</v>
      </c>
      <c r="D141" s="1">
        <f t="shared" si="8"/>
        <v>-0.3644086919683458</v>
      </c>
      <c r="E141" s="1">
        <f t="shared" si="7"/>
        <v>-0.34369077944297666</v>
      </c>
      <c r="F141" s="1">
        <f t="shared" si="9"/>
        <v>-2.0717912525369142E-2</v>
      </c>
    </row>
    <row r="142" spans="1:6" x14ac:dyDescent="0.2">
      <c r="A142">
        <v>139</v>
      </c>
      <c r="B142">
        <v>13.8</v>
      </c>
      <c r="C142" s="1">
        <v>0.70392982070319499</v>
      </c>
      <c r="D142" s="1">
        <f t="shared" si="8"/>
        <v>-0.35107661429426762</v>
      </c>
      <c r="E142" s="1">
        <f t="shared" si="7"/>
        <v>-0.35630794782870656</v>
      </c>
      <c r="F142" s="1">
        <f t="shared" si="9"/>
        <v>5.2313335344389422E-3</v>
      </c>
    </row>
    <row r="143" spans="1:6" x14ac:dyDescent="0.2">
      <c r="A143">
        <v>140</v>
      </c>
      <c r="B143">
        <v>13.9</v>
      </c>
      <c r="C143" s="1">
        <v>0.70703232850561104</v>
      </c>
      <c r="D143" s="1">
        <f t="shared" si="8"/>
        <v>-0.34667888781469891</v>
      </c>
      <c r="E143" s="1">
        <f t="shared" si="7"/>
        <v>-0.36892511621443602</v>
      </c>
      <c r="F143" s="1">
        <f t="shared" si="9"/>
        <v>2.2246228399737111E-2</v>
      </c>
    </row>
    <row r="144" spans="1:6" x14ac:dyDescent="0.2">
      <c r="A144">
        <v>141</v>
      </c>
      <c r="B144">
        <v>14</v>
      </c>
      <c r="C144" s="1">
        <v>0.67370287519669303</v>
      </c>
      <c r="D144" s="1">
        <f t="shared" si="8"/>
        <v>-0.39496610325456444</v>
      </c>
      <c r="E144" s="1">
        <f t="shared" si="7"/>
        <v>-0.3815422846001657</v>
      </c>
      <c r="F144" s="1">
        <f t="shared" si="9"/>
        <v>-1.3423818654398734E-2</v>
      </c>
    </row>
    <row r="145" spans="1:6" x14ac:dyDescent="0.2">
      <c r="A145">
        <v>142</v>
      </c>
      <c r="B145">
        <v>14.1</v>
      </c>
      <c r="C145" s="1">
        <v>0.70318288894028003</v>
      </c>
      <c r="D145" s="1">
        <f t="shared" si="8"/>
        <v>-0.35213826604107057</v>
      </c>
      <c r="E145" s="1">
        <f t="shared" si="7"/>
        <v>-0.39415945298589539</v>
      </c>
      <c r="F145" s="1">
        <f t="shared" si="9"/>
        <v>4.2021186944824818E-2</v>
      </c>
    </row>
    <row r="146" spans="1:6" x14ac:dyDescent="0.2">
      <c r="A146">
        <v>143</v>
      </c>
      <c r="B146">
        <v>14.2</v>
      </c>
      <c r="C146" s="1">
        <v>0.67314175186625502</v>
      </c>
      <c r="D146" s="1">
        <f t="shared" si="8"/>
        <v>-0.39579934467176769</v>
      </c>
      <c r="E146" s="1">
        <f t="shared" si="7"/>
        <v>-0.40677662137162485</v>
      </c>
      <c r="F146" s="1">
        <f t="shared" si="9"/>
        <v>1.0977276699857152E-2</v>
      </c>
    </row>
    <row r="147" spans="1:6" x14ac:dyDescent="0.2">
      <c r="A147">
        <v>144</v>
      </c>
      <c r="B147">
        <v>14.3</v>
      </c>
      <c r="C147" s="1">
        <v>0.65261977952606898</v>
      </c>
      <c r="D147" s="1">
        <f t="shared" si="8"/>
        <v>-0.42676058647733278</v>
      </c>
      <c r="E147" s="1">
        <f t="shared" si="7"/>
        <v>-0.41939378975735475</v>
      </c>
      <c r="F147" s="1">
        <f t="shared" si="9"/>
        <v>-7.3667967199780304E-3</v>
      </c>
    </row>
    <row r="148" spans="1:6" x14ac:dyDescent="0.2">
      <c r="A148">
        <v>145</v>
      </c>
      <c r="B148">
        <v>14.4</v>
      </c>
      <c r="C148" s="1">
        <v>0.66359695688559495</v>
      </c>
      <c r="D148" s="1">
        <f t="shared" si="8"/>
        <v>-0.41008030644249405</v>
      </c>
      <c r="E148" s="1">
        <f t="shared" si="7"/>
        <v>-0.43201095814308443</v>
      </c>
      <c r="F148" s="1">
        <f t="shared" si="9"/>
        <v>2.1930651700590387E-2</v>
      </c>
    </row>
    <row r="149" spans="1:6" x14ac:dyDescent="0.2">
      <c r="A149">
        <v>146</v>
      </c>
      <c r="B149">
        <v>14.5</v>
      </c>
      <c r="C149" s="1">
        <v>0.64069821698479301</v>
      </c>
      <c r="D149" s="1">
        <f t="shared" si="8"/>
        <v>-0.44519673325847847</v>
      </c>
      <c r="E149" s="1">
        <f t="shared" si="7"/>
        <v>-0.44462812652881389</v>
      </c>
      <c r="F149" s="1">
        <f t="shared" si="9"/>
        <v>-5.6860672966457804E-4</v>
      </c>
    </row>
    <row r="150" spans="1:6" x14ac:dyDescent="0.2">
      <c r="A150">
        <v>147</v>
      </c>
      <c r="B150">
        <v>14.6</v>
      </c>
      <c r="C150" s="1">
        <v>0.65381540021312101</v>
      </c>
      <c r="D150" s="1">
        <f t="shared" si="8"/>
        <v>-0.42493023003961261</v>
      </c>
      <c r="E150" s="1">
        <f t="shared" si="7"/>
        <v>-0.45724529491454358</v>
      </c>
      <c r="F150" s="1">
        <f t="shared" si="9"/>
        <v>3.2315064874930965E-2</v>
      </c>
    </row>
    <row r="151" spans="1:6" x14ac:dyDescent="0.2">
      <c r="A151">
        <v>148</v>
      </c>
      <c r="B151">
        <v>14.7</v>
      </c>
      <c r="C151" s="1">
        <v>0.63051174434528201</v>
      </c>
      <c r="D151" s="1">
        <f t="shared" si="8"/>
        <v>-0.46122349671609664</v>
      </c>
      <c r="E151" s="1">
        <f t="shared" si="7"/>
        <v>-0.46986246330027326</v>
      </c>
      <c r="F151" s="1">
        <f t="shared" si="9"/>
        <v>8.6389665841766217E-3</v>
      </c>
    </row>
    <row r="152" spans="1:6" x14ac:dyDescent="0.2">
      <c r="A152">
        <v>149</v>
      </c>
      <c r="B152">
        <v>14.8</v>
      </c>
      <c r="C152" s="1">
        <v>0.61834371018785705</v>
      </c>
      <c r="D152" s="1">
        <f t="shared" si="8"/>
        <v>-0.48071081077455602</v>
      </c>
      <c r="E152" s="1">
        <f t="shared" si="7"/>
        <v>-0.48247963168600316</v>
      </c>
      <c r="F152" s="1">
        <f t="shared" si="9"/>
        <v>1.7688209114471443E-3</v>
      </c>
    </row>
    <row r="153" spans="1:6" x14ac:dyDescent="0.2">
      <c r="A153">
        <v>150</v>
      </c>
      <c r="B153">
        <v>14.9</v>
      </c>
      <c r="C153" s="1">
        <v>0.60061875536766196</v>
      </c>
      <c r="D153" s="1">
        <f t="shared" si="8"/>
        <v>-0.50979489620209728</v>
      </c>
      <c r="E153" s="1">
        <f t="shared" si="7"/>
        <v>-0.49509680007173262</v>
      </c>
      <c r="F153" s="1">
        <f t="shared" si="9"/>
        <v>-1.4698096130364657E-2</v>
      </c>
    </row>
    <row r="154" spans="1:6" x14ac:dyDescent="0.2">
      <c r="A154">
        <v>151</v>
      </c>
      <c r="B154">
        <v>15</v>
      </c>
      <c r="C154" s="1">
        <v>0.60000246025813797</v>
      </c>
      <c r="D154" s="1">
        <f t="shared" si="8"/>
        <v>-0.51082152334416753</v>
      </c>
      <c r="E154" s="1">
        <f t="shared" si="7"/>
        <v>-0.50771396845746231</v>
      </c>
      <c r="F154" s="1">
        <f t="shared" si="9"/>
        <v>-3.1075548867052216E-3</v>
      </c>
    </row>
    <row r="155" spans="1:6" x14ac:dyDescent="0.2">
      <c r="A155">
        <v>152</v>
      </c>
      <c r="B155">
        <v>15.1</v>
      </c>
      <c r="C155" s="1">
        <v>0.58641282686956298</v>
      </c>
      <c r="D155" s="1">
        <f t="shared" si="8"/>
        <v>-0.53373125472402339</v>
      </c>
      <c r="E155" s="1">
        <f t="shared" si="7"/>
        <v>-0.52033113684319199</v>
      </c>
      <c r="F155" s="1">
        <f t="shared" si="9"/>
        <v>-1.3400117880831397E-2</v>
      </c>
    </row>
    <row r="156" spans="1:6" x14ac:dyDescent="0.2">
      <c r="A156">
        <v>153</v>
      </c>
      <c r="B156">
        <v>15.2</v>
      </c>
      <c r="C156" s="1">
        <v>0.60786899135144101</v>
      </c>
      <c r="D156" s="1">
        <f t="shared" si="8"/>
        <v>-0.49779589498490889</v>
      </c>
      <c r="E156" s="1">
        <f t="shared" si="7"/>
        <v>-0.53294830522892145</v>
      </c>
      <c r="F156" s="1">
        <f t="shared" si="9"/>
        <v>3.5152410244012555E-2</v>
      </c>
    </row>
    <row r="157" spans="1:6" x14ac:dyDescent="0.2">
      <c r="A157">
        <v>154</v>
      </c>
      <c r="B157">
        <v>15.3</v>
      </c>
      <c r="C157" s="1">
        <v>0.58814604912303603</v>
      </c>
      <c r="D157" s="1">
        <f t="shared" si="8"/>
        <v>-0.53077997906312013</v>
      </c>
      <c r="E157" s="1">
        <f t="shared" si="7"/>
        <v>-0.54556547361465135</v>
      </c>
      <c r="F157" s="1">
        <f t="shared" si="9"/>
        <v>1.478549455153122E-2</v>
      </c>
    </row>
    <row r="158" spans="1:6" x14ac:dyDescent="0.2">
      <c r="A158">
        <v>155</v>
      </c>
      <c r="B158">
        <v>15.4</v>
      </c>
      <c r="C158" s="1">
        <v>0.60113259519459195</v>
      </c>
      <c r="D158" s="1">
        <f t="shared" si="8"/>
        <v>-0.50893974449704094</v>
      </c>
      <c r="E158" s="1">
        <f t="shared" si="7"/>
        <v>-0.55818264200038104</v>
      </c>
      <c r="F158" s="1">
        <f t="shared" si="9"/>
        <v>4.92428975033401E-2</v>
      </c>
    </row>
    <row r="159" spans="1:6" x14ac:dyDescent="0.2">
      <c r="A159">
        <v>156</v>
      </c>
      <c r="B159">
        <v>15.5</v>
      </c>
      <c r="C159" s="1">
        <v>0.57215289394549496</v>
      </c>
      <c r="D159" s="1">
        <f t="shared" si="8"/>
        <v>-0.55834902621233773</v>
      </c>
      <c r="E159" s="1">
        <f t="shared" si="7"/>
        <v>-0.57079981038611072</v>
      </c>
      <c r="F159" s="1">
        <f t="shared" si="9"/>
        <v>1.2450784173772989E-2</v>
      </c>
    </row>
    <row r="160" spans="1:6" x14ac:dyDescent="0.2">
      <c r="A160">
        <v>157</v>
      </c>
      <c r="B160">
        <v>15.6</v>
      </c>
      <c r="C160" s="1">
        <v>0.58282663125488099</v>
      </c>
      <c r="D160" s="1">
        <f t="shared" si="8"/>
        <v>-0.53986551034667896</v>
      </c>
      <c r="E160" s="1">
        <f t="shared" si="7"/>
        <v>-0.58341697877184018</v>
      </c>
      <c r="F160" s="1">
        <f t="shared" si="9"/>
        <v>4.3551468425161222E-2</v>
      </c>
    </row>
    <row r="161" spans="1:6" x14ac:dyDescent="0.2">
      <c r="A161">
        <v>158</v>
      </c>
      <c r="B161">
        <v>15.7</v>
      </c>
      <c r="C161" s="1">
        <v>0.55533559446616898</v>
      </c>
      <c r="D161" s="1">
        <f t="shared" si="8"/>
        <v>-0.58818267326397666</v>
      </c>
      <c r="E161" s="1">
        <f t="shared" si="7"/>
        <v>-0.59603414715756986</v>
      </c>
      <c r="F161" s="1">
        <f t="shared" si="9"/>
        <v>7.8514738935931971E-3</v>
      </c>
    </row>
    <row r="162" spans="1:6" x14ac:dyDescent="0.2">
      <c r="A162">
        <v>159</v>
      </c>
      <c r="B162">
        <v>15.8</v>
      </c>
      <c r="C162" s="1">
        <v>0.53730987218594894</v>
      </c>
      <c r="D162" s="1">
        <f t="shared" si="8"/>
        <v>-0.62118030772185262</v>
      </c>
      <c r="E162" s="1">
        <f t="shared" si="7"/>
        <v>-0.60865131554329976</v>
      </c>
      <c r="F162" s="1">
        <f t="shared" si="9"/>
        <v>-1.2528992178552856E-2</v>
      </c>
    </row>
    <row r="163" spans="1:6" x14ac:dyDescent="0.2">
      <c r="A163">
        <v>160</v>
      </c>
      <c r="B163">
        <v>15.9</v>
      </c>
      <c r="C163" s="1">
        <v>0.54885994618376899</v>
      </c>
      <c r="D163" s="1">
        <f t="shared" si="8"/>
        <v>-0.59991197715135613</v>
      </c>
      <c r="E163" s="1">
        <f t="shared" si="7"/>
        <v>-0.62126848392902945</v>
      </c>
      <c r="F163" s="1">
        <f t="shared" si="9"/>
        <v>2.1356506777673312E-2</v>
      </c>
    </row>
    <row r="164" spans="1:6" x14ac:dyDescent="0.2">
      <c r="A164">
        <v>161</v>
      </c>
      <c r="B164">
        <v>16</v>
      </c>
      <c r="C164" s="1">
        <v>0.52894099607588396</v>
      </c>
      <c r="D164" s="1">
        <f t="shared" si="8"/>
        <v>-0.63687839195364593</v>
      </c>
      <c r="E164" s="1">
        <f t="shared" si="7"/>
        <v>-0.63388565231475891</v>
      </c>
      <c r="F164" s="1">
        <f t="shared" si="9"/>
        <v>-2.9927396388870209E-3</v>
      </c>
    </row>
    <row r="165" spans="1:6" x14ac:dyDescent="0.2">
      <c r="A165">
        <v>162</v>
      </c>
      <c r="B165">
        <v>16.100000000000001</v>
      </c>
      <c r="C165" s="1">
        <v>0.52735345068192296</v>
      </c>
      <c r="D165" s="1">
        <f t="shared" si="8"/>
        <v>-0.6398842708431236</v>
      </c>
      <c r="E165" s="1">
        <f t="shared" si="7"/>
        <v>-0.64650282070048881</v>
      </c>
      <c r="F165" s="1">
        <f t="shared" si="9"/>
        <v>6.618549857365208E-3</v>
      </c>
    </row>
    <row r="166" spans="1:6" x14ac:dyDescent="0.2">
      <c r="A166">
        <v>163</v>
      </c>
      <c r="B166">
        <v>16.2</v>
      </c>
      <c r="C166" s="1">
        <v>0.502539878770902</v>
      </c>
      <c r="D166" s="1">
        <f t="shared" si="8"/>
        <v>-0.68808028145968958</v>
      </c>
      <c r="E166" s="1">
        <f t="shared" si="7"/>
        <v>-0.65911998908621827</v>
      </c>
      <c r="F166" s="1">
        <f t="shared" si="9"/>
        <v>-2.8960292373471308E-2</v>
      </c>
    </row>
    <row r="167" spans="1:6" x14ac:dyDescent="0.2">
      <c r="A167">
        <v>164</v>
      </c>
      <c r="B167">
        <v>16.3</v>
      </c>
      <c r="C167" s="1">
        <v>0.50074645745549495</v>
      </c>
      <c r="D167" s="1">
        <f t="shared" si="8"/>
        <v>-0.6916553789385278</v>
      </c>
      <c r="E167" s="1">
        <f t="shared" si="7"/>
        <v>-0.67173715747194818</v>
      </c>
      <c r="F167" s="1">
        <f t="shared" si="9"/>
        <v>-1.9918221466579622E-2</v>
      </c>
    </row>
    <row r="168" spans="1:6" x14ac:dyDescent="0.2">
      <c r="A168">
        <v>165</v>
      </c>
      <c r="B168">
        <v>16.399999999999999</v>
      </c>
      <c r="C168" s="1">
        <v>0.52783936249380403</v>
      </c>
      <c r="D168" s="1">
        <f t="shared" si="8"/>
        <v>-0.63896327926668262</v>
      </c>
      <c r="E168" s="1">
        <f t="shared" si="7"/>
        <v>-0.68435432585767719</v>
      </c>
      <c r="F168" s="1">
        <f t="shared" si="9"/>
        <v>4.5391046590994577E-2</v>
      </c>
    </row>
    <row r="169" spans="1:6" x14ac:dyDescent="0.2">
      <c r="A169">
        <v>166</v>
      </c>
      <c r="B169">
        <v>16.5</v>
      </c>
      <c r="C169" s="1">
        <v>0.48777344293643699</v>
      </c>
      <c r="D169" s="1">
        <f t="shared" si="8"/>
        <v>-0.71790423720709462</v>
      </c>
      <c r="E169" s="1">
        <f t="shared" si="7"/>
        <v>-0.6969714942434071</v>
      </c>
      <c r="F169" s="1">
        <f t="shared" si="9"/>
        <v>-2.0932742963687523E-2</v>
      </c>
    </row>
    <row r="170" spans="1:6" x14ac:dyDescent="0.2">
      <c r="A170">
        <v>167</v>
      </c>
      <c r="B170">
        <v>16.600000000000001</v>
      </c>
      <c r="C170" s="1">
        <v>0.51184304872240605</v>
      </c>
      <c r="D170" s="1">
        <f t="shared" si="8"/>
        <v>-0.66973724640134502</v>
      </c>
      <c r="E170" s="1">
        <f t="shared" ref="E170:E233" si="10">$I$4*B170+$I$5</f>
        <v>-0.709588662629137</v>
      </c>
      <c r="F170" s="1">
        <f t="shared" si="9"/>
        <v>3.985141622779198E-2</v>
      </c>
    </row>
    <row r="171" spans="1:6" x14ac:dyDescent="0.2">
      <c r="A171">
        <v>168</v>
      </c>
      <c r="B171">
        <v>16.7</v>
      </c>
      <c r="C171" s="1">
        <v>0.48938174449396199</v>
      </c>
      <c r="D171" s="1">
        <f t="shared" si="8"/>
        <v>-0.71461243047975331</v>
      </c>
      <c r="E171" s="1">
        <f t="shared" si="10"/>
        <v>-0.72220583101486646</v>
      </c>
      <c r="F171" s="1">
        <f t="shared" si="9"/>
        <v>7.5934005351131484E-3</v>
      </c>
    </row>
    <row r="172" spans="1:6" x14ac:dyDescent="0.2">
      <c r="A172">
        <v>169</v>
      </c>
      <c r="B172">
        <v>16.8</v>
      </c>
      <c r="C172" s="1">
        <v>0.49682732978565702</v>
      </c>
      <c r="D172" s="1">
        <f t="shared" si="8"/>
        <v>-0.69951273823010562</v>
      </c>
      <c r="E172" s="1">
        <f t="shared" si="10"/>
        <v>-0.73482299940059637</v>
      </c>
      <c r="F172" s="1">
        <f t="shared" si="9"/>
        <v>3.5310261170490742E-2</v>
      </c>
    </row>
    <row r="173" spans="1:6" x14ac:dyDescent="0.2">
      <c r="A173">
        <v>170</v>
      </c>
      <c r="B173">
        <v>16.899999999999999</v>
      </c>
      <c r="C173" s="1">
        <v>0.49646639168396001</v>
      </c>
      <c r="D173" s="1">
        <f t="shared" si="8"/>
        <v>-0.70023948825335003</v>
      </c>
      <c r="E173" s="1">
        <f t="shared" si="10"/>
        <v>-0.74744016778632583</v>
      </c>
      <c r="F173" s="1">
        <f t="shared" si="9"/>
        <v>4.7200679532975798E-2</v>
      </c>
    </row>
    <row r="174" spans="1:6" x14ac:dyDescent="0.2">
      <c r="A174">
        <v>171</v>
      </c>
      <c r="B174">
        <v>17</v>
      </c>
      <c r="C174" s="1">
        <v>0.46000646189307098</v>
      </c>
      <c r="D174" s="1">
        <f t="shared" si="8"/>
        <v>-0.77651474200403037</v>
      </c>
      <c r="E174" s="1">
        <f t="shared" si="10"/>
        <v>-0.76005733617205529</v>
      </c>
      <c r="F174" s="1">
        <f t="shared" si="9"/>
        <v>-1.645740583197508E-2</v>
      </c>
    </row>
    <row r="175" spans="1:6" x14ac:dyDescent="0.2">
      <c r="A175">
        <v>172</v>
      </c>
      <c r="B175">
        <v>17.100000000000001</v>
      </c>
      <c r="C175" s="1">
        <v>0.46865865096139597</v>
      </c>
      <c r="D175" s="1">
        <f t="shared" si="8"/>
        <v>-0.75788059863771329</v>
      </c>
      <c r="E175" s="1">
        <f t="shared" si="10"/>
        <v>-0.77267450455778519</v>
      </c>
      <c r="F175" s="1">
        <f t="shared" si="9"/>
        <v>1.4793905920071904E-2</v>
      </c>
    </row>
    <row r="176" spans="1:6" x14ac:dyDescent="0.2">
      <c r="A176">
        <v>173</v>
      </c>
      <c r="B176">
        <v>17.2</v>
      </c>
      <c r="C176" s="1">
        <v>0.44706942467275101</v>
      </c>
      <c r="D176" s="1">
        <f t="shared" si="8"/>
        <v>-0.80504138396129621</v>
      </c>
      <c r="E176" s="1">
        <f t="shared" si="10"/>
        <v>-0.78529167294351465</v>
      </c>
      <c r="F176" s="1">
        <f t="shared" si="9"/>
        <v>-1.9749711017781557E-2</v>
      </c>
    </row>
    <row r="177" spans="1:6" x14ac:dyDescent="0.2">
      <c r="A177">
        <v>174</v>
      </c>
      <c r="B177">
        <v>17.3</v>
      </c>
      <c r="C177" s="1">
        <v>0.454965624461103</v>
      </c>
      <c r="D177" s="1">
        <f t="shared" si="8"/>
        <v>-0.78753341352021811</v>
      </c>
      <c r="E177" s="1">
        <f t="shared" si="10"/>
        <v>-0.79790884132924456</v>
      </c>
      <c r="F177" s="1">
        <f t="shared" si="9"/>
        <v>1.037542780902645E-2</v>
      </c>
    </row>
    <row r="178" spans="1:6" x14ac:dyDescent="0.2">
      <c r="A178">
        <v>175</v>
      </c>
      <c r="B178">
        <v>17.399999999999999</v>
      </c>
      <c r="C178" s="1">
        <v>0.44305550468592902</v>
      </c>
      <c r="D178" s="1">
        <f t="shared" si="8"/>
        <v>-0.81406022404072098</v>
      </c>
      <c r="E178" s="1">
        <f t="shared" si="10"/>
        <v>-0.81052600971497402</v>
      </c>
      <c r="F178" s="1">
        <f t="shared" si="9"/>
        <v>-3.5342143257469649E-3</v>
      </c>
    </row>
    <row r="179" spans="1:6" x14ac:dyDescent="0.2">
      <c r="A179">
        <v>176</v>
      </c>
      <c r="B179">
        <v>17.5</v>
      </c>
      <c r="C179" s="1">
        <v>0.42389330019445198</v>
      </c>
      <c r="D179" s="1">
        <f t="shared" si="8"/>
        <v>-0.85827350590425877</v>
      </c>
      <c r="E179" s="1">
        <f t="shared" si="10"/>
        <v>-0.82314317810070392</v>
      </c>
      <c r="F179" s="1">
        <f t="shared" si="9"/>
        <v>-3.5130327803554851E-2</v>
      </c>
    </row>
    <row r="180" spans="1:6" x14ac:dyDescent="0.2">
      <c r="A180">
        <v>177</v>
      </c>
      <c r="B180">
        <v>17.600000000000001</v>
      </c>
      <c r="C180" s="1">
        <v>0.42522140878881898</v>
      </c>
      <c r="D180" s="1">
        <f t="shared" si="8"/>
        <v>-0.85514528385519184</v>
      </c>
      <c r="E180" s="1">
        <f t="shared" si="10"/>
        <v>-0.83576034648643382</v>
      </c>
      <c r="F180" s="1">
        <f t="shared" si="9"/>
        <v>-1.9384937368758015E-2</v>
      </c>
    </row>
    <row r="181" spans="1:6" x14ac:dyDescent="0.2">
      <c r="A181">
        <v>178</v>
      </c>
      <c r="B181">
        <v>17.7</v>
      </c>
      <c r="C181" s="1">
        <v>0.42059643682018999</v>
      </c>
      <c r="D181" s="1">
        <f t="shared" si="8"/>
        <v>-0.86608148740850466</v>
      </c>
      <c r="E181" s="1">
        <f t="shared" si="10"/>
        <v>-0.84837751487216284</v>
      </c>
      <c r="F181" s="1">
        <f t="shared" si="9"/>
        <v>-1.7703972536341817E-2</v>
      </c>
    </row>
    <row r="182" spans="1:6" x14ac:dyDescent="0.2">
      <c r="A182">
        <v>179</v>
      </c>
      <c r="B182">
        <v>17.8</v>
      </c>
      <c r="C182" s="1">
        <v>0.40237721475256399</v>
      </c>
      <c r="D182" s="1">
        <f t="shared" si="8"/>
        <v>-0.91036528517809168</v>
      </c>
      <c r="E182" s="1">
        <f t="shared" si="10"/>
        <v>-0.86099468325789275</v>
      </c>
      <c r="F182" s="1">
        <f t="shared" si="9"/>
        <v>-4.9370601920198931E-2</v>
      </c>
    </row>
    <row r="183" spans="1:6" x14ac:dyDescent="0.2">
      <c r="A183">
        <v>180</v>
      </c>
      <c r="B183">
        <v>17.899999999999999</v>
      </c>
      <c r="C183" s="1">
        <v>0.43106331669120102</v>
      </c>
      <c r="D183" s="1">
        <f t="shared" si="8"/>
        <v>-0.84150029319198449</v>
      </c>
      <c r="E183" s="1">
        <f t="shared" si="10"/>
        <v>-0.87361185164362221</v>
      </c>
      <c r="F183" s="1">
        <f t="shared" si="9"/>
        <v>3.2111558451637712E-2</v>
      </c>
    </row>
    <row r="184" spans="1:6" x14ac:dyDescent="0.2">
      <c r="A184">
        <v>181</v>
      </c>
      <c r="B184">
        <v>18</v>
      </c>
      <c r="C184" s="1">
        <v>0.418619440567842</v>
      </c>
      <c r="D184" s="1">
        <f t="shared" si="8"/>
        <v>-0.87079302817609583</v>
      </c>
      <c r="E184" s="1">
        <f t="shared" si="10"/>
        <v>-0.88622902002935211</v>
      </c>
      <c r="F184" s="1">
        <f t="shared" si="9"/>
        <v>1.5435991853256281E-2</v>
      </c>
    </row>
    <row r="185" spans="1:6" x14ac:dyDescent="0.2">
      <c r="A185">
        <v>182</v>
      </c>
      <c r="B185">
        <v>18.100000000000001</v>
      </c>
      <c r="C185" s="1">
        <v>0.42150706484517497</v>
      </c>
      <c r="D185" s="1">
        <f t="shared" si="8"/>
        <v>-0.86391874048217709</v>
      </c>
      <c r="E185" s="1">
        <f t="shared" si="10"/>
        <v>-0.89884618841508201</v>
      </c>
      <c r="F185" s="1">
        <f t="shared" si="9"/>
        <v>3.492744793290492E-2</v>
      </c>
    </row>
    <row r="186" spans="1:6" x14ac:dyDescent="0.2">
      <c r="A186">
        <v>183</v>
      </c>
      <c r="B186">
        <v>18.2</v>
      </c>
      <c r="C186" s="1">
        <v>0.41014393599017701</v>
      </c>
      <c r="D186" s="1">
        <f t="shared" si="8"/>
        <v>-0.89124711750144148</v>
      </c>
      <c r="E186" s="1">
        <f t="shared" si="10"/>
        <v>-0.91146335680081148</v>
      </c>
      <c r="F186" s="1">
        <f t="shared" si="9"/>
        <v>2.0216239299369998E-2</v>
      </c>
    </row>
    <row r="187" spans="1:6" x14ac:dyDescent="0.2">
      <c r="A187">
        <v>184</v>
      </c>
      <c r="B187">
        <v>18.3</v>
      </c>
      <c r="C187" s="1">
        <v>0.39613129606481901</v>
      </c>
      <c r="D187" s="1">
        <f t="shared" si="8"/>
        <v>-0.92600956696086789</v>
      </c>
      <c r="E187" s="1">
        <f t="shared" si="10"/>
        <v>-0.92408052518654138</v>
      </c>
      <c r="F187" s="1">
        <f t="shared" si="9"/>
        <v>-1.929041774326512E-3</v>
      </c>
    </row>
    <row r="188" spans="1:6" x14ac:dyDescent="0.2">
      <c r="A188">
        <v>185</v>
      </c>
      <c r="B188">
        <v>18.399999999999999</v>
      </c>
      <c r="C188" s="1">
        <v>0.388149690510253</v>
      </c>
      <c r="D188" s="1">
        <f t="shared" si="8"/>
        <v>-0.94636421347650046</v>
      </c>
      <c r="E188" s="1">
        <f t="shared" si="10"/>
        <v>-0.9366976935722704</v>
      </c>
      <c r="F188" s="1">
        <f t="shared" si="9"/>
        <v>-9.6665199042300642E-3</v>
      </c>
    </row>
    <row r="189" spans="1:6" x14ac:dyDescent="0.2">
      <c r="A189">
        <v>186</v>
      </c>
      <c r="B189">
        <v>18.5</v>
      </c>
      <c r="C189" s="1">
        <v>0.374745391333345</v>
      </c>
      <c r="D189" s="1">
        <f t="shared" si="8"/>
        <v>-0.98150844005144833</v>
      </c>
      <c r="E189" s="1">
        <f t="shared" si="10"/>
        <v>-0.9493148619580003</v>
      </c>
      <c r="F189" s="1">
        <f t="shared" si="9"/>
        <v>-3.2193578093448028E-2</v>
      </c>
    </row>
    <row r="190" spans="1:6" x14ac:dyDescent="0.2">
      <c r="A190">
        <v>187</v>
      </c>
      <c r="B190">
        <v>18.600000000000001</v>
      </c>
      <c r="C190" s="1">
        <v>0.38097715268851801</v>
      </c>
      <c r="D190" s="1">
        <f t="shared" si="8"/>
        <v>-0.9650158723503135</v>
      </c>
      <c r="E190" s="1">
        <f t="shared" si="10"/>
        <v>-0.9619320303437302</v>
      </c>
      <c r="F190" s="1">
        <f t="shared" si="9"/>
        <v>-3.0838420065832928E-3</v>
      </c>
    </row>
    <row r="191" spans="1:6" x14ac:dyDescent="0.2">
      <c r="A191">
        <v>188</v>
      </c>
      <c r="B191">
        <v>18.7</v>
      </c>
      <c r="C191" s="1">
        <v>0.37324914443485102</v>
      </c>
      <c r="D191" s="1">
        <f t="shared" si="8"/>
        <v>-0.98550913476948043</v>
      </c>
      <c r="E191" s="1">
        <f t="shared" si="10"/>
        <v>-0.97454919872945966</v>
      </c>
      <c r="F191" s="1">
        <f t="shared" si="9"/>
        <v>-1.0959936040020768E-2</v>
      </c>
    </row>
    <row r="192" spans="1:6" x14ac:dyDescent="0.2">
      <c r="A192">
        <v>189</v>
      </c>
      <c r="B192">
        <v>18.8</v>
      </c>
      <c r="C192" s="1">
        <v>0.382407587311486</v>
      </c>
      <c r="D192" s="1">
        <f t="shared" si="8"/>
        <v>-0.9612682567059998</v>
      </c>
      <c r="E192" s="1">
        <f t="shared" si="10"/>
        <v>-0.98716636711518957</v>
      </c>
      <c r="F192" s="1">
        <f t="shared" si="9"/>
        <v>2.5898110409189767E-2</v>
      </c>
    </row>
    <row r="193" spans="1:6" x14ac:dyDescent="0.2">
      <c r="A193">
        <v>190</v>
      </c>
      <c r="B193">
        <v>18.899999999999999</v>
      </c>
      <c r="C193" s="1">
        <v>0.35600233834573197</v>
      </c>
      <c r="D193" s="1">
        <f t="shared" si="8"/>
        <v>-1.0328179797647907</v>
      </c>
      <c r="E193" s="1">
        <f t="shared" si="10"/>
        <v>-0.99978353550091903</v>
      </c>
      <c r="F193" s="1">
        <f t="shared" si="9"/>
        <v>-3.3034444263871698E-2</v>
      </c>
    </row>
    <row r="194" spans="1:6" x14ac:dyDescent="0.2">
      <c r="A194">
        <v>191</v>
      </c>
      <c r="B194">
        <v>19</v>
      </c>
      <c r="C194" s="1">
        <v>0.36486572253883098</v>
      </c>
      <c r="D194" s="1">
        <f t="shared" si="8"/>
        <v>-1.0082258765406222</v>
      </c>
      <c r="E194" s="1">
        <f t="shared" si="10"/>
        <v>-1.0124007038866489</v>
      </c>
      <c r="F194" s="1">
        <f t="shared" si="9"/>
        <v>4.1748273460266994E-3</v>
      </c>
    </row>
    <row r="195" spans="1:6" x14ac:dyDescent="0.2">
      <c r="A195">
        <v>192</v>
      </c>
      <c r="B195">
        <v>19.100000000000001</v>
      </c>
      <c r="C195" s="1">
        <v>0.353370780064654</v>
      </c>
      <c r="D195" s="1">
        <f t="shared" si="8"/>
        <v>-1.0402374048446983</v>
      </c>
      <c r="E195" s="1">
        <f t="shared" si="10"/>
        <v>-1.0250178722723784</v>
      </c>
      <c r="F195" s="1">
        <f t="shared" si="9"/>
        <v>-1.5219532572319894E-2</v>
      </c>
    </row>
    <row r="196" spans="1:6" x14ac:dyDescent="0.2">
      <c r="A196">
        <v>193</v>
      </c>
      <c r="B196">
        <v>19.2</v>
      </c>
      <c r="C196" s="1">
        <v>0.35047003737447902</v>
      </c>
      <c r="D196" s="1">
        <f t="shared" si="8"/>
        <v>-1.0484800615410934</v>
      </c>
      <c r="E196" s="1">
        <f t="shared" si="10"/>
        <v>-1.0376350406581079</v>
      </c>
      <c r="F196" s="1">
        <f t="shared" si="9"/>
        <v>-1.0845020882985557E-2</v>
      </c>
    </row>
    <row r="197" spans="1:6" x14ac:dyDescent="0.2">
      <c r="A197">
        <v>194</v>
      </c>
      <c r="B197">
        <v>19.3</v>
      </c>
      <c r="C197" s="1">
        <v>0.36627656265935399</v>
      </c>
      <c r="D197" s="1">
        <f t="shared" ref="D197:D260" si="11">LN(C197)</f>
        <v>-1.0043665952483798</v>
      </c>
      <c r="E197" s="1">
        <f t="shared" si="10"/>
        <v>-1.0502522090438378</v>
      </c>
      <c r="F197" s="1">
        <f t="shared" ref="F197:F260" si="12">D197-E197</f>
        <v>4.5885613795457969E-2</v>
      </c>
    </row>
    <row r="198" spans="1:6" x14ac:dyDescent="0.2">
      <c r="A198">
        <v>195</v>
      </c>
      <c r="B198">
        <v>19.399999999999999</v>
      </c>
      <c r="C198" s="1">
        <v>0.34784017326471101</v>
      </c>
      <c r="D198" s="1">
        <f t="shared" si="11"/>
        <v>-1.0560121769332971</v>
      </c>
      <c r="E198" s="1">
        <f t="shared" si="10"/>
        <v>-1.0628693774295672</v>
      </c>
      <c r="F198" s="1">
        <f t="shared" si="12"/>
        <v>6.8572004962701438E-3</v>
      </c>
    </row>
    <row r="199" spans="1:6" x14ac:dyDescent="0.2">
      <c r="A199">
        <v>196</v>
      </c>
      <c r="B199">
        <v>19.5</v>
      </c>
      <c r="C199" s="1">
        <v>0.35228765499120102</v>
      </c>
      <c r="D199" s="1">
        <f t="shared" si="11"/>
        <v>-1.0433072354319815</v>
      </c>
      <c r="E199" s="1">
        <f t="shared" si="10"/>
        <v>-1.0754865458152971</v>
      </c>
      <c r="F199" s="1">
        <f t="shared" si="12"/>
        <v>3.2179310383315674E-2</v>
      </c>
    </row>
    <row r="200" spans="1:6" x14ac:dyDescent="0.2">
      <c r="A200">
        <v>197</v>
      </c>
      <c r="B200">
        <v>19.600000000000001</v>
      </c>
      <c r="C200" s="1">
        <v>0.33514540197715198</v>
      </c>
      <c r="D200" s="1">
        <f t="shared" si="11"/>
        <v>-1.0931908055706487</v>
      </c>
      <c r="E200" s="1">
        <f t="shared" si="10"/>
        <v>-1.088103714201027</v>
      </c>
      <c r="F200" s="1">
        <f t="shared" si="12"/>
        <v>-5.0870913696217102E-3</v>
      </c>
    </row>
    <row r="201" spans="1:6" x14ac:dyDescent="0.2">
      <c r="A201">
        <v>198</v>
      </c>
      <c r="B201">
        <v>19.7</v>
      </c>
      <c r="C201" s="1">
        <v>0.31492673631261597</v>
      </c>
      <c r="D201" s="1">
        <f t="shared" si="11"/>
        <v>-1.1554152503427082</v>
      </c>
      <c r="E201" s="1">
        <f t="shared" si="10"/>
        <v>-1.100720882586756</v>
      </c>
      <c r="F201" s="1">
        <f t="shared" si="12"/>
        <v>-5.4694367755952156E-2</v>
      </c>
    </row>
    <row r="202" spans="1:6" x14ac:dyDescent="0.2">
      <c r="A202">
        <v>199</v>
      </c>
      <c r="B202">
        <v>19.8</v>
      </c>
      <c r="C202" s="1">
        <v>0.31550637999108999</v>
      </c>
      <c r="D202" s="1">
        <f t="shared" si="11"/>
        <v>-1.1535763753635213</v>
      </c>
      <c r="E202" s="1">
        <f t="shared" si="10"/>
        <v>-1.1133380509724859</v>
      </c>
      <c r="F202" s="1">
        <f t="shared" si="12"/>
        <v>-4.0238324391035363E-2</v>
      </c>
    </row>
    <row r="203" spans="1:6" x14ac:dyDescent="0.2">
      <c r="A203">
        <v>200</v>
      </c>
      <c r="B203">
        <v>19.899999999999999</v>
      </c>
      <c r="C203" s="1">
        <v>0.33299881693837902</v>
      </c>
      <c r="D203" s="1">
        <f t="shared" si="11"/>
        <v>-1.0996163417456049</v>
      </c>
      <c r="E203" s="1">
        <f t="shared" si="10"/>
        <v>-1.1259552193582154</v>
      </c>
      <c r="F203" s="1">
        <f t="shared" si="12"/>
        <v>2.6338877612610556E-2</v>
      </c>
    </row>
    <row r="204" spans="1:6" x14ac:dyDescent="0.2">
      <c r="A204">
        <v>201</v>
      </c>
      <c r="B204">
        <v>20</v>
      </c>
      <c r="C204" s="1">
        <v>0.32162297149949498</v>
      </c>
      <c r="D204" s="1">
        <f t="shared" si="11"/>
        <v>-1.1343753154362783</v>
      </c>
      <c r="E204" s="1">
        <f t="shared" si="10"/>
        <v>-1.1385723877439453</v>
      </c>
      <c r="F204" s="1">
        <f t="shared" si="12"/>
        <v>4.1970723076669714E-3</v>
      </c>
    </row>
    <row r="205" spans="1:6" x14ac:dyDescent="0.2">
      <c r="A205">
        <v>202</v>
      </c>
      <c r="B205">
        <v>20.100000000000001</v>
      </c>
      <c r="C205" s="1">
        <v>0.32595051055997998</v>
      </c>
      <c r="D205" s="1">
        <f t="shared" si="11"/>
        <v>-1.1210097172376661</v>
      </c>
      <c r="E205" s="1">
        <f t="shared" si="10"/>
        <v>-1.1511895561296752</v>
      </c>
      <c r="F205" s="1">
        <f t="shared" si="12"/>
        <v>3.0179838892009148E-2</v>
      </c>
    </row>
    <row r="206" spans="1:6" x14ac:dyDescent="0.2">
      <c r="A206">
        <v>203</v>
      </c>
      <c r="B206">
        <v>20.2</v>
      </c>
      <c r="C206" s="1">
        <v>0.31764767725382098</v>
      </c>
      <c r="D206" s="1">
        <f t="shared" si="11"/>
        <v>-1.1468124435777054</v>
      </c>
      <c r="E206" s="1">
        <f t="shared" si="10"/>
        <v>-1.1638067245154047</v>
      </c>
      <c r="F206" s="1">
        <f t="shared" si="12"/>
        <v>1.699428093769928E-2</v>
      </c>
    </row>
    <row r="207" spans="1:6" x14ac:dyDescent="0.2">
      <c r="A207">
        <v>204</v>
      </c>
      <c r="B207">
        <v>20.3</v>
      </c>
      <c r="C207" s="1">
        <v>0.28985958928278699</v>
      </c>
      <c r="D207" s="1">
        <f t="shared" si="11"/>
        <v>-1.2383586481390674</v>
      </c>
      <c r="E207" s="1">
        <f t="shared" si="10"/>
        <v>-1.1764238929011346</v>
      </c>
      <c r="F207" s="1">
        <f t="shared" si="12"/>
        <v>-6.1934755237932793E-2</v>
      </c>
    </row>
    <row r="208" spans="1:6" x14ac:dyDescent="0.2">
      <c r="A208">
        <v>205</v>
      </c>
      <c r="B208">
        <v>20.399999999999999</v>
      </c>
      <c r="C208" s="1">
        <v>0.31275494604072102</v>
      </c>
      <c r="D208" s="1">
        <f t="shared" si="11"/>
        <v>-1.1623353150816029</v>
      </c>
      <c r="E208" s="1">
        <f t="shared" si="10"/>
        <v>-1.1890410612868636</v>
      </c>
      <c r="F208" s="1">
        <f t="shared" si="12"/>
        <v>2.6705746205260672E-2</v>
      </c>
    </row>
    <row r="209" spans="1:6" x14ac:dyDescent="0.2">
      <c r="A209">
        <v>206</v>
      </c>
      <c r="B209">
        <v>20.5</v>
      </c>
      <c r="C209" s="1">
        <v>0.30984158490868402</v>
      </c>
      <c r="D209" s="1">
        <f t="shared" si="11"/>
        <v>-1.1716941285399367</v>
      </c>
      <c r="E209" s="1">
        <f t="shared" si="10"/>
        <v>-1.2016582296725935</v>
      </c>
      <c r="F209" s="1">
        <f t="shared" si="12"/>
        <v>2.9964101132656795E-2</v>
      </c>
    </row>
    <row r="210" spans="1:6" x14ac:dyDescent="0.2">
      <c r="A210">
        <v>207</v>
      </c>
      <c r="B210">
        <v>20.6</v>
      </c>
      <c r="C210" s="1">
        <v>0.28644099551732399</v>
      </c>
      <c r="D210" s="1">
        <f t="shared" si="11"/>
        <v>-1.25022271336653</v>
      </c>
      <c r="E210" s="1">
        <f t="shared" si="10"/>
        <v>-1.2142753980583234</v>
      </c>
      <c r="F210" s="1">
        <f t="shared" si="12"/>
        <v>-3.5947315308206607E-2</v>
      </c>
    </row>
    <row r="211" spans="1:6" x14ac:dyDescent="0.2">
      <c r="A211">
        <v>208</v>
      </c>
      <c r="B211">
        <v>20.7</v>
      </c>
      <c r="C211" s="1">
        <v>0.29937125765989497</v>
      </c>
      <c r="D211" s="1">
        <f t="shared" si="11"/>
        <v>-1.2060708114048349</v>
      </c>
      <c r="E211" s="1">
        <f t="shared" si="10"/>
        <v>-1.2268925664440529</v>
      </c>
      <c r="F211" s="1">
        <f t="shared" si="12"/>
        <v>2.0821755039218015E-2</v>
      </c>
    </row>
    <row r="212" spans="1:6" x14ac:dyDescent="0.2">
      <c r="A212">
        <v>209</v>
      </c>
      <c r="B212">
        <v>20.8</v>
      </c>
      <c r="C212" s="1">
        <v>0.281859547186392</v>
      </c>
      <c r="D212" s="1">
        <f t="shared" si="11"/>
        <v>-1.2663463917396396</v>
      </c>
      <c r="E212" s="1">
        <f t="shared" si="10"/>
        <v>-1.2395097348297828</v>
      </c>
      <c r="F212" s="1">
        <f t="shared" si="12"/>
        <v>-2.6836656909856815E-2</v>
      </c>
    </row>
    <row r="213" spans="1:6" x14ac:dyDescent="0.2">
      <c r="A213">
        <v>210</v>
      </c>
      <c r="B213">
        <v>20.9</v>
      </c>
      <c r="C213" s="1">
        <v>0.29069683549064701</v>
      </c>
      <c r="D213" s="1">
        <f t="shared" si="11"/>
        <v>-1.2354743573016456</v>
      </c>
      <c r="E213" s="1">
        <f t="shared" si="10"/>
        <v>-1.2521269032155122</v>
      </c>
      <c r="F213" s="1">
        <f t="shared" si="12"/>
        <v>1.6652545913866668E-2</v>
      </c>
    </row>
    <row r="214" spans="1:6" x14ac:dyDescent="0.2">
      <c r="A214">
        <v>211</v>
      </c>
      <c r="B214">
        <v>21</v>
      </c>
      <c r="C214" s="1">
        <v>0.27494613700778198</v>
      </c>
      <c r="D214" s="1">
        <f t="shared" si="11"/>
        <v>-1.2911800659259507</v>
      </c>
      <c r="E214" s="1">
        <f t="shared" si="10"/>
        <v>-1.2647440716012417</v>
      </c>
      <c r="F214" s="1">
        <f t="shared" si="12"/>
        <v>-2.6435994324709E-2</v>
      </c>
    </row>
    <row r="215" spans="1:6" x14ac:dyDescent="0.2">
      <c r="A215">
        <v>212</v>
      </c>
      <c r="B215">
        <v>21.1</v>
      </c>
      <c r="C215" s="1">
        <v>0.28017794200485402</v>
      </c>
      <c r="D215" s="1">
        <f t="shared" si="11"/>
        <v>-1.2723303705018567</v>
      </c>
      <c r="E215" s="1">
        <f t="shared" si="10"/>
        <v>-1.2773612399869716</v>
      </c>
      <c r="F215" s="1">
        <f t="shared" si="12"/>
        <v>5.0308694851148861E-3</v>
      </c>
    </row>
    <row r="216" spans="1:6" x14ac:dyDescent="0.2">
      <c r="A216">
        <v>213</v>
      </c>
      <c r="B216">
        <v>21.2</v>
      </c>
      <c r="C216" s="1">
        <v>0.27355732584491399</v>
      </c>
      <c r="D216" s="1">
        <f t="shared" si="11"/>
        <v>-1.2962440781878191</v>
      </c>
      <c r="E216" s="1">
        <f t="shared" si="10"/>
        <v>-1.2899784083727011</v>
      </c>
      <c r="F216" s="1">
        <f t="shared" si="12"/>
        <v>-6.2656698151180024E-3</v>
      </c>
    </row>
    <row r="217" spans="1:6" x14ac:dyDescent="0.2">
      <c r="A217">
        <v>214</v>
      </c>
      <c r="B217">
        <v>21.3</v>
      </c>
      <c r="C217" s="1">
        <v>0.27893670380387497</v>
      </c>
      <c r="D217" s="1">
        <f t="shared" si="11"/>
        <v>-1.2767703909856982</v>
      </c>
      <c r="E217" s="1">
        <f t="shared" si="10"/>
        <v>-1.302595576758431</v>
      </c>
      <c r="F217" s="1">
        <f t="shared" si="12"/>
        <v>2.5825185772732739E-2</v>
      </c>
    </row>
    <row r="218" spans="1:6" x14ac:dyDescent="0.2">
      <c r="A218">
        <v>215</v>
      </c>
      <c r="B218">
        <v>21.4</v>
      </c>
      <c r="C218" s="1">
        <v>0.27689895829654398</v>
      </c>
      <c r="D218" s="1">
        <f t="shared" si="11"/>
        <v>-1.2841026108327236</v>
      </c>
      <c r="E218" s="1">
        <f t="shared" si="10"/>
        <v>-1.3152127451441604</v>
      </c>
      <c r="F218" s="1">
        <f t="shared" si="12"/>
        <v>3.1110134311436832E-2</v>
      </c>
    </row>
    <row r="219" spans="1:6" x14ac:dyDescent="0.2">
      <c r="A219">
        <v>216</v>
      </c>
      <c r="B219">
        <v>21.5</v>
      </c>
      <c r="C219" s="1">
        <v>0.255688818401617</v>
      </c>
      <c r="D219" s="1">
        <f t="shared" si="11"/>
        <v>-1.3637941270051848</v>
      </c>
      <c r="E219" s="1">
        <f t="shared" si="10"/>
        <v>-1.3278299135298903</v>
      </c>
      <c r="F219" s="1">
        <f t="shared" si="12"/>
        <v>-3.5964213475294438E-2</v>
      </c>
    </row>
    <row r="220" spans="1:6" x14ac:dyDescent="0.2">
      <c r="A220">
        <v>217</v>
      </c>
      <c r="B220">
        <v>21.6</v>
      </c>
      <c r="C220" s="1">
        <v>0.25676749289604101</v>
      </c>
      <c r="D220" s="1">
        <f t="shared" si="11"/>
        <v>-1.3595843004747161</v>
      </c>
      <c r="E220" s="1">
        <f t="shared" si="10"/>
        <v>-1.3404470819156202</v>
      </c>
      <c r="F220" s="1">
        <f t="shared" si="12"/>
        <v>-1.9137218559095892E-2</v>
      </c>
    </row>
    <row r="221" spans="1:6" x14ac:dyDescent="0.2">
      <c r="A221">
        <v>218</v>
      </c>
      <c r="B221">
        <v>21.7</v>
      </c>
      <c r="C221" s="1">
        <v>0.25163611920558498</v>
      </c>
      <c r="D221" s="1">
        <f t="shared" si="11"/>
        <v>-1.3797712064085077</v>
      </c>
      <c r="E221" s="1">
        <f t="shared" si="10"/>
        <v>-1.3530642503013492</v>
      </c>
      <c r="F221" s="1">
        <f t="shared" si="12"/>
        <v>-2.6706956107158453E-2</v>
      </c>
    </row>
    <row r="222" spans="1:6" x14ac:dyDescent="0.2">
      <c r="A222">
        <v>219</v>
      </c>
      <c r="B222">
        <v>21.8</v>
      </c>
      <c r="C222" s="1">
        <v>0.24757886130929899</v>
      </c>
      <c r="D222" s="1">
        <f t="shared" si="11"/>
        <v>-1.3960261161729215</v>
      </c>
      <c r="E222" s="1">
        <f t="shared" si="10"/>
        <v>-1.3656814186870792</v>
      </c>
      <c r="F222" s="1">
        <f t="shared" si="12"/>
        <v>-3.0344697485842342E-2</v>
      </c>
    </row>
    <row r="223" spans="1:6" x14ac:dyDescent="0.2">
      <c r="A223">
        <v>220</v>
      </c>
      <c r="B223">
        <v>21.9</v>
      </c>
      <c r="C223" s="1">
        <v>0.24424632797594401</v>
      </c>
      <c r="D223" s="1">
        <f t="shared" si="11"/>
        <v>-1.409578022047612</v>
      </c>
      <c r="E223" s="1">
        <f t="shared" si="10"/>
        <v>-1.3782985870728086</v>
      </c>
      <c r="F223" s="1">
        <f t="shared" si="12"/>
        <v>-3.1279434974803344E-2</v>
      </c>
    </row>
    <row r="224" spans="1:6" x14ac:dyDescent="0.2">
      <c r="A224">
        <v>221</v>
      </c>
      <c r="B224">
        <v>22</v>
      </c>
      <c r="C224" s="1">
        <v>0.238526035410696</v>
      </c>
      <c r="D224" s="1">
        <f t="shared" si="11"/>
        <v>-1.4332768114640315</v>
      </c>
      <c r="E224" s="1">
        <f t="shared" si="10"/>
        <v>-1.3909157554585385</v>
      </c>
      <c r="F224" s="1">
        <f t="shared" si="12"/>
        <v>-4.2361056005493003E-2</v>
      </c>
    </row>
    <row r="225" spans="1:6" x14ac:dyDescent="0.2">
      <c r="A225">
        <v>222</v>
      </c>
      <c r="B225">
        <v>22.1</v>
      </c>
      <c r="C225" s="1">
        <v>0.25535940910548499</v>
      </c>
      <c r="D225" s="1">
        <f t="shared" si="11"/>
        <v>-1.365083278689986</v>
      </c>
      <c r="E225" s="1">
        <f t="shared" si="10"/>
        <v>-1.4035329238442684</v>
      </c>
      <c r="F225" s="1">
        <f t="shared" si="12"/>
        <v>3.8449645154282397E-2</v>
      </c>
    </row>
    <row r="226" spans="1:6" x14ac:dyDescent="0.2">
      <c r="A226">
        <v>223</v>
      </c>
      <c r="B226">
        <v>22.2</v>
      </c>
      <c r="C226" s="1">
        <v>0.243628577003937</v>
      </c>
      <c r="D226" s="1">
        <f t="shared" si="11"/>
        <v>-1.4121104388448062</v>
      </c>
      <c r="E226" s="1">
        <f t="shared" si="10"/>
        <v>-1.4161500922299979</v>
      </c>
      <c r="F226" s="1">
        <f t="shared" si="12"/>
        <v>4.0396533851916328E-3</v>
      </c>
    </row>
    <row r="227" spans="1:6" x14ac:dyDescent="0.2">
      <c r="A227">
        <v>224</v>
      </c>
      <c r="B227">
        <v>22.3</v>
      </c>
      <c r="C227" s="1">
        <v>0.25138773570492501</v>
      </c>
      <c r="D227" s="1">
        <f t="shared" si="11"/>
        <v>-1.3807587680059237</v>
      </c>
      <c r="E227" s="1">
        <f t="shared" si="10"/>
        <v>-1.4287672606157278</v>
      </c>
      <c r="F227" s="1">
        <f t="shared" si="12"/>
        <v>4.800849260980411E-2</v>
      </c>
    </row>
    <row r="228" spans="1:6" x14ac:dyDescent="0.2">
      <c r="A228">
        <v>225</v>
      </c>
      <c r="B228">
        <v>22.4</v>
      </c>
      <c r="C228" s="1">
        <v>0.22614477662850699</v>
      </c>
      <c r="D228" s="1">
        <f t="shared" si="11"/>
        <v>-1.4865798802584436</v>
      </c>
      <c r="E228" s="1">
        <f t="shared" si="10"/>
        <v>-1.4413844290014568</v>
      </c>
      <c r="F228" s="1">
        <f t="shared" si="12"/>
        <v>-4.5195451256986763E-2</v>
      </c>
    </row>
    <row r="229" spans="1:6" x14ac:dyDescent="0.2">
      <c r="A229">
        <v>226</v>
      </c>
      <c r="B229">
        <v>22.5</v>
      </c>
      <c r="C229" s="1">
        <v>0.23415501130973301</v>
      </c>
      <c r="D229" s="1">
        <f t="shared" si="11"/>
        <v>-1.4517719414473655</v>
      </c>
      <c r="E229" s="1">
        <f t="shared" si="10"/>
        <v>-1.4540015973871867</v>
      </c>
      <c r="F229" s="1">
        <f t="shared" si="12"/>
        <v>2.2296559398211624E-3</v>
      </c>
    </row>
    <row r="230" spans="1:6" x14ac:dyDescent="0.2">
      <c r="A230">
        <v>227</v>
      </c>
      <c r="B230">
        <v>22.6</v>
      </c>
      <c r="C230" s="1">
        <v>0.241682617169763</v>
      </c>
      <c r="D230" s="1">
        <f t="shared" si="11"/>
        <v>-1.4201299128918357</v>
      </c>
      <c r="E230" s="1">
        <f t="shared" si="10"/>
        <v>-1.4666187657729166</v>
      </c>
      <c r="F230" s="1">
        <f t="shared" si="12"/>
        <v>4.6488852881080955E-2</v>
      </c>
    </row>
    <row r="231" spans="1:6" x14ac:dyDescent="0.2">
      <c r="A231">
        <v>228</v>
      </c>
      <c r="B231">
        <v>22.7</v>
      </c>
      <c r="C231" s="1">
        <v>0.218551457486168</v>
      </c>
      <c r="D231" s="1">
        <f t="shared" si="11"/>
        <v>-1.5207337888038677</v>
      </c>
      <c r="E231" s="1">
        <f t="shared" si="10"/>
        <v>-1.4792359341586461</v>
      </c>
      <c r="F231" s="1">
        <f t="shared" si="12"/>
        <v>-4.1497854645221599E-2</v>
      </c>
    </row>
    <row r="232" spans="1:6" x14ac:dyDescent="0.2">
      <c r="A232">
        <v>229</v>
      </c>
      <c r="B232">
        <v>22.8</v>
      </c>
      <c r="C232" s="1">
        <v>0.230576558595772</v>
      </c>
      <c r="D232" s="1">
        <f t="shared" si="11"/>
        <v>-1.4671723302788549</v>
      </c>
      <c r="E232" s="1">
        <f t="shared" si="10"/>
        <v>-1.491853102544376</v>
      </c>
      <c r="F232" s="1">
        <f t="shared" si="12"/>
        <v>2.4680772265521123E-2</v>
      </c>
    </row>
    <row r="233" spans="1:6" x14ac:dyDescent="0.2">
      <c r="A233">
        <v>230</v>
      </c>
      <c r="B233">
        <v>22.9</v>
      </c>
      <c r="C233" s="1">
        <v>0.21418772080712201</v>
      </c>
      <c r="D233" s="1">
        <f t="shared" si="11"/>
        <v>-1.5409024484421063</v>
      </c>
      <c r="E233" s="1">
        <f t="shared" si="10"/>
        <v>-1.5044702709301054</v>
      </c>
      <c r="F233" s="1">
        <f t="shared" si="12"/>
        <v>-3.6432177512000896E-2</v>
      </c>
    </row>
    <row r="234" spans="1:6" x14ac:dyDescent="0.2">
      <c r="A234">
        <v>231</v>
      </c>
      <c r="B234">
        <v>23</v>
      </c>
      <c r="C234" s="1">
        <v>0.215815279299924</v>
      </c>
      <c r="D234" s="1">
        <f t="shared" si="11"/>
        <v>-1.5333324256064857</v>
      </c>
      <c r="E234" s="1">
        <f t="shared" ref="E234:E297" si="13">$I$4*B234+$I$5</f>
        <v>-1.5170874393158353</v>
      </c>
      <c r="F234" s="1">
        <f t="shared" si="12"/>
        <v>-1.6244986290650409E-2</v>
      </c>
    </row>
    <row r="235" spans="1:6" x14ac:dyDescent="0.2">
      <c r="A235">
        <v>232</v>
      </c>
      <c r="B235">
        <v>23.1</v>
      </c>
      <c r="C235" s="1">
        <v>0.20855089962722101</v>
      </c>
      <c r="D235" s="1">
        <f t="shared" si="11"/>
        <v>-1.5675721446240993</v>
      </c>
      <c r="E235" s="1">
        <f t="shared" si="13"/>
        <v>-1.5297046077015648</v>
      </c>
      <c r="F235" s="1">
        <f t="shared" si="12"/>
        <v>-3.7867536922534528E-2</v>
      </c>
    </row>
    <row r="236" spans="1:6" x14ac:dyDescent="0.2">
      <c r="A236">
        <v>233</v>
      </c>
      <c r="B236">
        <v>23.2</v>
      </c>
      <c r="C236" s="1">
        <v>0.21603501465285899</v>
      </c>
      <c r="D236" s="1">
        <f t="shared" si="11"/>
        <v>-1.5323147795612002</v>
      </c>
      <c r="E236" s="1">
        <f t="shared" si="13"/>
        <v>-1.5423217760872943</v>
      </c>
      <c r="F236" s="1">
        <f t="shared" si="12"/>
        <v>1.0006996526094047E-2</v>
      </c>
    </row>
    <row r="237" spans="1:6" x14ac:dyDescent="0.2">
      <c r="A237">
        <v>234</v>
      </c>
      <c r="B237">
        <v>23.3</v>
      </c>
      <c r="C237" s="1">
        <v>0.198929374761872</v>
      </c>
      <c r="D237" s="1">
        <f t="shared" si="11"/>
        <v>-1.6148054179439109</v>
      </c>
      <c r="E237" s="1">
        <f t="shared" si="13"/>
        <v>-1.5549389444730242</v>
      </c>
      <c r="F237" s="1">
        <f t="shared" si="12"/>
        <v>-5.9866473470886694E-2</v>
      </c>
    </row>
    <row r="238" spans="1:6" x14ac:dyDescent="0.2">
      <c r="A238">
        <v>235</v>
      </c>
      <c r="B238">
        <v>23.4</v>
      </c>
      <c r="C238" s="1">
        <v>0.20074837242611199</v>
      </c>
      <c r="D238" s="1">
        <f t="shared" si="11"/>
        <v>-1.6057030336545726</v>
      </c>
      <c r="E238" s="1">
        <f t="shared" si="13"/>
        <v>-1.5675561128587536</v>
      </c>
      <c r="F238" s="1">
        <f t="shared" si="12"/>
        <v>-3.8146920795818939E-2</v>
      </c>
    </row>
    <row r="239" spans="1:6" x14ac:dyDescent="0.2">
      <c r="A239">
        <v>236</v>
      </c>
      <c r="B239">
        <v>23.5</v>
      </c>
      <c r="C239" s="1">
        <v>0.21134239264932</v>
      </c>
      <c r="D239" s="1">
        <f t="shared" si="11"/>
        <v>-1.5542757467059982</v>
      </c>
      <c r="E239" s="1">
        <f t="shared" si="13"/>
        <v>-1.5801732812444835</v>
      </c>
      <c r="F239" s="1">
        <f t="shared" si="12"/>
        <v>2.5897534538485312E-2</v>
      </c>
    </row>
    <row r="240" spans="1:6" x14ac:dyDescent="0.2">
      <c r="A240">
        <v>237</v>
      </c>
      <c r="B240">
        <v>23.6</v>
      </c>
      <c r="C240" s="1">
        <v>0.197687077705757</v>
      </c>
      <c r="D240" s="1">
        <f t="shared" si="11"/>
        <v>-1.6210699140892397</v>
      </c>
      <c r="E240" s="1">
        <f t="shared" si="13"/>
        <v>-1.5927904496302134</v>
      </c>
      <c r="F240" s="1">
        <f t="shared" si="12"/>
        <v>-2.8279464459026293E-2</v>
      </c>
    </row>
    <row r="241" spans="1:6" x14ac:dyDescent="0.2">
      <c r="A241">
        <v>238</v>
      </c>
      <c r="B241">
        <v>23.7</v>
      </c>
      <c r="C241" s="1">
        <v>0.20968193618120701</v>
      </c>
      <c r="D241" s="1">
        <f t="shared" si="11"/>
        <v>-1.5621634860282809</v>
      </c>
      <c r="E241" s="1">
        <f t="shared" si="13"/>
        <v>-1.6054076180159425</v>
      </c>
      <c r="F241" s="1">
        <f t="shared" si="12"/>
        <v>4.3244131987661527E-2</v>
      </c>
    </row>
    <row r="242" spans="1:6" x14ac:dyDescent="0.2">
      <c r="A242">
        <v>239</v>
      </c>
      <c r="B242">
        <v>23.8</v>
      </c>
      <c r="C242" s="1">
        <v>0.19252250307570001</v>
      </c>
      <c r="D242" s="1">
        <f t="shared" si="11"/>
        <v>-1.6475422329919194</v>
      </c>
      <c r="E242" s="1">
        <f t="shared" si="13"/>
        <v>-1.6180247864016724</v>
      </c>
      <c r="F242" s="1">
        <f t="shared" si="12"/>
        <v>-2.9517446590247021E-2</v>
      </c>
    </row>
    <row r="243" spans="1:6" x14ac:dyDescent="0.2">
      <c r="A243">
        <v>240</v>
      </c>
      <c r="B243">
        <v>23.9</v>
      </c>
      <c r="C243" s="1">
        <v>0.204008364724416</v>
      </c>
      <c r="D243" s="1">
        <f t="shared" si="11"/>
        <v>-1.5895942824274845</v>
      </c>
      <c r="E243" s="1">
        <f t="shared" si="13"/>
        <v>-1.6306419547874018</v>
      </c>
      <c r="F243" s="1">
        <f t="shared" si="12"/>
        <v>4.1047672359917353E-2</v>
      </c>
    </row>
    <row r="244" spans="1:6" x14ac:dyDescent="0.2">
      <c r="A244">
        <v>241</v>
      </c>
      <c r="B244">
        <v>24</v>
      </c>
      <c r="C244" s="1">
        <v>0.19019799693929701</v>
      </c>
      <c r="D244" s="1">
        <f t="shared" si="11"/>
        <v>-1.6596896602654345</v>
      </c>
      <c r="E244" s="1">
        <f t="shared" si="13"/>
        <v>-1.6432591231731317</v>
      </c>
      <c r="F244" s="1">
        <f t="shared" si="12"/>
        <v>-1.6430537092302799E-2</v>
      </c>
    </row>
    <row r="245" spans="1:6" x14ac:dyDescent="0.2">
      <c r="A245">
        <v>242</v>
      </c>
      <c r="B245">
        <v>24.1</v>
      </c>
      <c r="C245" s="1">
        <v>0.18877477072013901</v>
      </c>
      <c r="D245" s="1">
        <f t="shared" si="11"/>
        <v>-1.6672006638602559</v>
      </c>
      <c r="E245" s="1">
        <f t="shared" si="13"/>
        <v>-1.6558762915588616</v>
      </c>
      <c r="F245" s="1">
        <f t="shared" si="12"/>
        <v>-1.132437230139427E-2</v>
      </c>
    </row>
    <row r="246" spans="1:6" x14ac:dyDescent="0.2">
      <c r="A246">
        <v>243</v>
      </c>
      <c r="B246">
        <v>24.2</v>
      </c>
      <c r="C246" s="1">
        <v>0.18201121571482501</v>
      </c>
      <c r="D246" s="1">
        <f t="shared" si="11"/>
        <v>-1.7036869689973413</v>
      </c>
      <c r="E246" s="1">
        <f t="shared" si="13"/>
        <v>-1.6684934599445911</v>
      </c>
      <c r="F246" s="1">
        <f t="shared" si="12"/>
        <v>-3.5193509052750205E-2</v>
      </c>
    </row>
    <row r="247" spans="1:6" x14ac:dyDescent="0.2">
      <c r="A247">
        <v>244</v>
      </c>
      <c r="B247">
        <v>24.3</v>
      </c>
      <c r="C247" s="1">
        <v>0.18683438202382399</v>
      </c>
      <c r="D247" s="1">
        <f t="shared" si="11"/>
        <v>-1.6775327121805967</v>
      </c>
      <c r="E247" s="1">
        <f t="shared" si="13"/>
        <v>-1.681110628330321</v>
      </c>
      <c r="F247" s="1">
        <f t="shared" si="12"/>
        <v>3.5779161497242473E-3</v>
      </c>
    </row>
    <row r="248" spans="1:6" x14ac:dyDescent="0.2">
      <c r="A248">
        <v>245</v>
      </c>
      <c r="B248">
        <v>24.4</v>
      </c>
      <c r="C248" s="1">
        <v>0.17415732649514701</v>
      </c>
      <c r="D248" s="1">
        <f t="shared" si="11"/>
        <v>-1.7477962130283617</v>
      </c>
      <c r="E248" s="1">
        <f t="shared" si="13"/>
        <v>-1.69372779671605</v>
      </c>
      <c r="F248" s="1">
        <f t="shared" si="12"/>
        <v>-5.406841631231174E-2</v>
      </c>
    </row>
    <row r="249" spans="1:6" x14ac:dyDescent="0.2">
      <c r="A249">
        <v>246</v>
      </c>
      <c r="B249">
        <v>24.5</v>
      </c>
      <c r="C249" s="1">
        <v>0.18440890102028501</v>
      </c>
      <c r="D249" s="1">
        <f t="shared" si="11"/>
        <v>-1.6905996988495295</v>
      </c>
      <c r="E249" s="1">
        <f t="shared" si="13"/>
        <v>-1.7063449651017799</v>
      </c>
      <c r="F249" s="1">
        <f t="shared" si="12"/>
        <v>1.5745266252250367E-2</v>
      </c>
    </row>
    <row r="250" spans="1:6" x14ac:dyDescent="0.2">
      <c r="A250">
        <v>247</v>
      </c>
      <c r="B250">
        <v>24.6</v>
      </c>
      <c r="C250" s="1">
        <v>0.19092087798271801</v>
      </c>
      <c r="D250" s="1">
        <f t="shared" si="11"/>
        <v>-1.6558961881607035</v>
      </c>
      <c r="E250" s="1">
        <f t="shared" si="13"/>
        <v>-1.7189621334875098</v>
      </c>
      <c r="F250" s="1">
        <f t="shared" si="12"/>
        <v>6.3065945326806316E-2</v>
      </c>
    </row>
    <row r="251" spans="1:6" x14ac:dyDescent="0.2">
      <c r="A251">
        <v>248</v>
      </c>
      <c r="B251">
        <v>24.7</v>
      </c>
      <c r="C251" s="1">
        <v>0.17889899790029501</v>
      </c>
      <c r="D251" s="1">
        <f t="shared" si="11"/>
        <v>-1.7209338899348285</v>
      </c>
      <c r="E251" s="1">
        <f t="shared" si="13"/>
        <v>-1.7315793018732393</v>
      </c>
      <c r="F251" s="1">
        <f t="shared" si="12"/>
        <v>1.0645411938410732E-2</v>
      </c>
    </row>
    <row r="252" spans="1:6" x14ac:dyDescent="0.2">
      <c r="A252">
        <v>249</v>
      </c>
      <c r="B252">
        <v>24.8</v>
      </c>
      <c r="C252" s="1">
        <v>0.17624007434400399</v>
      </c>
      <c r="D252" s="1">
        <f t="shared" si="11"/>
        <v>-1.7359081546542527</v>
      </c>
      <c r="E252" s="1">
        <f t="shared" si="13"/>
        <v>-1.7441964702589692</v>
      </c>
      <c r="F252" s="1">
        <f t="shared" si="12"/>
        <v>8.2883156047164341E-3</v>
      </c>
    </row>
    <row r="253" spans="1:6" x14ac:dyDescent="0.2">
      <c r="A253">
        <v>250</v>
      </c>
      <c r="B253">
        <v>24.9</v>
      </c>
      <c r="C253" s="1">
        <v>0.16536071971220001</v>
      </c>
      <c r="D253" s="1">
        <f t="shared" si="11"/>
        <v>-1.7996260112221112</v>
      </c>
      <c r="E253" s="1">
        <f t="shared" si="13"/>
        <v>-1.7568136386446986</v>
      </c>
      <c r="F253" s="1">
        <f t="shared" si="12"/>
        <v>-4.281237257741255E-2</v>
      </c>
    </row>
    <row r="254" spans="1:6" x14ac:dyDescent="0.2">
      <c r="A254">
        <v>251</v>
      </c>
      <c r="B254">
        <v>25</v>
      </c>
      <c r="C254" s="1">
        <v>0.176392265065235</v>
      </c>
      <c r="D254" s="1">
        <f t="shared" si="11"/>
        <v>-1.7350449852073708</v>
      </c>
      <c r="E254" s="1">
        <f t="shared" si="13"/>
        <v>-1.7694308070304281</v>
      </c>
      <c r="F254" s="1">
        <f t="shared" si="12"/>
        <v>3.4385821823057272E-2</v>
      </c>
    </row>
    <row r="255" spans="1:6" x14ac:dyDescent="0.2">
      <c r="A255">
        <v>252</v>
      </c>
      <c r="B255">
        <v>25.1</v>
      </c>
      <c r="C255" s="1">
        <v>0.16524475997622001</v>
      </c>
      <c r="D255" s="1">
        <f t="shared" si="11"/>
        <v>-1.8003275104280205</v>
      </c>
      <c r="E255" s="1">
        <f t="shared" si="13"/>
        <v>-1.782047975416158</v>
      </c>
      <c r="F255" s="1">
        <f t="shared" si="12"/>
        <v>-1.8279535011862524E-2</v>
      </c>
    </row>
    <row r="256" spans="1:6" x14ac:dyDescent="0.2">
      <c r="A256">
        <v>253</v>
      </c>
      <c r="B256">
        <v>25.2</v>
      </c>
      <c r="C256" s="1">
        <v>0.16079983827105401</v>
      </c>
      <c r="D256" s="1">
        <f t="shared" si="11"/>
        <v>-1.8275949280148041</v>
      </c>
      <c r="E256" s="1">
        <f t="shared" si="13"/>
        <v>-1.7946651438018875</v>
      </c>
      <c r="F256" s="1">
        <f t="shared" si="12"/>
        <v>-3.2929784212916591E-2</v>
      </c>
    </row>
    <row r="257" spans="1:6" x14ac:dyDescent="0.2">
      <c r="A257">
        <v>254</v>
      </c>
      <c r="B257">
        <v>25.3</v>
      </c>
      <c r="C257" s="1">
        <v>0.15978388254013201</v>
      </c>
      <c r="D257" s="1">
        <f t="shared" si="11"/>
        <v>-1.833933110936119</v>
      </c>
      <c r="E257" s="1">
        <f t="shared" si="13"/>
        <v>-1.8072823121876174</v>
      </c>
      <c r="F257" s="1">
        <f t="shared" si="12"/>
        <v>-2.6650798748501625E-2</v>
      </c>
    </row>
    <row r="258" spans="1:6" x14ac:dyDescent="0.2">
      <c r="A258">
        <v>255</v>
      </c>
      <c r="B258">
        <v>25.4</v>
      </c>
      <c r="C258" s="1">
        <v>0.17016562435112201</v>
      </c>
      <c r="D258" s="1">
        <f t="shared" si="11"/>
        <v>-1.7709830553270363</v>
      </c>
      <c r="E258" s="1">
        <f t="shared" si="13"/>
        <v>-1.8198994805733468</v>
      </c>
      <c r="F258" s="1">
        <f t="shared" si="12"/>
        <v>4.8916425246310569E-2</v>
      </c>
    </row>
    <row r="259" spans="1:6" x14ac:dyDescent="0.2">
      <c r="A259">
        <v>256</v>
      </c>
      <c r="B259">
        <v>25.5</v>
      </c>
      <c r="C259" s="1">
        <v>0.15910740399814699</v>
      </c>
      <c r="D259" s="1">
        <f t="shared" si="11"/>
        <v>-1.8381758079635167</v>
      </c>
      <c r="E259" s="1">
        <f t="shared" si="13"/>
        <v>-1.8325166489590767</v>
      </c>
      <c r="F259" s="1">
        <f t="shared" si="12"/>
        <v>-5.6591590044399176E-3</v>
      </c>
    </row>
    <row r="260" spans="1:6" x14ac:dyDescent="0.2">
      <c r="A260">
        <v>257</v>
      </c>
      <c r="B260">
        <v>25.6</v>
      </c>
      <c r="C260" s="1">
        <v>0.16590314770461401</v>
      </c>
      <c r="D260" s="1">
        <f t="shared" si="11"/>
        <v>-1.7963511084599222</v>
      </c>
      <c r="E260" s="1">
        <f t="shared" si="13"/>
        <v>-1.8451338173448066</v>
      </c>
      <c r="F260" s="1">
        <f t="shared" si="12"/>
        <v>4.8782708884884451E-2</v>
      </c>
    </row>
    <row r="261" spans="1:6" x14ac:dyDescent="0.2">
      <c r="A261">
        <v>258</v>
      </c>
      <c r="B261">
        <v>25.7</v>
      </c>
      <c r="C261" s="1">
        <v>0.152715706638474</v>
      </c>
      <c r="D261" s="1">
        <f t="shared" ref="D261:D324" si="14">LN(C261)</f>
        <v>-1.8791772125942152</v>
      </c>
      <c r="E261" s="1">
        <f t="shared" si="13"/>
        <v>-1.8577509857305357</v>
      </c>
      <c r="F261" s="1">
        <f t="shared" ref="F261:F324" si="15">D261-E261</f>
        <v>-2.1426226863679565E-2</v>
      </c>
    </row>
    <row r="262" spans="1:6" x14ac:dyDescent="0.2">
      <c r="A262">
        <v>259</v>
      </c>
      <c r="B262">
        <v>25.8</v>
      </c>
      <c r="C262" s="1">
        <v>0.144208911001899</v>
      </c>
      <c r="D262" s="1">
        <f t="shared" si="14"/>
        <v>-1.9364922599109164</v>
      </c>
      <c r="E262" s="1">
        <f t="shared" si="13"/>
        <v>-1.8703681541162656</v>
      </c>
      <c r="F262" s="1">
        <f t="shared" si="15"/>
        <v>-6.6124105794650889E-2</v>
      </c>
    </row>
    <row r="263" spans="1:6" x14ac:dyDescent="0.2">
      <c r="A263">
        <v>260</v>
      </c>
      <c r="B263">
        <v>25.9</v>
      </c>
      <c r="C263" s="1">
        <v>0.14560177330479701</v>
      </c>
      <c r="D263" s="1">
        <f t="shared" si="14"/>
        <v>-1.9268799640025303</v>
      </c>
      <c r="E263" s="1">
        <f t="shared" si="13"/>
        <v>-1.882985322501995</v>
      </c>
      <c r="F263" s="1">
        <f t="shared" si="15"/>
        <v>-4.3894641500535236E-2</v>
      </c>
    </row>
    <row r="264" spans="1:6" x14ac:dyDescent="0.2">
      <c r="A264">
        <v>261</v>
      </c>
      <c r="B264">
        <v>26</v>
      </c>
      <c r="C264" s="1">
        <v>0.14091220321198999</v>
      </c>
      <c r="D264" s="1">
        <f t="shared" si="14"/>
        <v>-1.9596182548002397</v>
      </c>
      <c r="E264" s="1">
        <f t="shared" si="13"/>
        <v>-1.8956024908877249</v>
      </c>
      <c r="F264" s="1">
        <f t="shared" si="15"/>
        <v>-6.4015763912514734E-2</v>
      </c>
    </row>
    <row r="265" spans="1:6" x14ac:dyDescent="0.2">
      <c r="A265">
        <v>262</v>
      </c>
      <c r="B265">
        <v>26.1</v>
      </c>
      <c r="C265" s="1">
        <v>0.14372381698715</v>
      </c>
      <c r="D265" s="1">
        <f t="shared" si="14"/>
        <v>-1.93986175859276</v>
      </c>
      <c r="E265" s="1">
        <f t="shared" si="13"/>
        <v>-1.9082196592734548</v>
      </c>
      <c r="F265" s="1">
        <f t="shared" si="15"/>
        <v>-3.1642099319305173E-2</v>
      </c>
    </row>
    <row r="266" spans="1:6" x14ac:dyDescent="0.2">
      <c r="A266">
        <v>263</v>
      </c>
      <c r="B266">
        <v>26.2</v>
      </c>
      <c r="C266" s="1">
        <v>0.14972973804091799</v>
      </c>
      <c r="D266" s="1">
        <f t="shared" si="14"/>
        <v>-1.8989233563770975</v>
      </c>
      <c r="E266" s="1">
        <f t="shared" si="13"/>
        <v>-1.9208368276591843</v>
      </c>
      <c r="F266" s="1">
        <f t="shared" si="15"/>
        <v>2.1913471282086761E-2</v>
      </c>
    </row>
    <row r="267" spans="1:6" x14ac:dyDescent="0.2">
      <c r="A267">
        <v>264</v>
      </c>
      <c r="B267">
        <v>26.3</v>
      </c>
      <c r="C267" s="1">
        <v>0.146617712309487</v>
      </c>
      <c r="D267" s="1">
        <f t="shared" si="14"/>
        <v>-1.9199266761628282</v>
      </c>
      <c r="E267" s="1">
        <f t="shared" si="13"/>
        <v>-1.9334539960449142</v>
      </c>
      <c r="F267" s="1">
        <f t="shared" si="15"/>
        <v>1.3527319882085997E-2</v>
      </c>
    </row>
    <row r="268" spans="1:6" x14ac:dyDescent="0.2">
      <c r="A268">
        <v>265</v>
      </c>
      <c r="B268">
        <v>26.4</v>
      </c>
      <c r="C268" s="1">
        <v>0.142544674029489</v>
      </c>
      <c r="D268" s="1">
        <f t="shared" si="14"/>
        <v>-1.9480998264435772</v>
      </c>
      <c r="E268" s="1">
        <f t="shared" si="13"/>
        <v>-1.9460711644306432</v>
      </c>
      <c r="F268" s="1">
        <f t="shared" si="15"/>
        <v>-2.0286620129339461E-3</v>
      </c>
    </row>
    <row r="269" spans="1:6" x14ac:dyDescent="0.2">
      <c r="A269">
        <v>266</v>
      </c>
      <c r="B269">
        <v>26.5</v>
      </c>
      <c r="C269" s="1">
        <v>0.14683662814053999</v>
      </c>
      <c r="D269" s="1">
        <f t="shared" si="14"/>
        <v>-1.9184346834301467</v>
      </c>
      <c r="E269" s="1">
        <f t="shared" si="13"/>
        <v>-1.9586883328163731</v>
      </c>
      <c r="F269" s="1">
        <f t="shared" si="15"/>
        <v>4.0253649386226442E-2</v>
      </c>
    </row>
    <row r="270" spans="1:6" x14ac:dyDescent="0.2">
      <c r="A270">
        <v>267</v>
      </c>
      <c r="B270">
        <v>26.6</v>
      </c>
      <c r="C270" s="1">
        <v>0.14869007522824201</v>
      </c>
      <c r="D270" s="1">
        <f t="shared" si="14"/>
        <v>-1.9058911713329756</v>
      </c>
      <c r="E270" s="1">
        <f t="shared" si="13"/>
        <v>-1.971305501202103</v>
      </c>
      <c r="F270" s="1">
        <f t="shared" si="15"/>
        <v>6.541432986912743E-2</v>
      </c>
    </row>
    <row r="271" spans="1:6" x14ac:dyDescent="0.2">
      <c r="A271">
        <v>268</v>
      </c>
      <c r="B271">
        <v>26.7</v>
      </c>
      <c r="C271" s="1">
        <v>0.134361586113737</v>
      </c>
      <c r="D271" s="1">
        <f t="shared" si="14"/>
        <v>-2.0072207093528482</v>
      </c>
      <c r="E271" s="1">
        <f t="shared" si="13"/>
        <v>-1.9839226695878325</v>
      </c>
      <c r="F271" s="1">
        <f t="shared" si="15"/>
        <v>-2.3298039765015766E-2</v>
      </c>
    </row>
    <row r="272" spans="1:6" x14ac:dyDescent="0.2">
      <c r="A272">
        <v>269</v>
      </c>
      <c r="B272">
        <v>26.8</v>
      </c>
      <c r="C272" s="1">
        <v>0.12852574585781301</v>
      </c>
      <c r="D272" s="1">
        <f t="shared" si="14"/>
        <v>-2.0516260378454794</v>
      </c>
      <c r="E272" s="1">
        <f t="shared" si="13"/>
        <v>-1.9965398379735624</v>
      </c>
      <c r="F272" s="1">
        <f t="shared" si="15"/>
        <v>-5.5086199871916985E-2</v>
      </c>
    </row>
    <row r="273" spans="1:6" x14ac:dyDescent="0.2">
      <c r="A273">
        <v>270</v>
      </c>
      <c r="B273">
        <v>26.9</v>
      </c>
      <c r="C273" s="1">
        <v>0.13074680932350299</v>
      </c>
      <c r="D273" s="1">
        <f t="shared" si="14"/>
        <v>-2.034492579214378</v>
      </c>
      <c r="E273" s="1">
        <f t="shared" si="13"/>
        <v>-2.0091570063592918</v>
      </c>
      <c r="F273" s="1">
        <f t="shared" si="15"/>
        <v>-2.5335572855086141E-2</v>
      </c>
    </row>
    <row r="274" spans="1:6" x14ac:dyDescent="0.2">
      <c r="A274">
        <v>271</v>
      </c>
      <c r="B274">
        <v>27</v>
      </c>
      <c r="C274" s="1">
        <v>0.13763752407742399</v>
      </c>
      <c r="D274" s="1">
        <f t="shared" si="14"/>
        <v>-1.9831316866088382</v>
      </c>
      <c r="E274" s="1">
        <f t="shared" si="13"/>
        <v>-2.0217741747450217</v>
      </c>
      <c r="F274" s="1">
        <f t="shared" si="15"/>
        <v>3.8642488136183539E-2</v>
      </c>
    </row>
    <row r="275" spans="1:6" x14ac:dyDescent="0.2">
      <c r="A275">
        <v>272</v>
      </c>
      <c r="B275">
        <v>27.1</v>
      </c>
      <c r="C275" s="1">
        <v>0.13642713966446601</v>
      </c>
      <c r="D275" s="1">
        <f t="shared" si="14"/>
        <v>-1.9919645822177972</v>
      </c>
      <c r="E275" s="1">
        <f t="shared" si="13"/>
        <v>-2.0343913431307512</v>
      </c>
      <c r="F275" s="1">
        <f t="shared" si="15"/>
        <v>4.2426760912954053E-2</v>
      </c>
    </row>
    <row r="276" spans="1:6" x14ac:dyDescent="0.2">
      <c r="A276">
        <v>273</v>
      </c>
      <c r="B276">
        <v>27.2</v>
      </c>
      <c r="C276" s="1">
        <v>0.13020943454287001</v>
      </c>
      <c r="D276" s="1">
        <f t="shared" si="14"/>
        <v>-2.0386110899061016</v>
      </c>
      <c r="E276" s="1">
        <f t="shared" si="13"/>
        <v>-2.0470085115164807</v>
      </c>
      <c r="F276" s="1">
        <f t="shared" si="15"/>
        <v>8.3974216103790411E-3</v>
      </c>
    </row>
    <row r="277" spans="1:6" x14ac:dyDescent="0.2">
      <c r="A277">
        <v>274</v>
      </c>
      <c r="B277">
        <v>27.3</v>
      </c>
      <c r="C277" s="1">
        <v>0.12649125751943499</v>
      </c>
      <c r="D277" s="1">
        <f t="shared" si="14"/>
        <v>-2.0675820837211045</v>
      </c>
      <c r="E277" s="1">
        <f t="shared" si="13"/>
        <v>-2.0596256799022106</v>
      </c>
      <c r="F277" s="1">
        <f t="shared" si="15"/>
        <v>-7.9564038188939534E-3</v>
      </c>
    </row>
    <row r="278" spans="1:6" x14ac:dyDescent="0.2">
      <c r="A278">
        <v>275</v>
      </c>
      <c r="B278">
        <v>27.4</v>
      </c>
      <c r="C278" s="1">
        <v>0.12431758397720601</v>
      </c>
      <c r="D278" s="1">
        <f t="shared" si="14"/>
        <v>-2.0849158264544236</v>
      </c>
      <c r="E278" s="1">
        <f t="shared" si="13"/>
        <v>-2.07224284828794</v>
      </c>
      <c r="F278" s="1">
        <f t="shared" si="15"/>
        <v>-1.2672978166483606E-2</v>
      </c>
    </row>
    <row r="279" spans="1:6" x14ac:dyDescent="0.2">
      <c r="A279">
        <v>276</v>
      </c>
      <c r="B279">
        <v>27.5</v>
      </c>
      <c r="C279" s="1">
        <v>0.130950111046722</v>
      </c>
      <c r="D279" s="1">
        <f t="shared" si="14"/>
        <v>-2.0329388600202076</v>
      </c>
      <c r="E279" s="1">
        <f t="shared" si="13"/>
        <v>-2.0848600166736699</v>
      </c>
      <c r="F279" s="1">
        <f t="shared" si="15"/>
        <v>5.1921156653462308E-2</v>
      </c>
    </row>
    <row r="280" spans="1:6" x14ac:dyDescent="0.2">
      <c r="A280">
        <v>277</v>
      </c>
      <c r="B280">
        <v>27.6</v>
      </c>
      <c r="C280" s="1">
        <v>0.121477821253095</v>
      </c>
      <c r="D280" s="1">
        <f t="shared" si="14"/>
        <v>-2.1080235739909834</v>
      </c>
      <c r="E280" s="1">
        <f t="shared" si="13"/>
        <v>-2.0974771850593998</v>
      </c>
      <c r="F280" s="1">
        <f t="shared" si="15"/>
        <v>-1.054638893158355E-2</v>
      </c>
    </row>
    <row r="281" spans="1:6" x14ac:dyDescent="0.2">
      <c r="A281">
        <v>278</v>
      </c>
      <c r="B281">
        <v>27.7</v>
      </c>
      <c r="C281" s="1">
        <v>0.11785183305786801</v>
      </c>
      <c r="D281" s="1">
        <f t="shared" si="14"/>
        <v>-2.1383270955600113</v>
      </c>
      <c r="E281" s="1">
        <f t="shared" si="13"/>
        <v>-2.1100943534451289</v>
      </c>
      <c r="F281" s="1">
        <f t="shared" si="15"/>
        <v>-2.823274211488247E-2</v>
      </c>
    </row>
    <row r="282" spans="1:6" x14ac:dyDescent="0.2">
      <c r="A282">
        <v>279</v>
      </c>
      <c r="B282">
        <v>27.8</v>
      </c>
      <c r="C282" s="1">
        <v>0.11640143675662599</v>
      </c>
      <c r="D282" s="1">
        <f t="shared" si="14"/>
        <v>-2.1507104004909943</v>
      </c>
      <c r="E282" s="1">
        <f t="shared" si="13"/>
        <v>-2.1227115218308588</v>
      </c>
      <c r="F282" s="1">
        <f t="shared" si="15"/>
        <v>-2.7998878660135507E-2</v>
      </c>
    </row>
    <row r="283" spans="1:6" x14ac:dyDescent="0.2">
      <c r="A283">
        <v>280</v>
      </c>
      <c r="B283">
        <v>27.9</v>
      </c>
      <c r="C283" s="1">
        <v>0.11101883826238999</v>
      </c>
      <c r="D283" s="1">
        <f t="shared" si="14"/>
        <v>-2.198055377994022</v>
      </c>
      <c r="E283" s="1">
        <f t="shared" si="13"/>
        <v>-2.1353286902165882</v>
      </c>
      <c r="F283" s="1">
        <f t="shared" si="15"/>
        <v>-6.2726687777433732E-2</v>
      </c>
    </row>
    <row r="284" spans="1:6" x14ac:dyDescent="0.2">
      <c r="A284">
        <v>281</v>
      </c>
      <c r="B284">
        <v>28</v>
      </c>
      <c r="C284" s="1">
        <v>0.117796202376915</v>
      </c>
      <c r="D284" s="1">
        <f t="shared" si="14"/>
        <v>-2.1387992461712719</v>
      </c>
      <c r="E284" s="1">
        <f t="shared" si="13"/>
        <v>-2.1479458586023181</v>
      </c>
      <c r="F284" s="1">
        <f t="shared" si="15"/>
        <v>9.1466124310461971E-3</v>
      </c>
    </row>
    <row r="285" spans="1:6" x14ac:dyDescent="0.2">
      <c r="A285">
        <v>282</v>
      </c>
      <c r="B285">
        <v>28.1</v>
      </c>
      <c r="C285" s="1">
        <v>0.112889713546001</v>
      </c>
      <c r="D285" s="1">
        <f t="shared" si="14"/>
        <v>-2.1813439231731375</v>
      </c>
      <c r="E285" s="1">
        <f t="shared" si="13"/>
        <v>-2.160563026988048</v>
      </c>
      <c r="F285" s="1">
        <f t="shared" si="15"/>
        <v>-2.0780896185089492E-2</v>
      </c>
    </row>
    <row r="286" spans="1:6" x14ac:dyDescent="0.2">
      <c r="A286">
        <v>283</v>
      </c>
      <c r="B286">
        <v>28.2</v>
      </c>
      <c r="C286" s="1">
        <v>0.11081845923322201</v>
      </c>
      <c r="D286" s="1">
        <f t="shared" si="14"/>
        <v>-2.1998619189673061</v>
      </c>
      <c r="E286" s="1">
        <f t="shared" si="13"/>
        <v>-2.1731801953737775</v>
      </c>
      <c r="F286" s="1">
        <f t="shared" si="15"/>
        <v>-2.6681723593528606E-2</v>
      </c>
    </row>
    <row r="287" spans="1:6" x14ac:dyDescent="0.2">
      <c r="A287">
        <v>284</v>
      </c>
      <c r="B287">
        <v>28.3</v>
      </c>
      <c r="C287" s="1">
        <v>0.115020740518487</v>
      </c>
      <c r="D287" s="1">
        <f t="shared" si="14"/>
        <v>-2.1626428145457446</v>
      </c>
      <c r="E287" s="1">
        <f t="shared" si="13"/>
        <v>-2.1857973637595074</v>
      </c>
      <c r="F287" s="1">
        <f t="shared" si="15"/>
        <v>2.315454921376281E-2</v>
      </c>
    </row>
    <row r="288" spans="1:6" x14ac:dyDescent="0.2">
      <c r="A288">
        <v>285</v>
      </c>
      <c r="B288">
        <v>28.4</v>
      </c>
      <c r="C288" s="1">
        <v>0.109429290931226</v>
      </c>
      <c r="D288" s="1">
        <f t="shared" si="14"/>
        <v>-2.2124766832289424</v>
      </c>
      <c r="E288" s="1">
        <f t="shared" si="13"/>
        <v>-2.1984145321452364</v>
      </c>
      <c r="F288" s="1">
        <f t="shared" si="15"/>
        <v>-1.4062151083706009E-2</v>
      </c>
    </row>
    <row r="289" spans="1:6" x14ac:dyDescent="0.2">
      <c r="A289">
        <v>286</v>
      </c>
      <c r="B289">
        <v>28.5</v>
      </c>
      <c r="C289" s="1">
        <v>0.109264796212524</v>
      </c>
      <c r="D289" s="1">
        <f t="shared" si="14"/>
        <v>-2.2139810197372745</v>
      </c>
      <c r="E289" s="1">
        <f t="shared" si="13"/>
        <v>-2.2110317005309663</v>
      </c>
      <c r="F289" s="1">
        <f t="shared" si="15"/>
        <v>-2.949319206308143E-3</v>
      </c>
    </row>
    <row r="290" spans="1:6" x14ac:dyDescent="0.2">
      <c r="A290">
        <v>287</v>
      </c>
      <c r="B290">
        <v>28.6</v>
      </c>
      <c r="C290" s="1">
        <v>0.111100608548935</v>
      </c>
      <c r="D290" s="1">
        <f t="shared" si="14"/>
        <v>-2.1973191048633902</v>
      </c>
      <c r="E290" s="1">
        <f t="shared" si="13"/>
        <v>-2.2236488689166962</v>
      </c>
      <c r="F290" s="1">
        <f t="shared" si="15"/>
        <v>2.6329764053306004E-2</v>
      </c>
    </row>
    <row r="291" spans="1:6" x14ac:dyDescent="0.2">
      <c r="A291">
        <v>288</v>
      </c>
      <c r="B291">
        <v>28.7</v>
      </c>
      <c r="C291" s="1">
        <v>0.106980373766754</v>
      </c>
      <c r="D291" s="1">
        <f t="shared" si="14"/>
        <v>-2.235109884084856</v>
      </c>
      <c r="E291" s="1">
        <f t="shared" si="13"/>
        <v>-2.2362660373024257</v>
      </c>
      <c r="F291" s="1">
        <f t="shared" si="15"/>
        <v>1.1561532175696776E-3</v>
      </c>
    </row>
    <row r="292" spans="1:6" x14ac:dyDescent="0.2">
      <c r="A292">
        <v>289</v>
      </c>
      <c r="B292">
        <v>28.8</v>
      </c>
      <c r="C292" s="1">
        <v>0.106271596732643</v>
      </c>
      <c r="D292" s="1">
        <f t="shared" si="14"/>
        <v>-2.2417572284667582</v>
      </c>
      <c r="E292" s="1">
        <f t="shared" si="13"/>
        <v>-2.2488832056881556</v>
      </c>
      <c r="F292" s="1">
        <f t="shared" si="15"/>
        <v>7.125977221397406E-3</v>
      </c>
    </row>
    <row r="293" spans="1:6" x14ac:dyDescent="0.2">
      <c r="A293">
        <v>290</v>
      </c>
      <c r="B293">
        <v>28.9</v>
      </c>
      <c r="C293" s="1">
        <v>0.102171572331254</v>
      </c>
      <c r="D293" s="1">
        <f t="shared" si="14"/>
        <v>-2.2811017971338647</v>
      </c>
      <c r="E293" s="1">
        <f t="shared" si="13"/>
        <v>-2.261500374073885</v>
      </c>
      <c r="F293" s="1">
        <f t="shared" si="15"/>
        <v>-1.9601423059979695E-2</v>
      </c>
    </row>
    <row r="294" spans="1:6" x14ac:dyDescent="0.2">
      <c r="A294">
        <v>291</v>
      </c>
      <c r="B294">
        <v>29</v>
      </c>
      <c r="C294" s="1">
        <v>0.105540999286032</v>
      </c>
      <c r="D294" s="1">
        <f t="shared" si="14"/>
        <v>-2.2486557827338056</v>
      </c>
      <c r="E294" s="1">
        <f t="shared" si="13"/>
        <v>-2.2741175424596145</v>
      </c>
      <c r="F294" s="1">
        <f t="shared" si="15"/>
        <v>2.5461759725808886E-2</v>
      </c>
    </row>
    <row r="295" spans="1:6" x14ac:dyDescent="0.2">
      <c r="A295">
        <v>292</v>
      </c>
      <c r="B295">
        <v>29.1</v>
      </c>
      <c r="C295" s="1">
        <v>9.8928457456999797E-2</v>
      </c>
      <c r="D295" s="1">
        <f t="shared" si="14"/>
        <v>-2.3133583420358281</v>
      </c>
      <c r="E295" s="1">
        <f t="shared" si="13"/>
        <v>-2.2867347108453444</v>
      </c>
      <c r="F295" s="1">
        <f t="shared" si="15"/>
        <v>-2.6623631190483721E-2</v>
      </c>
    </row>
    <row r="296" spans="1:6" x14ac:dyDescent="0.2">
      <c r="A296">
        <v>293</v>
      </c>
      <c r="B296">
        <v>29.2</v>
      </c>
      <c r="C296" s="1">
        <v>9.5754569979438597E-2</v>
      </c>
      <c r="D296" s="1">
        <f t="shared" si="14"/>
        <v>-2.3459669238155487</v>
      </c>
      <c r="E296" s="1">
        <f t="shared" si="13"/>
        <v>-2.2993518792310739</v>
      </c>
      <c r="F296" s="1">
        <f t="shared" si="15"/>
        <v>-4.6615044584474852E-2</v>
      </c>
    </row>
    <row r="297" spans="1:6" x14ac:dyDescent="0.2">
      <c r="A297">
        <v>294</v>
      </c>
      <c r="B297">
        <v>29.3</v>
      </c>
      <c r="C297" s="1">
        <v>0.101036728492753</v>
      </c>
      <c r="D297" s="1">
        <f t="shared" si="14"/>
        <v>-2.2922711798018485</v>
      </c>
      <c r="E297" s="1">
        <f t="shared" si="13"/>
        <v>-2.3119690476168038</v>
      </c>
      <c r="F297" s="1">
        <f t="shared" si="15"/>
        <v>1.9697867814955305E-2</v>
      </c>
    </row>
    <row r="298" spans="1:6" x14ac:dyDescent="0.2">
      <c r="A298">
        <v>295</v>
      </c>
      <c r="B298">
        <v>29.4</v>
      </c>
      <c r="C298" s="1">
        <v>9.3953220278176194E-2</v>
      </c>
      <c r="D298" s="1">
        <f t="shared" si="14"/>
        <v>-2.3649582771994324</v>
      </c>
      <c r="E298" s="1">
        <f t="shared" ref="E298:E361" si="16">$I$4*B298+$I$5</f>
        <v>-2.3245862160025332</v>
      </c>
      <c r="F298" s="1">
        <f t="shared" si="15"/>
        <v>-4.0372061196899178E-2</v>
      </c>
    </row>
    <row r="299" spans="1:6" x14ac:dyDescent="0.2">
      <c r="A299">
        <v>296</v>
      </c>
      <c r="B299">
        <v>29.5</v>
      </c>
      <c r="C299" s="1">
        <v>9.1041949882092896E-2</v>
      </c>
      <c r="D299" s="1">
        <f t="shared" si="14"/>
        <v>-2.396434890972174</v>
      </c>
      <c r="E299" s="1">
        <f t="shared" si="16"/>
        <v>-2.3372033843882631</v>
      </c>
      <c r="F299" s="1">
        <f t="shared" si="15"/>
        <v>-5.9231506583910853E-2</v>
      </c>
    </row>
    <row r="300" spans="1:6" x14ac:dyDescent="0.2">
      <c r="A300">
        <v>297</v>
      </c>
      <c r="B300">
        <v>29.6</v>
      </c>
      <c r="C300" s="1">
        <v>9.6653932603515999E-2</v>
      </c>
      <c r="D300" s="1">
        <f t="shared" si="14"/>
        <v>-2.3366183850348734</v>
      </c>
      <c r="E300" s="1">
        <f t="shared" si="16"/>
        <v>-2.349820552773993</v>
      </c>
      <c r="F300" s="1">
        <f t="shared" si="15"/>
        <v>1.3202167739119641E-2</v>
      </c>
    </row>
    <row r="301" spans="1:6" x14ac:dyDescent="0.2">
      <c r="A301">
        <v>298</v>
      </c>
      <c r="B301">
        <v>29.7</v>
      </c>
      <c r="C301" s="1">
        <v>9.6935663577725095E-2</v>
      </c>
      <c r="D301" s="1">
        <f t="shared" si="14"/>
        <v>-2.3337077826196677</v>
      </c>
      <c r="E301" s="1">
        <f t="shared" si="16"/>
        <v>-2.3624377211597221</v>
      </c>
      <c r="F301" s="1">
        <f t="shared" si="15"/>
        <v>2.8729938540054345E-2</v>
      </c>
    </row>
    <row r="302" spans="1:6" x14ac:dyDescent="0.2">
      <c r="A302">
        <v>299</v>
      </c>
      <c r="B302">
        <v>29.8</v>
      </c>
      <c r="C302" s="1">
        <v>9.4587056128464395E-2</v>
      </c>
      <c r="D302" s="1">
        <f t="shared" si="14"/>
        <v>-2.3582346396806946</v>
      </c>
      <c r="E302" s="1">
        <f t="shared" si="16"/>
        <v>-2.375054889545452</v>
      </c>
      <c r="F302" s="1">
        <f t="shared" si="15"/>
        <v>1.6820249864757386E-2</v>
      </c>
    </row>
    <row r="303" spans="1:6" x14ac:dyDescent="0.2">
      <c r="A303">
        <v>300</v>
      </c>
      <c r="B303">
        <v>29.9</v>
      </c>
      <c r="C303" s="1">
        <v>9.4100393034858704E-2</v>
      </c>
      <c r="D303" s="1">
        <f t="shared" si="14"/>
        <v>-2.3633930556210063</v>
      </c>
      <c r="E303" s="1">
        <f t="shared" si="16"/>
        <v>-2.3876720579311814</v>
      </c>
      <c r="F303" s="1">
        <f t="shared" si="15"/>
        <v>2.4279002310175102E-2</v>
      </c>
    </row>
    <row r="304" spans="1:6" x14ac:dyDescent="0.2">
      <c r="A304">
        <v>301</v>
      </c>
      <c r="B304">
        <v>30</v>
      </c>
      <c r="C304" s="1">
        <v>9.1535555883917194E-2</v>
      </c>
      <c r="D304" s="1">
        <f t="shared" si="14"/>
        <v>-2.3910277932865029</v>
      </c>
      <c r="E304" s="1">
        <f t="shared" si="16"/>
        <v>-2.4002892263169113</v>
      </c>
      <c r="F304" s="1">
        <f t="shared" si="15"/>
        <v>9.2614330304083836E-3</v>
      </c>
    </row>
    <row r="305" spans="1:6" x14ac:dyDescent="0.2">
      <c r="A305">
        <v>302</v>
      </c>
      <c r="B305">
        <v>30.1</v>
      </c>
      <c r="C305" s="1">
        <v>9.2977916433718E-2</v>
      </c>
      <c r="D305" s="1">
        <f t="shared" si="14"/>
        <v>-2.3753932717283823</v>
      </c>
      <c r="E305" s="1">
        <f t="shared" si="16"/>
        <v>-2.4129063947026412</v>
      </c>
      <c r="F305" s="1">
        <f t="shared" si="15"/>
        <v>3.7513122974258906E-2</v>
      </c>
    </row>
    <row r="306" spans="1:6" x14ac:dyDescent="0.2">
      <c r="A306">
        <v>303</v>
      </c>
      <c r="B306">
        <v>30.2</v>
      </c>
      <c r="C306" s="1">
        <v>8.9815211791130903E-2</v>
      </c>
      <c r="D306" s="1">
        <f t="shared" si="14"/>
        <v>-2.4100009216821623</v>
      </c>
      <c r="E306" s="1">
        <f t="shared" si="16"/>
        <v>-2.4255235630883707</v>
      </c>
      <c r="F306" s="1">
        <f t="shared" si="15"/>
        <v>1.5522641406208404E-2</v>
      </c>
    </row>
    <row r="307" spans="1:6" x14ac:dyDescent="0.2">
      <c r="A307">
        <v>304</v>
      </c>
      <c r="B307">
        <v>30.3</v>
      </c>
      <c r="C307" s="1">
        <v>8.8500319492950105E-2</v>
      </c>
      <c r="D307" s="1">
        <f t="shared" si="14"/>
        <v>-2.424749116884938</v>
      </c>
      <c r="E307" s="1">
        <f t="shared" si="16"/>
        <v>-2.4381407314741006</v>
      </c>
      <c r="F307" s="1">
        <f t="shared" si="15"/>
        <v>1.3391614589162604E-2</v>
      </c>
    </row>
    <row r="308" spans="1:6" x14ac:dyDescent="0.2">
      <c r="A308">
        <v>305</v>
      </c>
      <c r="B308">
        <v>30.4</v>
      </c>
      <c r="C308" s="1">
        <v>8.2953581890523098E-2</v>
      </c>
      <c r="D308" s="1">
        <f t="shared" si="14"/>
        <v>-2.4894740819576193</v>
      </c>
      <c r="E308" s="1">
        <f t="shared" si="16"/>
        <v>-2.4507578998598296</v>
      </c>
      <c r="F308" s="1">
        <f t="shared" si="15"/>
        <v>-3.8716182097789709E-2</v>
      </c>
    </row>
    <row r="309" spans="1:6" x14ac:dyDescent="0.2">
      <c r="A309">
        <v>306</v>
      </c>
      <c r="B309">
        <v>30.5</v>
      </c>
      <c r="C309" s="1">
        <v>8.8046972448750593E-2</v>
      </c>
      <c r="D309" s="1">
        <f t="shared" si="14"/>
        <v>-2.4298848290859292</v>
      </c>
      <c r="E309" s="1">
        <f t="shared" si="16"/>
        <v>-2.4633750682455595</v>
      </c>
      <c r="F309" s="1">
        <f t="shared" si="15"/>
        <v>3.3490239159630342E-2</v>
      </c>
    </row>
    <row r="310" spans="1:6" x14ac:dyDescent="0.2">
      <c r="A310">
        <v>307</v>
      </c>
      <c r="B310">
        <v>30.6</v>
      </c>
      <c r="C310" s="1">
        <v>8.0996001430320194E-2</v>
      </c>
      <c r="D310" s="1">
        <f t="shared" si="14"/>
        <v>-2.5133554905859681</v>
      </c>
      <c r="E310" s="1">
        <f t="shared" si="16"/>
        <v>-2.4759922366312894</v>
      </c>
      <c r="F310" s="1">
        <f t="shared" si="15"/>
        <v>-3.7363253954678655E-2</v>
      </c>
    </row>
    <row r="311" spans="1:6" x14ac:dyDescent="0.2">
      <c r="A311">
        <v>308</v>
      </c>
      <c r="B311">
        <v>30.7</v>
      </c>
      <c r="C311" s="1">
        <v>8.4596118368253106E-2</v>
      </c>
      <c r="D311" s="1">
        <f t="shared" si="14"/>
        <v>-2.4698668955945275</v>
      </c>
      <c r="E311" s="1">
        <f t="shared" si="16"/>
        <v>-2.4886094050170189</v>
      </c>
      <c r="F311" s="1">
        <f t="shared" si="15"/>
        <v>1.8742509422491338E-2</v>
      </c>
    </row>
    <row r="312" spans="1:6" x14ac:dyDescent="0.2">
      <c r="A312">
        <v>309</v>
      </c>
      <c r="B312">
        <v>30.8</v>
      </c>
      <c r="C312" s="1">
        <v>8.5397265329278896E-2</v>
      </c>
      <c r="D312" s="1">
        <f t="shared" si="14"/>
        <v>-2.4604412006057244</v>
      </c>
      <c r="E312" s="1">
        <f t="shared" si="16"/>
        <v>-2.5012265734027488</v>
      </c>
      <c r="F312" s="1">
        <f t="shared" si="15"/>
        <v>4.0785372797024433E-2</v>
      </c>
    </row>
    <row r="313" spans="1:6" x14ac:dyDescent="0.2">
      <c r="A313">
        <v>310</v>
      </c>
      <c r="B313">
        <v>30.9</v>
      </c>
      <c r="C313" s="1">
        <v>7.9931295818022594E-2</v>
      </c>
      <c r="D313" s="1">
        <f t="shared" si="14"/>
        <v>-2.5265878155649166</v>
      </c>
      <c r="E313" s="1">
        <f t="shared" si="16"/>
        <v>-2.5138437417884782</v>
      </c>
      <c r="F313" s="1">
        <f t="shared" si="15"/>
        <v>-1.274407377643838E-2</v>
      </c>
    </row>
    <row r="314" spans="1:6" x14ac:dyDescent="0.2">
      <c r="A314">
        <v>311</v>
      </c>
      <c r="B314">
        <v>31</v>
      </c>
      <c r="C314" s="1">
        <v>7.3573520041360099E-2</v>
      </c>
      <c r="D314" s="1">
        <f t="shared" si="14"/>
        <v>-2.6094701000311327</v>
      </c>
      <c r="E314" s="1">
        <f t="shared" si="16"/>
        <v>-2.5264609101742082</v>
      </c>
      <c r="F314" s="1">
        <f t="shared" si="15"/>
        <v>-8.3009189856924515E-2</v>
      </c>
    </row>
    <row r="315" spans="1:6" x14ac:dyDescent="0.2">
      <c r="A315">
        <v>312</v>
      </c>
      <c r="B315">
        <v>31.1</v>
      </c>
      <c r="C315" s="1">
        <v>7.9184912364495902E-2</v>
      </c>
      <c r="D315" s="1">
        <f t="shared" si="14"/>
        <v>-2.5359694987575563</v>
      </c>
      <c r="E315" s="1">
        <f t="shared" si="16"/>
        <v>-2.5390780785599376</v>
      </c>
      <c r="F315" s="1">
        <f t="shared" si="15"/>
        <v>3.1085798023813282E-3</v>
      </c>
    </row>
    <row r="316" spans="1:6" x14ac:dyDescent="0.2">
      <c r="A316">
        <v>313</v>
      </c>
      <c r="B316">
        <v>31.2</v>
      </c>
      <c r="C316" s="1">
        <v>7.79375461035621E-2</v>
      </c>
      <c r="D316" s="1">
        <f t="shared" si="14"/>
        <v>-2.551847463996753</v>
      </c>
      <c r="E316" s="1">
        <f t="shared" si="16"/>
        <v>-2.5516952469456671</v>
      </c>
      <c r="F316" s="1">
        <f t="shared" si="15"/>
        <v>-1.5221705108592332E-4</v>
      </c>
    </row>
    <row r="317" spans="1:6" x14ac:dyDescent="0.2">
      <c r="A317">
        <v>314</v>
      </c>
      <c r="B317">
        <v>31.3</v>
      </c>
      <c r="C317" s="1">
        <v>7.7430968681333395E-2</v>
      </c>
      <c r="D317" s="1">
        <f t="shared" si="14"/>
        <v>-2.5583684662480515</v>
      </c>
      <c r="E317" s="1">
        <f t="shared" si="16"/>
        <v>-2.564312415331397</v>
      </c>
      <c r="F317" s="1">
        <f t="shared" si="15"/>
        <v>5.9439490833455011E-3</v>
      </c>
    </row>
    <row r="318" spans="1:6" x14ac:dyDescent="0.2">
      <c r="A318">
        <v>315</v>
      </c>
      <c r="B318">
        <v>31.4</v>
      </c>
      <c r="C318" s="1">
        <v>7.7623901602148104E-2</v>
      </c>
      <c r="D318" s="1">
        <f t="shared" si="14"/>
        <v>-2.5558798888814498</v>
      </c>
      <c r="E318" s="1">
        <f t="shared" si="16"/>
        <v>-2.5769295837171264</v>
      </c>
      <c r="F318" s="1">
        <f t="shared" si="15"/>
        <v>2.1049694835676647E-2</v>
      </c>
    </row>
    <row r="319" spans="1:6" x14ac:dyDescent="0.2">
      <c r="A319">
        <v>316</v>
      </c>
      <c r="B319">
        <v>31.5</v>
      </c>
      <c r="C319" s="1">
        <v>7.7408633193199503E-2</v>
      </c>
      <c r="D319" s="1">
        <f t="shared" si="14"/>
        <v>-2.5586569646427568</v>
      </c>
      <c r="E319" s="1">
        <f t="shared" si="16"/>
        <v>-2.5895467521028563</v>
      </c>
      <c r="F319" s="1">
        <f t="shared" si="15"/>
        <v>3.0889787460099516E-2</v>
      </c>
    </row>
    <row r="320" spans="1:6" x14ac:dyDescent="0.2">
      <c r="A320">
        <v>317</v>
      </c>
      <c r="B320">
        <v>31.6</v>
      </c>
      <c r="C320" s="1">
        <v>7.0517205948489897E-2</v>
      </c>
      <c r="D320" s="1">
        <f t="shared" si="14"/>
        <v>-2.6518985429337878</v>
      </c>
      <c r="E320" s="1">
        <f t="shared" si="16"/>
        <v>-2.6021639204885862</v>
      </c>
      <c r="F320" s="1">
        <f t="shared" si="15"/>
        <v>-4.9734622445201548E-2</v>
      </c>
    </row>
    <row r="321" spans="1:6" x14ac:dyDescent="0.2">
      <c r="A321">
        <v>318</v>
      </c>
      <c r="B321">
        <v>31.7</v>
      </c>
      <c r="C321" s="1">
        <v>7.6250542908765304E-2</v>
      </c>
      <c r="D321" s="1">
        <f t="shared" si="14"/>
        <v>-2.573730743405009</v>
      </c>
      <c r="E321" s="1">
        <f t="shared" si="16"/>
        <v>-2.6147810888743153</v>
      </c>
      <c r="F321" s="1">
        <f t="shared" si="15"/>
        <v>4.1050345469306304E-2</v>
      </c>
    </row>
    <row r="322" spans="1:6" x14ac:dyDescent="0.2">
      <c r="A322">
        <v>319</v>
      </c>
      <c r="B322">
        <v>31.8</v>
      </c>
      <c r="C322" s="1">
        <v>7.0540433987623802E-2</v>
      </c>
      <c r="D322" s="1">
        <f t="shared" si="14"/>
        <v>-2.6515692018310388</v>
      </c>
      <c r="E322" s="1">
        <f t="shared" si="16"/>
        <v>-2.6273982572600456</v>
      </c>
      <c r="F322" s="1">
        <f t="shared" si="15"/>
        <v>-2.4170944570993225E-2</v>
      </c>
    </row>
    <row r="323" spans="1:6" x14ac:dyDescent="0.2">
      <c r="A323">
        <v>320</v>
      </c>
      <c r="B323">
        <v>31.9</v>
      </c>
      <c r="C323" s="1">
        <v>7.1847562585258498E-2</v>
      </c>
      <c r="D323" s="1">
        <f t="shared" si="14"/>
        <v>-2.6332085906893292</v>
      </c>
      <c r="E323" s="1">
        <f t="shared" si="16"/>
        <v>-2.6400154256457746</v>
      </c>
      <c r="F323" s="1">
        <f t="shared" si="15"/>
        <v>6.8068349564454067E-3</v>
      </c>
    </row>
    <row r="324" spans="1:6" x14ac:dyDescent="0.2">
      <c r="A324">
        <v>321</v>
      </c>
      <c r="B324">
        <v>32</v>
      </c>
      <c r="C324" s="1">
        <v>6.9212249697085199E-2</v>
      </c>
      <c r="D324" s="1">
        <f t="shared" si="14"/>
        <v>-2.6705774132804767</v>
      </c>
      <c r="E324" s="1">
        <f t="shared" si="16"/>
        <v>-2.6526325940315045</v>
      </c>
      <c r="F324" s="1">
        <f t="shared" si="15"/>
        <v>-1.7944819248972177E-2</v>
      </c>
    </row>
    <row r="325" spans="1:6" x14ac:dyDescent="0.2">
      <c r="A325">
        <v>322</v>
      </c>
      <c r="B325">
        <v>32.1</v>
      </c>
      <c r="C325" s="1">
        <v>6.7451254827587806E-2</v>
      </c>
      <c r="D325" s="1">
        <f t="shared" ref="D325:D388" si="17">LN(C325)</f>
        <v>-2.6963500926824766</v>
      </c>
      <c r="E325" s="1">
        <f t="shared" si="16"/>
        <v>-2.6652497624172344</v>
      </c>
      <c r="F325" s="1">
        <f t="shared" ref="F325:F388" si="18">D325-E325</f>
        <v>-3.1100330265242171E-2</v>
      </c>
    </row>
    <row r="326" spans="1:6" x14ac:dyDescent="0.2">
      <c r="A326">
        <v>323</v>
      </c>
      <c r="B326">
        <v>32.200000000000003</v>
      </c>
      <c r="C326" s="1">
        <v>7.1605014760502794E-2</v>
      </c>
      <c r="D326" s="1">
        <f t="shared" si="17"/>
        <v>-2.6365901689136138</v>
      </c>
      <c r="E326" s="1">
        <f t="shared" si="16"/>
        <v>-2.6778669308029643</v>
      </c>
      <c r="F326" s="1">
        <f t="shared" si="18"/>
        <v>4.1276761889350588E-2</v>
      </c>
    </row>
    <row r="327" spans="1:6" x14ac:dyDescent="0.2">
      <c r="A327">
        <v>324</v>
      </c>
      <c r="B327">
        <v>32.299999999999997</v>
      </c>
      <c r="C327" s="1">
        <v>6.9090966441509194E-2</v>
      </c>
      <c r="D327" s="1">
        <f t="shared" si="17"/>
        <v>-2.6723312884260002</v>
      </c>
      <c r="E327" s="1">
        <f t="shared" si="16"/>
        <v>-2.6904840991886934</v>
      </c>
      <c r="F327" s="1">
        <f t="shared" si="18"/>
        <v>1.815281076269315E-2</v>
      </c>
    </row>
    <row r="328" spans="1:6" x14ac:dyDescent="0.2">
      <c r="A328">
        <v>325</v>
      </c>
      <c r="B328">
        <v>32.4</v>
      </c>
      <c r="C328" s="1">
        <v>6.1644456360853098E-2</v>
      </c>
      <c r="D328" s="1">
        <f t="shared" si="17"/>
        <v>-2.7863719745689783</v>
      </c>
      <c r="E328" s="1">
        <f t="shared" si="16"/>
        <v>-2.7031012675744233</v>
      </c>
      <c r="F328" s="1">
        <f t="shared" si="18"/>
        <v>-8.3270706994555077E-2</v>
      </c>
    </row>
    <row r="329" spans="1:6" x14ac:dyDescent="0.2">
      <c r="A329">
        <v>326</v>
      </c>
      <c r="B329">
        <v>32.5</v>
      </c>
      <c r="C329" s="1">
        <v>6.5374594786245993E-2</v>
      </c>
      <c r="D329" s="1">
        <f t="shared" si="17"/>
        <v>-2.7276215549146001</v>
      </c>
      <c r="E329" s="1">
        <f t="shared" si="16"/>
        <v>-2.7157184359601532</v>
      </c>
      <c r="F329" s="1">
        <f t="shared" si="18"/>
        <v>-1.1903118954446956E-2</v>
      </c>
    </row>
    <row r="330" spans="1:6" x14ac:dyDescent="0.2">
      <c r="A330">
        <v>327</v>
      </c>
      <c r="B330">
        <v>32.6</v>
      </c>
      <c r="C330" s="1">
        <v>6.2027764519929002E-2</v>
      </c>
      <c r="D330" s="1">
        <f t="shared" si="17"/>
        <v>-2.7801731793386208</v>
      </c>
      <c r="E330" s="1">
        <f t="shared" si="16"/>
        <v>-2.7283356043458831</v>
      </c>
      <c r="F330" s="1">
        <f t="shared" si="18"/>
        <v>-5.1837574992737778E-2</v>
      </c>
    </row>
    <row r="331" spans="1:6" x14ac:dyDescent="0.2">
      <c r="A331">
        <v>328</v>
      </c>
      <c r="B331">
        <v>32.700000000000003</v>
      </c>
      <c r="C331" s="1">
        <v>6.2464441219494599E-2</v>
      </c>
      <c r="D331" s="1">
        <f t="shared" si="17"/>
        <v>-2.7731578246359208</v>
      </c>
      <c r="E331" s="1">
        <f t="shared" si="16"/>
        <v>-2.7409527727316121</v>
      </c>
      <c r="F331" s="1">
        <f t="shared" si="18"/>
        <v>-3.2205051904308668E-2</v>
      </c>
    </row>
    <row r="332" spans="1:6" x14ac:dyDescent="0.2">
      <c r="A332">
        <v>329</v>
      </c>
      <c r="B332">
        <v>32.799999999999997</v>
      </c>
      <c r="C332" s="1">
        <v>6.22170476218043E-2</v>
      </c>
      <c r="D332" s="1">
        <f t="shared" si="17"/>
        <v>-2.7771262392684162</v>
      </c>
      <c r="E332" s="1">
        <f t="shared" si="16"/>
        <v>-2.7535699411173411</v>
      </c>
      <c r="F332" s="1">
        <f t="shared" si="18"/>
        <v>-2.3556298151075072E-2</v>
      </c>
    </row>
    <row r="333" spans="1:6" x14ac:dyDescent="0.2">
      <c r="A333">
        <v>330</v>
      </c>
      <c r="B333">
        <v>32.9</v>
      </c>
      <c r="C333" s="1">
        <v>6.21971580263386E-2</v>
      </c>
      <c r="D333" s="1">
        <f t="shared" si="17"/>
        <v>-2.7774459711757418</v>
      </c>
      <c r="E333" s="1">
        <f t="shared" si="16"/>
        <v>-2.766187109503071</v>
      </c>
      <c r="F333" s="1">
        <f t="shared" si="18"/>
        <v>-1.1258861672670761E-2</v>
      </c>
    </row>
    <row r="334" spans="1:6" x14ac:dyDescent="0.2">
      <c r="A334">
        <v>331</v>
      </c>
      <c r="B334">
        <v>33</v>
      </c>
      <c r="C334" s="1">
        <v>6.6816370945102496E-2</v>
      </c>
      <c r="D334" s="1">
        <f t="shared" si="17"/>
        <v>-2.7058071544367905</v>
      </c>
      <c r="E334" s="1">
        <f t="shared" si="16"/>
        <v>-2.7788042778888009</v>
      </c>
      <c r="F334" s="1">
        <f t="shared" si="18"/>
        <v>7.2997123452010371E-2</v>
      </c>
    </row>
    <row r="335" spans="1:6" x14ac:dyDescent="0.2">
      <c r="A335">
        <v>332</v>
      </c>
      <c r="B335">
        <v>33.1</v>
      </c>
      <c r="C335" s="1">
        <v>5.9263889128032501E-2</v>
      </c>
      <c r="D335" s="1">
        <f t="shared" si="17"/>
        <v>-2.825755110774959</v>
      </c>
      <c r="E335" s="1">
        <f t="shared" si="16"/>
        <v>-2.7914214462745308</v>
      </c>
      <c r="F335" s="1">
        <f t="shared" si="18"/>
        <v>-3.4333664500428185E-2</v>
      </c>
    </row>
    <row r="336" spans="1:6" x14ac:dyDescent="0.2">
      <c r="A336">
        <v>333</v>
      </c>
      <c r="B336">
        <v>33.200000000000003</v>
      </c>
      <c r="C336" s="1">
        <v>6.3640177957975899E-2</v>
      </c>
      <c r="D336" s="1">
        <f t="shared" si="17"/>
        <v>-2.7545102791937719</v>
      </c>
      <c r="E336" s="1">
        <f t="shared" si="16"/>
        <v>-2.8040386146602607</v>
      </c>
      <c r="F336" s="1">
        <f t="shared" si="18"/>
        <v>4.9528335466488826E-2</v>
      </c>
    </row>
    <row r="337" spans="1:6" x14ac:dyDescent="0.2">
      <c r="A337">
        <v>334</v>
      </c>
      <c r="B337">
        <v>33.299999999999997</v>
      </c>
      <c r="C337" s="1">
        <v>6.5134442021519606E-2</v>
      </c>
      <c r="D337" s="1">
        <f t="shared" si="17"/>
        <v>-2.7313018063616705</v>
      </c>
      <c r="E337" s="1">
        <f t="shared" si="16"/>
        <v>-2.8166557830459897</v>
      </c>
      <c r="F337" s="1">
        <f t="shared" si="18"/>
        <v>8.535397668431921E-2</v>
      </c>
    </row>
    <row r="338" spans="1:6" x14ac:dyDescent="0.2">
      <c r="A338">
        <v>335</v>
      </c>
      <c r="B338">
        <v>33.4</v>
      </c>
      <c r="C338" s="1">
        <v>5.6896518800790698E-2</v>
      </c>
      <c r="D338" s="1">
        <f t="shared" si="17"/>
        <v>-2.8665211207269219</v>
      </c>
      <c r="E338" s="1">
        <f t="shared" si="16"/>
        <v>-2.8292729514317196</v>
      </c>
      <c r="F338" s="1">
        <f t="shared" si="18"/>
        <v>-3.7248169295202249E-2</v>
      </c>
    </row>
    <row r="339" spans="1:6" x14ac:dyDescent="0.2">
      <c r="A339">
        <v>336</v>
      </c>
      <c r="B339">
        <v>33.5</v>
      </c>
      <c r="C339" s="1">
        <v>6.1328464223932601E-2</v>
      </c>
      <c r="D339" s="1">
        <f t="shared" si="17"/>
        <v>-2.7915112008459007</v>
      </c>
      <c r="E339" s="1">
        <f t="shared" si="16"/>
        <v>-2.8418901198174495</v>
      </c>
      <c r="F339" s="1">
        <f t="shared" si="18"/>
        <v>5.0378918971548892E-2</v>
      </c>
    </row>
    <row r="340" spans="1:6" x14ac:dyDescent="0.2">
      <c r="A340">
        <v>337</v>
      </c>
      <c r="B340">
        <v>33.6</v>
      </c>
      <c r="C340" s="1">
        <v>6.0578383284800197E-2</v>
      </c>
      <c r="D340" s="1">
        <f t="shared" si="17"/>
        <v>-2.8038171610154832</v>
      </c>
      <c r="E340" s="1">
        <f t="shared" si="16"/>
        <v>-2.8545072882031794</v>
      </c>
      <c r="F340" s="1">
        <f t="shared" si="18"/>
        <v>5.0690127187696277E-2</v>
      </c>
    </row>
    <row r="341" spans="1:6" x14ac:dyDescent="0.2">
      <c r="A341">
        <v>338</v>
      </c>
      <c r="B341">
        <v>33.700000000000003</v>
      </c>
      <c r="C341" s="1">
        <v>5.61054890022641E-2</v>
      </c>
      <c r="D341" s="1">
        <f t="shared" si="17"/>
        <v>-2.8805216280622048</v>
      </c>
      <c r="E341" s="1">
        <f t="shared" si="16"/>
        <v>-2.8671244565889094</v>
      </c>
      <c r="F341" s="1">
        <f t="shared" si="18"/>
        <v>-1.3397171473295444E-2</v>
      </c>
    </row>
    <row r="342" spans="1:6" x14ac:dyDescent="0.2">
      <c r="A342">
        <v>339</v>
      </c>
      <c r="B342">
        <v>33.799999999999997</v>
      </c>
      <c r="C342" s="1">
        <v>5.7526685586684598E-2</v>
      </c>
      <c r="D342" s="1">
        <f t="shared" si="17"/>
        <v>-2.8555063416788786</v>
      </c>
      <c r="E342" s="1">
        <f t="shared" si="16"/>
        <v>-2.8797416249746384</v>
      </c>
      <c r="F342" s="1">
        <f t="shared" si="18"/>
        <v>2.4235283295759746E-2</v>
      </c>
    </row>
    <row r="343" spans="1:6" x14ac:dyDescent="0.2">
      <c r="A343">
        <v>340</v>
      </c>
      <c r="B343">
        <v>33.9</v>
      </c>
      <c r="C343" s="1">
        <v>5.90221012886872E-2</v>
      </c>
      <c r="D343" s="1">
        <f t="shared" si="17"/>
        <v>-2.8298433071074318</v>
      </c>
      <c r="E343" s="1">
        <f t="shared" si="16"/>
        <v>-2.8923587933603683</v>
      </c>
      <c r="F343" s="1">
        <f t="shared" si="18"/>
        <v>6.2515486252936459E-2</v>
      </c>
    </row>
    <row r="344" spans="1:6" x14ac:dyDescent="0.2">
      <c r="A344">
        <v>341</v>
      </c>
      <c r="B344">
        <v>34</v>
      </c>
      <c r="C344" s="1">
        <v>5.1930104597494503E-2</v>
      </c>
      <c r="D344" s="1">
        <f t="shared" si="17"/>
        <v>-2.9578566069262338</v>
      </c>
      <c r="E344" s="1">
        <f t="shared" si="16"/>
        <v>-2.9049759617460973</v>
      </c>
      <c r="F344" s="1">
        <f t="shared" si="18"/>
        <v>-5.2880645180136465E-2</v>
      </c>
    </row>
    <row r="345" spans="1:6" x14ac:dyDescent="0.2">
      <c r="A345">
        <v>342</v>
      </c>
      <c r="B345">
        <v>34.1</v>
      </c>
      <c r="C345" s="1">
        <v>5.0987223132460797E-2</v>
      </c>
      <c r="D345" s="1">
        <f t="shared" si="17"/>
        <v>-2.9761802044593901</v>
      </c>
      <c r="E345" s="1">
        <f t="shared" si="16"/>
        <v>-2.9175931301318272</v>
      </c>
      <c r="F345" s="1">
        <f t="shared" si="18"/>
        <v>-5.8587074327562938E-2</v>
      </c>
    </row>
    <row r="346" spans="1:6" x14ac:dyDescent="0.2">
      <c r="A346">
        <v>343</v>
      </c>
      <c r="B346">
        <v>34.200000000000003</v>
      </c>
      <c r="C346" s="1">
        <v>5.3002046960248399E-2</v>
      </c>
      <c r="D346" s="1">
        <f t="shared" si="17"/>
        <v>-2.9374247442843422</v>
      </c>
      <c r="E346" s="1">
        <f t="shared" si="16"/>
        <v>-2.9302102985175571</v>
      </c>
      <c r="F346" s="1">
        <f t="shared" si="18"/>
        <v>-7.2144457667850936E-3</v>
      </c>
    </row>
    <row r="347" spans="1:6" x14ac:dyDescent="0.2">
      <c r="A347">
        <v>344</v>
      </c>
      <c r="B347">
        <v>34.299999999999997</v>
      </c>
      <c r="C347" s="1">
        <v>4.9012968947193203E-2</v>
      </c>
      <c r="D347" s="1">
        <f t="shared" si="17"/>
        <v>-3.0156703434993708</v>
      </c>
      <c r="E347" s="1">
        <f t="shared" si="16"/>
        <v>-2.9428274669032861</v>
      </c>
      <c r="F347" s="1">
        <f t="shared" si="18"/>
        <v>-7.2842876596084682E-2</v>
      </c>
    </row>
    <row r="348" spans="1:6" x14ac:dyDescent="0.2">
      <c r="A348">
        <v>345</v>
      </c>
      <c r="B348">
        <v>34.4</v>
      </c>
      <c r="C348" s="1">
        <v>4.92655313259397E-2</v>
      </c>
      <c r="D348" s="1">
        <f t="shared" si="17"/>
        <v>-3.0105306042066937</v>
      </c>
      <c r="E348" s="1">
        <f t="shared" si="16"/>
        <v>-2.955444635289016</v>
      </c>
      <c r="F348" s="1">
        <f t="shared" si="18"/>
        <v>-5.5085968917677697E-2</v>
      </c>
    </row>
    <row r="349" spans="1:6" x14ac:dyDescent="0.2">
      <c r="A349">
        <v>346</v>
      </c>
      <c r="B349">
        <v>34.5</v>
      </c>
      <c r="C349" s="1">
        <v>5.3442997547388703E-2</v>
      </c>
      <c r="D349" s="1">
        <f t="shared" si="17"/>
        <v>-2.9291396594969563</v>
      </c>
      <c r="E349" s="1">
        <f t="shared" si="16"/>
        <v>-2.9680618036747459</v>
      </c>
      <c r="F349" s="1">
        <f t="shared" si="18"/>
        <v>3.8922144177789608E-2</v>
      </c>
    </row>
    <row r="350" spans="1:6" x14ac:dyDescent="0.2">
      <c r="A350">
        <v>347</v>
      </c>
      <c r="B350">
        <v>34.6</v>
      </c>
      <c r="C350" s="1">
        <v>5.1082243382030101E-2</v>
      </c>
      <c r="D350" s="1">
        <f t="shared" si="17"/>
        <v>-2.9743183297917999</v>
      </c>
      <c r="E350" s="1">
        <f t="shared" si="16"/>
        <v>-2.9806789720604758</v>
      </c>
      <c r="F350" s="1">
        <f t="shared" si="18"/>
        <v>6.3606422686759423E-3</v>
      </c>
    </row>
    <row r="351" spans="1:6" x14ac:dyDescent="0.2">
      <c r="A351">
        <v>348</v>
      </c>
      <c r="B351">
        <v>34.700000000000003</v>
      </c>
      <c r="C351" s="1">
        <v>5.2574693391833398E-2</v>
      </c>
      <c r="D351" s="1">
        <f t="shared" si="17"/>
        <v>-2.9455203892347552</v>
      </c>
      <c r="E351" s="1">
        <f t="shared" si="16"/>
        <v>-2.9932961404462057</v>
      </c>
      <c r="F351" s="1">
        <f t="shared" si="18"/>
        <v>4.7775751211450501E-2</v>
      </c>
    </row>
    <row r="352" spans="1:6" x14ac:dyDescent="0.2">
      <c r="A352">
        <v>349</v>
      </c>
      <c r="B352">
        <v>34.799999999999997</v>
      </c>
      <c r="C352" s="1">
        <v>4.8803837164091403E-2</v>
      </c>
      <c r="D352" s="1">
        <f t="shared" si="17"/>
        <v>-3.0199463388025354</v>
      </c>
      <c r="E352" s="1">
        <f t="shared" si="16"/>
        <v>-3.0059133088319347</v>
      </c>
      <c r="F352" s="1">
        <f t="shared" si="18"/>
        <v>-1.403302997060063E-2</v>
      </c>
    </row>
    <row r="353" spans="1:6" x14ac:dyDescent="0.2">
      <c r="A353">
        <v>350</v>
      </c>
      <c r="B353">
        <v>34.9</v>
      </c>
      <c r="C353" s="1">
        <v>4.68222646014506E-2</v>
      </c>
      <c r="D353" s="1">
        <f t="shared" si="17"/>
        <v>-3.061396449839386</v>
      </c>
      <c r="E353" s="1">
        <f t="shared" si="16"/>
        <v>-3.0185304772176647</v>
      </c>
      <c r="F353" s="1">
        <f t="shared" si="18"/>
        <v>-4.2865972621721316E-2</v>
      </c>
    </row>
    <row r="354" spans="1:6" x14ac:dyDescent="0.2">
      <c r="A354">
        <v>351</v>
      </c>
      <c r="B354">
        <v>35</v>
      </c>
      <c r="C354" s="1">
        <v>4.6838058331598299E-2</v>
      </c>
      <c r="D354" s="1">
        <f t="shared" si="17"/>
        <v>-3.0610591943227958</v>
      </c>
      <c r="E354" s="1">
        <f t="shared" si="16"/>
        <v>-3.0311476456033946</v>
      </c>
      <c r="F354" s="1">
        <f t="shared" si="18"/>
        <v>-2.9911548719401271E-2</v>
      </c>
    </row>
    <row r="355" spans="1:6" x14ac:dyDescent="0.2">
      <c r="A355">
        <v>352</v>
      </c>
      <c r="B355">
        <v>35.1</v>
      </c>
      <c r="C355" s="1">
        <v>4.8462486533778201E-2</v>
      </c>
      <c r="D355" s="1">
        <f t="shared" si="17"/>
        <v>-3.026965253854033</v>
      </c>
      <c r="E355" s="1">
        <f t="shared" si="16"/>
        <v>-3.0437648139891245</v>
      </c>
      <c r="F355" s="1">
        <f t="shared" si="18"/>
        <v>1.6799560135091429E-2</v>
      </c>
    </row>
    <row r="356" spans="1:6" x14ac:dyDescent="0.2">
      <c r="A356">
        <v>353</v>
      </c>
      <c r="B356">
        <v>35.200000000000003</v>
      </c>
      <c r="C356" s="1">
        <v>4.7717728012707301E-2</v>
      </c>
      <c r="D356" s="1">
        <f t="shared" si="17"/>
        <v>-3.0424522936841063</v>
      </c>
      <c r="E356" s="1">
        <f t="shared" si="16"/>
        <v>-3.0563819823748544</v>
      </c>
      <c r="F356" s="1">
        <f t="shared" si="18"/>
        <v>1.3929688690748065E-2</v>
      </c>
    </row>
    <row r="357" spans="1:6" x14ac:dyDescent="0.2">
      <c r="A357">
        <v>354</v>
      </c>
      <c r="B357">
        <v>35.299999999999997</v>
      </c>
      <c r="C357" s="1">
        <v>4.62886367727562E-2</v>
      </c>
      <c r="D357" s="1">
        <f t="shared" si="17"/>
        <v>-3.0728587740862365</v>
      </c>
      <c r="E357" s="1">
        <f t="shared" si="16"/>
        <v>-3.0689991507605834</v>
      </c>
      <c r="F357" s="1">
        <f t="shared" si="18"/>
        <v>-3.8596233256531498E-3</v>
      </c>
    </row>
    <row r="358" spans="1:6" x14ac:dyDescent="0.2">
      <c r="A358">
        <v>355</v>
      </c>
      <c r="B358">
        <v>35.4</v>
      </c>
      <c r="C358" s="1">
        <v>4.8172644622467398E-2</v>
      </c>
      <c r="D358" s="1">
        <f t="shared" si="17"/>
        <v>-3.0329639579897334</v>
      </c>
      <c r="E358" s="1">
        <f t="shared" si="16"/>
        <v>-3.0816163191463124</v>
      </c>
      <c r="F358" s="1">
        <f t="shared" si="18"/>
        <v>4.8652361156579005E-2</v>
      </c>
    </row>
    <row r="359" spans="1:6" x14ac:dyDescent="0.2">
      <c r="A359">
        <v>356</v>
      </c>
      <c r="B359">
        <v>35.5</v>
      </c>
      <c r="C359" s="1">
        <v>4.4538173914819401E-2</v>
      </c>
      <c r="D359" s="1">
        <f t="shared" si="17"/>
        <v>-3.1114086167625978</v>
      </c>
      <c r="E359" s="1">
        <f t="shared" si="16"/>
        <v>-3.0942334875320423</v>
      </c>
      <c r="F359" s="1">
        <f t="shared" si="18"/>
        <v>-1.717512923055553E-2</v>
      </c>
    </row>
    <row r="360" spans="1:6" x14ac:dyDescent="0.2">
      <c r="A360">
        <v>357</v>
      </c>
      <c r="B360">
        <v>35.6</v>
      </c>
      <c r="C360" s="1">
        <v>4.6685238733350502E-2</v>
      </c>
      <c r="D360" s="1">
        <f t="shared" si="17"/>
        <v>-3.064327251353625</v>
      </c>
      <c r="E360" s="1">
        <f t="shared" si="16"/>
        <v>-3.1068506559177722</v>
      </c>
      <c r="F360" s="1">
        <f t="shared" si="18"/>
        <v>4.252340456414716E-2</v>
      </c>
    </row>
    <row r="361" spans="1:6" x14ac:dyDescent="0.2">
      <c r="A361">
        <v>358</v>
      </c>
      <c r="B361">
        <v>35.700000000000003</v>
      </c>
      <c r="C361" s="1">
        <v>4.2985263998781102E-2</v>
      </c>
      <c r="D361" s="1">
        <f t="shared" si="17"/>
        <v>-3.1468979197256166</v>
      </c>
      <c r="E361" s="1">
        <f t="shared" si="16"/>
        <v>-3.1194678243035021</v>
      </c>
      <c r="F361" s="1">
        <f t="shared" si="18"/>
        <v>-2.7430095422114498E-2</v>
      </c>
    </row>
    <row r="362" spans="1:6" x14ac:dyDescent="0.2">
      <c r="A362">
        <v>359</v>
      </c>
      <c r="B362">
        <v>35.799999999999997</v>
      </c>
      <c r="C362" s="1">
        <v>4.3597916152877302E-2</v>
      </c>
      <c r="D362" s="1">
        <f t="shared" si="17"/>
        <v>-3.1327459244281268</v>
      </c>
      <c r="E362" s="1">
        <f t="shared" ref="E362:E425" si="19">$I$4*B362+$I$5</f>
        <v>-3.1320849926892311</v>
      </c>
      <c r="F362" s="1">
        <f t="shared" si="18"/>
        <v>-6.6093173889569812E-4</v>
      </c>
    </row>
    <row r="363" spans="1:6" x14ac:dyDescent="0.2">
      <c r="A363">
        <v>360</v>
      </c>
      <c r="B363">
        <v>35.9</v>
      </c>
      <c r="C363" s="1">
        <v>4.4377205540698399E-2</v>
      </c>
      <c r="D363" s="1">
        <f t="shared" si="17"/>
        <v>-3.1150293300960792</v>
      </c>
      <c r="E363" s="1">
        <f t="shared" si="19"/>
        <v>-3.144702161074961</v>
      </c>
      <c r="F363" s="1">
        <f t="shared" si="18"/>
        <v>2.9672830978881848E-2</v>
      </c>
    </row>
    <row r="364" spans="1:6" x14ac:dyDescent="0.2">
      <c r="A364">
        <v>361</v>
      </c>
      <c r="B364">
        <v>36</v>
      </c>
      <c r="C364" s="1">
        <v>4.6248801717605398E-2</v>
      </c>
      <c r="D364" s="1">
        <f t="shared" si="17"/>
        <v>-3.0737197241678738</v>
      </c>
      <c r="E364" s="1">
        <f t="shared" si="19"/>
        <v>-3.1573193294606909</v>
      </c>
      <c r="F364" s="1">
        <f t="shared" si="18"/>
        <v>8.3599605292817181E-2</v>
      </c>
    </row>
    <row r="365" spans="1:6" x14ac:dyDescent="0.2">
      <c r="A365">
        <v>362</v>
      </c>
      <c r="B365">
        <v>36.1</v>
      </c>
      <c r="C365" s="1">
        <v>3.9687179660869001E-2</v>
      </c>
      <c r="D365" s="1">
        <f t="shared" si="17"/>
        <v>-3.2267270738989606</v>
      </c>
      <c r="E365" s="1">
        <f t="shared" si="19"/>
        <v>-3.1699364978464208</v>
      </c>
      <c r="F365" s="1">
        <f t="shared" si="18"/>
        <v>-5.6790576052539787E-2</v>
      </c>
    </row>
    <row r="366" spans="1:6" x14ac:dyDescent="0.2">
      <c r="A366">
        <v>363</v>
      </c>
      <c r="B366">
        <v>36.200000000000003</v>
      </c>
      <c r="C366" s="1">
        <v>4.2861185640652201E-2</v>
      </c>
      <c r="D366" s="1">
        <f t="shared" si="17"/>
        <v>-3.1497886262149781</v>
      </c>
      <c r="E366" s="1">
        <f t="shared" si="19"/>
        <v>-3.1825536662321507</v>
      </c>
      <c r="F366" s="1">
        <f t="shared" si="18"/>
        <v>3.276504001717262E-2</v>
      </c>
    </row>
    <row r="367" spans="1:6" x14ac:dyDescent="0.2">
      <c r="A367">
        <v>364</v>
      </c>
      <c r="B367">
        <v>36.299999999999997</v>
      </c>
      <c r="C367" s="1">
        <v>4.2578405485305802E-2</v>
      </c>
      <c r="D367" s="1">
        <f t="shared" si="17"/>
        <v>-3.1564080677213653</v>
      </c>
      <c r="E367" s="1">
        <f t="shared" si="19"/>
        <v>-3.1951708346178798</v>
      </c>
      <c r="F367" s="1">
        <f t="shared" si="18"/>
        <v>3.8762766896514478E-2</v>
      </c>
    </row>
    <row r="368" spans="1:6" x14ac:dyDescent="0.2">
      <c r="A368">
        <v>365</v>
      </c>
      <c r="B368">
        <v>36.4</v>
      </c>
      <c r="C368" s="1">
        <v>4.1382488758434498E-2</v>
      </c>
      <c r="D368" s="1">
        <f t="shared" si="17"/>
        <v>-3.1848974644802168</v>
      </c>
      <c r="E368" s="1">
        <f t="shared" si="19"/>
        <v>-3.2077880030036097</v>
      </c>
      <c r="F368" s="1">
        <f t="shared" si="18"/>
        <v>2.2890538523392845E-2</v>
      </c>
    </row>
    <row r="369" spans="1:6" x14ac:dyDescent="0.2">
      <c r="A369">
        <v>366</v>
      </c>
      <c r="B369">
        <v>36.5</v>
      </c>
      <c r="C369" s="1">
        <v>4.3896710922843099E-2</v>
      </c>
      <c r="D369" s="1">
        <f t="shared" si="17"/>
        <v>-3.125915883738716</v>
      </c>
      <c r="E369" s="1">
        <f t="shared" si="19"/>
        <v>-3.2204051713893396</v>
      </c>
      <c r="F369" s="1">
        <f t="shared" si="18"/>
        <v>9.4489287650623588E-2</v>
      </c>
    </row>
    <row r="370" spans="1:6" x14ac:dyDescent="0.2">
      <c r="A370">
        <v>367</v>
      </c>
      <c r="B370">
        <v>36.6</v>
      </c>
      <c r="C370" s="1">
        <v>3.9034421470223499E-2</v>
      </c>
      <c r="D370" s="1">
        <f t="shared" si="17"/>
        <v>-3.2433114203158309</v>
      </c>
      <c r="E370" s="1">
        <f t="shared" si="19"/>
        <v>-3.2330223397750695</v>
      </c>
      <c r="F370" s="1">
        <f t="shared" si="18"/>
        <v>-1.0289080540761386E-2</v>
      </c>
    </row>
    <row r="371" spans="1:6" x14ac:dyDescent="0.2">
      <c r="A371">
        <v>368</v>
      </c>
      <c r="B371">
        <v>36.700000000000003</v>
      </c>
      <c r="C371" s="1">
        <v>3.7286184141120803E-2</v>
      </c>
      <c r="D371" s="1">
        <f t="shared" si="17"/>
        <v>-3.2891324193081566</v>
      </c>
      <c r="E371" s="1">
        <f t="shared" si="19"/>
        <v>-3.2456395081607985</v>
      </c>
      <c r="F371" s="1">
        <f t="shared" si="18"/>
        <v>-4.3492911147358093E-2</v>
      </c>
    </row>
    <row r="372" spans="1:6" x14ac:dyDescent="0.2">
      <c r="A372">
        <v>369</v>
      </c>
      <c r="B372">
        <v>36.799999999999997</v>
      </c>
      <c r="C372" s="1">
        <v>3.9243999691038998E-2</v>
      </c>
      <c r="D372" s="1">
        <f t="shared" si="17"/>
        <v>-3.237956720553814</v>
      </c>
      <c r="E372" s="1">
        <f t="shared" si="19"/>
        <v>-3.2582566765465275</v>
      </c>
      <c r="F372" s="1">
        <f t="shared" si="18"/>
        <v>2.0299955992713503E-2</v>
      </c>
    </row>
    <row r="373" spans="1:6" x14ac:dyDescent="0.2">
      <c r="A373">
        <v>370</v>
      </c>
      <c r="B373">
        <v>36.9</v>
      </c>
      <c r="C373" s="1">
        <v>3.8100060484111603E-2</v>
      </c>
      <c r="D373" s="1">
        <f t="shared" si="17"/>
        <v>-3.2675394093412509</v>
      </c>
      <c r="E373" s="1">
        <f t="shared" si="19"/>
        <v>-3.2708738449322574</v>
      </c>
      <c r="F373" s="1">
        <f t="shared" si="18"/>
        <v>3.334435591006546E-3</v>
      </c>
    </row>
    <row r="374" spans="1:6" x14ac:dyDescent="0.2">
      <c r="A374">
        <v>371</v>
      </c>
      <c r="B374">
        <v>37</v>
      </c>
      <c r="C374" s="1">
        <v>3.7624983894919098E-2</v>
      </c>
      <c r="D374" s="1">
        <f t="shared" si="17"/>
        <v>-3.280086983955206</v>
      </c>
      <c r="E374" s="1">
        <f t="shared" si="19"/>
        <v>-3.2834910133179873</v>
      </c>
      <c r="F374" s="1">
        <f t="shared" si="18"/>
        <v>3.4040293627812801E-3</v>
      </c>
    </row>
    <row r="375" spans="1:6" x14ac:dyDescent="0.2">
      <c r="A375">
        <v>372</v>
      </c>
      <c r="B375">
        <v>37.1</v>
      </c>
      <c r="C375" s="1">
        <v>4.0018222848936601E-2</v>
      </c>
      <c r="D375" s="1">
        <f t="shared" si="17"/>
        <v>-3.218420357385849</v>
      </c>
      <c r="E375" s="1">
        <f t="shared" si="19"/>
        <v>-3.2961081817037172</v>
      </c>
      <c r="F375" s="1">
        <f t="shared" si="18"/>
        <v>7.7687824317868248E-2</v>
      </c>
    </row>
    <row r="376" spans="1:6" x14ac:dyDescent="0.2">
      <c r="A376">
        <v>373</v>
      </c>
      <c r="B376">
        <v>37.200000000000003</v>
      </c>
      <c r="C376" s="1">
        <v>3.4543728758199103E-2</v>
      </c>
      <c r="D376" s="1">
        <f t="shared" si="17"/>
        <v>-3.3655292573074682</v>
      </c>
      <c r="E376" s="1">
        <f t="shared" si="19"/>
        <v>-3.3087253500894471</v>
      </c>
      <c r="F376" s="1">
        <f t="shared" si="18"/>
        <v>-5.6803907218021088E-2</v>
      </c>
    </row>
    <row r="377" spans="1:6" x14ac:dyDescent="0.2">
      <c r="A377">
        <v>374</v>
      </c>
      <c r="B377">
        <v>37.299999999999997</v>
      </c>
      <c r="C377" s="1">
        <v>3.5611276949174299E-2</v>
      </c>
      <c r="D377" s="1">
        <f t="shared" si="17"/>
        <v>-3.335092923049384</v>
      </c>
      <c r="E377" s="1">
        <f t="shared" si="19"/>
        <v>-3.3213425184751761</v>
      </c>
      <c r="F377" s="1">
        <f t="shared" si="18"/>
        <v>-1.3750404574207842E-2</v>
      </c>
    </row>
    <row r="378" spans="1:6" x14ac:dyDescent="0.2">
      <c r="A378">
        <v>375</v>
      </c>
      <c r="B378">
        <v>37.4</v>
      </c>
      <c r="C378" s="1">
        <v>3.6723775882588003E-2</v>
      </c>
      <c r="D378" s="1">
        <f t="shared" si="17"/>
        <v>-3.3043308894698771</v>
      </c>
      <c r="E378" s="1">
        <f t="shared" si="19"/>
        <v>-3.333959686860906</v>
      </c>
      <c r="F378" s="1">
        <f t="shared" si="18"/>
        <v>2.9628797391028971E-2</v>
      </c>
    </row>
    <row r="379" spans="1:6" x14ac:dyDescent="0.2">
      <c r="A379">
        <v>376</v>
      </c>
      <c r="B379">
        <v>37.5</v>
      </c>
      <c r="C379" s="1">
        <v>3.6287123071308901E-2</v>
      </c>
      <c r="D379" s="1">
        <f t="shared" si="17"/>
        <v>-3.3162923369727251</v>
      </c>
      <c r="E379" s="1">
        <f t="shared" si="19"/>
        <v>-3.346576855246636</v>
      </c>
      <c r="F379" s="1">
        <f t="shared" si="18"/>
        <v>3.0284518273910876E-2</v>
      </c>
    </row>
    <row r="380" spans="1:6" x14ac:dyDescent="0.2">
      <c r="A380">
        <v>377</v>
      </c>
      <c r="B380">
        <v>37.6</v>
      </c>
      <c r="C380" s="1">
        <v>3.1902032590622201E-2</v>
      </c>
      <c r="D380" s="1">
        <f t="shared" si="17"/>
        <v>-3.445085553646853</v>
      </c>
      <c r="E380" s="1">
        <f t="shared" si="19"/>
        <v>-3.3591940236323659</v>
      </c>
      <c r="F380" s="1">
        <f t="shared" si="18"/>
        <v>-8.5891530014487127E-2</v>
      </c>
    </row>
    <row r="381" spans="1:6" x14ac:dyDescent="0.2">
      <c r="A381">
        <v>378</v>
      </c>
      <c r="B381">
        <v>37.700000000000003</v>
      </c>
      <c r="C381" s="1">
        <v>3.4124123158843798E-2</v>
      </c>
      <c r="D381" s="1">
        <f t="shared" si="17"/>
        <v>-3.3777507207860711</v>
      </c>
      <c r="E381" s="1">
        <f t="shared" si="19"/>
        <v>-3.3718111920180958</v>
      </c>
      <c r="F381" s="1">
        <f t="shared" si="18"/>
        <v>-5.9395287679753217E-3</v>
      </c>
    </row>
    <row r="382" spans="1:6" x14ac:dyDescent="0.2">
      <c r="A382">
        <v>379</v>
      </c>
      <c r="B382">
        <v>37.799999999999997</v>
      </c>
      <c r="C382" s="1">
        <v>3.3522143020207597E-2</v>
      </c>
      <c r="D382" s="1">
        <f t="shared" si="17"/>
        <v>-3.3955490728280964</v>
      </c>
      <c r="E382" s="1">
        <f t="shared" si="19"/>
        <v>-3.3844283604038248</v>
      </c>
      <c r="F382" s="1">
        <f t="shared" si="18"/>
        <v>-1.1120712424271595E-2</v>
      </c>
    </row>
    <row r="383" spans="1:6" x14ac:dyDescent="0.2">
      <c r="A383">
        <v>380</v>
      </c>
      <c r="B383">
        <v>37.9</v>
      </c>
      <c r="C383" s="1">
        <v>3.5205029501291098E-2</v>
      </c>
      <c r="D383" s="1">
        <f t="shared" si="17"/>
        <v>-3.3465663230255629</v>
      </c>
      <c r="E383" s="1">
        <f t="shared" si="19"/>
        <v>-3.3970455287895547</v>
      </c>
      <c r="F383" s="1">
        <f t="shared" si="18"/>
        <v>5.0479205763991786E-2</v>
      </c>
    </row>
    <row r="384" spans="1:6" x14ac:dyDescent="0.2">
      <c r="A384">
        <v>381</v>
      </c>
      <c r="B384">
        <v>38</v>
      </c>
      <c r="C384" s="1">
        <v>3.3225945403424301E-2</v>
      </c>
      <c r="D384" s="1">
        <f t="shared" si="17"/>
        <v>-3.4044242202075377</v>
      </c>
      <c r="E384" s="1">
        <f t="shared" si="19"/>
        <v>-3.4096626971752846</v>
      </c>
      <c r="F384" s="1">
        <f t="shared" si="18"/>
        <v>5.2384769677469301E-3</v>
      </c>
    </row>
    <row r="385" spans="1:6" x14ac:dyDescent="0.2">
      <c r="A385">
        <v>382</v>
      </c>
      <c r="B385">
        <v>38.1</v>
      </c>
      <c r="C385" s="1">
        <v>3.3160166146270001E-2</v>
      </c>
      <c r="D385" s="1">
        <f t="shared" si="17"/>
        <v>-3.4064059382851943</v>
      </c>
      <c r="E385" s="1">
        <f t="shared" si="19"/>
        <v>-3.4222798655610136</v>
      </c>
      <c r="F385" s="1">
        <f t="shared" si="18"/>
        <v>1.5873927275819266E-2</v>
      </c>
    </row>
    <row r="386" spans="1:6" x14ac:dyDescent="0.2">
      <c r="A386">
        <v>383</v>
      </c>
      <c r="B386">
        <v>38.200000000000003</v>
      </c>
      <c r="C386" s="1">
        <v>3.2091258467018401E-2</v>
      </c>
      <c r="D386" s="1">
        <f t="shared" si="17"/>
        <v>-3.4391716078322467</v>
      </c>
      <c r="E386" s="1">
        <f t="shared" si="19"/>
        <v>-3.4348970339467435</v>
      </c>
      <c r="F386" s="1">
        <f t="shared" si="18"/>
        <v>-4.27457388550323E-3</v>
      </c>
    </row>
    <row r="387" spans="1:6" x14ac:dyDescent="0.2">
      <c r="A387">
        <v>384</v>
      </c>
      <c r="B387">
        <v>38.299999999999997</v>
      </c>
      <c r="C387" s="1">
        <v>3.2477916130075501E-2</v>
      </c>
      <c r="D387" s="1">
        <f t="shared" si="17"/>
        <v>-3.4271949243036968</v>
      </c>
      <c r="E387" s="1">
        <f t="shared" si="19"/>
        <v>-3.4475142023324725</v>
      </c>
      <c r="F387" s="1">
        <f t="shared" si="18"/>
        <v>2.0319278028775756E-2</v>
      </c>
    </row>
    <row r="388" spans="1:6" x14ac:dyDescent="0.2">
      <c r="A388">
        <v>385</v>
      </c>
      <c r="B388">
        <v>38.4</v>
      </c>
      <c r="C388" s="1">
        <v>3.1347395980384503E-2</v>
      </c>
      <c r="D388" s="1">
        <f t="shared" si="17"/>
        <v>-3.4626240781797657</v>
      </c>
      <c r="E388" s="1">
        <f t="shared" si="19"/>
        <v>-3.4601313707182024</v>
      </c>
      <c r="F388" s="1">
        <f t="shared" si="18"/>
        <v>-2.4927074615632705E-3</v>
      </c>
    </row>
    <row r="389" spans="1:6" x14ac:dyDescent="0.2">
      <c r="A389">
        <v>386</v>
      </c>
      <c r="B389">
        <v>38.5</v>
      </c>
      <c r="C389" s="1">
        <v>3.3021741357125399E-2</v>
      </c>
      <c r="D389" s="1">
        <f t="shared" ref="D389:D452" si="20">LN(C389)</f>
        <v>-3.4105891054444091</v>
      </c>
      <c r="E389" s="1">
        <f t="shared" si="19"/>
        <v>-3.4727485391039323</v>
      </c>
      <c r="F389" s="1">
        <f t="shared" ref="F389:F452" si="21">D389-E389</f>
        <v>6.2159433659523255E-2</v>
      </c>
    </row>
    <row r="390" spans="1:6" x14ac:dyDescent="0.2">
      <c r="A390">
        <v>387</v>
      </c>
      <c r="B390">
        <v>38.6</v>
      </c>
      <c r="C390" s="1">
        <v>3.1893499883717001E-2</v>
      </c>
      <c r="D390" s="1">
        <f t="shared" si="20"/>
        <v>-3.4453530553550489</v>
      </c>
      <c r="E390" s="1">
        <f t="shared" si="19"/>
        <v>-3.4853657074896622</v>
      </c>
      <c r="F390" s="1">
        <f t="shared" si="21"/>
        <v>4.0012652134613358E-2</v>
      </c>
    </row>
    <row r="391" spans="1:6" x14ac:dyDescent="0.2">
      <c r="A391">
        <v>388</v>
      </c>
      <c r="B391">
        <v>38.700000000000003</v>
      </c>
      <c r="C391" s="1">
        <v>2.8454312145461201E-2</v>
      </c>
      <c r="D391" s="1">
        <f t="shared" si="20"/>
        <v>-3.559455560634758</v>
      </c>
      <c r="E391" s="1">
        <f t="shared" si="19"/>
        <v>-3.4979828758753921</v>
      </c>
      <c r="F391" s="1">
        <f t="shared" si="21"/>
        <v>-6.1472684759365848E-2</v>
      </c>
    </row>
    <row r="392" spans="1:6" x14ac:dyDescent="0.2">
      <c r="A392">
        <v>389</v>
      </c>
      <c r="B392">
        <v>38.799999999999997</v>
      </c>
      <c r="C392" s="1">
        <v>3.0546548598697199E-2</v>
      </c>
      <c r="D392" s="1">
        <f t="shared" si="20"/>
        <v>-3.4885035752394713</v>
      </c>
      <c r="E392" s="1">
        <f t="shared" si="19"/>
        <v>-3.5106000442611212</v>
      </c>
      <c r="F392" s="1">
        <f t="shared" si="21"/>
        <v>2.2096469021649856E-2</v>
      </c>
    </row>
    <row r="393" spans="1:6" x14ac:dyDescent="0.2">
      <c r="A393">
        <v>390</v>
      </c>
      <c r="B393">
        <v>38.9</v>
      </c>
      <c r="C393" s="1">
        <v>3.0886880499927799E-2</v>
      </c>
      <c r="D393" s="1">
        <f t="shared" si="20"/>
        <v>-3.4774237645281074</v>
      </c>
      <c r="E393" s="1">
        <f t="shared" si="19"/>
        <v>-3.5232172126468511</v>
      </c>
      <c r="F393" s="1">
        <f t="shared" si="21"/>
        <v>4.579344811874364E-2</v>
      </c>
    </row>
    <row r="394" spans="1:6" x14ac:dyDescent="0.2">
      <c r="A394">
        <v>391</v>
      </c>
      <c r="B394">
        <v>39</v>
      </c>
      <c r="C394" s="1">
        <v>2.6993894467128202E-2</v>
      </c>
      <c r="D394" s="1">
        <f t="shared" si="20"/>
        <v>-3.6121445693963468</v>
      </c>
      <c r="E394" s="1">
        <f t="shared" si="19"/>
        <v>-3.535834381032581</v>
      </c>
      <c r="F394" s="1">
        <f t="shared" si="21"/>
        <v>-7.6310188363765796E-2</v>
      </c>
    </row>
    <row r="395" spans="1:6" x14ac:dyDescent="0.2">
      <c r="A395">
        <v>392</v>
      </c>
      <c r="B395">
        <v>39.1</v>
      </c>
      <c r="C395" s="1">
        <v>2.8043800185613602E-2</v>
      </c>
      <c r="D395" s="1">
        <f t="shared" si="20"/>
        <v>-3.5739876986944066</v>
      </c>
      <c r="E395" s="1">
        <f t="shared" si="19"/>
        <v>-3.5484515494183109</v>
      </c>
      <c r="F395" s="1">
        <f t="shared" si="21"/>
        <v>-2.553614927609571E-2</v>
      </c>
    </row>
    <row r="396" spans="1:6" x14ac:dyDescent="0.2">
      <c r="A396">
        <v>393</v>
      </c>
      <c r="B396">
        <v>39.200000000000003</v>
      </c>
      <c r="C396" s="1">
        <v>2.5901874126414499E-2</v>
      </c>
      <c r="D396" s="1">
        <f t="shared" si="20"/>
        <v>-3.6534399528012864</v>
      </c>
      <c r="E396" s="1">
        <f t="shared" si="19"/>
        <v>-3.5610687178040408</v>
      </c>
      <c r="F396" s="1">
        <f t="shared" si="21"/>
        <v>-9.2371234997245644E-2</v>
      </c>
    </row>
    <row r="397" spans="1:6" x14ac:dyDescent="0.2">
      <c r="A397">
        <v>394</v>
      </c>
      <c r="B397">
        <v>39.299999999999997</v>
      </c>
      <c r="C397" s="1">
        <v>2.6758671186998002E-2</v>
      </c>
      <c r="D397" s="1">
        <f t="shared" si="20"/>
        <v>-3.6208967016442064</v>
      </c>
      <c r="E397" s="1">
        <f t="shared" si="19"/>
        <v>-3.5736858861897698</v>
      </c>
      <c r="F397" s="1">
        <f t="shared" si="21"/>
        <v>-4.7210815454436617E-2</v>
      </c>
    </row>
    <row r="398" spans="1:6" x14ac:dyDescent="0.2">
      <c r="A398">
        <v>395</v>
      </c>
      <c r="B398">
        <v>39.4</v>
      </c>
      <c r="C398" s="1">
        <v>2.6380620259337802E-2</v>
      </c>
      <c r="D398" s="1">
        <f t="shared" si="20"/>
        <v>-3.6351256194850081</v>
      </c>
      <c r="E398" s="1">
        <f t="shared" si="19"/>
        <v>-3.5863030545754988</v>
      </c>
      <c r="F398" s="1">
        <f t="shared" si="21"/>
        <v>-4.8822564909509314E-2</v>
      </c>
    </row>
    <row r="399" spans="1:6" x14ac:dyDescent="0.2">
      <c r="A399">
        <v>396</v>
      </c>
      <c r="B399">
        <v>39.5</v>
      </c>
      <c r="C399" s="1">
        <v>2.8577161635358499E-2</v>
      </c>
      <c r="D399" s="1">
        <f t="shared" si="20"/>
        <v>-3.555147424380837</v>
      </c>
      <c r="E399" s="1">
        <f t="shared" si="19"/>
        <v>-3.5989202229612287</v>
      </c>
      <c r="F399" s="1">
        <f t="shared" si="21"/>
        <v>4.3772798580391736E-2</v>
      </c>
    </row>
    <row r="400" spans="1:6" x14ac:dyDescent="0.2">
      <c r="A400">
        <v>397</v>
      </c>
      <c r="B400">
        <v>39.6</v>
      </c>
      <c r="C400" s="1">
        <v>2.6852966139460099E-2</v>
      </c>
      <c r="D400" s="1">
        <f t="shared" si="20"/>
        <v>-3.6173789933853135</v>
      </c>
      <c r="E400" s="1">
        <f t="shared" si="19"/>
        <v>-3.6115373913469586</v>
      </c>
      <c r="F400" s="1">
        <f t="shared" si="21"/>
        <v>-5.8416020383549316E-3</v>
      </c>
    </row>
    <row r="401" spans="1:6" x14ac:dyDescent="0.2">
      <c r="A401">
        <v>398</v>
      </c>
      <c r="B401">
        <v>39.700000000000003</v>
      </c>
      <c r="C401" s="1">
        <v>2.5361661478637498E-2</v>
      </c>
      <c r="D401" s="1">
        <f t="shared" si="20"/>
        <v>-3.6745166358400287</v>
      </c>
      <c r="E401" s="1">
        <f t="shared" si="19"/>
        <v>-3.6241545597326885</v>
      </c>
      <c r="F401" s="1">
        <f t="shared" si="21"/>
        <v>-5.0362076107340226E-2</v>
      </c>
    </row>
    <row r="402" spans="1:6" x14ac:dyDescent="0.2">
      <c r="A402">
        <v>399</v>
      </c>
      <c r="B402">
        <v>39.799999999999997</v>
      </c>
      <c r="C402" s="1">
        <v>2.6357087691321598E-2</v>
      </c>
      <c r="D402" s="1">
        <f t="shared" si="20"/>
        <v>-3.6360180575712473</v>
      </c>
      <c r="E402" s="1">
        <f t="shared" si="19"/>
        <v>-3.6367717281184175</v>
      </c>
      <c r="F402" s="1">
        <f t="shared" si="21"/>
        <v>7.5367054717023763E-4</v>
      </c>
    </row>
    <row r="403" spans="1:6" x14ac:dyDescent="0.2">
      <c r="A403">
        <v>400</v>
      </c>
      <c r="B403">
        <v>39.9</v>
      </c>
      <c r="C403" s="1">
        <v>2.5315378401442799E-2</v>
      </c>
      <c r="D403" s="1">
        <f t="shared" si="20"/>
        <v>-3.6763432259554962</v>
      </c>
      <c r="E403" s="1">
        <f t="shared" si="19"/>
        <v>-3.6493888965041474</v>
      </c>
      <c r="F403" s="1">
        <f t="shared" si="21"/>
        <v>-2.6954329451348791E-2</v>
      </c>
    </row>
    <row r="404" spans="1:6" x14ac:dyDescent="0.2">
      <c r="A404">
        <v>401</v>
      </c>
      <c r="B404">
        <v>40</v>
      </c>
      <c r="C404" s="1">
        <v>2.41917495568966E-2</v>
      </c>
      <c r="D404" s="1">
        <f t="shared" si="20"/>
        <v>-3.7217436313494217</v>
      </c>
      <c r="E404" s="1">
        <f t="shared" si="19"/>
        <v>-3.6620060648898773</v>
      </c>
      <c r="F404" s="1">
        <f t="shared" si="21"/>
        <v>-5.9737566459544311E-2</v>
      </c>
    </row>
    <row r="405" spans="1:6" x14ac:dyDescent="0.2">
      <c r="A405">
        <v>402</v>
      </c>
      <c r="B405">
        <v>40.1</v>
      </c>
      <c r="C405" s="1">
        <v>2.4061760057136901E-2</v>
      </c>
      <c r="D405" s="1">
        <f t="shared" si="20"/>
        <v>-3.7271314182791846</v>
      </c>
      <c r="E405" s="1">
        <f t="shared" si="19"/>
        <v>-3.6746232332756072</v>
      </c>
      <c r="F405" s="1">
        <f t="shared" si="21"/>
        <v>-5.2508185003577346E-2</v>
      </c>
    </row>
    <row r="406" spans="1:6" x14ac:dyDescent="0.2">
      <c r="A406">
        <v>403</v>
      </c>
      <c r="B406">
        <v>40.200000000000003</v>
      </c>
      <c r="C406" s="1">
        <v>2.4728780686010299E-2</v>
      </c>
      <c r="D406" s="1">
        <f t="shared" si="20"/>
        <v>-3.6997875037185195</v>
      </c>
      <c r="E406" s="1">
        <f t="shared" si="19"/>
        <v>-3.6872404016613372</v>
      </c>
      <c r="F406" s="1">
        <f t="shared" si="21"/>
        <v>-1.2547102057182347E-2</v>
      </c>
    </row>
    <row r="407" spans="1:6" x14ac:dyDescent="0.2">
      <c r="A407">
        <v>404</v>
      </c>
      <c r="B407">
        <v>40.299999999999997</v>
      </c>
      <c r="C407" s="1">
        <v>2.51638078366981E-2</v>
      </c>
      <c r="D407" s="1">
        <f t="shared" si="20"/>
        <v>-3.6823485137405605</v>
      </c>
      <c r="E407" s="1">
        <f t="shared" si="19"/>
        <v>-3.6998575700470662</v>
      </c>
      <c r="F407" s="1">
        <f t="shared" si="21"/>
        <v>1.7509056306505677E-2</v>
      </c>
    </row>
    <row r="408" spans="1:6" x14ac:dyDescent="0.2">
      <c r="A408">
        <v>405</v>
      </c>
      <c r="B408">
        <v>40.4</v>
      </c>
      <c r="C408" s="1">
        <v>2.3003231113751799E-2</v>
      </c>
      <c r="D408" s="1">
        <f t="shared" si="20"/>
        <v>-3.7721205897132291</v>
      </c>
      <c r="E408" s="1">
        <f t="shared" si="19"/>
        <v>-3.7124747384327961</v>
      </c>
      <c r="F408" s="1">
        <f t="shared" si="21"/>
        <v>-5.9645851280432982E-2</v>
      </c>
    </row>
    <row r="409" spans="1:6" x14ac:dyDescent="0.2">
      <c r="A409">
        <v>406</v>
      </c>
      <c r="B409">
        <v>40.5</v>
      </c>
      <c r="C409" s="1">
        <v>2.4245206720372E-2</v>
      </c>
      <c r="D409" s="1">
        <f t="shared" si="20"/>
        <v>-3.7195363421517458</v>
      </c>
      <c r="E409" s="1">
        <f t="shared" si="19"/>
        <v>-3.725091906818526</v>
      </c>
      <c r="F409" s="1">
        <f t="shared" si="21"/>
        <v>5.5555646667801994E-3</v>
      </c>
    </row>
    <row r="410" spans="1:6" x14ac:dyDescent="0.2">
      <c r="A410">
        <v>407</v>
      </c>
      <c r="B410">
        <v>40.6</v>
      </c>
      <c r="C410" s="1">
        <v>2.4687790358061599E-2</v>
      </c>
      <c r="D410" s="1">
        <f t="shared" si="20"/>
        <v>-3.7014464750507563</v>
      </c>
      <c r="E410" s="1">
        <f t="shared" si="19"/>
        <v>-3.7377090752042559</v>
      </c>
      <c r="F410" s="1">
        <f t="shared" si="21"/>
        <v>3.626260015349958E-2</v>
      </c>
    </row>
    <row r="411" spans="1:6" x14ac:dyDescent="0.2">
      <c r="A411">
        <v>408</v>
      </c>
      <c r="B411">
        <v>40.700000000000003</v>
      </c>
      <c r="C411" s="1">
        <v>2.3330570119796501E-2</v>
      </c>
      <c r="D411" s="1">
        <f t="shared" si="20"/>
        <v>-3.7579907560507895</v>
      </c>
      <c r="E411" s="1">
        <f t="shared" si="19"/>
        <v>-3.7503262435899849</v>
      </c>
      <c r="F411" s="1">
        <f t="shared" si="21"/>
        <v>-7.6645124608045734E-3</v>
      </c>
    </row>
    <row r="412" spans="1:6" x14ac:dyDescent="0.2">
      <c r="A412">
        <v>409</v>
      </c>
      <c r="B412">
        <v>40.799999999999997</v>
      </c>
      <c r="C412" s="1">
        <v>2.3815723875343999E-2</v>
      </c>
      <c r="D412" s="1">
        <f t="shared" si="20"/>
        <v>-3.7374092494178353</v>
      </c>
      <c r="E412" s="1">
        <f t="shared" si="19"/>
        <v>-3.7629434119757139</v>
      </c>
      <c r="F412" s="1">
        <f t="shared" si="21"/>
        <v>2.5534162557878659E-2</v>
      </c>
    </row>
    <row r="413" spans="1:6" x14ac:dyDescent="0.2">
      <c r="A413">
        <v>410</v>
      </c>
      <c r="B413">
        <v>40.9</v>
      </c>
      <c r="C413" s="1">
        <v>2.4928200501349099E-2</v>
      </c>
      <c r="D413" s="1">
        <f t="shared" si="20"/>
        <v>-3.6917555661077128</v>
      </c>
      <c r="E413" s="1">
        <f t="shared" si="19"/>
        <v>-3.7755605803614438</v>
      </c>
      <c r="F413" s="1">
        <f t="shared" si="21"/>
        <v>8.3805014253730992E-2</v>
      </c>
    </row>
    <row r="414" spans="1:6" x14ac:dyDescent="0.2">
      <c r="A414">
        <v>411</v>
      </c>
      <c r="B414">
        <v>41</v>
      </c>
      <c r="C414" s="1">
        <v>2.13715440723511E-2</v>
      </c>
      <c r="D414" s="1">
        <f t="shared" si="20"/>
        <v>-3.8456949580567463</v>
      </c>
      <c r="E414" s="1">
        <f t="shared" si="19"/>
        <v>-3.7881777487471737</v>
      </c>
      <c r="F414" s="1">
        <f t="shared" si="21"/>
        <v>-5.7517209309572603E-2</v>
      </c>
    </row>
    <row r="415" spans="1:6" x14ac:dyDescent="0.2">
      <c r="A415">
        <v>412</v>
      </c>
      <c r="B415">
        <v>41.1</v>
      </c>
      <c r="C415" s="1">
        <v>2.0598686365178E-2</v>
      </c>
      <c r="D415" s="1">
        <f t="shared" si="20"/>
        <v>-3.88252797390059</v>
      </c>
      <c r="E415" s="1">
        <f t="shared" si="19"/>
        <v>-3.8007949171329036</v>
      </c>
      <c r="F415" s="1">
        <f t="shared" si="21"/>
        <v>-8.1733056767686385E-2</v>
      </c>
    </row>
    <row r="416" spans="1:6" x14ac:dyDescent="0.2">
      <c r="A416">
        <v>413</v>
      </c>
      <c r="B416">
        <v>41.2</v>
      </c>
      <c r="C416" s="1">
        <v>2.1847941343909699E-2</v>
      </c>
      <c r="D416" s="1">
        <f t="shared" si="20"/>
        <v>-3.8236485795493382</v>
      </c>
      <c r="E416" s="1">
        <f t="shared" si="19"/>
        <v>-3.8134120855186335</v>
      </c>
      <c r="F416" s="1">
        <f t="shared" si="21"/>
        <v>-1.0236494030704701E-2</v>
      </c>
    </row>
    <row r="417" spans="1:6" x14ac:dyDescent="0.2">
      <c r="A417">
        <v>414</v>
      </c>
      <c r="B417">
        <v>41.3</v>
      </c>
      <c r="C417" s="1">
        <v>1.99436941175948E-2</v>
      </c>
      <c r="D417" s="1">
        <f t="shared" si="20"/>
        <v>-3.9148422699425334</v>
      </c>
      <c r="E417" s="1">
        <f t="shared" si="19"/>
        <v>-3.8260292539043625</v>
      </c>
      <c r="F417" s="1">
        <f t="shared" si="21"/>
        <v>-8.8813016038170822E-2</v>
      </c>
    </row>
    <row r="418" spans="1:6" x14ac:dyDescent="0.2">
      <c r="A418">
        <v>415</v>
      </c>
      <c r="B418">
        <v>41.4</v>
      </c>
      <c r="C418" s="1">
        <v>2.0656610426386599E-2</v>
      </c>
      <c r="D418" s="1">
        <f t="shared" si="20"/>
        <v>-3.8797198933012087</v>
      </c>
      <c r="E418" s="1">
        <f t="shared" si="19"/>
        <v>-3.8386464222900925</v>
      </c>
      <c r="F418" s="1">
        <f t="shared" si="21"/>
        <v>-4.1073471011116247E-2</v>
      </c>
    </row>
    <row r="419" spans="1:6" x14ac:dyDescent="0.2">
      <c r="A419">
        <v>416</v>
      </c>
      <c r="B419">
        <v>41.5</v>
      </c>
      <c r="C419" s="1">
        <v>2.30203741338143E-2</v>
      </c>
      <c r="D419" s="1">
        <f t="shared" si="20"/>
        <v>-3.7713756232655502</v>
      </c>
      <c r="E419" s="1">
        <f t="shared" si="19"/>
        <v>-3.8512635906758224</v>
      </c>
      <c r="F419" s="1">
        <f t="shared" si="21"/>
        <v>7.9887967410272154E-2</v>
      </c>
    </row>
    <row r="420" spans="1:6" x14ac:dyDescent="0.2">
      <c r="A420">
        <v>417</v>
      </c>
      <c r="B420">
        <v>41.6</v>
      </c>
      <c r="C420" s="1">
        <v>1.9996815374100599E-2</v>
      </c>
      <c r="D420" s="1">
        <f t="shared" si="20"/>
        <v>-3.9121822494017646</v>
      </c>
      <c r="E420" s="1">
        <f t="shared" si="19"/>
        <v>-3.8638807590615523</v>
      </c>
      <c r="F420" s="1">
        <f t="shared" si="21"/>
        <v>-4.8301490340212361E-2</v>
      </c>
    </row>
    <row r="421" spans="1:6" x14ac:dyDescent="0.2">
      <c r="A421">
        <v>418</v>
      </c>
      <c r="B421">
        <v>41.7</v>
      </c>
      <c r="C421" s="1">
        <v>2.2270951676822099E-2</v>
      </c>
      <c r="D421" s="1">
        <f t="shared" si="20"/>
        <v>-3.8044720650461161</v>
      </c>
      <c r="E421" s="1">
        <f t="shared" si="19"/>
        <v>-3.8764979274472822</v>
      </c>
      <c r="F421" s="1">
        <f t="shared" si="21"/>
        <v>7.2025862401166041E-2</v>
      </c>
    </row>
    <row r="422" spans="1:6" x14ac:dyDescent="0.2">
      <c r="A422">
        <v>419</v>
      </c>
      <c r="B422">
        <v>41.8</v>
      </c>
      <c r="C422" s="1">
        <v>2.0468371783526999E-2</v>
      </c>
      <c r="D422" s="1">
        <f t="shared" si="20"/>
        <v>-3.8888744240686801</v>
      </c>
      <c r="E422" s="1">
        <f t="shared" si="19"/>
        <v>-3.8891150958330112</v>
      </c>
      <c r="F422" s="1">
        <f t="shared" si="21"/>
        <v>2.4067176433106852E-4</v>
      </c>
    </row>
    <row r="423" spans="1:6" x14ac:dyDescent="0.2">
      <c r="A423">
        <v>420</v>
      </c>
      <c r="B423">
        <v>41.9</v>
      </c>
      <c r="C423" s="1">
        <v>2.0085474236330701E-2</v>
      </c>
      <c r="D423" s="1">
        <f t="shared" si="20"/>
        <v>-3.9077583999818408</v>
      </c>
      <c r="E423" s="1">
        <f t="shared" si="19"/>
        <v>-3.9017322642187411</v>
      </c>
      <c r="F423" s="1">
        <f t="shared" si="21"/>
        <v>-6.0261357630997381E-3</v>
      </c>
    </row>
    <row r="424" spans="1:6" x14ac:dyDescent="0.2">
      <c r="A424">
        <v>421</v>
      </c>
      <c r="B424">
        <v>42</v>
      </c>
      <c r="C424" s="1">
        <v>2.0904496085430699E-2</v>
      </c>
      <c r="D424" s="1">
        <f t="shared" si="20"/>
        <v>-3.8677910194423397</v>
      </c>
      <c r="E424" s="1">
        <f t="shared" si="19"/>
        <v>-3.9143494326044701</v>
      </c>
      <c r="F424" s="1">
        <f t="shared" si="21"/>
        <v>4.6558413162130385E-2</v>
      </c>
    </row>
    <row r="425" spans="1:6" x14ac:dyDescent="0.2">
      <c r="A425">
        <v>422</v>
      </c>
      <c r="B425">
        <v>42.1</v>
      </c>
      <c r="C425" s="1">
        <v>2.0480470444678201E-2</v>
      </c>
      <c r="D425" s="1">
        <f t="shared" si="20"/>
        <v>-3.8882835081431049</v>
      </c>
      <c r="E425" s="1">
        <f t="shared" si="19"/>
        <v>-3.9269666009902</v>
      </c>
      <c r="F425" s="1">
        <f t="shared" si="21"/>
        <v>3.8683092847095146E-2</v>
      </c>
    </row>
    <row r="426" spans="1:6" x14ac:dyDescent="0.2">
      <c r="A426">
        <v>423</v>
      </c>
      <c r="B426">
        <v>42.2</v>
      </c>
      <c r="C426" s="1">
        <v>2.14561903905056E-2</v>
      </c>
      <c r="D426" s="1">
        <f t="shared" si="20"/>
        <v>-3.8417420789500438</v>
      </c>
      <c r="E426" s="1">
        <f t="shared" ref="E426:E489" si="22">$I$4*B426+$I$5</f>
        <v>-3.9395837693759299</v>
      </c>
      <c r="F426" s="1">
        <f t="shared" si="21"/>
        <v>9.7841690425886085E-2</v>
      </c>
    </row>
    <row r="427" spans="1:6" x14ac:dyDescent="0.2">
      <c r="A427">
        <v>424</v>
      </c>
      <c r="B427">
        <v>42.3</v>
      </c>
      <c r="C427" s="1">
        <v>2.0320152854917398E-2</v>
      </c>
      <c r="D427" s="1">
        <f t="shared" si="20"/>
        <v>-3.8961421339124818</v>
      </c>
      <c r="E427" s="1">
        <f t="shared" si="22"/>
        <v>-3.9522009377616589</v>
      </c>
      <c r="F427" s="1">
        <f t="shared" si="21"/>
        <v>5.6058803849177163E-2</v>
      </c>
    </row>
    <row r="428" spans="1:6" x14ac:dyDescent="0.2">
      <c r="A428">
        <v>425</v>
      </c>
      <c r="B428">
        <v>42.4</v>
      </c>
      <c r="C428" s="1">
        <v>1.8239759277330101E-2</v>
      </c>
      <c r="D428" s="1">
        <f t="shared" si="20"/>
        <v>-4.0041514919378365</v>
      </c>
      <c r="E428" s="1">
        <f t="shared" si="22"/>
        <v>-3.9648181061473888</v>
      </c>
      <c r="F428" s="1">
        <f t="shared" si="21"/>
        <v>-3.933338579044765E-2</v>
      </c>
    </row>
    <row r="429" spans="1:6" x14ac:dyDescent="0.2">
      <c r="A429">
        <v>426</v>
      </c>
      <c r="B429">
        <v>42.5</v>
      </c>
      <c r="C429" s="1">
        <v>1.7885951852097199E-2</v>
      </c>
      <c r="D429" s="1">
        <f t="shared" si="20"/>
        <v>-4.0237396869941646</v>
      </c>
      <c r="E429" s="1">
        <f t="shared" si="22"/>
        <v>-3.9774352745331187</v>
      </c>
      <c r="F429" s="1">
        <f t="shared" si="21"/>
        <v>-4.6304412461045885E-2</v>
      </c>
    </row>
    <row r="430" spans="1:6" x14ac:dyDescent="0.2">
      <c r="A430">
        <v>427</v>
      </c>
      <c r="B430">
        <v>42.6</v>
      </c>
      <c r="C430" s="1">
        <v>2.01158634070779E-2</v>
      </c>
      <c r="D430" s="1">
        <f t="shared" si="20"/>
        <v>-3.9062465509580546</v>
      </c>
      <c r="E430" s="1">
        <f t="shared" si="22"/>
        <v>-3.9900524429188486</v>
      </c>
      <c r="F430" s="1">
        <f t="shared" si="21"/>
        <v>8.3805891960794021E-2</v>
      </c>
    </row>
    <row r="431" spans="1:6" x14ac:dyDescent="0.2">
      <c r="A431">
        <v>428</v>
      </c>
      <c r="B431">
        <v>42.7</v>
      </c>
      <c r="C431" s="1">
        <v>1.73873062551404E-2</v>
      </c>
      <c r="D431" s="1">
        <f t="shared" si="20"/>
        <v>-4.0520148645615643</v>
      </c>
      <c r="E431" s="1">
        <f t="shared" si="22"/>
        <v>-4.0026696113045785</v>
      </c>
      <c r="F431" s="1">
        <f t="shared" si="21"/>
        <v>-4.9345253256985799E-2</v>
      </c>
    </row>
    <row r="432" spans="1:6" x14ac:dyDescent="0.2">
      <c r="A432">
        <v>429</v>
      </c>
      <c r="B432">
        <v>42.8</v>
      </c>
      <c r="C432" s="1">
        <v>1.9015855884824299E-2</v>
      </c>
      <c r="D432" s="1">
        <f t="shared" si="20"/>
        <v>-3.9624821275802078</v>
      </c>
      <c r="E432" s="1">
        <f t="shared" si="22"/>
        <v>-4.0152867796903076</v>
      </c>
      <c r="F432" s="1">
        <f t="shared" si="21"/>
        <v>5.280465211009977E-2</v>
      </c>
    </row>
    <row r="433" spans="1:6" x14ac:dyDescent="0.2">
      <c r="A433">
        <v>430</v>
      </c>
      <c r="B433">
        <v>42.9</v>
      </c>
      <c r="C433" s="1">
        <v>1.6852554843939299E-2</v>
      </c>
      <c r="D433" s="1">
        <f t="shared" si="20"/>
        <v>-4.0832530108916236</v>
      </c>
      <c r="E433" s="1">
        <f t="shared" si="22"/>
        <v>-4.0279039480760375</v>
      </c>
      <c r="F433" s="1">
        <f t="shared" si="21"/>
        <v>-5.5349062815586159E-2</v>
      </c>
    </row>
    <row r="434" spans="1:6" x14ac:dyDescent="0.2">
      <c r="A434">
        <v>431</v>
      </c>
      <c r="B434">
        <v>43</v>
      </c>
      <c r="C434" s="1">
        <v>1.8697630879600802E-2</v>
      </c>
      <c r="D434" s="1">
        <f t="shared" si="20"/>
        <v>-3.9793584540780085</v>
      </c>
      <c r="E434" s="1">
        <f t="shared" si="22"/>
        <v>-4.0405211164617674</v>
      </c>
      <c r="F434" s="1">
        <f t="shared" si="21"/>
        <v>6.1162662383758892E-2</v>
      </c>
    </row>
    <row r="435" spans="1:6" x14ac:dyDescent="0.2">
      <c r="A435">
        <v>432</v>
      </c>
      <c r="B435">
        <v>43.1</v>
      </c>
      <c r="C435" s="1">
        <v>1.8976580247280501E-2</v>
      </c>
      <c r="D435" s="1">
        <f t="shared" si="20"/>
        <v>-3.96454967867898</v>
      </c>
      <c r="E435" s="1">
        <f t="shared" si="22"/>
        <v>-4.0531382848474973</v>
      </c>
      <c r="F435" s="1">
        <f t="shared" si="21"/>
        <v>8.858860616851727E-2</v>
      </c>
    </row>
    <row r="436" spans="1:6" x14ac:dyDescent="0.2">
      <c r="A436">
        <v>433</v>
      </c>
      <c r="B436">
        <v>43.2</v>
      </c>
      <c r="C436" s="1">
        <v>1.57412932794492E-2</v>
      </c>
      <c r="D436" s="1">
        <f t="shared" si="20"/>
        <v>-4.1514678742190005</v>
      </c>
      <c r="E436" s="1">
        <f t="shared" si="22"/>
        <v>-4.0657554532332272</v>
      </c>
      <c r="F436" s="1">
        <f t="shared" si="21"/>
        <v>-8.5712420985773363E-2</v>
      </c>
    </row>
    <row r="437" spans="1:6" x14ac:dyDescent="0.2">
      <c r="A437">
        <v>434</v>
      </c>
      <c r="B437">
        <v>43.3</v>
      </c>
      <c r="C437" s="1">
        <v>1.6091704286278499E-2</v>
      </c>
      <c r="D437" s="1">
        <f t="shared" si="20"/>
        <v>-4.1294514015064907</v>
      </c>
      <c r="E437" s="1">
        <f t="shared" si="22"/>
        <v>-4.0783726216189562</v>
      </c>
      <c r="F437" s="1">
        <f t="shared" si="21"/>
        <v>-5.1078779887534509E-2</v>
      </c>
    </row>
    <row r="438" spans="1:6" x14ac:dyDescent="0.2">
      <c r="A438">
        <v>435</v>
      </c>
      <c r="B438">
        <v>43.4</v>
      </c>
      <c r="C438" s="1">
        <v>1.7238278741174701E-2</v>
      </c>
      <c r="D438" s="1">
        <f t="shared" si="20"/>
        <v>-4.0606228597301817</v>
      </c>
      <c r="E438" s="1">
        <f t="shared" si="22"/>
        <v>-4.0909897900046852</v>
      </c>
      <c r="F438" s="1">
        <f t="shared" si="21"/>
        <v>3.0366930274503545E-2</v>
      </c>
    </row>
    <row r="439" spans="1:6" x14ac:dyDescent="0.2">
      <c r="A439">
        <v>436</v>
      </c>
      <c r="B439">
        <v>43.5</v>
      </c>
      <c r="C439" s="1">
        <v>1.5333041171819601E-2</v>
      </c>
      <c r="D439" s="1">
        <f t="shared" si="20"/>
        <v>-4.1777452253544469</v>
      </c>
      <c r="E439" s="1">
        <f t="shared" si="22"/>
        <v>-4.1036069583904151</v>
      </c>
      <c r="F439" s="1">
        <f t="shared" si="21"/>
        <v>-7.4138266964031807E-2</v>
      </c>
    </row>
    <row r="440" spans="1:6" x14ac:dyDescent="0.2">
      <c r="A440">
        <v>437</v>
      </c>
      <c r="B440">
        <v>43.6</v>
      </c>
      <c r="C440" s="1">
        <v>1.7022348822842499E-2</v>
      </c>
      <c r="D440" s="1">
        <f t="shared" si="20"/>
        <v>-4.0732281616662691</v>
      </c>
      <c r="E440" s="1">
        <f t="shared" si="22"/>
        <v>-4.116224126776145</v>
      </c>
      <c r="F440" s="1">
        <f t="shared" si="21"/>
        <v>4.2995965109875911E-2</v>
      </c>
    </row>
    <row r="441" spans="1:6" x14ac:dyDescent="0.2">
      <c r="A441">
        <v>438</v>
      </c>
      <c r="B441">
        <v>43.7</v>
      </c>
      <c r="C441" s="1">
        <v>1.61719805863587E-2</v>
      </c>
      <c r="D441" s="1">
        <f t="shared" si="20"/>
        <v>-4.1244751276521008</v>
      </c>
      <c r="E441" s="1">
        <f t="shared" si="22"/>
        <v>-4.1288412951618749</v>
      </c>
      <c r="F441" s="1">
        <f t="shared" si="21"/>
        <v>4.3661675097741437E-3</v>
      </c>
    </row>
    <row r="442" spans="1:6" x14ac:dyDescent="0.2">
      <c r="A442">
        <v>439</v>
      </c>
      <c r="B442">
        <v>43.8</v>
      </c>
      <c r="C442" s="1">
        <v>1.6206883850165801E-2</v>
      </c>
      <c r="D442" s="1">
        <f t="shared" si="20"/>
        <v>-4.1223191979779878</v>
      </c>
      <c r="E442" s="1">
        <f t="shared" si="22"/>
        <v>-4.1414584635476039</v>
      </c>
      <c r="F442" s="1">
        <f t="shared" si="21"/>
        <v>1.9139265569616093E-2</v>
      </c>
    </row>
    <row r="443" spans="1:6" x14ac:dyDescent="0.2">
      <c r="A443">
        <v>440</v>
      </c>
      <c r="B443">
        <v>43.9</v>
      </c>
      <c r="C443" s="1">
        <v>1.5282296479804201E-2</v>
      </c>
      <c r="D443" s="1">
        <f t="shared" si="20"/>
        <v>-4.1810602133557477</v>
      </c>
      <c r="E443" s="1">
        <f t="shared" si="22"/>
        <v>-4.1540756319333338</v>
      </c>
      <c r="F443" s="1">
        <f t="shared" si="21"/>
        <v>-2.6984581422413889E-2</v>
      </c>
    </row>
    <row r="444" spans="1:6" x14ac:dyDescent="0.2">
      <c r="A444">
        <v>441</v>
      </c>
      <c r="B444">
        <v>44</v>
      </c>
      <c r="C444" s="1">
        <v>1.53155684222579E-2</v>
      </c>
      <c r="D444" s="1">
        <f t="shared" si="20"/>
        <v>-4.1788854239922371</v>
      </c>
      <c r="E444" s="1">
        <f t="shared" si="22"/>
        <v>-4.1666928003190637</v>
      </c>
      <c r="F444" s="1">
        <f t="shared" si="21"/>
        <v>-1.2192623673173308E-2</v>
      </c>
    </row>
    <row r="445" spans="1:6" x14ac:dyDescent="0.2">
      <c r="A445">
        <v>442</v>
      </c>
      <c r="B445">
        <v>44.1</v>
      </c>
      <c r="C445" s="1">
        <v>1.57777526552258E-2</v>
      </c>
      <c r="D445" s="1">
        <f t="shared" si="20"/>
        <v>-4.1491543909927842</v>
      </c>
      <c r="E445" s="1">
        <f t="shared" si="22"/>
        <v>-4.1793099687047937</v>
      </c>
      <c r="F445" s="1">
        <f t="shared" si="21"/>
        <v>3.0155577712009496E-2</v>
      </c>
    </row>
    <row r="446" spans="1:6" x14ac:dyDescent="0.2">
      <c r="A446">
        <v>443</v>
      </c>
      <c r="B446">
        <v>44.2</v>
      </c>
      <c r="C446" s="1">
        <v>1.59431206634453E-2</v>
      </c>
      <c r="D446" s="1">
        <f t="shared" si="20"/>
        <v>-4.1387278491576938</v>
      </c>
      <c r="E446" s="1">
        <f t="shared" si="22"/>
        <v>-4.1919271370905236</v>
      </c>
      <c r="F446" s="1">
        <f t="shared" si="21"/>
        <v>5.3199287932829797E-2</v>
      </c>
    </row>
    <row r="447" spans="1:6" x14ac:dyDescent="0.2">
      <c r="A447">
        <v>444</v>
      </c>
      <c r="B447">
        <v>44.3</v>
      </c>
      <c r="C447" s="1">
        <v>1.5610488095455901E-2</v>
      </c>
      <c r="D447" s="1">
        <f t="shared" si="20"/>
        <v>-4.1598122768170551</v>
      </c>
      <c r="E447" s="1">
        <f t="shared" si="22"/>
        <v>-4.2045443054762526</v>
      </c>
      <c r="F447" s="1">
        <f t="shared" si="21"/>
        <v>4.4732028659197454E-2</v>
      </c>
    </row>
    <row r="448" spans="1:6" x14ac:dyDescent="0.2">
      <c r="A448">
        <v>445</v>
      </c>
      <c r="B448">
        <v>44.4</v>
      </c>
      <c r="C448" s="1">
        <v>1.3920520507598001E-2</v>
      </c>
      <c r="D448" s="1">
        <f t="shared" si="20"/>
        <v>-4.2743912319877433</v>
      </c>
      <c r="E448" s="1">
        <f t="shared" si="22"/>
        <v>-4.2171614738619825</v>
      </c>
      <c r="F448" s="1">
        <f t="shared" si="21"/>
        <v>-5.722975812576081E-2</v>
      </c>
    </row>
    <row r="449" spans="1:6" x14ac:dyDescent="0.2">
      <c r="A449">
        <v>446</v>
      </c>
      <c r="B449">
        <v>44.5</v>
      </c>
      <c r="C449" s="1">
        <v>1.51722515730852E-2</v>
      </c>
      <c r="D449" s="1">
        <f t="shared" si="20"/>
        <v>-4.1882870738873921</v>
      </c>
      <c r="E449" s="1">
        <f t="shared" si="22"/>
        <v>-4.2297786422477124</v>
      </c>
      <c r="F449" s="1">
        <f t="shared" si="21"/>
        <v>4.1491568360320308E-2</v>
      </c>
    </row>
    <row r="450" spans="1:6" x14ac:dyDescent="0.2">
      <c r="A450">
        <v>447</v>
      </c>
      <c r="B450">
        <v>44.6</v>
      </c>
      <c r="C450" s="1">
        <v>1.28833480045787E-2</v>
      </c>
      <c r="D450" s="1">
        <f t="shared" si="20"/>
        <v>-4.3518196538403338</v>
      </c>
      <c r="E450" s="1">
        <f t="shared" si="22"/>
        <v>-4.2423958106334423</v>
      </c>
      <c r="F450" s="1">
        <f t="shared" si="21"/>
        <v>-0.10942384320689147</v>
      </c>
    </row>
    <row r="451" spans="1:6" x14ac:dyDescent="0.2">
      <c r="A451">
        <v>448</v>
      </c>
      <c r="B451">
        <v>44.7</v>
      </c>
      <c r="C451" s="1">
        <v>1.51145867684662E-2</v>
      </c>
      <c r="D451" s="1">
        <f t="shared" si="20"/>
        <v>-4.1920949902930644</v>
      </c>
      <c r="E451" s="1">
        <f t="shared" si="22"/>
        <v>-4.2550129790191713</v>
      </c>
      <c r="F451" s="1">
        <f t="shared" si="21"/>
        <v>6.2917988726106877E-2</v>
      </c>
    </row>
    <row r="452" spans="1:6" x14ac:dyDescent="0.2">
      <c r="A452">
        <v>449</v>
      </c>
      <c r="B452">
        <v>44.8</v>
      </c>
      <c r="C452" s="1">
        <v>1.3543252985204901E-2</v>
      </c>
      <c r="D452" s="1">
        <f t="shared" si="20"/>
        <v>-4.3018667903382886</v>
      </c>
      <c r="E452" s="1">
        <f t="shared" si="22"/>
        <v>-4.2676301474049003</v>
      </c>
      <c r="F452" s="1">
        <f t="shared" si="21"/>
        <v>-3.4236642933388239E-2</v>
      </c>
    </row>
    <row r="453" spans="1:6" x14ac:dyDescent="0.2">
      <c r="A453">
        <v>450</v>
      </c>
      <c r="B453">
        <v>44.9</v>
      </c>
      <c r="C453" s="1">
        <v>1.32621073209947E-2</v>
      </c>
      <c r="D453" s="1">
        <f t="shared" ref="D453:D495" si="23">LN(C453)</f>
        <v>-4.3228443836994286</v>
      </c>
      <c r="E453" s="1">
        <f t="shared" si="22"/>
        <v>-4.2802473157906302</v>
      </c>
      <c r="F453" s="1">
        <f t="shared" ref="F453:F495" si="24">D453-E453</f>
        <v>-4.2597067908798358E-2</v>
      </c>
    </row>
    <row r="454" spans="1:6" x14ac:dyDescent="0.2">
      <c r="A454">
        <v>451</v>
      </c>
      <c r="B454">
        <v>45</v>
      </c>
      <c r="C454" s="1">
        <v>1.46019170960013E-2</v>
      </c>
      <c r="D454" s="1">
        <f t="shared" si="23"/>
        <v>-4.2266024509426856</v>
      </c>
      <c r="E454" s="1">
        <f t="shared" si="22"/>
        <v>-4.2928644841763601</v>
      </c>
      <c r="F454" s="1">
        <f t="shared" si="24"/>
        <v>6.6262033233674522E-2</v>
      </c>
    </row>
    <row r="455" spans="1:6" x14ac:dyDescent="0.2">
      <c r="A455">
        <v>452</v>
      </c>
      <c r="B455">
        <v>45.1</v>
      </c>
      <c r="C455" s="1">
        <v>1.4410906092922501E-2</v>
      </c>
      <c r="D455" s="1">
        <f t="shared" si="23"/>
        <v>-4.2397699914942049</v>
      </c>
      <c r="E455" s="1">
        <f t="shared" si="22"/>
        <v>-4.30548165256209</v>
      </c>
      <c r="F455" s="1">
        <f t="shared" si="24"/>
        <v>6.5711661067885174E-2</v>
      </c>
    </row>
    <row r="456" spans="1:6" x14ac:dyDescent="0.2">
      <c r="A456">
        <v>453</v>
      </c>
      <c r="B456">
        <v>45.2</v>
      </c>
      <c r="C456" s="1">
        <v>1.29624621867828E-2</v>
      </c>
      <c r="D456" s="1">
        <f t="shared" si="23"/>
        <v>-4.3456976225545416</v>
      </c>
      <c r="E456" s="1">
        <f t="shared" si="22"/>
        <v>-4.3180988209478199</v>
      </c>
      <c r="F456" s="1">
        <f t="shared" si="24"/>
        <v>-2.7598801606721679E-2</v>
      </c>
    </row>
    <row r="457" spans="1:6" x14ac:dyDescent="0.2">
      <c r="A457">
        <v>454</v>
      </c>
      <c r="B457">
        <v>45.3</v>
      </c>
      <c r="C457" s="1">
        <v>1.44551755689824E-2</v>
      </c>
      <c r="D457" s="1">
        <f t="shared" si="23"/>
        <v>-4.2367027576877341</v>
      </c>
      <c r="E457" s="1">
        <f t="shared" si="22"/>
        <v>-4.330715989333549</v>
      </c>
      <c r="F457" s="1">
        <f t="shared" si="24"/>
        <v>9.4013231645814876E-2</v>
      </c>
    </row>
    <row r="458" spans="1:6" x14ac:dyDescent="0.2">
      <c r="A458">
        <v>455</v>
      </c>
      <c r="B458">
        <v>45.4</v>
      </c>
      <c r="C458" s="1">
        <v>1.39231376751061E-2</v>
      </c>
      <c r="D458" s="1">
        <f t="shared" si="23"/>
        <v>-4.2742032417819571</v>
      </c>
      <c r="E458" s="1">
        <f t="shared" si="22"/>
        <v>-4.3433331577192789</v>
      </c>
      <c r="F458" s="1">
        <f t="shared" si="24"/>
        <v>6.9129915937321762E-2</v>
      </c>
    </row>
    <row r="459" spans="1:6" x14ac:dyDescent="0.2">
      <c r="A459">
        <v>456</v>
      </c>
      <c r="B459">
        <v>45.5</v>
      </c>
      <c r="C459" s="1">
        <v>1.2673469830261399E-2</v>
      </c>
      <c r="D459" s="1">
        <f t="shared" si="23"/>
        <v>-4.3682444602433295</v>
      </c>
      <c r="E459" s="1">
        <f t="shared" si="22"/>
        <v>-4.3559503261050088</v>
      </c>
      <c r="F459" s="1">
        <f t="shared" si="24"/>
        <v>-1.22941341383207E-2</v>
      </c>
    </row>
    <row r="460" spans="1:6" x14ac:dyDescent="0.2">
      <c r="A460">
        <v>457</v>
      </c>
      <c r="B460">
        <v>45.6</v>
      </c>
      <c r="C460" s="1">
        <v>1.3334480525279401E-2</v>
      </c>
      <c r="D460" s="1">
        <f t="shared" si="23"/>
        <v>-4.3174020778415318</v>
      </c>
      <c r="E460" s="1">
        <f t="shared" si="22"/>
        <v>-4.3685674944907387</v>
      </c>
      <c r="F460" s="1">
        <f t="shared" si="24"/>
        <v>5.1165416649206819E-2</v>
      </c>
    </row>
    <row r="461" spans="1:6" x14ac:dyDescent="0.2">
      <c r="A461">
        <v>458</v>
      </c>
      <c r="B461">
        <v>45.7</v>
      </c>
      <c r="C461" s="1">
        <v>1.2969909911496699E-2</v>
      </c>
      <c r="D461" s="1">
        <f t="shared" si="23"/>
        <v>-4.3451232265918085</v>
      </c>
      <c r="E461" s="1">
        <f t="shared" si="22"/>
        <v>-4.3811846628764686</v>
      </c>
      <c r="F461" s="1">
        <f t="shared" si="24"/>
        <v>3.6061436284660076E-2</v>
      </c>
    </row>
    <row r="462" spans="1:6" x14ac:dyDescent="0.2">
      <c r="A462">
        <v>459</v>
      </c>
      <c r="B462">
        <v>45.8</v>
      </c>
      <c r="C462" s="1">
        <v>1.2860268325330101E-2</v>
      </c>
      <c r="D462" s="1">
        <f t="shared" si="23"/>
        <v>-4.3536126952791321</v>
      </c>
      <c r="E462" s="1">
        <f t="shared" si="22"/>
        <v>-4.3938018312621976</v>
      </c>
      <c r="F462" s="1">
        <f t="shared" si="24"/>
        <v>4.0189135983065505E-2</v>
      </c>
    </row>
    <row r="463" spans="1:6" x14ac:dyDescent="0.2">
      <c r="A463">
        <v>460</v>
      </c>
      <c r="B463">
        <v>45.9</v>
      </c>
      <c r="C463" s="1">
        <v>1.1970223843076701E-2</v>
      </c>
      <c r="D463" s="1">
        <f t="shared" si="23"/>
        <v>-4.4253330592465279</v>
      </c>
      <c r="E463" s="1">
        <f t="shared" si="22"/>
        <v>-4.4064189996479275</v>
      </c>
      <c r="F463" s="1">
        <f t="shared" si="24"/>
        <v>-1.8914059598600375E-2</v>
      </c>
    </row>
    <row r="464" spans="1:6" x14ac:dyDescent="0.2">
      <c r="A464">
        <v>461</v>
      </c>
      <c r="B464">
        <v>46</v>
      </c>
      <c r="C464" s="1">
        <v>1.16180691169827E-2</v>
      </c>
      <c r="D464" s="1">
        <f t="shared" si="23"/>
        <v>-4.4551937103003221</v>
      </c>
      <c r="E464" s="1">
        <f t="shared" si="22"/>
        <v>-4.4190361680336574</v>
      </c>
      <c r="F464" s="1">
        <f t="shared" si="24"/>
        <v>-3.6157542266664677E-2</v>
      </c>
    </row>
    <row r="465" spans="1:6" x14ac:dyDescent="0.2">
      <c r="A465">
        <v>462</v>
      </c>
      <c r="B465">
        <v>46.1</v>
      </c>
      <c r="C465" s="1">
        <v>1.26281906673663E-2</v>
      </c>
      <c r="D465" s="1">
        <f t="shared" si="23"/>
        <v>-4.3718236096225578</v>
      </c>
      <c r="E465" s="1">
        <f t="shared" si="22"/>
        <v>-4.4316533364193864</v>
      </c>
      <c r="F465" s="1">
        <f t="shared" si="24"/>
        <v>5.9829726796828631E-2</v>
      </c>
    </row>
    <row r="466" spans="1:6" x14ac:dyDescent="0.2">
      <c r="A466">
        <v>463</v>
      </c>
      <c r="B466">
        <v>46.2</v>
      </c>
      <c r="C466" s="1">
        <v>1.14059217373978E-2</v>
      </c>
      <c r="D466" s="1">
        <f t="shared" si="23"/>
        <v>-4.473622607800543</v>
      </c>
      <c r="E466" s="1">
        <f t="shared" si="22"/>
        <v>-4.4442705048051163</v>
      </c>
      <c r="F466" s="1">
        <f t="shared" si="24"/>
        <v>-2.9352102995426677E-2</v>
      </c>
    </row>
    <row r="467" spans="1:6" x14ac:dyDescent="0.2">
      <c r="A467">
        <v>464</v>
      </c>
      <c r="B467">
        <v>46.3</v>
      </c>
      <c r="C467" s="1">
        <v>1.1968205120979E-2</v>
      </c>
      <c r="D467" s="1">
        <f t="shared" si="23"/>
        <v>-4.425501718777654</v>
      </c>
      <c r="E467" s="1">
        <f t="shared" si="22"/>
        <v>-4.4568876731908453</v>
      </c>
      <c r="F467" s="1">
        <f t="shared" si="24"/>
        <v>3.1385954413191364E-2</v>
      </c>
    </row>
    <row r="468" spans="1:6" x14ac:dyDescent="0.2">
      <c r="A468">
        <v>465</v>
      </c>
      <c r="B468">
        <v>46.4</v>
      </c>
      <c r="C468" s="1">
        <v>1.096162448319E-2</v>
      </c>
      <c r="D468" s="1">
        <f t="shared" si="23"/>
        <v>-4.513354789176498</v>
      </c>
      <c r="E468" s="1">
        <f t="shared" si="22"/>
        <v>-4.4695048415765752</v>
      </c>
      <c r="F468" s="1">
        <f t="shared" si="24"/>
        <v>-4.3849947599922778E-2</v>
      </c>
    </row>
    <row r="469" spans="1:6" x14ac:dyDescent="0.2">
      <c r="A469">
        <v>466</v>
      </c>
      <c r="B469">
        <v>46.5</v>
      </c>
      <c r="C469" s="1">
        <v>1.0511153946366401E-2</v>
      </c>
      <c r="D469" s="1">
        <f t="shared" si="23"/>
        <v>-4.5553183050331238</v>
      </c>
      <c r="E469" s="1">
        <f t="shared" si="22"/>
        <v>-4.4821220099623051</v>
      </c>
      <c r="F469" s="1">
        <f t="shared" si="24"/>
        <v>-7.3196295070818707E-2</v>
      </c>
    </row>
    <row r="470" spans="1:6" x14ac:dyDescent="0.2">
      <c r="A470">
        <v>467</v>
      </c>
      <c r="B470">
        <v>46.6</v>
      </c>
      <c r="C470" s="1">
        <v>1.07927367567226E-2</v>
      </c>
      <c r="D470" s="1">
        <f t="shared" si="23"/>
        <v>-4.5288818936223638</v>
      </c>
      <c r="E470" s="1">
        <f t="shared" si="22"/>
        <v>-4.494739178348035</v>
      </c>
      <c r="F470" s="1">
        <f t="shared" si="24"/>
        <v>-3.4142715274328772E-2</v>
      </c>
    </row>
    <row r="471" spans="1:6" x14ac:dyDescent="0.2">
      <c r="A471">
        <v>468</v>
      </c>
      <c r="B471">
        <v>46.7</v>
      </c>
      <c r="C471" s="1">
        <v>1.0998205029308501E-2</v>
      </c>
      <c r="D471" s="1">
        <f t="shared" si="23"/>
        <v>-4.5100231986527062</v>
      </c>
      <c r="E471" s="1">
        <f t="shared" si="22"/>
        <v>-4.507356346733765</v>
      </c>
      <c r="F471" s="1">
        <f t="shared" si="24"/>
        <v>-2.6668519189412265E-3</v>
      </c>
    </row>
    <row r="472" spans="1:6" x14ac:dyDescent="0.2">
      <c r="A472">
        <v>469</v>
      </c>
      <c r="B472">
        <v>46.8</v>
      </c>
      <c r="C472" s="1">
        <v>1.1170274820583701E-2</v>
      </c>
      <c r="D472" s="1">
        <f t="shared" si="23"/>
        <v>-4.4944990627494619</v>
      </c>
      <c r="E472" s="1">
        <f t="shared" si="22"/>
        <v>-4.519973515119494</v>
      </c>
      <c r="F472" s="1">
        <f t="shared" si="24"/>
        <v>2.5474452370032097E-2</v>
      </c>
    </row>
    <row r="473" spans="1:6" x14ac:dyDescent="0.2">
      <c r="A473">
        <v>470</v>
      </c>
      <c r="B473">
        <v>46.9</v>
      </c>
      <c r="C473" s="1">
        <v>1.02030843551351E-2</v>
      </c>
      <c r="D473" s="1">
        <f t="shared" si="23"/>
        <v>-4.5850652166435326</v>
      </c>
      <c r="E473" s="1">
        <f t="shared" si="22"/>
        <v>-4.5325906835052239</v>
      </c>
      <c r="F473" s="1">
        <f t="shared" si="24"/>
        <v>-5.2474533138308743E-2</v>
      </c>
    </row>
    <row r="474" spans="1:6" x14ac:dyDescent="0.2">
      <c r="A474">
        <v>471</v>
      </c>
      <c r="B474">
        <v>47</v>
      </c>
      <c r="C474" s="1">
        <v>1.1635621157781099E-2</v>
      </c>
      <c r="D474" s="1">
        <f t="shared" si="23"/>
        <v>-4.4536840966498144</v>
      </c>
      <c r="E474" s="1">
        <f t="shared" si="22"/>
        <v>-4.5452078518909538</v>
      </c>
      <c r="F474" s="1">
        <f t="shared" si="24"/>
        <v>9.1523755241139426E-2</v>
      </c>
    </row>
    <row r="475" spans="1:6" x14ac:dyDescent="0.2">
      <c r="A475">
        <v>472</v>
      </c>
      <c r="B475">
        <v>47.1</v>
      </c>
      <c r="C475" s="1">
        <v>1.1104471530601101E-2</v>
      </c>
      <c r="D475" s="1">
        <f t="shared" si="23"/>
        <v>-4.5004074111876431</v>
      </c>
      <c r="E475" s="1">
        <f t="shared" si="22"/>
        <v>-4.5578250202766837</v>
      </c>
      <c r="F475" s="1">
        <f t="shared" si="24"/>
        <v>5.7417609089040589E-2</v>
      </c>
    </row>
    <row r="476" spans="1:6" x14ac:dyDescent="0.2">
      <c r="A476">
        <v>473</v>
      </c>
      <c r="B476">
        <v>47.2</v>
      </c>
      <c r="C476" s="1">
        <v>1.0846277463771E-2</v>
      </c>
      <c r="D476" s="1">
        <f t="shared" si="23"/>
        <v>-4.5239333487614974</v>
      </c>
      <c r="E476" s="1">
        <f t="shared" si="22"/>
        <v>-4.5704421886624136</v>
      </c>
      <c r="F476" s="1">
        <f t="shared" si="24"/>
        <v>4.6508839900916144E-2</v>
      </c>
    </row>
    <row r="477" spans="1:6" x14ac:dyDescent="0.2">
      <c r="A477">
        <v>474</v>
      </c>
      <c r="B477">
        <v>47.3</v>
      </c>
      <c r="C477" s="1">
        <v>1.06218904537989E-2</v>
      </c>
      <c r="D477" s="1">
        <f t="shared" si="23"/>
        <v>-4.5448382701777481</v>
      </c>
      <c r="E477" s="1">
        <f t="shared" si="22"/>
        <v>-4.5830593570481426</v>
      </c>
      <c r="F477" s="1">
        <f t="shared" si="24"/>
        <v>3.8221086870394494E-2</v>
      </c>
    </row>
    <row r="478" spans="1:6" x14ac:dyDescent="0.2">
      <c r="A478">
        <v>475</v>
      </c>
      <c r="B478">
        <v>47.4</v>
      </c>
      <c r="C478" s="1">
        <v>1.0285736275827699E-2</v>
      </c>
      <c r="D478" s="1">
        <f t="shared" si="23"/>
        <v>-4.5769971710959876</v>
      </c>
      <c r="E478" s="1">
        <f t="shared" si="22"/>
        <v>-4.5956765254338716</v>
      </c>
      <c r="F478" s="1">
        <f t="shared" si="24"/>
        <v>1.8679354337884035E-2</v>
      </c>
    </row>
    <row r="479" spans="1:6" x14ac:dyDescent="0.2">
      <c r="A479">
        <v>476</v>
      </c>
      <c r="B479">
        <v>47.5</v>
      </c>
      <c r="C479" s="1">
        <v>9.7851653667301395E-3</v>
      </c>
      <c r="D479" s="1">
        <f t="shared" si="23"/>
        <v>-4.6268877782533817</v>
      </c>
      <c r="E479" s="1">
        <f t="shared" si="22"/>
        <v>-4.6082936938196015</v>
      </c>
      <c r="F479" s="1">
        <f t="shared" si="24"/>
        <v>-1.8594084433780189E-2</v>
      </c>
    </row>
    <row r="480" spans="1:6" x14ac:dyDescent="0.2">
      <c r="A480">
        <v>477</v>
      </c>
      <c r="B480">
        <v>47.6</v>
      </c>
      <c r="C480" s="1">
        <v>9.1294596850633805E-3</v>
      </c>
      <c r="D480" s="1">
        <f t="shared" si="23"/>
        <v>-4.6962487662947794</v>
      </c>
      <c r="E480" s="1">
        <f t="shared" si="22"/>
        <v>-4.6209108622053314</v>
      </c>
      <c r="F480" s="1">
        <f t="shared" si="24"/>
        <v>-7.533790408944796E-2</v>
      </c>
    </row>
    <row r="481" spans="1:6" x14ac:dyDescent="0.2">
      <c r="A481">
        <v>478</v>
      </c>
      <c r="B481">
        <v>47.7</v>
      </c>
      <c r="C481" s="1">
        <v>9.4722603263851599E-3</v>
      </c>
      <c r="D481" s="1">
        <f t="shared" si="23"/>
        <v>-4.6593877174359424</v>
      </c>
      <c r="E481" s="1">
        <f t="shared" si="22"/>
        <v>-4.6335280305910613</v>
      </c>
      <c r="F481" s="1">
        <f t="shared" si="24"/>
        <v>-2.5859686844881047E-2</v>
      </c>
    </row>
    <row r="482" spans="1:6" x14ac:dyDescent="0.2">
      <c r="A482">
        <v>479</v>
      </c>
      <c r="B482">
        <v>47.8</v>
      </c>
      <c r="C482" s="1">
        <v>9.5309335103342403E-3</v>
      </c>
      <c r="D482" s="1">
        <f t="shared" si="23"/>
        <v>-4.653212611198895</v>
      </c>
      <c r="E482" s="1">
        <f t="shared" si="22"/>
        <v>-4.6461451989767903</v>
      </c>
      <c r="F482" s="1">
        <f t="shared" si="24"/>
        <v>-7.0674122221046076E-3</v>
      </c>
    </row>
    <row r="483" spans="1:6" x14ac:dyDescent="0.2">
      <c r="A483">
        <v>480</v>
      </c>
      <c r="B483">
        <v>47.9</v>
      </c>
      <c r="C483" s="1">
        <v>9.0051552291316103E-3</v>
      </c>
      <c r="D483" s="1">
        <f t="shared" si="23"/>
        <v>-4.7099580623982265</v>
      </c>
      <c r="E483" s="1">
        <f t="shared" si="22"/>
        <v>-4.6587623673625203</v>
      </c>
      <c r="F483" s="1">
        <f t="shared" si="24"/>
        <v>-5.1195695035706201E-2</v>
      </c>
    </row>
    <row r="484" spans="1:6" x14ac:dyDescent="0.2">
      <c r="A484">
        <v>481</v>
      </c>
      <c r="B484">
        <v>48</v>
      </c>
      <c r="C484" s="1">
        <v>9.3841749810229507E-3</v>
      </c>
      <c r="D484" s="1">
        <f t="shared" si="23"/>
        <v>-4.6687305210632353</v>
      </c>
      <c r="E484" s="1">
        <f t="shared" si="22"/>
        <v>-4.6713795357482502</v>
      </c>
      <c r="F484" s="1">
        <f t="shared" si="24"/>
        <v>2.6490146850148832E-3</v>
      </c>
    </row>
    <row r="485" spans="1:6" x14ac:dyDescent="0.2">
      <c r="A485">
        <v>482</v>
      </c>
      <c r="B485">
        <v>48.1</v>
      </c>
      <c r="C485" s="1">
        <v>9.2719823523010406E-3</v>
      </c>
      <c r="D485" s="1">
        <f t="shared" si="23"/>
        <v>-4.680758076279</v>
      </c>
      <c r="E485" s="1">
        <f t="shared" si="22"/>
        <v>-4.6839967041339801</v>
      </c>
      <c r="F485" s="1">
        <f t="shared" si="24"/>
        <v>3.2386278549800807E-3</v>
      </c>
    </row>
    <row r="486" spans="1:6" x14ac:dyDescent="0.2">
      <c r="A486">
        <v>483</v>
      </c>
      <c r="B486">
        <v>48.2</v>
      </c>
      <c r="C486" s="1">
        <v>8.4562970139059595E-3</v>
      </c>
      <c r="D486" s="1">
        <f t="shared" si="23"/>
        <v>-4.7728439063969548</v>
      </c>
      <c r="E486" s="1">
        <f t="shared" si="22"/>
        <v>-4.69661387251971</v>
      </c>
      <c r="F486" s="1">
        <f t="shared" si="24"/>
        <v>-7.6230033877244807E-2</v>
      </c>
    </row>
    <row r="487" spans="1:6" x14ac:dyDescent="0.2">
      <c r="A487">
        <v>484</v>
      </c>
      <c r="B487">
        <v>48.3</v>
      </c>
      <c r="C487" s="1">
        <v>8.8811790684984997E-3</v>
      </c>
      <c r="D487" s="1">
        <f t="shared" si="23"/>
        <v>-4.7238209528082091</v>
      </c>
      <c r="E487" s="1">
        <f t="shared" si="22"/>
        <v>-4.709231040905439</v>
      </c>
      <c r="F487" s="1">
        <f t="shared" si="24"/>
        <v>-1.4589911902770147E-2</v>
      </c>
    </row>
    <row r="488" spans="1:6" x14ac:dyDescent="0.2">
      <c r="A488">
        <v>485</v>
      </c>
      <c r="B488">
        <v>48.4</v>
      </c>
      <c r="C488" s="1">
        <v>8.9003012393605099E-3</v>
      </c>
      <c r="D488" s="1">
        <f t="shared" si="23"/>
        <v>-4.7216701556976854</v>
      </c>
      <c r="E488" s="1">
        <f t="shared" si="22"/>
        <v>-4.7218482092911689</v>
      </c>
      <c r="F488" s="1">
        <f t="shared" si="24"/>
        <v>1.7805359348344041E-4</v>
      </c>
    </row>
    <row r="489" spans="1:6" x14ac:dyDescent="0.2">
      <c r="A489">
        <v>486</v>
      </c>
      <c r="B489">
        <v>48.5</v>
      </c>
      <c r="C489" s="1">
        <v>9.6505389814038299E-3</v>
      </c>
      <c r="D489" s="1">
        <f t="shared" si="23"/>
        <v>-4.6407415121957474</v>
      </c>
      <c r="E489" s="1">
        <f t="shared" si="22"/>
        <v>-4.7344653776768988</v>
      </c>
      <c r="F489" s="1">
        <f t="shared" si="24"/>
        <v>9.3723865481151414E-2</v>
      </c>
    </row>
    <row r="490" spans="1:6" x14ac:dyDescent="0.2">
      <c r="A490">
        <v>487</v>
      </c>
      <c r="B490">
        <v>48.6</v>
      </c>
      <c r="C490" s="1">
        <v>8.5862904161313897E-3</v>
      </c>
      <c r="D490" s="1">
        <f t="shared" si="23"/>
        <v>-4.7575884853712509</v>
      </c>
      <c r="E490" s="1">
        <f t="shared" ref="E490:E495" si="25">$I$4*B490+$I$5</f>
        <v>-4.7470825460626287</v>
      </c>
      <c r="F490" s="1">
        <f t="shared" si="24"/>
        <v>-1.0505939308622203E-2</v>
      </c>
    </row>
    <row r="491" spans="1:6" x14ac:dyDescent="0.2">
      <c r="A491">
        <v>488</v>
      </c>
      <c r="B491">
        <v>48.7</v>
      </c>
      <c r="C491" s="1">
        <v>8.9727619617788901E-3</v>
      </c>
      <c r="D491" s="1">
        <f t="shared" si="23"/>
        <v>-4.7135617392941596</v>
      </c>
      <c r="E491" s="1">
        <f t="shared" si="25"/>
        <v>-4.7596997144483577</v>
      </c>
      <c r="F491" s="1">
        <f t="shared" si="24"/>
        <v>4.6137975154198152E-2</v>
      </c>
    </row>
    <row r="492" spans="1:6" x14ac:dyDescent="0.2">
      <c r="A492">
        <v>489</v>
      </c>
      <c r="B492">
        <v>48.8</v>
      </c>
      <c r="C492" s="1">
        <v>7.7152823597301896E-3</v>
      </c>
      <c r="D492" s="1">
        <f t="shared" si="23"/>
        <v>-4.8645521950382635</v>
      </c>
      <c r="E492" s="1">
        <f t="shared" si="25"/>
        <v>-4.7723168828340867</v>
      </c>
      <c r="F492" s="1">
        <f t="shared" si="24"/>
        <v>-9.22353122041768E-2</v>
      </c>
    </row>
    <row r="493" spans="1:6" x14ac:dyDescent="0.2">
      <c r="A493">
        <v>490</v>
      </c>
      <c r="B493">
        <v>48.9</v>
      </c>
      <c r="C493" s="1">
        <v>8.3660221357453705E-3</v>
      </c>
      <c r="D493" s="1">
        <f t="shared" si="23"/>
        <v>-4.7835767600481827</v>
      </c>
      <c r="E493" s="1">
        <f t="shared" si="25"/>
        <v>-4.7849340512198166</v>
      </c>
      <c r="F493" s="1">
        <f t="shared" si="24"/>
        <v>1.3572911716339675E-3</v>
      </c>
    </row>
    <row r="494" spans="1:6" x14ac:dyDescent="0.2">
      <c r="A494">
        <v>491</v>
      </c>
      <c r="B494">
        <v>49</v>
      </c>
      <c r="C494" s="1">
        <v>7.6094762796743197E-3</v>
      </c>
      <c r="D494" s="1">
        <f t="shared" si="23"/>
        <v>-4.8783609294932635</v>
      </c>
      <c r="E494" s="1">
        <f t="shared" si="25"/>
        <v>-4.7975512196055465</v>
      </c>
      <c r="F494" s="1">
        <f t="shared" si="24"/>
        <v>-8.0809709887716963E-2</v>
      </c>
    </row>
    <row r="495" spans="1:6" x14ac:dyDescent="0.2">
      <c r="A495">
        <v>492</v>
      </c>
      <c r="B495">
        <v>49.1</v>
      </c>
      <c r="C495" s="1">
        <v>8.3661313641582701E-3</v>
      </c>
      <c r="D495" s="1">
        <f t="shared" si="23"/>
        <v>-4.7835637039388299</v>
      </c>
      <c r="E495" s="1">
        <f t="shared" si="25"/>
        <v>-4.8101683879912764</v>
      </c>
      <c r="F495" s="1">
        <f t="shared" si="24"/>
        <v>2.6604684052446537E-2</v>
      </c>
    </row>
  </sheetData>
  <mergeCells count="1">
    <mergeCell ref="H10:I10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scarica Cond.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2022-11-04T14:42:01Z</dcterms:created>
  <dcterms:modified xsi:type="dcterms:W3CDTF">2022-11-04T16:51:31Z</dcterms:modified>
  <dc:language/>
</cp:coreProperties>
</file>