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on/Documents/Coding/Research/Education vs GDP/Excel Workbooks/"/>
    </mc:Choice>
  </mc:AlternateContent>
  <xr:revisionPtr revIDLastSave="0" documentId="13_ncr:1_{D657E03D-5664-2041-956A-DE1D00EE9B3C}" xr6:coauthVersionLast="47" xr6:coauthVersionMax="47" xr10:uidLastSave="{00000000-0000-0000-0000-000000000000}"/>
  <bookViews>
    <workbookView xWindow="0" yWindow="760" windowWidth="28800" windowHeight="16700" firstSheet="1" activeTab="1" xr2:uid="{8888E337-8EE7-A949-BA28-9D1520CC640C}"/>
  </bookViews>
  <sheets>
    <sheet name="MASTER DATA" sheetId="1" r:id="rId1"/>
    <sheet name="CLEANED DATA (t-0)" sheetId="12" r:id="rId2"/>
    <sheet name="CLEANED DATA (t-1)" sheetId="48" r:id="rId3"/>
    <sheet name="Model 6" sheetId="17" r:id="rId4"/>
    <sheet name="Model 7" sheetId="21" r:id="rId5"/>
    <sheet name="Model 8" sheetId="24" r:id="rId6"/>
    <sheet name="Model 9" sheetId="27" r:id="rId7"/>
    <sheet name="Model 10" sheetId="30" r:id="rId8"/>
    <sheet name="Model 11" sheetId="33" r:id="rId9"/>
    <sheet name="Model 12" sheetId="35" r:id="rId10"/>
    <sheet name="Model 13" sheetId="37" r:id="rId11"/>
    <sheet name="Model 14" sheetId="39" r:id="rId12"/>
    <sheet name="Model 15" sheetId="43" r:id="rId13"/>
    <sheet name="Model 19" sheetId="56" r:id="rId14"/>
    <sheet name="Model 20" sheetId="60" r:id="rId15"/>
    <sheet name="Model Summaries" sheetId="19" r:id="rId16"/>
  </sheets>
  <definedNames>
    <definedName name="___autoF" localSheetId="7" hidden="1">0</definedName>
    <definedName name="___autoF" localSheetId="8" hidden="1">0</definedName>
    <definedName name="___autoF" localSheetId="9" hidden="1">0</definedName>
    <definedName name="___autoF" localSheetId="10" hidden="1">0</definedName>
    <definedName name="___autoF" localSheetId="11" hidden="1">0</definedName>
    <definedName name="___autoF" localSheetId="12" hidden="1">0</definedName>
    <definedName name="___autoF" localSheetId="13" hidden="1">0</definedName>
    <definedName name="___autoF" localSheetId="14" hidden="1">0</definedName>
    <definedName name="___autoF" localSheetId="3" hidden="1">0</definedName>
    <definedName name="___autoF" localSheetId="4" hidden="1">0</definedName>
    <definedName name="___autoF" localSheetId="5" hidden="1">0</definedName>
    <definedName name="___autoF" localSheetId="6" hidden="1">0</definedName>
    <definedName name="___rsumm___gdp_percent_change" localSheetId="15" hidden="1">'Model Summaries'!$A$3</definedName>
    <definedName name="__nSelect_" hidden="1">0</definedName>
    <definedName name="avg_edu_level_t_1">'CLEANED DATA (t-1)'!$Q$2:$Q$16</definedName>
    <definedName name="avg_unemployment_rate_percent_change_t_1">'CLEANED DATA (t-1)'!$P$2:$P$16</definedName>
    <definedName name="bachelors_percent_change_t_1">'CLEANED DATA (t-1)'!$I$2:$I$16</definedName>
    <definedName name="contribution_finance_t_1">'CLEANED DATA (t-1)'!$L$2:$L$16</definedName>
    <definedName name="contribution_realestate_t_1">'CLEANED DATA (t-1)'!$M$2:$M$16</definedName>
    <definedName name="FirstForecastRow" localSheetId="7" hidden="1">-1</definedName>
    <definedName name="FirstForecastRow" localSheetId="8" hidden="1">-1</definedName>
    <definedName name="FirstForecastRow" localSheetId="9" hidden="1">-1</definedName>
    <definedName name="FirstForecastRow" localSheetId="10" hidden="1">-1</definedName>
    <definedName name="FirstForecastRow" localSheetId="11" hidden="1">-1</definedName>
    <definedName name="FirstForecastRow" localSheetId="12" hidden="1">-1</definedName>
    <definedName name="FirstForecastRow" localSheetId="13" hidden="1">-1</definedName>
    <definedName name="FirstForecastRow" localSheetId="14" hidden="1">-1</definedName>
    <definedName name="FirstForecastRow" localSheetId="3" hidden="1">-1</definedName>
    <definedName name="FirstForecastRow" localSheetId="4" hidden="1">-1</definedName>
    <definedName name="FirstForecastRow" localSheetId="5" hidden="1">-1</definedName>
    <definedName name="FirstForecastRow" localSheetId="6" hidden="1">-1</definedName>
    <definedName name="gdp_percent_change">'CLEANED DATA (t-1)'!$N$2:$N$16</definedName>
    <definedName name="gdp_percent_change_t_1">'CLEANED DATA (t-1)'!$O$2:$O$16</definedName>
    <definedName name="graduate_percent_change_t_1">'CLEANED DATA (t-1)'!$K$2:$K$16</definedName>
    <definedName name="high_school_percent_change_t_1">'CLEANED DATA (t-1)'!$E$2:$E$16</definedName>
    <definedName name="nDataAnalysis" hidden="1">0</definedName>
    <definedName name="no_high_school_percent_change_t_1">'CLEANED DATA (t-1)'!$C$2:$C$16</definedName>
    <definedName name="nRegMod" hidden="1">20</definedName>
    <definedName name="OKtoForecast" hidden="1">1</definedName>
    <definedName name="percent_bachelors_t_1">'CLEANED DATA (t-1)'!$H$2:$H$16</definedName>
    <definedName name="percent_graudate_t_1">'CLEANED DATA (t-1)'!$J$2:$J$16</definedName>
    <definedName name="percent_high_school_t_1">'CLEANED DATA (t-1)'!$D$2:$D$16</definedName>
    <definedName name="percent_no_high_school_t_1">'CLEANED DATA (t-1)'!$B$2:$B$16</definedName>
    <definedName name="percent_some_college_t_1">'CLEANED DATA (t-1)'!$F$2:$F$16</definedName>
    <definedName name="some_college_percent_change_t_1">'CLEANED DATA (t-1)'!$G$2:$G$16</definedName>
    <definedName name="year">'CLEANED DATA (t-1)'!$A$2:$A$16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DC2AE4-CCC8-8F42-9DA4-319402E04932}">
      <text>
        <r>
          <rPr>
            <sz val="10"/>
            <color rgb="FF000000"/>
            <rFont val="Tahoma"/>
            <family val="2"/>
          </rPr>
          <t>Model 6 (#vars=6, n=17, AdjRsq=0.235)
_x000D_Dependent variable = gdp_percent_change 
_x000D_Run time = 09.24.2023 22:20
_x000D_File name = Regressions.xlsx
_x000D_Data sheet name = Sheet1
_x000D_Computer name = landon
_x000D_Program file name = RegressItMac
_x000D_Version number = 2021.06.19
_x000D_Execution time = 00h:00m:04s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BB8A5754-4F3C-3B49-A510-05059D23193E}">
      <text>
        <r>
          <rPr>
            <sz val="10"/>
            <color rgb="FF000000"/>
            <rFont val="Tahoma"/>
            <family val="2"/>
          </rPr>
          <t>Model 15 (#vars=3, n=16, AdjRsq=0.912)
_x000D_Dependent variable = gdp_percent_change 
_x000D_Run time = 11.28.2023 16:50
_x000D_File name = Regressions.xlsx
_x000D_Data sheet name = MASTER DATA
_x000D_Computer name = landon
_x000D_Program file name = RegressItMac
_x000D_Version number = 2021.06.19
_x000D_Execution time = 00h:00m:02s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A8FFC031-32A4-CD4F-90D4-569292786460}">
      <text>
        <r>
          <rPr>
            <sz val="10"/>
            <color rgb="FF000000"/>
            <rFont val="Tahoma"/>
            <family val="2"/>
          </rPr>
          <t>Model 19 (#vars=4, n=15, AdjRsq=-0.175)
_x000D_Dependent variable = gdp_percent_change 
_x000D_Run time = 11.30.2023 11:45
_x000D_File name = Regressions.xlsx
_x000D_Data sheet name = MASTER DATA
_x000D_Computer name = landon
_x000D_Program file name = RegressItMac
_x000D_Version number = 2021.06.19
_x000D_Execution time = 00h:00m:02s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BC10B0F-BF24-5D45-8F3D-BBB705F4F4C7}">
      <text>
        <r>
          <rPr>
            <sz val="10"/>
            <color rgb="FF000000"/>
            <rFont val="Tahoma"/>
            <family val="2"/>
          </rPr>
          <t>Model 20 (#vars=5, n=15, AdjRsq=0.142)
_x000D_Dependent variable = gdp_percent_change 
_x000D_Run time = 11.30.2023 12:13
_x000D_File name = Regressions.xlsx
_x000D_Data sheet name = MASTER DATA
_x000D_Computer name = landon
_x000D_Program file name = RegressItMac
_x000D_Version number = 2021.06.19
_x000D_Execution time = 00h:00m:01s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384190A3-7B48-A34D-9E2A-634FCDABF0D9}">
      <text>
        <r>
          <rPr>
            <sz val="10"/>
            <color rgb="FF000000"/>
            <rFont val="Tahoma"/>
            <family val="2"/>
          </rPr>
          <t>Model 6 (#vars=6, n=17, AdjRsq=0.235)
_x000D_Dependent variable = gdp_percent_change 
_x000D_Run time = 09.24.2023 22:20
_x000D_File name = Regressions.xlsx
_x000D_Data sheet name = Sheet1
_x000D_Computer name = landon
_x000D_Program file name = RegressItMac
_x000D_Version number = 2021.06.19
_x000D_Execution time = 00h:00m:04s</t>
        </r>
      </text>
    </comment>
    <comment ref="C4" authorId="0" shapeId="0" xr:uid="{E46A58E7-CA3B-4542-813F-DD861BC64AC1}">
      <text>
        <r>
          <rPr>
            <sz val="10"/>
            <color rgb="FF000000"/>
            <rFont val="Tahoma"/>
            <family val="2"/>
          </rPr>
          <t>Model 7 (#vars=3, n=17, AdjRsq=0.136)
_x000D_Dependent variable = gdp_percent_change 
_x000D_Run time = 09.24.2023 22:21
_x000D_File name = Regressions.xlsx
_x000D_Data sheet name = Sheet1
_x000D_Computer name = landon
_x000D_Program file name = RegressItMac
_x000D_Version number = 2021.06.19
_x000D_Execution time = 00h:00m:03s</t>
        </r>
      </text>
    </comment>
    <comment ref="D4" authorId="0" shapeId="0" xr:uid="{2C7B3F6E-FA27-344F-9349-C01B193E709A}">
      <text>
        <r>
          <rPr>
            <sz val="10"/>
            <color rgb="FF000000"/>
            <rFont val="Tahoma"/>
            <family val="2"/>
          </rPr>
          <t>Model 8 (#vars=8, n=17, AdjRsq=0.518)
_x000D_Dependent variable = gdp_percent_change 
_x000D_Run time = 09.24.2023 22:23
_x000D_File name = Regressions.xlsx
_x000D_Data sheet name = Sheet1
_x000D_Computer name = landon
_x000D_Program file name = RegressItMac
_x000D_Version number = 2021.06.19
_x000D_Execution time = 00h:00m:03s</t>
        </r>
      </text>
    </comment>
    <comment ref="E4" authorId="0" shapeId="0" xr:uid="{3E627FD0-0F78-F346-BCD7-16C016391A9A}">
      <text>
        <r>
          <rPr>
            <sz val="10"/>
            <color rgb="FF000000"/>
            <rFont val="Tahoma"/>
            <family val="2"/>
          </rPr>
          <t>Model 9 (#vars=4, n=17, AdjRsq=0.287)
_x000D_Dependent variable = gdp_percent_change 
_x000D_Run time = 09.24.2023 22:24
_x000D_File name = Regressions.xlsx
_x000D_Data sheet name = Sheet1
_x000D_Computer name = landon
_x000D_Program file name = RegressItMac
_x000D_Version number = 2021.06.19
_x000D_Execution time = 00h:00m:03s</t>
        </r>
      </text>
    </comment>
    <comment ref="F4" authorId="0" shapeId="0" xr:uid="{AFC680FC-ADA6-9546-A8BA-77086D67C669}">
      <text>
        <r>
          <rPr>
            <sz val="10"/>
            <color rgb="FF000000"/>
            <rFont val="Tahoma"/>
            <family val="2"/>
          </rPr>
          <t>Model 10 (#vars=8, n=16, AdjRsq=0.769)
_x000D_Dependent variable = gdp_percent_change 
_x000D_Run time = 09.24.2023 22:26
_x000D_File name = Regressions.xlsx
_x000D_Data sheet name = Sheet1
_x000D_Computer name = landon
_x000D_Program file name = RegressItMac
_x000D_Version number = 2021.06.19
_x000D_Execution time = 00h:00m:02s</t>
        </r>
      </text>
    </comment>
    <comment ref="G4" authorId="0" shapeId="0" xr:uid="{AB7EF669-289A-F349-ABA5-375F5FCAF299}">
      <text>
        <r>
          <rPr>
            <sz val="10"/>
            <color rgb="FF000000"/>
            <rFont val="Tahoma"/>
            <family val="2"/>
          </rPr>
          <t>Model 11 (#vars=4, n=16, AdjRsq=0.761)
_x000D_Dependent variable = gdp_percent_change 
_x000D_Run time = 09.25.2023 21:00
_x000D_File name = Regressions.xlsx
_x000D_Data sheet name = Sheet1
_x000D_Computer name = landon
_x000D_Program file name = RegressItMac
_x000D_Version number = 2021.06.19
_x000D_Execution time = 00h:00m:04s</t>
        </r>
      </text>
    </comment>
    <comment ref="H4" authorId="0" shapeId="0" xr:uid="{91918496-4F6E-3145-BB89-6B3D5BF18FF9}">
      <text>
        <r>
          <rPr>
            <sz val="10"/>
            <color rgb="FF000000"/>
            <rFont val="Tahoma"/>
            <family val="2"/>
          </rPr>
          <t>Model 12 (#vars=3, n=16, AdjRsq=0.753)
_x000D_Dependent variable = gdp_percent_change 
_x000D_Run time = 09.30.2023 18:59
_x000D_File name = Regressions.xlsx
_x000D_Data sheet name = Sheet1
_x000D_Computer name = landon
_x000D_Program file name = RegressItMac
_x000D_Version number = 2021.06.19
_x000D_Execution time = 00h:00m:04s</t>
        </r>
      </text>
    </comment>
    <comment ref="I4" authorId="0" shapeId="0" xr:uid="{DD842F7A-B1E9-AF4F-B43C-457082264F2C}">
      <text>
        <r>
          <rPr>
            <sz val="10"/>
            <color rgb="FF000000"/>
            <rFont val="Tahoma"/>
            <family val="2"/>
          </rPr>
          <t>Model 13 (#vars=4, n=16, AdjRsq=0.91)
_x000D_Dependent variable = gdp_percent_change 
_x000D_Run time = 10.31.2023 19:28
_x000D_File name = Regressions.xlsx
_x000D_Data sheet name = Sheet1
_x000D_Computer name = landon
_x000D_Program file name = RegressItMac
_x000D_Version number = 2021.06.19
_x000D_Execution time = 00h:00m:09s</t>
        </r>
      </text>
    </comment>
    <comment ref="J4" authorId="0" shapeId="0" xr:uid="{6A3824E5-8543-BB46-9959-BA000F04F784}">
      <text>
        <r>
          <rPr>
            <sz val="10"/>
            <color rgb="FF000000"/>
            <rFont val="Tahoma"/>
            <family val="2"/>
          </rPr>
          <t>Model 14 (#vars=2, n=16, AdjRsq=0.615)
_x000D_Dependent variable = gdp_percent_change 
_x000D_Run time = 11.28.2023 16:42
_x000D_File name = Regressions.xlsx
_x000D_Data sheet name = MASTER DATA
_x000D_Computer name = landon
_x000D_Program file name = RegressItMac
_x000D_Version number = 2021.06.19
_x000D_Execution time = 00h:00m:03s</t>
        </r>
      </text>
    </comment>
    <comment ref="K4" authorId="0" shapeId="0" xr:uid="{CBCD4D71-49CB-C440-B6C8-DB205F3F77DB}">
      <text>
        <r>
          <rPr>
            <sz val="10"/>
            <color rgb="FF000000"/>
            <rFont val="Tahoma"/>
            <family val="2"/>
          </rPr>
          <t>Model 15 (#vars=3, n=16, AdjRsq=0.912)
_x000D_Dependent variable = gdp_percent_change 
_x000D_Run time = 11.28.2023 16:50
_x000D_File name = Regressions.xlsx
_x000D_Data sheet name = MASTER DATA
_x000D_Computer name = landon
_x000D_Program file name = RegressItMac
_x000D_Version number = 2021.06.19
_x000D_Execution time = 00h:00m:02s</t>
        </r>
      </text>
    </comment>
    <comment ref="L4" authorId="0" shapeId="0" xr:uid="{3052B389-91F7-4E4A-AFA7-88180C474E56}">
      <text>
        <r>
          <rPr>
            <sz val="10"/>
            <color rgb="FF000000"/>
            <rFont val="Tahoma"/>
            <family val="2"/>
          </rPr>
          <t>Model 16 (#vars=3, n=16, AdjRsq=0.304)
_x000D_Dependent variable = gdp_percent_change 
_x000D_Run time = 11.29.2023 10:22
_x000D_File name = Regressions.xlsx
_x000D_Data sheet name = MASTER DATA
_x000D_Computer name = landon
_x000D_Program file name = RegressItMac
_x000D_Version number = 2021.06.19
_x000D_Execution time = 00h:00m:02s</t>
        </r>
      </text>
    </comment>
    <comment ref="M4" authorId="0" shapeId="0" xr:uid="{6F413235-4B4D-884F-BA88-BE738FCFADEE}">
      <text>
        <r>
          <rPr>
            <sz val="10"/>
            <color rgb="FF000000"/>
            <rFont val="Tahoma"/>
            <family val="2"/>
          </rPr>
          <t>Model 17 (#vars=3, n=15, AdjRsq=-0.169)
_x000D_Dependent variable = gdp_percent_change 
_x000D_Run time = 11.30.2023 11:41
_x000D_File name = Regressions.xlsx
_x000D_Data sheet name = MASTER DATA
_x000D_Computer name = landon
_x000D_Program file name = RegressItMac
_x000D_Version number = 2021.06.19
_x000D_Execution time = 00h:00m:02s</t>
        </r>
      </text>
    </comment>
    <comment ref="N4" authorId="0" shapeId="0" xr:uid="{563C47A4-3373-974F-892C-6C6B0FC82AAA}">
      <text>
        <r>
          <rPr>
            <sz val="10"/>
            <color rgb="FF000000"/>
            <rFont val="Tahoma"/>
            <family val="2"/>
          </rPr>
          <t>Model 18 (#vars=2, n=15, AdjRsq=-0.083)
_x000D_Dependent variable = gdp_percent_change 
_x000D_Run time = 11.30.2023 11:43
_x000D_File name = Regressions.xlsx
_x000D_Data sheet name = MASTER DATA
_x000D_Computer name = landon
_x000D_Program file name = RegressItMac
_x000D_Version number = 2021.06.19
_x000D_Execution time = 00h:00m:02s</t>
        </r>
      </text>
    </comment>
    <comment ref="O4" authorId="0" shapeId="0" xr:uid="{D3196E90-BFBE-7349-AAAB-B29387EA44B6}">
      <text>
        <r>
          <rPr>
            <sz val="10"/>
            <color rgb="FF000000"/>
            <rFont val="Tahoma"/>
            <family val="2"/>
          </rPr>
          <t>Model 19 (#vars=4, n=15, AdjRsq=-0.175)
_x000D_Dependent variable = gdp_percent_change 
_x000D_Run time = 11.30.2023 11:45
_x000D_File name = Regressions.xlsx
_x000D_Data sheet name = MASTER DATA
_x000D_Computer name = landon
_x000D_Program file name = RegressItMac
_x000D_Version number = 2021.06.19
_x000D_Execution time = 00h:00m:02s</t>
        </r>
      </text>
    </comment>
    <comment ref="P4" authorId="0" shapeId="0" xr:uid="{CFD2F674-71CF-6247-AAA2-4FFDF969660C}">
      <text>
        <r>
          <rPr>
            <sz val="10"/>
            <color rgb="FF000000"/>
            <rFont val="Tahoma"/>
            <family val="2"/>
          </rPr>
          <t>Model 20 (#vars=5, n=15, AdjRsq=0.142)
_x000D_Dependent variable = gdp_percent_change 
_x000D_Run time = 11.30.2023 12:13
_x000D_File name = Regressions.xlsx
_x000D_Data sheet name = MASTER DATA
_x000D_Computer name = landon
_x000D_Program file name = RegressItMac
_x000D_Version number = 2021.06.19
_x000D_Execution time = 00h:00m:01s</t>
        </r>
      </text>
    </comment>
    <comment ref="A8" authorId="0" shapeId="0" xr:uid="{29A95BF9-F501-6D49-88D1-31E8CE938F60}">
      <text>
        <r>
          <rPr>
            <sz val="10"/>
            <color rgb="FF000000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5" authorId="0" shapeId="0" xr:uid="{16699689-06B0-4C44-B797-4310622CBFC7}">
      <text>
        <r>
          <rPr>
            <sz val="10"/>
            <color rgb="FF000000"/>
            <rFont val="Tahoma"/>
            <family val="2"/>
          </rPr>
          <t>Adjusted Anderson-Darling statistic = 0.62 (P=0.109)
_x000D_The critical value is 0.752 [1.035, 1.443] for non-normality
that is significant at the 0.05 [0.01, 0.001] level.
_x000D_
_x000D_Jarque-Bera statistic = 17.69 (P=0.000)
_x000D_The critical value is 5.991 [9.210, 13.816] for non-normality
that is significant at the 0.05 [0.01, 0.001] level,
 based on a Chi-square distribution with 2 degrees of freedom.</t>
        </r>
      </text>
    </comment>
    <comment ref="C15" authorId="0" shapeId="0" xr:uid="{6D787A92-8DBE-6C4A-A1A5-E8EFC5755F80}">
      <text>
        <r>
          <rPr>
            <sz val="10"/>
            <color rgb="FF000000"/>
            <rFont val="Tahoma"/>
            <family val="2"/>
          </rPr>
          <t>Adjusted Anderson-Darling statistic = 1.26 (P=0.003)
_x000D_The critical value is 0.752 [1.035, 1.443] for non-normality
that is significant at the 0.05 [0.01, 0.001] level.
_x000D_
_x000D_Jarque-Bera statistic = 13.39 (P=0.001)
_x000D_The critical value is 5.991 [9.210, 13.816] for non-normality
that is significant at the 0.05 [0.01, 0.001] level,
 based on a Chi-square distribution with 2 degrees of freedom.</t>
        </r>
      </text>
    </comment>
    <comment ref="D15" authorId="0" shapeId="0" xr:uid="{9A5E0D52-99DE-9947-B3FE-C1F73EE77965}">
      <text>
        <r>
          <rPr>
            <sz val="10"/>
            <color rgb="FF000000"/>
            <rFont val="Tahoma"/>
            <family val="2"/>
          </rPr>
          <t>Adjusted Anderson-Darling statistic = 0.47 (P=0.250)
_x000D_The critical value is 0.752 [1.035, 1.443] for non-normality
that is significant at the 0.05 [0.01, 0.001] level.
_x000D_
_x000D_Jarque-Bera statistic = 1.11 (P=0.573)
_x000D_The critical value is 5.991 [9.210, 13.816] for non-normality
that is significant at the 0.05 [0.01, 0.001] level,
 based on a Chi-square distribution with 2 degrees of freedom.</t>
        </r>
      </text>
    </comment>
    <comment ref="E15" authorId="0" shapeId="0" xr:uid="{A3049562-428B-814F-AD1D-9BF1F15D1E27}">
      <text>
        <r>
          <rPr>
            <sz val="10"/>
            <color rgb="FF000000"/>
            <rFont val="Tahoma"/>
            <family val="2"/>
          </rPr>
          <t>Adjusted Anderson-Darling statistic = 0.47 (P=0.254)
_x000D_The critical value is 0.752 [1.035, 1.443] for non-normality
that is significant at the 0.05 [0.01, 0.001] level.
_x000D_
_x000D_Jarque-Bera statistic = 5.85 (P=0.054)
_x000D_The critical value is 5.991 [9.210, 13.816] for non-normality
that is significant at the 0.05 [0.01, 0.001] level,
 based on a Chi-square distribution with 2 degrees of freedom.</t>
        </r>
      </text>
    </comment>
    <comment ref="F15" authorId="0" shapeId="0" xr:uid="{FF5B0585-D48F-D345-9A2A-52F4ABFB01A2}">
      <text>
        <r>
          <rPr>
            <sz val="10"/>
            <color rgb="FF000000"/>
            <rFont val="Tahoma"/>
            <family val="2"/>
          </rPr>
          <t>Adjusted Anderson-Darling statistic = 0.28 (P=0.635)
_x000D_The critical value is 0.752 [1.035, 1.443] for non-normality
that is significant at the 0.05 [0.01, 0.001] level.
_x000D_
_x000D_Jarque-Bera statistic = 0.67 (P=0.714)
_x000D_The critical value is 5.991 [9.210, 13.816] for non-normality
that is significant at the 0.05 [0.01, 0.001] level,
 based on a Chi-square distribution with 2 degrees of freedom.</t>
        </r>
      </text>
    </comment>
    <comment ref="G15" authorId="0" shapeId="0" xr:uid="{055DE74A-C39A-874E-B614-1F6D289C051C}">
      <text>
        <r>
          <rPr>
            <sz val="10"/>
            <color rgb="FF000000"/>
            <rFont val="Tahoma"/>
            <family val="2"/>
          </rPr>
          <t>Adjusted Anderson-Darling statistic = 0.29 (P=0.609)
_x000D_The critical value is 0.752 [1.035, 1.443] for non-normality
that is significant at the 0.05 [0.01, 0.001] level.
_x000D_
_x000D_Jarque-Bera statistic = 0.50 (P=0.781)
_x000D_The critical value is 5.991 [9.210, 13.816] for non-normality
that is significant at the 0.05 [0.01, 0.001] level,
 based on a Chi-square distribution with 2 degrees of freedom.</t>
        </r>
      </text>
    </comment>
    <comment ref="H15" authorId="0" shapeId="0" xr:uid="{7B839044-4FC0-BC45-9E7A-87051C9065AE}">
      <text>
        <r>
          <rPr>
            <sz val="10"/>
            <color rgb="FF000000"/>
            <rFont val="Tahoma"/>
            <family val="2"/>
          </rPr>
          <t>Adjusted Anderson-Darling statistic = 0.32 (P=0.534)
_x000D_The critical value is 0.752 [1.035, 1.443] for non-normality
that is significant at the 0.05 [0.01, 0.001] level.
_x000D_
_x000D_Jarque-Bera statistic = 4.45 (P=0.108)
_x000D_The critical value is 5.991 [9.210, 13.816] for non-normality
that is significant at the 0.05 [0.01, 0.001] level,
 based on a Chi-square distribution with 2 degrees of freedom.</t>
        </r>
      </text>
    </comment>
    <comment ref="I15" authorId="0" shapeId="0" xr:uid="{36158AC8-8256-6347-A3FF-C487AAEAECC6}">
      <text>
        <r>
          <rPr>
            <sz val="10"/>
            <color rgb="FF000000"/>
            <rFont val="Tahoma"/>
            <family val="2"/>
          </rPr>
          <t>Adjusted Anderson-Darling statistic = 0.33 (P=0.513)
_x000D_The critical value is 0.752 [1.035, 1.443] for non-normality
that is significant at the 0.05 [0.01, 0.001] level.
_x000D_
_x000D_Jarque-Bera statistic = 0.87 (P=0.647)
_x000D_The critical value is 5.991 [9.210, 13.816] for non-normality
that is significant at the 0.05 [0.01, 0.001] level,
 based on a Chi-square distribution with 2 degrees of freedom.</t>
        </r>
      </text>
    </comment>
    <comment ref="J15" authorId="0" shapeId="0" xr:uid="{AFE951F2-6612-D249-8AE4-39181CAC7F00}">
      <text>
        <r>
          <rPr>
            <sz val="10"/>
            <color rgb="FF000000"/>
            <rFont val="Tahoma"/>
            <family val="2"/>
          </rPr>
          <t>Adjusted Anderson-Darling statistic = 0.66 (P=0.084)
_x000D_The critical value is 0.752 [1.035, 1.443] for non-normality
that is significant at the 0.05 [0.01, 0.001] level.
_x000D_
_x000D_Jarque-Bera statistic = 17.96 (P=0.000)
_x000D_The critical value is 5.991 [9.210, 13.816] for non-normality
that is significant at the 0.05 [0.01, 0.001] level,
 based on a Chi-square distribution with 2 degrees of freedom.</t>
        </r>
      </text>
    </comment>
    <comment ref="K15" authorId="0" shapeId="0" xr:uid="{4692F8E8-3507-3B44-A93D-364B4C82CA0C}">
      <text>
        <r>
          <rPr>
            <sz val="10"/>
            <color rgb="FF000000"/>
            <rFont val="Tahoma"/>
            <family val="2"/>
          </rPr>
          <t>Adjusted Anderson-Darling statistic = 0.13 (P=0.983)
_x000D_The critical value is 0.752 [1.035, 1.443] for non-normality
that is significant at the 0.05 [0.01, 0.001] level.
_x000D_
_x000D_Jarque-Bera statistic = 0.09 (P=0.957)
_x000D_The critical value is 5.991 [9.210, 13.816] for non-normality
that is significant at the 0.05 [0.01, 0.001] level,
 based on a Chi-square distribution with 2 degrees of freedom.</t>
        </r>
      </text>
    </comment>
    <comment ref="L15" authorId="0" shapeId="0" xr:uid="{5E6D46B9-45F7-DE41-BA23-258FEF4ED0B5}">
      <text>
        <r>
          <rPr>
            <sz val="10"/>
            <color rgb="FF000000"/>
            <rFont val="Tahoma"/>
            <family val="2"/>
          </rPr>
          <t>Adjusted Anderson-Darling statistic = 0.51 (P=0.196)
_x000D_The critical value is 0.752 [1.035, 1.443] for non-normality
that is significant at the 0.05 [0.01, 0.001] level.
_x000D_
_x000D_Jarque-Bera statistic = 3.42 (P=0.181)
_x000D_The critical value is 5.991 [9.210, 13.816] for non-normality
that is significant at the 0.05 [0.01, 0.001] level,
 based on a Chi-square distribution with 2 degrees of freedom.</t>
        </r>
      </text>
    </comment>
    <comment ref="M15" authorId="0" shapeId="0" xr:uid="{22994EC9-15B1-1B4C-B843-E04277F9F660}">
      <text>
        <r>
          <rPr>
            <sz val="10"/>
            <color rgb="FF000000"/>
            <rFont val="Tahoma"/>
            <family val="2"/>
          </rPr>
          <t>Adjusted Anderson-Darling statistic = 0.97 (P=0.015)
_x000D_The critical value is 0.752 [1.035, 1.443] for non-normality
that is significant at the 0.05 [0.01, 0.001] level.
_x000D_
_x000D_Jarque-Bera statistic = 5.51 (P=0.064)
_x000D_The critical value is 5.991 [9.210, 13.816] for non-normality
that is significant at the 0.05 [0.01, 0.001] level,
 based on a Chi-square distribution with 2 degrees of freedom.</t>
        </r>
      </text>
    </comment>
    <comment ref="N15" authorId="0" shapeId="0" xr:uid="{3476CEEE-2517-894F-BB2E-F57D36E10094}">
      <text>
        <r>
          <rPr>
            <sz val="10"/>
            <color rgb="FF000000"/>
            <rFont val="Tahoma"/>
            <family val="2"/>
          </rPr>
          <t>Adjusted Anderson-Darling statistic = 0.98 (P=0.014)
_x000D_The critical value is 0.752 [1.035, 1.443] for non-normality
that is significant at the 0.05 [0.01, 0.001] level.
_x000D_
_x000D_Jarque-Bera statistic = 5.12 (P=0.077)
_x000D_The critical value is 5.991 [9.210, 13.816] for non-normality
that is significant at the 0.05 [0.01, 0.001] level,
 based on a Chi-square distribution with 2 degrees of freedom.</t>
        </r>
      </text>
    </comment>
    <comment ref="O15" authorId="0" shapeId="0" xr:uid="{C5C0F637-79AE-904F-A0AD-931971DDCDDC}">
      <text>
        <r>
          <rPr>
            <sz val="10"/>
            <color rgb="FF000000"/>
            <rFont val="Tahoma"/>
            <family val="2"/>
          </rPr>
          <t>Adjusted Anderson-Darling statistic = 0.88 (P=0.025)
_x000D_The critical value is 0.752 [1.035, 1.443] for non-normality
that is significant at the 0.05 [0.01, 0.001] level.
_x000D_
_x000D_Jarque-Bera statistic = 9.49 (P=0.009)
_x000D_The critical value is 5.991 [9.210, 13.816] for non-normality
that is significant at the 0.05 [0.01, 0.001] level,
 based on a Chi-square distribution with 2 degrees of freedom.</t>
        </r>
      </text>
    </comment>
    <comment ref="P15" authorId="0" shapeId="0" xr:uid="{7F7A50D2-F43F-2B4F-A6BE-0100F3E643D8}">
      <text>
        <r>
          <rPr>
            <sz val="10"/>
            <color rgb="FF000000"/>
            <rFont val="Tahoma"/>
            <family val="2"/>
          </rPr>
          <t>Adjusted Anderson-Darling statistic = 0.94 (P=0.017)
_x000D_The critical value is 0.752 [1.035, 1.443] for non-normality
that is significant at the 0.05 [0.01, 0.001] level.
_x000D_
_x000D_Jarque-Bera statistic = 2.59 (P=0.274)
_x000D_The critical value is 5.991 [9.210, 13.816] for non-normality
that is significant at the 0.05 [0.01, 0.001] level,
 based on a Chi-square distribution with 2 degrees of freedom.</t>
        </r>
      </text>
    </comment>
    <comment ref="B20" authorId="0" shapeId="0" xr:uid="{BA701586-79DE-1E40-B5BF-40FB0A97F9C8}">
      <text>
        <r>
          <rPr>
            <sz val="10"/>
            <color rgb="FF000000"/>
            <rFont val="Tahoma"/>
            <family val="2"/>
          </rPr>
          <t>Model = Model 6
_x000D_Variable =  Constant
_x000D_Coeff = 210.688
_x000D_StdErr = 233.69
_x000D_t-stat = 0.902
_x000D_P-value = 0.388
_x000D_VIF = 0
_x000D_StdCoeff = 0</t>
        </r>
      </text>
    </comment>
    <comment ref="C20" authorId="0" shapeId="0" xr:uid="{C05121D5-A931-4C42-B9A0-0F65D6269B2A}">
      <text>
        <r>
          <rPr>
            <sz val="10"/>
            <color rgb="FF000000"/>
            <rFont val="Tahoma"/>
            <family val="2"/>
          </rPr>
          <t>Model = Model 7
_x000D_Variable =  Constant
_x000D_Coeff = -33.33
_x000D_StdErr = 183.593
_x000D_t-stat = -0.182
_x000D_P-value = 0.859
_x000D_VIF = 0
_x000D_StdCoeff = 0</t>
        </r>
      </text>
    </comment>
    <comment ref="D20" authorId="0" shapeId="0" xr:uid="{0868E3ED-F011-3F4F-A62E-32C15CAD9FD3}">
      <text>
        <r>
          <rPr>
            <sz val="10"/>
            <color rgb="FF000000"/>
            <rFont val="Tahoma"/>
            <family val="2"/>
          </rPr>
          <t>Model = Model 8
_x000D_Variable =  Constant
_x000D_Coeff = 189.05
_x000D_StdErr = 228.115
_x000D_t-stat = 0.829
_x000D_P-value = 0.431
_x000D_VIF = 0
_x000D_StdCoeff = 0</t>
        </r>
      </text>
    </comment>
    <comment ref="E20" authorId="0" shapeId="0" xr:uid="{64CF1F2F-EC02-1A49-9D0C-545EF82DC53E}">
      <text>
        <r>
          <rPr>
            <sz val="10"/>
            <color rgb="FF000000"/>
            <rFont val="Tahoma"/>
            <family val="2"/>
          </rPr>
          <t>Model = Model 9
_x000D_Variable =  Constant
_x000D_Coeff = -146.871
_x000D_StdErr = 177.52
_x000D_t-stat = -0.827
_x000D_P-value = 0.424
_x000D_VIF = 0
_x000D_StdCoeff = 0</t>
        </r>
      </text>
    </comment>
    <comment ref="F20" authorId="0" shapeId="0" xr:uid="{E1EF546D-3310-7A49-BA2E-7F2B6E02D882}">
      <text>
        <r>
          <rPr>
            <sz val="10"/>
            <color rgb="FF000000"/>
            <rFont val="Tahoma"/>
            <family val="2"/>
          </rPr>
          <t>Model = Model 10
_x000D_Variable =  Constant
_x000D_Coeff = -293.066
_x000D_StdErr = 224.136
_x000D_t-stat = -1.308
_x000D_P-value = 0.232
_x000D_VIF = 0
_x000D_StdCoeff = 0</t>
        </r>
      </text>
    </comment>
    <comment ref="G20" authorId="0" shapeId="0" xr:uid="{F0DEF951-71BD-FB42-B938-03CC8C08EA00}">
      <text>
        <r>
          <rPr>
            <sz val="10"/>
            <color rgb="FF000000"/>
            <rFont val="Tahoma"/>
            <family val="2"/>
          </rPr>
          <t>Model = Model 11
_x000D_Variable =  Constant
_x000D_Coeff = -192.567
_x000D_StdErr = 104.183
_x000D_t-stat = -1.848
_x000D_P-value = 0.092
_x000D_VIF = 0
_x000D_StdCoeff = 0</t>
        </r>
      </text>
    </comment>
    <comment ref="H20" authorId="0" shapeId="0" xr:uid="{4D2F1E1F-824E-5D45-9BA2-B7014493312B}">
      <text>
        <r>
          <rPr>
            <sz val="10"/>
            <color rgb="FF000000"/>
            <rFont val="Tahoma"/>
            <family val="2"/>
          </rPr>
          <t>Model = Model 12
_x000D_Variable =  Constant
_x000D_Coeff = -194.721
_x000D_StdErr = 105.984
_x000D_t-stat = -1.837
_x000D_P-value = 0.091
_x000D_VIF = 0
_x000D_StdCoeff = 0</t>
        </r>
      </text>
    </comment>
    <comment ref="I20" authorId="0" shapeId="0" xr:uid="{27433F67-A70F-504E-994A-F16B448B05D1}">
      <text>
        <r>
          <rPr>
            <sz val="10"/>
            <color rgb="FF000000"/>
            <rFont val="Tahoma"/>
            <family val="2"/>
          </rPr>
          <t>Model = Model 13
_x000D_Variable =  Constant
_x000D_Coeff = -64.965
_x000D_StdErr = 69.557
_x000D_t-stat = -0.934
_x000D_P-value = 0.37
_x000D_VIF = 0
_x000D_StdCoeff = 0</t>
        </r>
      </text>
    </comment>
    <comment ref="J20" authorId="0" shapeId="0" xr:uid="{57A0D1BD-B998-CC45-944A-C1DD53A4C098}">
      <text>
        <r>
          <rPr>
            <sz val="10"/>
            <color rgb="FF000000"/>
            <rFont val="Tahoma"/>
            <family val="2"/>
          </rPr>
          <t>Model = Model 14
_x000D_Variable =  Constant
_x000D_Coeff = -90.173
_x000D_StdErr = 124.19
_x000D_t-stat = -0.726
_x000D_P-value = 0.481
_x000D_VIF = 0
_x000D_StdCoeff = 0</t>
        </r>
      </text>
    </comment>
    <comment ref="K20" authorId="0" shapeId="0" xr:uid="{C242E232-EA90-2141-A17D-9EA0074767BA}">
      <text>
        <r>
          <rPr>
            <sz val="10"/>
            <color rgb="FF000000"/>
            <rFont val="Tahoma"/>
            <family val="2"/>
          </rPr>
          <t>Model = Model 15
_x000D_Variable =  Constant
_x000D_Coeff = -1.88266
_x000D_StdErr = 0.36966
_x000D_t-stat = -5.093
_x000D_P-value = 0
_x000D_VIF = 0
_x000D_StdCoeff = 0</t>
        </r>
      </text>
    </comment>
    <comment ref="L20" authorId="0" shapeId="0" xr:uid="{30B82B99-8CAF-304E-80CB-31BB3607AF97}">
      <text>
        <r>
          <rPr>
            <sz val="10"/>
            <color rgb="FF000000"/>
            <rFont val="Tahoma"/>
            <family val="2"/>
          </rPr>
          <t>Model = Model 16
_x000D_Variable =  Constant
_x000D_Coeff = 1.74878
_x000D_StdErr = 0.55269
_x000D_t-stat = 3.164
_x000D_P-value = 0.008
_x000D_VIF = 0
_x000D_StdCoeff = 0</t>
        </r>
      </text>
    </comment>
    <comment ref="M20" authorId="0" shapeId="0" xr:uid="{017C8564-8847-C24F-A5DF-D67A40AB73CB}">
      <text>
        <r>
          <rPr>
            <sz val="10"/>
            <color rgb="FF000000"/>
            <rFont val="Tahoma"/>
            <family val="2"/>
          </rPr>
          <t>Model = Model 17
_x000D_Variable =  Constant
_x000D_Coeff = 0.92464
_x000D_StdErr = 1.95727
_x000D_t-stat = 0.472
_x000D_P-value = 0.646
_x000D_VIF = 0
_x000D_StdCoeff = 0</t>
        </r>
      </text>
    </comment>
    <comment ref="N20" authorId="0" shapeId="0" xr:uid="{D637A8FA-1E02-7D43-B410-76C518CB1BB6}">
      <text>
        <r>
          <rPr>
            <sz val="10"/>
            <color rgb="FF000000"/>
            <rFont val="Tahoma"/>
            <family val="2"/>
          </rPr>
          <t>Model = Model 18
_x000D_Variable =  Constant
_x000D_Coeff = 1.39332
_x000D_StdErr = 1.33912
_x000D_t-stat = 1.04
_x000D_P-value = 0.319
_x000D_VIF = 0
_x000D_StdCoeff = 0</t>
        </r>
      </text>
    </comment>
    <comment ref="O20" authorId="0" shapeId="0" xr:uid="{81AA16C8-2AD1-E04A-91D9-5AB67C8E6C4E}">
      <text>
        <r>
          <rPr>
            <sz val="10"/>
            <color rgb="FF000000"/>
            <rFont val="Tahoma"/>
            <family val="2"/>
          </rPr>
          <t>Model = Model 19
_x000D_Variable =  Constant
_x000D_Coeff = 2.39192
_x000D_StdErr = 2.4748
_x000D_t-stat = 0.967
_x000D_P-value = 0.357
_x000D_VIF = 0
_x000D_StdCoeff = 0</t>
        </r>
      </text>
    </comment>
    <comment ref="P20" authorId="0" shapeId="0" xr:uid="{B97FB0AB-0E96-F442-A93E-BCF18E6E9475}">
      <text>
        <r>
          <rPr>
            <sz val="10"/>
            <color rgb="FF000000"/>
            <rFont val="Tahoma"/>
            <family val="2"/>
          </rPr>
          <t>Model = Model 20
_x000D_Variable =  Constant
_x000D_Coeff = -1439.58
_x000D_StdErr = 1518.18
_x000D_t-stat = -0.948
_x000D_P-value = 0.368
_x000D_VIF = 0
_x000D_StdCoeff = 0</t>
        </r>
      </text>
    </comment>
    <comment ref="I21" authorId="0" shapeId="0" xr:uid="{CBEBA788-B19A-6D4B-ADF6-1F2F505C8549}">
      <text>
        <r>
          <rPr>
            <sz val="10"/>
            <color rgb="FF000000"/>
            <rFont val="Tahoma"/>
            <family val="2"/>
          </rPr>
          <t>Model = Model 13
_x000D_Variable = avg_unemployment_rate_percent_change
_x000D_Coeff = -0.0286061
_x000D_StdErr = 0.0060886
_x000D_t-stat = -4.698
_x000D_P-value = 0.001
_x000D_VIF = 1.219
_x000D_StdCoeff = -0.40114</t>
        </r>
      </text>
    </comment>
    <comment ref="K21" authorId="0" shapeId="0" xr:uid="{9F04B3C3-45B3-DA46-BC08-195F5E2912E7}">
      <text>
        <r>
          <rPr>
            <sz val="10"/>
            <color rgb="FF000000"/>
            <rFont val="Tahoma"/>
            <family val="2"/>
          </rPr>
          <t>Model = Model 15
_x000D_Variable = avg_unemployment_rate_percent_change
_x000D_Coeff = -0.0308024
_x000D_StdErr = 0.0055448
_x000D_t-stat = -5.555
_x000D_P-value = 0
_x000D_VIF = 1.026
_x000D_StdCoeff = -0.43193</t>
        </r>
      </text>
    </comment>
    <comment ref="L21" authorId="0" shapeId="0" xr:uid="{2E0C5766-7427-814F-BC74-53B5D1948BE6}">
      <text>
        <r>
          <rPr>
            <sz val="10"/>
            <color rgb="FF000000"/>
            <rFont val="Tahoma"/>
            <family val="2"/>
          </rPr>
          <t>Model = Model 16
_x000D_Variable = avg_unemployment_rate_percent_change
_x000D_Coeff = -0.0171386
_x000D_StdErr = 0.0158758
_x000D_t-stat = -1.08
_x000D_P-value = 0.302
_x000D_VIF = 1.068
_x000D_StdCoeff = -0.24033</t>
        </r>
      </text>
    </comment>
    <comment ref="M22" authorId="0" shapeId="0" xr:uid="{92F47B44-7B3D-5F49-80D2-469A84E47522}">
      <text>
        <r>
          <rPr>
            <sz val="10"/>
            <color rgb="FF000000"/>
            <rFont val="Tahoma"/>
            <family val="2"/>
          </rPr>
          <t>Model = Model 17
_x000D_Variable = avg_unemployment_rate_percent_change_t_1
_x000D_Coeff = -0.0274618
_x000D_StdErr = 0.034004
_x000D_t-stat = -0.808
_x000D_P-value = 0.436
_x000D_VIF = 2.409
_x000D_StdCoeff = -0.36227</t>
        </r>
      </text>
    </comment>
    <comment ref="N22" authorId="0" shapeId="0" xr:uid="{74853D86-A014-5E4A-A878-2C4EED8683D7}">
      <text>
        <r>
          <rPr>
            <sz val="10"/>
            <color rgb="FF000000"/>
            <rFont val="Tahoma"/>
            <family val="2"/>
          </rPr>
          <t>Model = Model 18
_x000D_Variable = avg_unemployment_rate_percent_change_t_1
_x000D_Coeff = -0.0186656
_x000D_StdErr = 0.0212778
_x000D_t-stat = -0.877
_x000D_P-value = 0.398
_x000D_VIF = 1.018
_x000D_StdCoeff = -0.24623</t>
        </r>
      </text>
    </comment>
    <comment ref="O22" authorId="0" shapeId="0" xr:uid="{0581FAAB-BACE-DE44-B6BB-78DB5D6A46BF}">
      <text>
        <r>
          <rPr>
            <sz val="10"/>
            <color rgb="FF000000"/>
            <rFont val="Tahoma"/>
            <family val="2"/>
          </rPr>
          <t>Model = Model 19
_x000D_Variable = avg_unemployment_rate_percent_change_t_1
_x000D_Coeff = -0.0036416
_x000D_StdErr = 0.04197
_x000D_t-stat = -0.087
_x000D_P-value = 0.933
_x000D_VIF = 3.652
_x000D_StdCoeff = -0.04804</t>
        </r>
      </text>
    </comment>
    <comment ref="P22" authorId="0" shapeId="0" xr:uid="{2551346E-BF06-164C-9AB2-6436EDB0606D}">
      <text>
        <r>
          <rPr>
            <sz val="10"/>
            <color rgb="FF000000"/>
            <rFont val="Tahoma"/>
            <family val="2"/>
          </rPr>
          <t>Model = Model 20
_x000D_Variable = avg_unemployment_rate_percent_change_t_1
_x000D_Coeff = -0.0068334
_x000D_StdErr = 0.0305125
_x000D_t-stat = -0.224
_x000D_P-value = 0.828
_x000D_VIF = 2.645
_x000D_StdCoeff = -0.09014</t>
        </r>
      </text>
    </comment>
    <comment ref="B23" authorId="0" shapeId="0" xr:uid="{76F58A0B-350A-F249-B636-F385D15F639D}">
      <text>
        <r>
          <rPr>
            <sz val="10"/>
            <color rgb="FF000000"/>
            <rFont val="Tahoma"/>
            <family val="2"/>
          </rPr>
          <t>Model = Model 6
_x000D_Variable = bachelors_percent_change
_x000D_Coeff = 1.65308
_x000D_StdErr = 1.00068
_x000D_t-stat = 1.652
_x000D_P-value = 0.13
_x000D_VIF = 10.319
_x000D_StdCoeff = 1.16019</t>
        </r>
      </text>
    </comment>
    <comment ref="C23" authorId="0" shapeId="0" xr:uid="{0299C748-560B-AC4D-A005-7AF03A418ED0}">
      <text>
        <r>
          <rPr>
            <sz val="10"/>
            <color rgb="FF000000"/>
            <rFont val="Tahoma"/>
            <family val="2"/>
          </rPr>
          <t>Model = Model 7
_x000D_Variable = bachelors_percent_change
_x000D_Coeff = 0.87976
_x000D_StdErr = 0.89824
_x000D_t-stat = 0.979
_x000D_P-value = 0.345
_x000D_VIF = 7.36
_x000D_StdCoeff = 0.61745</t>
        </r>
      </text>
    </comment>
    <comment ref="D23" authorId="0" shapeId="0" xr:uid="{5BF5AFCF-7703-D54F-9C31-6D467E95F4F9}">
      <text>
        <r>
          <rPr>
            <sz val="10"/>
            <color rgb="FF000000"/>
            <rFont val="Tahoma"/>
            <family val="2"/>
          </rPr>
          <t>Model = Model 8
_x000D_Variable = bachelors_percent_change
_x000D_Coeff = 0.85375
_x000D_StdErr = 0.84474
_x000D_t-stat = 1.011
_x000D_P-value = 0.342
_x000D_VIF = 11.659
_x000D_StdCoeff = 0.59919</t>
        </r>
      </text>
    </comment>
    <comment ref="E23" authorId="0" shapeId="0" xr:uid="{BB3903D9-D543-1148-AB99-57D28A2D3B0F}">
      <text>
        <r>
          <rPr>
            <sz val="10"/>
            <color rgb="FF000000"/>
            <rFont val="Tahoma"/>
            <family val="2"/>
          </rPr>
          <t>Model = Model 9
_x000D_Variable = bachelors_percent_change
_x000D_Coeff = 0.41207
_x000D_StdErr = 0.40627
_x000D_t-stat = 1.014
_x000D_P-value = 0.33
_x000D_VIF = 1.826
_x000D_StdCoeff = 0.2892</t>
        </r>
      </text>
    </comment>
    <comment ref="F23" authorId="0" shapeId="0" xr:uid="{80960A13-84A3-2943-BE0B-57F2DC1DC31A}">
      <text>
        <r>
          <rPr>
            <sz val="10"/>
            <color rgb="FF000000"/>
            <rFont val="Tahoma"/>
            <family val="2"/>
          </rPr>
          <t>Model = Model 10
_x000D_Variable = bachelors_percent_change
_x000D_Coeff = 1.01854
_x000D_StdErr = 0.59298
_x000D_t-stat = 1.718
_x000D_P-value = 0.13
_x000D_VIF = 8.176
_x000D_StdCoeff = 0.6098</t>
        </r>
      </text>
    </comment>
    <comment ref="G23" authorId="0" shapeId="0" xr:uid="{8304DA55-7626-7D45-B399-41DDBC8D419B}">
      <text>
        <r>
          <rPr>
            <sz val="10"/>
            <color rgb="FF000000"/>
            <rFont val="Tahoma"/>
            <family val="2"/>
          </rPr>
          <t>Model = Model 11
_x000D_Variable = bachelors_percent_change
_x000D_Coeff = 0.95149
_x000D_StdErr = 0.261648
_x000D_t-stat = 3.637
_x000D_P-value = 0.004
_x000D_VIF = 1.541
_x000D_StdCoeff = 0.56966</t>
        </r>
      </text>
    </comment>
    <comment ref="H23" authorId="0" shapeId="0" xr:uid="{1E2CE5C9-F5D7-1A47-A35F-BEAA808133FF}">
      <text>
        <r>
          <rPr>
            <sz val="10"/>
            <color rgb="FF000000"/>
            <rFont val="Tahoma"/>
            <family val="2"/>
          </rPr>
          <t>Model = Model 12
_x000D_Variable = bachelors_percent_change
_x000D_Coeff = 0.93658
_x000D_StdErr = 0.265908
_x000D_t-stat = 3.522
_x000D_P-value = 0.004
_x000D_VIF = 1.538
_x000D_StdCoeff = 0.56074</t>
        </r>
      </text>
    </comment>
    <comment ref="I23" authorId="0" shapeId="0" xr:uid="{71B875D9-3D0D-A847-B552-F72F63A54169}">
      <text>
        <r>
          <rPr>
            <sz val="10"/>
            <color rgb="FF000000"/>
            <rFont val="Tahoma"/>
            <family val="2"/>
          </rPr>
          <t>Model = Model 13
_x000D_Variable = bachelors_percent_change
_x000D_Coeff = 1.22468
_x000D_StdErr = 0.171505
_x000D_t-stat = 7.141
_x000D_P-value = 0
_x000D_VIF = 1.763
_x000D_StdCoeff = 0.73322</t>
        </r>
      </text>
    </comment>
    <comment ref="J23" authorId="0" shapeId="0" xr:uid="{FE024700-3045-0747-81E2-6BEFA420B497}">
      <text>
        <r>
          <rPr>
            <sz val="10"/>
            <color rgb="FF000000"/>
            <rFont val="Tahoma"/>
            <family val="2"/>
          </rPr>
          <t>Model = Model 14
_x000D_Variable = bachelors_percent_change
_x000D_Coeff = 1.24907
_x000D_StdErr = 0.302712
_x000D_t-stat = 4.126
_x000D_P-value = 0.001
_x000D_VIF = 1.28
_x000D_StdCoeff = 0.74782</t>
        </r>
      </text>
    </comment>
    <comment ref="K23" authorId="0" shapeId="0" xr:uid="{4D96DBC4-443F-6A49-BF33-AE98D6F0403F}">
      <text>
        <r>
          <rPr>
            <sz val="10"/>
            <color rgb="FF000000"/>
            <rFont val="Tahoma"/>
            <family val="2"/>
          </rPr>
          <t>Model = Model 15
_x000D_Variable = bachelors_percent_change
_x000D_Coeff = 1.31896
_x000D_StdErr = 0.135399
_x000D_t-stat = 9.741
_x000D_P-value = 0
_x000D_VIF = 1.115
_x000D_StdCoeff = 0.78967</t>
        </r>
      </text>
    </comment>
    <comment ref="M24" authorId="0" shapeId="0" xr:uid="{6E3E4F6E-B659-8247-BA7D-186CE72FF96B}">
      <text>
        <r>
          <rPr>
            <sz val="10"/>
            <color rgb="FF000000"/>
            <rFont val="Tahoma"/>
            <family val="2"/>
          </rPr>
          <t>Model = Model 17
_x000D_Variable = bachelors_percent_change_t_1
_x000D_Coeff = 0.61333
_x000D_StdErr = 1.20434
_x000D_t-stat = 0.509
_x000D_P-value = 0.621
_x000D_VIF = 6.278
_x000D_StdCoeff = 0.36876</t>
        </r>
      </text>
    </comment>
    <comment ref="N24" authorId="0" shapeId="0" xr:uid="{0EAC9A2D-4286-5840-AA7F-5E25D47D36ED}">
      <text>
        <r>
          <rPr>
            <sz val="10"/>
            <color rgb="FF000000"/>
            <rFont val="Tahoma"/>
            <family val="2"/>
          </rPr>
          <t>Model = Model 18
_x000D_Variable = bachelors_percent_change_t_1
_x000D_Coeff = 0.238028
_x000D_StdErr = 0.46685
_x000D_t-stat = 0.51
_x000D_P-value = 0.619
_x000D_VIF = 1.018
_x000D_StdCoeff = 0.14311</t>
        </r>
      </text>
    </comment>
    <comment ref="O24" authorId="0" shapeId="0" xr:uid="{52CCE47C-A388-F24A-BD16-3BC48429742C}">
      <text>
        <r>
          <rPr>
            <sz val="10"/>
            <color rgb="FF000000"/>
            <rFont val="Tahoma"/>
            <family val="2"/>
          </rPr>
          <t>Model = Model 19
_x000D_Variable = bachelors_percent_change_t_1
_x000D_Coeff = -0.3209
_x000D_StdErr = 1.54266
_x000D_t-stat = -0.208
_x000D_P-value = 0.839
_x000D_VIF = 10.25
_x000D_StdCoeff = -0.19294</t>
        </r>
      </text>
    </comment>
    <comment ref="D25" authorId="0" shapeId="0" xr:uid="{D9C84940-88C7-7641-9917-E041B9D20473}">
      <text>
        <r>
          <rPr>
            <sz val="10"/>
            <color rgb="FF000000"/>
            <rFont val="Tahoma"/>
            <family val="2"/>
          </rPr>
          <t>Model = Model 8
_x000D_Variable = contribution_finance
_x000D_Coeff = -0.0073053
_x000D_StdErr = 0.0037231
_x000D_t-stat = -1.962
_x000D_P-value = 0.085
_x000D_VIF = 2.866
_x000D_StdCoeff = -0.57675</t>
        </r>
      </text>
    </comment>
    <comment ref="E25" authorId="0" shapeId="0" xr:uid="{199EBC46-08DD-AF40-AFED-A015124FBB6E}">
      <text>
        <r>
          <rPr>
            <sz val="10"/>
            <color rgb="FF000000"/>
            <rFont val="Tahoma"/>
            <family val="2"/>
          </rPr>
          <t>Model = Model 9
_x000D_Variable = contribution_finance
_x000D_Coeff = -0.00131466
_x000D_StdErr = 0.00289736
_x000D_t-stat = -0.454
_x000D_P-value = 0.658
_x000D_VIF = 1.175
_x000D_StdCoeff = -0.10379</t>
        </r>
      </text>
    </comment>
    <comment ref="F25" authorId="0" shapeId="0" xr:uid="{967A8D77-5933-3C43-99D0-FDC01E1C0848}">
      <text>
        <r>
          <rPr>
            <sz val="10"/>
            <color rgb="FF000000"/>
            <rFont val="Tahoma"/>
            <family val="2"/>
          </rPr>
          <t>Model = Model 10
_x000D_Variable = contribution_finance
_x000D_Coeff = -0.00264292
_x000D_StdErr = 0.00301564
_x000D_t-stat = -0.876
_x000D_P-value = 0.41
_x000D_VIF = 3.813
_x000D_StdCoeff = -0.21248</t>
        </r>
      </text>
    </comment>
    <comment ref="G25" authorId="0" shapeId="0" xr:uid="{11A33AAC-C87E-2645-887F-36490512E164}">
      <text>
        <r>
          <rPr>
            <sz val="10"/>
            <color rgb="FF000000"/>
            <rFont val="Tahoma"/>
            <family val="2"/>
          </rPr>
          <t>Model = Model 11
_x000D_Variable = contribution_finance
_x000D_Coeff = -0.00202719
_x000D_StdErr = 0.00169981
_x000D_t-stat = -1.193
_x000D_P-value = 0.258
_x000D_VIF = 1.173
_x000D_StdCoeff = -0.16298</t>
        </r>
      </text>
    </comment>
    <comment ref="D26" authorId="0" shapeId="0" xr:uid="{7D3015E6-F3EE-9949-B467-1C51D2F50FE1}">
      <text>
        <r>
          <rPr>
            <sz val="10"/>
            <color rgb="FF000000"/>
            <rFont val="Tahoma"/>
            <family val="2"/>
          </rPr>
          <t>Model = Model 8
_x000D_Variable = contribution_realestate
_x000D_Coeff = 0.00172679
_x000D_StdErr = 0.0077101
_x000D_t-stat = 0.224
_x000D_P-value = 0.828
_x000D_VIF = 2.579
_x000D_StdCoeff = 0.06245</t>
        </r>
      </text>
    </comment>
    <comment ref="E26" authorId="0" shapeId="0" xr:uid="{00E64C54-5BBD-1F41-9ED9-E413BC676D57}">
      <text>
        <r>
          <rPr>
            <sz val="10"/>
            <color rgb="FF000000"/>
            <rFont val="Tahoma"/>
            <family val="2"/>
          </rPr>
          <t>Model = Model 9
_x000D_Variable = contribution_realestate
_x000D_Coeff = 0.0111602
_x000D_StdErr = 0.0069403
_x000D_t-stat = 1.608
_x000D_P-value = 0.134
_x000D_VIF = 1.415
_x000D_StdCoeff = 0.40361</t>
        </r>
      </text>
    </comment>
    <comment ref="F26" authorId="0" shapeId="0" xr:uid="{B5490DB4-7E9A-FA4D-964A-8D9A26431979}">
      <text>
        <r>
          <rPr>
            <sz val="10"/>
            <color rgb="FF000000"/>
            <rFont val="Tahoma"/>
            <family val="2"/>
          </rPr>
          <t>Model = Model 10
_x000D_Variable = contribution_realestate
_x000D_Coeff = 0.0098126
_x000D_StdErr = 0.0060024
_x000D_t-stat = 1.635
_x000D_P-value = 0.146
_x000D_VIF = 3.183
_x000D_StdCoeff = 0.36214</t>
        </r>
      </text>
    </comment>
    <comment ref="G26" authorId="0" shapeId="0" xr:uid="{0B7631B5-72A6-4640-B9BF-4BF8B2F69673}">
      <text>
        <r>
          <rPr>
            <sz val="10"/>
            <color rgb="FF000000"/>
            <rFont val="Tahoma"/>
            <family val="2"/>
          </rPr>
          <t>Model = Model 11
_x000D_Variable = contribution_realestate
_x000D_Coeff = 0.0093202
_x000D_StdErr = 0.0040741
_x000D_t-stat = 2.288
_x000D_P-value = 0.043
_x000D_VIF = 1.42
_x000D_StdCoeff = 0.34397</t>
        </r>
      </text>
    </comment>
    <comment ref="H26" authorId="0" shapeId="0" xr:uid="{1ED9F741-45F5-994F-ADC4-86769306BE21}">
      <text>
        <r>
          <rPr>
            <sz val="10"/>
            <color rgb="FF000000"/>
            <rFont val="Tahoma"/>
            <family val="2"/>
          </rPr>
          <t>Model = Model 12
_x000D_Variable = contribution_realestate
_x000D_Coeff = 0.0110856
_x000D_StdErr = 0.0038619
_x000D_t-stat = 2.871
_x000D_P-value = 0.014
_x000D_VIF = 1.232
_x000D_StdCoeff = 0.40913</t>
        </r>
      </text>
    </comment>
    <comment ref="I26" authorId="0" shapeId="0" xr:uid="{B2D66C3A-437A-B143-BBC1-E81C26BF6458}">
      <text>
        <r>
          <rPr>
            <sz val="10"/>
            <color rgb="FF000000"/>
            <rFont val="Tahoma"/>
            <family val="2"/>
          </rPr>
          <t>Model = Model 13
_x000D_Variable = contribution_realestate
_x000D_Coeff = 0.0089183
_x000D_StdErr = 0.00237148
_x000D_t-stat = 3.761
_x000D_P-value = 0.003
_x000D_VIF = 1.281
_x000D_StdCoeff = 0.32914</t>
        </r>
      </text>
    </comment>
    <comment ref="K26" authorId="0" shapeId="0" xr:uid="{B415B3B5-2EF5-6B4B-8756-AD188D877B64}">
      <text>
        <r>
          <rPr>
            <sz val="10"/>
            <color rgb="FF000000"/>
            <rFont val="Tahoma"/>
            <family val="2"/>
          </rPr>
          <t>Model = Model 15
_x000D_Variable = contribution_realestate
_x000D_Coeff = 0.0080868
_x000D_StdErr = 0.00217088
_x000D_t-stat = 3.725
_x000D_P-value = 0.003
_x000D_VIF = 1.09
_x000D_StdCoeff = 0.29845</t>
        </r>
      </text>
    </comment>
    <comment ref="L26" authorId="0" shapeId="0" xr:uid="{3FD1FA52-74C8-AD40-8560-1B2E8D31FE4A}">
      <text>
        <r>
          <rPr>
            <sz val="10"/>
            <color rgb="FF000000"/>
            <rFont val="Tahoma"/>
            <family val="2"/>
          </rPr>
          <t>Model = Model 16
_x000D_Variable = contribution_realestate
_x000D_Coeff = 0.0128956
_x000D_StdErr = 0.0059205
_x000D_t-stat = 2.178
_x000D_P-value = 0.05
_x000D_VIF = 1.029
_x000D_StdCoeff = 0.47592</t>
        </r>
      </text>
    </comment>
    <comment ref="O27" authorId="0" shapeId="0" xr:uid="{824E0A40-0426-3044-AD27-668FB47F4E4A}">
      <text>
        <r>
          <rPr>
            <sz val="10"/>
            <color rgb="FF000000"/>
            <rFont val="Tahoma"/>
            <family val="2"/>
          </rPr>
          <t>Model = Model 19
_x000D_Variable = contribution_realestate_t_1
_x000D_Coeff = -0.0116385
_x000D_StdErr = 0.0119638
_x000D_t-stat = -0.973
_x000D_P-value = 0.354
_x000D_VIF = 2.32
_x000D_StdCoeff = -0.42928</t>
        </r>
      </text>
    </comment>
    <comment ref="P27" authorId="0" shapeId="0" xr:uid="{08E1D7F8-F3ED-AF41-ACDB-8B298521A75E}">
      <text>
        <r>
          <rPr>
            <sz val="10"/>
            <color rgb="FF000000"/>
            <rFont val="Tahoma"/>
            <family val="2"/>
          </rPr>
          <t>Model = Model 20
_x000D_Variable = contribution_realestate_t_1
_x000D_Coeff = 0.00159585
_x000D_StdErr = 0.0097379
_x000D_t-stat = 0.164
_x000D_P-value = 0.873
_x000D_VIF = 2.106
_x000D_StdCoeff = 0.05886</t>
        </r>
      </text>
    </comment>
    <comment ref="M28" authorId="0" shapeId="0" xr:uid="{3B84AB6D-D37F-5848-A066-97838C5859A2}">
      <text>
        <r>
          <rPr>
            <sz val="10"/>
            <color rgb="FF000000"/>
            <rFont val="Tahoma"/>
            <family val="2"/>
          </rPr>
          <t>Model = Model 17
_x000D_Variable = gdp_percent_change_t_1
_x000D_Coeff = -0.25706
_x000D_StdErr = 0.75504
_x000D_t-stat = -0.34
_x000D_P-value = 0.74
_x000D_VIF = 6.924
_x000D_StdCoeff = -0.25889</t>
        </r>
      </text>
    </comment>
    <comment ref="O28" authorId="0" shapeId="0" xr:uid="{BD9F5964-67D9-CE45-9CA8-895F7B465C36}">
      <text>
        <r>
          <rPr>
            <sz val="10"/>
            <color rgb="FF000000"/>
            <rFont val="Tahoma"/>
            <family val="2"/>
          </rPr>
          <t>Model = Model 19
_x000D_Variable = gdp_percent_change_t_1
_x000D_Coeff = 0.52387
_x000D_StdErr = 1.10332
_x000D_t-stat = 0.475
_x000D_P-value = 0.645
_x000D_VIF = 14.712
_x000D_StdCoeff = 0.5276</t>
        </r>
      </text>
    </comment>
    <comment ref="P28" authorId="0" shapeId="0" xr:uid="{1CC545D1-0312-1F46-B2A1-E91908EFC173}">
      <text>
        <r>
          <rPr>
            <sz val="10"/>
            <color rgb="FF000000"/>
            <rFont val="Tahoma"/>
            <family val="2"/>
          </rPr>
          <t>Model = Model 20
_x000D_Variable = gdp_percent_change_t_1
_x000D_Coeff = -0.155796
_x000D_StdErr = 0.54411
_x000D_t-stat = -0.286
_x000D_P-value = 0.781
_x000D_VIF = 4.902
_x000D_StdCoeff = -0.15691</t>
        </r>
      </text>
    </comment>
    <comment ref="B29" authorId="0" shapeId="0" xr:uid="{616CA4C1-53E2-2E49-9F15-B838584783A0}">
      <text>
        <r>
          <rPr>
            <sz val="10"/>
            <color rgb="FF000000"/>
            <rFont val="Tahoma"/>
            <family val="2"/>
          </rPr>
          <t>Model = Model 6
_x000D_Variable = graduate_percent_change
_x000D_Coeff = -0.35707
_x000D_StdErr = 0.62881
_x000D_t-stat = -0.568
_x000D_P-value = 0.583
_x000D_VIF = 9.711
_x000D_StdCoeff = -0.38688</t>
        </r>
      </text>
    </comment>
    <comment ref="C29" authorId="0" shapeId="0" xr:uid="{F13B6713-84DD-B746-AAF7-ACBCBADE329B}">
      <text>
        <r>
          <rPr>
            <sz val="10"/>
            <color rgb="FF000000"/>
            <rFont val="Tahoma"/>
            <family val="2"/>
          </rPr>
          <t>Model = Model 7
_x000D_Variable = graduate_percent_change
_x000D_Coeff = -0.104215
_x000D_StdErr = 0.57389
_x000D_t-stat = -0.182
_x000D_P-value = 0.859
_x000D_VIF = 7.16
_x000D_StdCoeff = -0.11292</t>
        </r>
      </text>
    </comment>
    <comment ref="D29" authorId="0" shapeId="0" xr:uid="{7A49878E-99B0-3144-85E0-FF76C4E943EC}">
      <text>
        <r>
          <rPr>
            <sz val="10"/>
            <color rgb="FF000000"/>
            <rFont val="Tahoma"/>
            <family val="2"/>
          </rPr>
          <t>Model = Model 8
_x000D_Variable = graduate_percent_change
_x000D_Coeff = 0.074225
_x000D_StdErr = 0.52572
_x000D_t-stat = 0.141
_x000D_P-value = 0.891
_x000D_VIF = 10.763
_x000D_StdCoeff = 0.08042</t>
        </r>
      </text>
    </comment>
    <comment ref="F29" authorId="0" shapeId="0" xr:uid="{63942C2C-E81B-8D42-9C66-C8D27EF3954A}">
      <text>
        <r>
          <rPr>
            <sz val="10"/>
            <color rgb="FF000000"/>
            <rFont val="Tahoma"/>
            <family val="2"/>
          </rPr>
          <t>Model = Model 10
_x000D_Variable = graduate_percent_change
_x000D_Coeff = -0.0273046
_x000D_StdErr = 0.36901
_x000D_t-stat = -0.074
_x000D_P-value = 0.943
_x000D_VIF = 8.572
_x000D_StdCoeff = -0.0269</t>
        </r>
      </text>
    </comment>
    <comment ref="B30" authorId="0" shapeId="0" xr:uid="{1A742540-FF09-F946-BA67-08517E434691}">
      <text>
        <r>
          <rPr>
            <sz val="10"/>
            <color rgb="FF000000"/>
            <rFont val="Tahoma"/>
            <family val="2"/>
          </rPr>
          <t>Model = Model 6
_x000D_Variable = high_school_percent_change
_x000D_Coeff = -0.74578
_x000D_StdErr = 0.52365
_x000D_t-stat = -1.424
_x000D_P-value = 0.185
_x000D_VIF = 7.451
_x000D_StdCoeff = -0.84995</t>
        </r>
      </text>
    </comment>
    <comment ref="D30" authorId="0" shapeId="0" xr:uid="{53E0AD19-0277-AC4E-905A-E50B98080F73}">
      <text>
        <r>
          <rPr>
            <sz val="10"/>
            <color rgb="FF000000"/>
            <rFont val="Tahoma"/>
            <family val="2"/>
          </rPr>
          <t>Model = Model 8
_x000D_Variable = high_school_percent_change
_x000D_Coeff = -0.69147
_x000D_StdErr = 0.4217
_x000D_t-stat = -1.64
_x000D_P-value = 0.14
_x000D_VIF = 7.662
_x000D_StdCoeff = -0.78806</t>
        </r>
      </text>
    </comment>
    <comment ref="F30" authorId="0" shapeId="0" xr:uid="{AF2CF3C6-B05A-734C-8DB1-A469EAEA33F5}">
      <text>
        <r>
          <rPr>
            <sz val="10"/>
            <color rgb="FF000000"/>
            <rFont val="Tahoma"/>
            <family val="2"/>
          </rPr>
          <t>Model = Model 10
_x000D_Variable = high_school_percent_change
_x000D_Coeff = 0.0285705
_x000D_StdErr = 0.37714
_x000D_t-stat = 0.076
_x000D_P-value = 0.942
_x000D_VIF = 12.498
_x000D_StdCoeff = 0.03325</t>
        </r>
      </text>
    </comment>
    <comment ref="B31" authorId="0" shapeId="0" xr:uid="{04A47DD0-D521-E944-BC45-B629798AB599}">
      <text>
        <r>
          <rPr>
            <sz val="10"/>
            <color rgb="FF000000"/>
            <rFont val="Tahoma"/>
            <family val="2"/>
          </rPr>
          <t>Model = Model 6
_x000D_Variable = no_high_school_percent_change
_x000D_Coeff = 0.44642
_x000D_StdErr = 0.46224
_x000D_t-stat = 0.966
_x000D_P-value = 0.357
_x000D_VIF = 6.182
_x000D_StdCoeff = 0.52498</t>
        </r>
      </text>
    </comment>
    <comment ref="D31" authorId="0" shapeId="0" xr:uid="{37B85458-6A9C-E54C-89F1-14912CD9A1A3}">
      <text>
        <r>
          <rPr>
            <sz val="10"/>
            <color rgb="FF000000"/>
            <rFont val="Tahoma"/>
            <family val="2"/>
          </rPr>
          <t>Model = Model 8
_x000D_Variable = no_high_school_percent_change
_x000D_Coeff = 0.50261
_x000D_StdErr = 0.38565
_x000D_t-stat = 1.303
_x000D_P-value = 0.229
_x000D_VIF = 6.822
_x000D_StdCoeff = 0.59105</t>
        </r>
      </text>
    </comment>
    <comment ref="F31" authorId="0" shapeId="0" xr:uid="{66174D31-BB44-A845-839E-7EBE5255A787}">
      <text>
        <r>
          <rPr>
            <sz val="10"/>
            <color rgb="FF000000"/>
            <rFont val="Tahoma"/>
            <family val="2"/>
          </rPr>
          <t>Model = Model 10
_x000D_Variable = no_high_school_percent_change
_x000D_Coeff = 0.231093
_x000D_StdErr = 0.283811
_x000D_t-stat = 0.814
_x000D_P-value = 0.442
_x000D_VIF = 7.348
_x000D_StdCoeff = 0.27404</t>
        </r>
      </text>
    </comment>
    <comment ref="P32" authorId="0" shapeId="0" xr:uid="{21E7E645-F1D1-4E44-8A97-A79C70EED554}">
      <text>
        <r>
          <rPr>
            <sz val="10"/>
            <color rgb="FF000000"/>
            <rFont val="Tahoma"/>
            <family val="2"/>
          </rPr>
          <t>Model = Model 20
_x000D_Variable = percent_bachelors_t_1
_x000D_Coeff = -188.442
_x000D_StdErr = 318.51
_x000D_t-stat = -0.592
_x000D_P-value = 0.569
_x000D_VIF = 82.968
_x000D_StdCoeff = -1.33379</t>
        </r>
      </text>
    </comment>
    <comment ref="B33" authorId="0" shapeId="0" xr:uid="{392B90E0-0FE7-BB45-B5C3-1FA3D570DD1B}">
      <text>
        <r>
          <rPr>
            <sz val="10"/>
            <color rgb="FF000000"/>
            <rFont val="Tahoma"/>
            <family val="2"/>
          </rPr>
          <t>Model = Model 6
_x000D_Variable = some_college_percent_change
_x000D_Coeff = -0.79399
_x000D_StdErr = 0.37705
_x000D_t-stat = -2.106
_x000D_P-value = 0.061
_x000D_VIF = 3.759
_x000D_StdCoeff = -0.89258</t>
        </r>
      </text>
    </comment>
    <comment ref="D33" authorId="0" shapeId="0" xr:uid="{B32A3DEE-92B3-B04C-975E-BAD0EFD67780}">
      <text>
        <r>
          <rPr>
            <sz val="10"/>
            <color rgb="FF000000"/>
            <rFont val="Tahoma"/>
            <family val="2"/>
          </rPr>
          <t>Model = Model 8
_x000D_Variable = some_college_percent_change
_x000D_Coeff = -1.01578
_x000D_StdErr = 0.34361
_x000D_t-stat = -2.956
_x000D_P-value = 0.018
_x000D_VIF = 4.95
_x000D_StdCoeff = -1.14191</t>
        </r>
      </text>
    </comment>
    <comment ref="F33" authorId="0" shapeId="0" xr:uid="{5B8F4B12-BE24-3A46-B96B-721846177372}">
      <text>
        <r>
          <rPr>
            <sz val="10"/>
            <color rgb="FF000000"/>
            <rFont val="Tahoma"/>
            <family val="2"/>
          </rPr>
          <t>Model = Model 10
_x000D_Variable = some_college_percent_change
_x000D_Coeff = -0.0306805
_x000D_StdErr = 0.40158
_x000D_t-stat = -0.076
_x000D_P-value = 0.941
_x000D_VIF = 13.426
_x000D_StdCoeff = -0.03476</t>
        </r>
      </text>
    </comment>
    <comment ref="L33" authorId="0" shapeId="0" xr:uid="{CCAC0BD9-D8BB-F749-BE78-6BB2457BA4E9}">
      <text>
        <r>
          <rPr>
            <sz val="10"/>
            <color rgb="FF000000"/>
            <rFont val="Tahoma"/>
            <family val="2"/>
          </rPr>
          <t>Model = Model 16
_x000D_Variable = some_college_percent_change
_x000D_Coeff = -0.250111
_x000D_StdErr = 0.199207
_x000D_t-stat = -1.256
_x000D_P-value = 0.233
_x000D_VIF = 1.098
_x000D_StdCoeff = -0.28334</t>
        </r>
      </text>
    </comment>
    <comment ref="B34" authorId="0" shapeId="0" xr:uid="{EB603C0E-A0B0-E54E-B6AE-194EFEF25E68}">
      <text>
        <r>
          <rPr>
            <sz val="10"/>
            <color rgb="FF000000"/>
            <rFont val="Tahoma"/>
            <family val="2"/>
          </rPr>
          <t>Model = Model 6
_x000D_Variable = year
_x000D_Coeff = -0.104157
_x000D_StdErr = 0.116259
_x000D_t-stat = -0.896
_x000D_P-value = 0.391
_x000D_VIF = 2.759
_x000D_StdCoeff = -0.32534</t>
        </r>
      </text>
    </comment>
    <comment ref="C34" authorId="0" shapeId="0" xr:uid="{A7D1459C-EFCA-0644-8D3A-BA5CC2CB794E}">
      <text>
        <r>
          <rPr>
            <sz val="10"/>
            <color rgb="FF000000"/>
            <rFont val="Tahoma"/>
            <family val="2"/>
          </rPr>
          <t>Model = Model 7
_x000D_Variable = year
_x000D_Coeff = 0.0166794
_x000D_StdErr = 0.091483
_x000D_t-stat = 0.182
_x000D_P-value = 0.858
_x000D_VIF = 1.512
_x000D_StdCoeff = 0.0521</t>
        </r>
      </text>
    </comment>
    <comment ref="D34" authorId="0" shapeId="0" xr:uid="{3F95E378-008A-A049-9982-5950872B08BA}">
      <text>
        <r>
          <rPr>
            <sz val="10"/>
            <color rgb="FF000000"/>
            <rFont val="Tahoma"/>
            <family val="2"/>
          </rPr>
          <t>Model = Model 8
_x000D_Variable = year
_x000D_Coeff = -0.092898
_x000D_StdErr = 0.113382
_x000D_t-stat = -0.819
_x000D_P-value = 0.436
_x000D_VIF = 4.16
_x000D_StdCoeff = -0.29017</t>
        </r>
      </text>
    </comment>
    <comment ref="E34" authorId="0" shapeId="0" xr:uid="{85818159-DF27-044D-BAFB-0FD95B9F5F09}">
      <text>
        <r>
          <rPr>
            <sz val="10"/>
            <color rgb="FF000000"/>
            <rFont val="Tahoma"/>
            <family val="2"/>
          </rPr>
          <t>Model = Model 9
_x000D_Variable = year
_x000D_Coeff = 0.073247
_x000D_StdErr = 0.08845
_x000D_t-stat = 0.828
_x000D_P-value = 0.424
_x000D_VIF = 1.714
_x000D_StdCoeff = 0.22879</t>
        </r>
      </text>
    </comment>
    <comment ref="F34" authorId="0" shapeId="0" xr:uid="{E9354239-CBA4-7B4F-A38B-F4745B7B6F04}">
      <text>
        <r>
          <rPr>
            <sz val="10"/>
            <color rgb="FF000000"/>
            <rFont val="Tahoma"/>
            <family val="2"/>
          </rPr>
          <t>Model = Model 10
_x000D_Variable = year
_x000D_Coeff = 0.145204
_x000D_StdErr = 0.111054
_x000D_t-stat = 1.308
_x000D_P-value = 0.232
_x000D_VIF = 6.867
_x000D_StdCoeff = 0.4254</t>
        </r>
      </text>
    </comment>
    <comment ref="G34" authorId="0" shapeId="0" xr:uid="{61070C76-F953-344D-BDD6-BA38C311FCB3}">
      <text>
        <r>
          <rPr>
            <sz val="10"/>
            <color rgb="FF000000"/>
            <rFont val="Tahoma"/>
            <family val="2"/>
          </rPr>
          <t>Model = Model 11
_x000D_Variable = year
_x000D_Coeff = 0.095173
_x000D_StdErr = 0.051894
_x000D_t-stat = 1.834
_x000D_P-value = 0.094
_x000D_VIF = 1.452
_x000D_StdCoeff = 0.27883</t>
        </r>
      </text>
    </comment>
    <comment ref="H34" authorId="0" shapeId="0" xr:uid="{E3E03E31-A28B-EA4E-89D7-0BFB7246B214}">
      <text>
        <r>
          <rPr>
            <sz val="10"/>
            <color rgb="FF000000"/>
            <rFont val="Tahoma"/>
            <family val="2"/>
          </rPr>
          <t>Model = Model 12
_x000D_Variable = year
_x000D_Coeff = 0.096201
_x000D_StdErr = 0.052792
_x000D_t-stat = 1.822
_x000D_P-value = 0.093
_x000D_VIF = 1.451
_x000D_StdCoeff = 0.28184</t>
        </r>
      </text>
    </comment>
    <comment ref="I34" authorId="0" shapeId="0" xr:uid="{C19FB9B6-0F07-404B-9FFD-666BC4826F87}">
      <text>
        <r>
          <rPr>
            <sz val="10"/>
            <color rgb="FF000000"/>
            <rFont val="Tahoma"/>
            <family val="2"/>
          </rPr>
          <t>Model = Model 13
_x000D_Variable = year
_x000D_Coeff = 0.0314328
_x000D_StdErr = 0.034659
_x000D_t-stat = 0.907
_x000D_P-value = 0.384
_x000D_VIF = 1.724
_x000D_StdCoeff = 0.09209</t>
        </r>
      </text>
    </comment>
    <comment ref="J34" authorId="0" shapeId="0" xr:uid="{85687378-AEF0-584B-83D4-020D2EF7F62A}">
      <text>
        <r>
          <rPr>
            <sz val="10"/>
            <color rgb="FF000000"/>
            <rFont val="Tahoma"/>
            <family val="2"/>
          </rPr>
          <t>Model = Model 14
_x000D_Variable = year
_x000D_Coeff = 0.044134
_x000D_StdErr = 0.061862
_x000D_t-stat = 0.713
_x000D_P-value = 0.488
_x000D_VIF = 1.28
_x000D_StdCoeff = 0.1293</t>
        </r>
      </text>
    </comment>
    <comment ref="P34" authorId="0" shapeId="0" xr:uid="{8BD13D47-CB34-2F48-A970-CD947D89ECD0}">
      <text>
        <r>
          <rPr>
            <sz val="10"/>
            <color rgb="FF000000"/>
            <rFont val="Tahoma"/>
            <family val="2"/>
          </rPr>
          <t>Model = Model 20
_x000D_Variable = year
_x000D_Coeff = 0.73332
_x000D_StdErr = 0.78253
_x000D_t-stat = 0.937
_x000D_P-value = 0.373
_x000D_VIF = 72.435
_x000D_StdCoeff = 1.97399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563CF914-BD3F-4041-A9D2-68CC206B650B}">
      <text>
        <r>
          <rPr>
            <sz val="10"/>
            <color rgb="FF000000"/>
            <rFont val="Tahoma"/>
            <family val="2"/>
          </rPr>
          <t>Model 7 (#vars=3, n=17, AdjRsq=0.136)
_x000D_Dependent variable = gdp_percent_change 
_x000D_Run time = 09.24.2023 22:21
_x000D_File name = Regressions.xlsx
_x000D_Data sheet name = Sheet1
_x000D_Computer name = landon
_x000D_Program file name = RegressItMac
_x000D_Version number = 2021.06.19
_x000D_Execution time = 00h:00m:03s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72F8A6FE-E000-894B-8C0D-DC060864894A}">
      <text>
        <r>
          <rPr>
            <sz val="10"/>
            <color rgb="FF000000"/>
            <rFont val="Tahoma"/>
            <family val="2"/>
          </rPr>
          <t>Model 8 (#vars=8, n=17, AdjRsq=0.518)
_x000D_Dependent variable = gdp_percent_change 
_x000D_Run time = 09.24.2023 22:23
_x000D_File name = Regressions.xlsx
_x000D_Data sheet name = Sheet1
_x000D_Computer name = landon
_x000D_Program file name = RegressItMac
_x000D_Version number = 2021.06.19
_x000D_Execution time = 00h:00m:03s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268EC2CE-A583-9F4B-B80D-58976E661FA5}">
      <text>
        <r>
          <rPr>
            <sz val="10"/>
            <color rgb="FF000000"/>
            <rFont val="Tahoma"/>
            <family val="2"/>
          </rPr>
          <t>Model 9 (#vars=4, n=17, AdjRsq=0.287)
_x000D_Dependent variable = gdp_percent_change 
_x000D_Run time = 09.24.2023 22:24
_x000D_File name = Regressions.xlsx
_x000D_Data sheet name = Sheet1
_x000D_Computer name = landon
_x000D_Program file name = RegressItMac
_x000D_Version number = 2021.06.19
_x000D_Execution time = 00h:00m:03s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5CB0B670-7B55-654E-8073-156CF82BA16C}">
      <text>
        <r>
          <rPr>
            <sz val="10"/>
            <color rgb="FF000000"/>
            <rFont val="Tahoma"/>
            <family val="2"/>
          </rPr>
          <t>Model 10 (#vars=8, n=16, AdjRsq=0.769)
_x000D_Dependent variable = gdp_percent_change 
_x000D_Run time = 09.24.2023 22:26
_x000D_File name = Regressions.xlsx
_x000D_Data sheet name = Sheet1
_x000D_Computer name = landon
_x000D_Program file name = RegressItMac
_x000D_Version number = 2021.06.19
_x000D_Execution time = 00h:00m:02s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AF9A3544-D0A0-0642-A46A-71CFD1E7EA07}">
      <text>
        <r>
          <rPr>
            <sz val="10"/>
            <color rgb="FF000000"/>
            <rFont val="Tahoma"/>
            <family val="2"/>
          </rPr>
          <t>Model 11 (#vars=4, n=16, AdjRsq=0.761)
_x000D_Dependent variable = gdp_percent_change 
_x000D_Run time = 09.25.2023 21:00
_x000D_File name = Regressions.xlsx
_x000D_Data sheet name = Sheet1
_x000D_Computer name = landon
_x000D_Program file name = RegressItMac
_x000D_Version number = 2021.06.19
_x000D_Execution time = 00h:00m:04s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799BC5A9-032B-A542-910C-175911D92C0C}">
      <text>
        <r>
          <rPr>
            <sz val="10"/>
            <color rgb="FF000000"/>
            <rFont val="Tahoma"/>
            <family val="2"/>
          </rPr>
          <t>Model 12 (#vars=3, n=16, AdjRsq=0.753)
_x000D_Dependent variable = gdp_percent_change 
_x000D_Run time = 09.30.2023 18:59
_x000D_File name = Regressions.xlsx
_x000D_Data sheet name = Sheet1
_x000D_Computer name = landon
_x000D_Program file name = RegressItMac
_x000D_Version number = 2021.06.19
_x000D_Execution time = 00h:00m:04s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37A56C7A-E06F-A149-B60B-4D37F9043DB6}">
      <text>
        <r>
          <rPr>
            <sz val="10"/>
            <color rgb="FF000000"/>
            <rFont val="Tahoma"/>
            <family val="2"/>
          </rPr>
          <t>Model 13 (#vars=4, n=16, AdjRsq=0.91)
_x000D_Dependent variable = gdp_percent_change 
_x000D_Run time = 10.31.2023 19:28
_x000D_File name = Regressions.xlsx
_x000D_Data sheet name = Sheet1
_x000D_Computer name = landon
_x000D_Program file name = RegressItMac
_x000D_Version number = 2021.06.19
_x000D_Execution time = 00h:00m:09s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9939D28-E588-274A-AABB-F7C039CF94C0}">
      <text>
        <r>
          <rPr>
            <sz val="10"/>
            <color rgb="FF000000"/>
            <rFont val="Tahoma"/>
            <family val="2"/>
          </rPr>
          <t>Model 14 (#vars=2, n=16, AdjRsq=0.615)
_x000D_Dependent variable = gdp_percent_change 
_x000D_Run time = 11.28.2023 16:42
_x000D_File name = Regressions.xlsx
_x000D_Data sheet name = MASTER DATA
_x000D_Computer name = landon
_x000D_Program file name = RegressItMac
_x000D_Version number = 2021.06.19
_x000D_Execution time = 00h:00m:03s</t>
        </r>
      </text>
    </comment>
  </commentList>
</comments>
</file>

<file path=xl/sharedStrings.xml><?xml version="1.0" encoding="utf-8"?>
<sst xmlns="http://schemas.openxmlformats.org/spreadsheetml/2006/main" count="1043" uniqueCount="344">
  <si>
    <t>year</t>
  </si>
  <si>
    <t>population</t>
  </si>
  <si>
    <t>no_high_school</t>
  </si>
  <si>
    <t>high_school</t>
  </si>
  <si>
    <t>some_college</t>
  </si>
  <si>
    <t>bachelors</t>
  </si>
  <si>
    <t>graduate</t>
  </si>
  <si>
    <t>gdp_percent_change</t>
  </si>
  <si>
    <t>contribution_finance</t>
  </si>
  <si>
    <t>contribution_realestate</t>
  </si>
  <si>
    <t>Model:</t>
  </si>
  <si>
    <t>Hi-res picture</t>
  </si>
  <si>
    <t>Dependent Variable:</t>
  </si>
  <si>
    <t>Independent Variables:</t>
  </si>
  <si>
    <t>Equation:</t>
  </si>
  <si>
    <t>R-Squared</t>
  </si>
  <si>
    <t>Adj.R-Sqr.</t>
  </si>
  <si>
    <t>Std.Err.Reg.</t>
  </si>
  <si>
    <t>Std.Dep.Var.</t>
  </si>
  <si>
    <t># Fitted</t>
  </si>
  <si>
    <t># Missing</t>
  </si>
  <si>
    <t>Confidence</t>
  </si>
  <si>
    <t>Critical t</t>
  </si>
  <si>
    <t>Variable</t>
  </si>
  <si>
    <t>Coefficient</t>
  </si>
  <si>
    <t>Std. Error</t>
  </si>
  <si>
    <t>t-Statistic</t>
  </si>
  <si>
    <t>P-value</t>
  </si>
  <si>
    <t>With P-value</t>
  </si>
  <si>
    <t>Std. Coefficient</t>
  </si>
  <si>
    <t>VIF</t>
  </si>
  <si>
    <t xml:space="preserve"> Constant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</si>
  <si>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</si>
  <si>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</si>
  <si>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</si>
  <si>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</si>
  <si>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</si>
  <si>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</si>
  <si>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</si>
  <si>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</si>
  <si>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Fitted (n=17)</t>
  </si>
  <si>
    <t>Mean Error</t>
  </si>
  <si>
    <t>RMSE</t>
  </si>
  <si>
    <t>MAE</t>
  </si>
  <si>
    <t>Minimum</t>
  </si>
  <si>
    <t>Maximum</t>
  </si>
  <si>
    <t>A-D*</t>
  </si>
  <si>
    <t>End of Output</t>
  </si>
  <si>
    <t>*</t>
  </si>
  <si>
    <t>Summary of Regression Model Results</t>
  </si>
  <si>
    <t>Linear Model For gdp_percent_change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</si>
  <si>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</si>
  <si>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</si>
  <si>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</si>
  <si>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</si>
  <si>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</si>
  <si>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</si>
  <si>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</si>
  <si>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</si>
  <si>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</si>
  <si>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</si>
  <si>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</si>
  <si>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</si>
  <si>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 xml:space="preserve">_  </t>
  </si>
  <si>
    <t>White</t>
  </si>
  <si>
    <t>No Font</t>
  </si>
  <si>
    <t>No following model in this sequence.</t>
  </si>
  <si>
    <t>No preceding model in this sequence.</t>
  </si>
  <si>
    <t>R code:</t>
  </si>
  <si>
    <t>NoHeaders</t>
  </si>
  <si>
    <t>No Comment</t>
  </si>
  <si>
    <t>Lower95%</t>
  </si>
  <si>
    <t>Upper95%</t>
  </si>
  <si>
    <t>bachelors_percent_change</t>
  </si>
  <si>
    <t>some_college_percent_change</t>
  </si>
  <si>
    <t>high_school_percent_change</t>
  </si>
  <si>
    <t>no_high_school_percent_change</t>
  </si>
  <si>
    <t>graduate_percent_change</t>
  </si>
  <si>
    <t>Model 6</t>
  </si>
  <si>
    <t>9/24/23 10:20:41 PM + landon + Regressions.xlsx + Sheet1 + 2021.06.19</t>
  </si>
  <si>
    <t>bachelors_percent_change, graduate_percent_change, high_school_percent_change, no_high_school_percent_change, some_college_percent_change, year</t>
  </si>
  <si>
    <t>Predicted gdp_percent_change = 210.688 + 1.653*bachelors_percent_change - 0.357*graduate_percent_change - 0.746*high_school_percent_change + 0.446*no_high_school_percent_change - 0.794*some_college_percent_change - 0.104*year</t>
  </si>
  <si>
    <t>Regression Statistics:    Model 6 for gdp_percent_change    (6 variables, n=17)</t>
  </si>
  <si>
    <t>Coefficient Estimates:    Model 6 for gdp_percent_change    (6 variables, n=17)</t>
  </si>
  <si>
    <t>Analysis of Variance:    Model 6 for gdp_percent_change    (6 variables, n=17)</t>
  </si>
  <si>
    <t>Error Distribution Statistics:    Model 6 for gdp_percent_change    (6 variables, n=17)</t>
  </si>
  <si>
    <t>0.62 (P=0.109)</t>
  </si>
  <si>
    <t>Actual and Predicted -vs- Observation #</t>
  </si>
  <si>
    <t>Actual and Predicted -vs- Observation #
Model 6 for gdp_percent_change    (6 variables, n=17)</t>
  </si>
  <si>
    <t>Model 6 (#vars=6, n=17, AdjRsq=0.235): gdp_percent_change &lt;&lt; bachelors_percent_change, graduate_percent_change, high_school_percent_change, no_high_school_percent_change, some_college_percent_change, year</t>
  </si>
  <si>
    <t>210.688  (0.388)</t>
  </si>
  <si>
    <t>1.653 (0.130)</t>
  </si>
  <si>
    <t>-0.357 (0.583)</t>
  </si>
  <si>
    <t>-0.746 (0.185)</t>
  </si>
  <si>
    <t>0.446 (0.357)</t>
  </si>
  <si>
    <t>-0.794 (0.061)</t>
  </si>
  <si>
    <t>-0.104 (0.391)</t>
  </si>
  <si>
    <t>Model.6 &lt;- lm(gdp_percent_change ~ bachelors_percent_change +  graduate_percent_change +  high_school_percent_change +  no_high_school_percent_change +  some_college_percent_change +  year, data = Sheet1)</t>
  </si>
  <si>
    <t>Model 7</t>
  </si>
  <si>
    <t>9/24/23 10:21:44 PM + landon + Regressions.xlsx + Sheet1 + 2021.06.19</t>
  </si>
  <si>
    <t>bachelors_percent_change, graduate_percent_change, year</t>
  </si>
  <si>
    <t>Predicted gdp_percent_change = -33.330 + 0.880*bachelors_percent_change - 0.104*graduate_percent_change + 0.017*year</t>
  </si>
  <si>
    <t>Regression Statistics:    Model 7 for gdp_percent_change    (3 variables, n=17)</t>
  </si>
  <si>
    <t>Coefficient Estimates:    Model 7 for gdp_percent_change    (3 variables, n=17)</t>
  </si>
  <si>
    <t>Analysis of Variance:    Model 7 for gdp_percent_change    (3 variables, n=17)</t>
  </si>
  <si>
    <t>Error Distribution Statistics:    Model 7 for gdp_percent_change    (3 variables, n=17)</t>
  </si>
  <si>
    <t>1.26 (P=0.003)</t>
  </si>
  <si>
    <t>Actual and Predicted -vs- Observation #
Model 7 for gdp_percent_change    (3 variables, n=17)</t>
  </si>
  <si>
    <t>Model 7 (#vars=3, n=17, AdjRsq=0.136): gdp_percent_change &lt;&lt; bachelors_percent_change, graduate_percent_change, year</t>
  </si>
  <si>
    <t xml:space="preserve">  * *  </t>
  </si>
  <si>
    <t>-33.330  (0.859)</t>
  </si>
  <si>
    <t>0.880  (0.345)</t>
  </si>
  <si>
    <t>-0.104  (0.859)</t>
  </si>
  <si>
    <t>0.017  (0.858)</t>
  </si>
  <si>
    <t>Model.7 &lt;- lm(gdp_percent_change ~ bachelors_percent_change +  graduate_percent_change +  year, data = Sheet1)</t>
  </si>
  <si>
    <t>Model 8</t>
  </si>
  <si>
    <t>9/24/23 10:23:29 PM + landon + Regressions.xlsx + Sheet1 + 2021.06.19</t>
  </si>
  <si>
    <t>bachelors_percent_change, contribution_finance, contribution_realestate, graduate_percent_change, high_school_percent_change, no_high_school_percent_change, some_college_percent_change, year</t>
  </si>
  <si>
    <t>Predicted gdp_percent_change = 189.050 + 0.854*bachelors_percent_change - 0.007305*contribution_finance + 0.001727*contribution_realestate + 0.074*graduate_percent_change - 0.691*high_school_percent_change + 0.503*no_high_school_percent_change - 1.016*some_college_percent_change - 0.093*year</t>
  </si>
  <si>
    <t>Regression Statistics:    Model 8 for gdp_percent_change    (8 variables, n=17)</t>
  </si>
  <si>
    <t>Coefficient Estimates:    Model 8 for gdp_percent_change    (8 variables, n=17)</t>
  </si>
  <si>
    <t>Analysis of Variance:    Model 8 for gdp_percent_change    (8 variables, n=17)</t>
  </si>
  <si>
    <t>Error Distribution Statistics:    Model 8 for gdp_percent_change    (8 variables, n=17)</t>
  </si>
  <si>
    <t>0.47 (P=0.250)</t>
  </si>
  <si>
    <t>Actual and Predicted -vs- Observation #
Model 8 for gdp_percent_change    (8 variables, n=17)</t>
  </si>
  <si>
    <t>Model 8 (#vars=8, n=17, AdjRsq=0.518): gdp_percent_change &lt;&lt; bachelors_percent_change, contribution_finance, contribution_realestate, graduate_percent_change, high_school_percent_change, no_high_school_percent_change, some_college_percent_change, year</t>
  </si>
  <si>
    <t>189.050  (0.431)</t>
  </si>
  <si>
    <t>0.854  (0.342)</t>
  </si>
  <si>
    <t>-0.007305 (0.085)</t>
  </si>
  <si>
    <t>0.001727 (0.828)</t>
  </si>
  <si>
    <t>0.074  (0.891)</t>
  </si>
  <si>
    <t>-0.691  (0.140)</t>
  </si>
  <si>
    <t>0.503  (0.229)</t>
  </si>
  <si>
    <t>-1.016  (0.018)</t>
  </si>
  <si>
    <t>-0.093  (0.436)</t>
  </si>
  <si>
    <t>Model.8 &lt;- lm(gdp_percent_change ~ bachelors_percent_change +  contribution_finance +  contribution_realestate +  graduate_percent_change +  high_school_percent_change +  no_high_school_percent_change +  some_college_percent_change +  year, data = Sheet1)</t>
  </si>
  <si>
    <t>Model 9</t>
  </si>
  <si>
    <t>9/24/23 10:24:35 PM + landon + Regressions.xlsx + Sheet1 + 2021.06.19</t>
  </si>
  <si>
    <t>bachelors_percent_change, contribution_finance, contribution_realestate, year</t>
  </si>
  <si>
    <t>Predicted gdp_percent_change = -146.871 + 0.412*bachelors_percent_change - 0.001315*contribution_finance + 0.011*contribution_realestate + 0.073*year</t>
  </si>
  <si>
    <t>Regression Statistics:    Model 9 for gdp_percent_change    (4 variables, n=17)</t>
  </si>
  <si>
    <t>Coefficient Estimates:    Model 9 for gdp_percent_change    (4 variables, n=17)</t>
  </si>
  <si>
    <t>Analysis of Variance:    Model 9 for gdp_percent_change    (4 variables, n=17)</t>
  </si>
  <si>
    <t>Error Distribution Statistics:    Model 9 for gdp_percent_change    (4 variables, n=17)</t>
  </si>
  <si>
    <t>0.47 (P=0.254)</t>
  </si>
  <si>
    <t>Actual and Predicted -vs- Observation #
Model 9 for gdp_percent_change    (4 variables, n=17)</t>
  </si>
  <si>
    <t>Model 9 (#vars=4, n=17, AdjRsq=0.287): gdp_percent_change &lt;&lt; bachelors_percent_change, contribution_finance, contribution_realestate, year</t>
  </si>
  <si>
    <t>-146.871  (0.424)</t>
  </si>
  <si>
    <t>0.412  (0.330)</t>
  </si>
  <si>
    <t>-0.001315  (0.658)</t>
  </si>
  <si>
    <t>0.011  (0.134)</t>
  </si>
  <si>
    <t>0.073  (0.424)</t>
  </si>
  <si>
    <t>Model.9 &lt;- lm(gdp_percent_change ~ bachelors_percent_change +  contribution_finance +  contribution_realestate +  year, data = Sheet1)</t>
  </si>
  <si>
    <t>Model 10</t>
  </si>
  <si>
    <t>9/24/23 10:26:20 PM + landon + Regressions.xlsx + Sheet1 + 2021.06.19</t>
  </si>
  <si>
    <t>Predicted gdp_percent_change = -293.066 + 1.019*bachelors_percent_change - 0.002643*contribution_finance + 0.009813*contribution_realestate - 0.027*graduate_percent_change + 0.029*high_school_percent_change + 0.231*no_high_school_percent_change - 0.031*some_college_percent_change + 0.145*year</t>
  </si>
  <si>
    <t>Regression Statistics:    Model 10 for gdp_percent_change    (8 variables, n=16)</t>
  </si>
  <si>
    <t>Coefficient Estimates:    Model 10 for gdp_percent_change    (8 variables, n=16)</t>
  </si>
  <si>
    <t>Analysis of Variance:    Model 10 for gdp_percent_change    (8 variables, n=16)</t>
  </si>
  <si>
    <t>Error Distribution Statistics:    Model 10 for gdp_percent_change    (8 variables, n=16)</t>
  </si>
  <si>
    <t>Fitted (n=16)</t>
  </si>
  <si>
    <t>0.28 (P=0.635)</t>
  </si>
  <si>
    <t>Actual and Predicted -vs- Observation #
Model 10 for gdp_percent_change    (8 variables, n=16)</t>
  </si>
  <si>
    <t>Model 10 (#vars=8, n=16, AdjRsq=0.769): gdp_percent_change &lt;&lt; bachelors_percent_change, contribution_finance, contribution_realestate, graduate_percent_change, high_school_percent_change, no_high_school_percent_change, some_college_percent_change, year</t>
  </si>
  <si>
    <t>-293.066  (0.232)</t>
  </si>
  <si>
    <t>1.019  (0.130)</t>
  </si>
  <si>
    <t>-0.002643  (0.410)</t>
  </si>
  <si>
    <t>0.009813  (0.146)</t>
  </si>
  <si>
    <t>-0.027  (0.943)</t>
  </si>
  <si>
    <t>0.029  (0.942)</t>
  </si>
  <si>
    <t>0.231  (0.442)</t>
  </si>
  <si>
    <t>-0.031  (0.941)</t>
  </si>
  <si>
    <t>0.145  (0.232)</t>
  </si>
  <si>
    <t>Model.10 &lt;- lm(gdp_percent_change ~ bachelors_percent_change +  contribution_finance +  contribution_realestate +  graduate_percent_change +  high_school_percent_change +  no_high_school_percent_change +  some_college_percent_change +  year, data = Sheet1)</t>
  </si>
  <si>
    <t>Model 11</t>
  </si>
  <si>
    <t>9/25/23 9:00:42 PM + landon + Regressions.xlsx + Sheet1 + 2021.06.19</t>
  </si>
  <si>
    <t>Predicted gdp_percent_change = -192.567 + 0.951*bachelors_percent_change - 0.002027*contribution_finance + 0.009320*contribution_realestate + 0.095*year</t>
  </si>
  <si>
    <t>Regression Statistics:    Model 11 for gdp_percent_change    (4 variables, n=16)</t>
  </si>
  <si>
    <t>Coefficient Estimates:    Model 11 for gdp_percent_change    (4 variables, n=16)</t>
  </si>
  <si>
    <t>Analysis of Variance:    Model 11 for gdp_percent_change    (4 variables, n=16)</t>
  </si>
  <si>
    <t>Error Distribution Statistics:    Model 11 for gdp_percent_change    (4 variables, n=16)</t>
  </si>
  <si>
    <t>0.29 (P=0.609)</t>
  </si>
  <si>
    <t>Actual and Predicted -vs- Observation #
Model 11 for gdp_percent_change    (4 variables, n=16)</t>
  </si>
  <si>
    <t>Model 11 (#vars=4, n=16, AdjRsq=0.761): gdp_percent_change &lt;&lt; bachelors_percent_change, contribution_finance, contribution_realestate, year</t>
  </si>
  <si>
    <t>-192.567  (0.092)</t>
  </si>
  <si>
    <t>0.951  (0.004)</t>
  </si>
  <si>
    <t>-0.002027  (0.258)</t>
  </si>
  <si>
    <t>0.009320  (0.043)</t>
  </si>
  <si>
    <t>0.095  (0.094)</t>
  </si>
  <si>
    <t>Model.11 &lt;- lm(gdp_percent_change ~ bachelors_percent_change +  contribution_finance +  contribution_realestate +  year, data = Sheet1)</t>
  </si>
  <si>
    <t>Model 12</t>
  </si>
  <si>
    <t>9/30/23 6:59:47 PM + landon + Regressions.xlsx + Sheet1 + 2021.06.19</t>
  </si>
  <si>
    <t>bachelors_percent_change, contribution_realestate, year</t>
  </si>
  <si>
    <t>Predicted gdp_percent_change = -194.721 + 0.937*bachelors_percent_change + 0.011*contribution_realestate + 0.096*year</t>
  </si>
  <si>
    <t>Regression Statistics:    Model 12 for gdp_percent_change    (3 variables, n=16)</t>
  </si>
  <si>
    <t>Coefficient Estimates:    Model 12 for gdp_percent_change    (3 variables, n=16)</t>
  </si>
  <si>
    <t>Analysis of Variance:    Model 12 for gdp_percent_change    (3 variables, n=16)</t>
  </si>
  <si>
    <t>Error Distribution Statistics:    Model 12 for gdp_percent_change    (3 variables, n=16)</t>
  </si>
  <si>
    <t>0.32 (P=0.534)</t>
  </si>
  <si>
    <t>Actual and Predicted -vs- Observation #
Model 12 for gdp_percent_change    (3 variables, n=16)</t>
  </si>
  <si>
    <t>Model 12 (#vars=3, n=16, AdjRsq=0.753): gdp_percent_change &lt;&lt; bachelors_percent_change, contribution_realestate, year</t>
  </si>
  <si>
    <t>-194.721  (0.091)</t>
  </si>
  <si>
    <t>0.937  (0.004)</t>
  </si>
  <si>
    <t>0.011  (0.014)</t>
  </si>
  <si>
    <t>0.096  (0.093)</t>
  </si>
  <si>
    <t>Model.12 &lt;- lm(gdp_percent_change ~ bachelors_percent_change +  contribution_realestate +  year, data = Sheet1)</t>
  </si>
  <si>
    <t>avg_unemployment_rate</t>
  </si>
  <si>
    <t>avg_unemployment_rate_percent_change</t>
  </si>
  <si>
    <t>Model 13</t>
  </si>
  <si>
    <t>10/31/23 7:28:21 PM + landon + Regressions.xlsx + Sheet1 + 2021.06.19</t>
  </si>
  <si>
    <t>avg_unemployment_rate_percent_change, bachelors_percent_change, contribution_realestate, year</t>
  </si>
  <si>
    <t>Predicted gdp_percent_change = -64.965 - 0.029*avg_unemployment_rate_percent_change + 1.225*bachelors_percent_change + 0.008918*contribution_realestate + 0.031*year</t>
  </si>
  <si>
    <t>Regression Statistics:    Model 13 for gdp_percent_change    (4 variables, n=16)</t>
  </si>
  <si>
    <t>Coefficient Estimates:    Model 13 for gdp_percent_change    (4 variables, n=16)</t>
  </si>
  <si>
    <t>Analysis of Variance:    Model 13 for gdp_percent_change    (4 variables, n=16)</t>
  </si>
  <si>
    <t>Error Distribution Statistics:    Model 13 for gdp_percent_change    (4 variables, n=16)</t>
  </si>
  <si>
    <t>0.33 (P=0.513)</t>
  </si>
  <si>
    <t>Actual and Predicted -vs- Observation #
Model 13 for gdp_percent_change    (4 variables, n=16)</t>
  </si>
  <si>
    <t>Residual -vs- Independent Variable Plots</t>
  </si>
  <si>
    <t xml:space="preserve"> Residual -vs- avg_unemployment_rate_percent_change</t>
  </si>
  <si>
    <t xml:space="preserve"> Residual -vs- bachelors_percent_change</t>
  </si>
  <si>
    <t xml:space="preserve"> Residual -vs- contribution_realestate</t>
  </si>
  <si>
    <t xml:space="preserve"> Residual -vs- year</t>
  </si>
  <si>
    <t>Model 13 (#vars=4, n=16, AdjRsq=0.91): gdp_percent_change &lt;&lt; avg_unemployment_rate_percent_change, bachelors_percent_change, contribution_realestate, year</t>
  </si>
  <si>
    <t>-64.965  (0.370)</t>
  </si>
  <si>
    <t>-0.029 (0.001)</t>
  </si>
  <si>
    <t>1.225  (0.000)</t>
  </si>
  <si>
    <t>0.008918  (0.003)</t>
  </si>
  <si>
    <t>0.031  (0.384)</t>
  </si>
  <si>
    <t>Model.13 &lt;- lm(gdp_percent_change ~ avg_unemployment_rate_percent_change +  bachelors_percent_change +  contribution_realestate +  year, data = Sheet1)</t>
  </si>
  <si>
    <t>Model 14</t>
  </si>
  <si>
    <t>11/28/23 4:42:06 PM + landon + Regressions.xlsx + MASTER DATA + 2021.06.19</t>
  </si>
  <si>
    <t>bachelors_percent_change, year</t>
  </si>
  <si>
    <t>Predicted gdp_percent_change = -90.173 + 1.249*bachelors_percent_change + 0.044*year</t>
  </si>
  <si>
    <t>Regression Statistics:    Model 14 for gdp_percent_change    (2 variables, n=16)</t>
  </si>
  <si>
    <t>Coefficient Estimates:    Model 14 for gdp_percent_change    (2 variables, n=16)</t>
  </si>
  <si>
    <t>Analysis of Variance:    Model 14 for gdp_percent_change    (2 variables, n=16)</t>
  </si>
  <si>
    <t>Error Distribution Statistics:    Model 14 for gdp_percent_change    (2 variables, n=16)</t>
  </si>
  <si>
    <t>0.66 (P=0.084)</t>
  </si>
  <si>
    <t>Actual and Predicted -vs- Observation #
Model 14 for gdp_percent_change    (2 variables, n=16)</t>
  </si>
  <si>
    <t>Normal Quantile Plot</t>
  </si>
  <si>
    <t>Model 14 (#vars=2, n=16, AdjRsq=0.615): gdp_percent_change &lt;&lt; bachelors_percent_change, year</t>
  </si>
  <si>
    <t>-90.173  (0.481)</t>
  </si>
  <si>
    <t>1.249  (0.001)</t>
  </si>
  <si>
    <t>0.044  (0.488)</t>
  </si>
  <si>
    <t>Model.14 &lt;- lm(gdp_percent_change ~ bachelors_percent_change +  year, data = MASTER DATA)</t>
  </si>
  <si>
    <t>Model 15</t>
  </si>
  <si>
    <t>11/28/23 4:50:01 PM + landon + Regressions.xlsx + MASTER DATA + 2021.06.19</t>
  </si>
  <si>
    <t>avg_unemployment_rate_percent_change, bachelors_percent_change, contribution_realestate</t>
  </si>
  <si>
    <t>Predicted gdp_percent_change = -1.883 - 0.031*avg_unemployment_rate_percent_change + 1.319*bachelors_percent_change + 0.008087*contribution_realestate</t>
  </si>
  <si>
    <t>Regression Statistics:    Model 15 for gdp_percent_change    (3 variables, n=16)</t>
  </si>
  <si>
    <t>Coefficient Estimates:    Model 15 for gdp_percent_change    (3 variables, n=16)</t>
  </si>
  <si>
    <t>Analysis of Variance:    Model 15 for gdp_percent_change    (3 variables, n=16)</t>
  </si>
  <si>
    <t>Error Distribution Statistics:    Model 15 for gdp_percent_change    (3 variables, n=16)</t>
  </si>
  <si>
    <t>0.13 (P=0.983)</t>
  </si>
  <si>
    <t>Actual and Predicted -vs- Observation #
Model 15 for gdp_percent_change    (3 variables, n=16)</t>
  </si>
  <si>
    <t>Model 15 (#vars=3, n=16, AdjRsq=0.912): gdp_percent_change &lt;&lt; avg_unemployment_rate_percent_change, bachelors_percent_change, contribution_realestate</t>
  </si>
  <si>
    <t>-1.883  (0.000)</t>
  </si>
  <si>
    <t>-0.031  (0.000)</t>
  </si>
  <si>
    <t>1.319  (0.000)</t>
  </si>
  <si>
    <t>0.008087  (0.003)</t>
  </si>
  <si>
    <t>Model.15 &lt;- lm(gdp_percent_change ~ avg_unemployment_rate_percent_change +  bachelors_percent_change +  contribution_realestate, data = MASTER DATA)</t>
  </si>
  <si>
    <t>Model 16</t>
  </si>
  <si>
    <t>Model 16 (#vars=3, n=16, AdjRsq=0.304): gdp_percent_change &lt;&lt; avg_unemployment_rate_percent_change, contribution_realestate, some_college_percent_change</t>
  </si>
  <si>
    <t>1.749  (0.008)</t>
  </si>
  <si>
    <t>-0.017  (0.302)</t>
  </si>
  <si>
    <t>0.013  (0.050)</t>
  </si>
  <si>
    <t>-0.250  (0.233)</t>
  </si>
  <si>
    <t>avg_edu_level</t>
  </si>
  <si>
    <t>For `avg_edu_level` reference the following key:  
1: `no_high_school`
2: `high_school`
3: `some_college`
4: `bachelors`
5: `graduate`</t>
  </si>
  <si>
    <t>gdp_percent_change_t-1</t>
  </si>
  <si>
    <t>bachelors_percent_change_t-1</t>
  </si>
  <si>
    <t>no_high_school_percent_change_t-1</t>
  </si>
  <si>
    <t>high_school_percent_change_t-1</t>
  </si>
  <si>
    <t>some_college_percent_change_t-1</t>
  </si>
  <si>
    <t>graduate_percent_change_t-1</t>
  </si>
  <si>
    <t>contribution_finance_t-1</t>
  </si>
  <si>
    <t>contribution_realestate_t-1</t>
  </si>
  <si>
    <t>avg_unemployment_rate_percent_change_t-1</t>
  </si>
  <si>
    <t>avg_edu_level_t-1</t>
  </si>
  <si>
    <t>Model 17</t>
  </si>
  <si>
    <t>Adj. R-sqr. is negative because the standard error of the regression is greater than the standard deviation of the dependent variable.</t>
  </si>
  <si>
    <t>avg_unemployment_rate_percent_change_t_1</t>
  </si>
  <si>
    <t>bachelors_percent_change_t_1</t>
  </si>
  <si>
    <t>gdp_percent_change_t_1</t>
  </si>
  <si>
    <t>Fitted (n=15)</t>
  </si>
  <si>
    <t>Model 17 (#vars=3, n=15, AdjRsq=-0.169): gdp_percent_change &lt;&lt; avg_unemployment_rate_percent_change_t_1, bachelors_percent_change_t_1, gdp_percent_change_t_1</t>
  </si>
  <si>
    <t xml:space="preserve">  *  </t>
  </si>
  <si>
    <t>0.925  (0.646)</t>
  </si>
  <si>
    <t>-0.027 (0.436)</t>
  </si>
  <si>
    <t>0.613 (0.621)</t>
  </si>
  <si>
    <t>-0.257 (0.740)</t>
  </si>
  <si>
    <t>Model 18</t>
  </si>
  <si>
    <t>Model 18 (#vars=2, n=15, AdjRsq=-0.083): gdp_percent_change &lt;&lt; avg_unemployment_rate_percent_change_t_1, bachelors_percent_change_t_1</t>
  </si>
  <si>
    <t>1.393  (0.319)</t>
  </si>
  <si>
    <t>-0.019  (0.398)</t>
  </si>
  <si>
    <t>0.238  (0.619)</t>
  </si>
  <si>
    <t>Model 19</t>
  </si>
  <si>
    <t>11/30/23 11:45:20 AM + landon + Regressions.xlsx + MASTER DATA + 2021.06.19</t>
  </si>
  <si>
    <t>avg_unemployment_rate_percent_change_t_1, bachelors_percent_change_t_1, contribution_realestate_t_1, gdp_percent_change_t_1</t>
  </si>
  <si>
    <t>Predicted gdp_percent_change = 2.392 - 0.003642*avg_unemployment_rate_percent_change_t_1 - 0.321*bachelors_percent_change_t_1 - 0.012*contribution_realestate_t_1 + 0.524*gdp_percent_change_t_1</t>
  </si>
  <si>
    <t>Regression Statistics:    Model 19 for gdp_percent_change    (4 variables, n=15)</t>
  </si>
  <si>
    <t>Coefficient Estimates:    Model 19 for gdp_percent_change    (4 variables, n=15)</t>
  </si>
  <si>
    <t>contribution_realestate_t_1</t>
  </si>
  <si>
    <t>Analysis of Variance:    Model 19 for gdp_percent_change    (4 variables, n=15)</t>
  </si>
  <si>
    <t>Error Distribution Statistics:    Model 19 for gdp_percent_change    (4 variables, n=15)</t>
  </si>
  <si>
    <t>0.88 (P=0.025)</t>
  </si>
  <si>
    <t>Actual and Predicted -vs- Observation #
Model 19 for gdp_percent_change    (4 variables, n=15)</t>
  </si>
  <si>
    <t>Model 19 (#vars=4, n=15, AdjRsq=-0.175): gdp_percent_change &lt;&lt; avg_unemployment_rate_percent_change_t_1, bachelors_percent_change_t_1, contribution_realestate_t_1, gdp_percent_change_t_1</t>
  </si>
  <si>
    <t>2.392  (0.357)</t>
  </si>
  <si>
    <t>-0.003642  (0.933)</t>
  </si>
  <si>
    <t>-0.321  (0.839)</t>
  </si>
  <si>
    <t>-0.012 (0.354)</t>
  </si>
  <si>
    <t>0.524  (0.645)</t>
  </si>
  <si>
    <t>Model.19 &lt;- lm(gdp_percent_change ~ avg_unemployment_rate_percent_change_t_1 +  bachelors_percent_change_t_1 +  contribution_realestate_t_1 +  gdp_percent_change_t_1, data = MASTER DATA)</t>
  </si>
  <si>
    <t>percent_no_high_school</t>
  </si>
  <si>
    <t>percent_high_school</t>
  </si>
  <si>
    <t>percent_some_college</t>
  </si>
  <si>
    <t>percent_bachelors</t>
  </si>
  <si>
    <t>percent_graudate</t>
  </si>
  <si>
    <t>percent_no_high_school_t-1</t>
  </si>
  <si>
    <t>percent_high_school_t-1</t>
  </si>
  <si>
    <t>percent_some_college_t-1</t>
  </si>
  <si>
    <t>percent_bachelors_t-1</t>
  </si>
  <si>
    <t>percent_graudate_t-1</t>
  </si>
  <si>
    <t>Model 20</t>
  </si>
  <si>
    <t>11/30/23 12:13:43 PM + landon + Regressions.xlsx + MASTER DATA + 2021.06.19</t>
  </si>
  <si>
    <t>avg_unemployment_rate_percent_change_t_1, contribution_realestate_t_1, gdp_percent_change_t_1, percent_bachelors_t_1, year</t>
  </si>
  <si>
    <t>Predicted gdp_percent_change = -1,440 - 0.006833*avg_unemployment_rate_percent_change_t_1 + 0.001596*contribution_realestate_t_1 - 0.156*gdp_percent_change_t_1 - 188.442*percent_bachelors_t_1 + 0.733*year</t>
  </si>
  <si>
    <t>Regression Statistics:    Model 20 for gdp_percent_change    (5 variables, n=15)</t>
  </si>
  <si>
    <t>Coefficient Estimates:    Model 20 for gdp_percent_change    (5 variables, n=15)</t>
  </si>
  <si>
    <t>percent_bachelors_t_1</t>
  </si>
  <si>
    <t>Analysis of Variance:    Model 20 for gdp_percent_change    (5 variables, n=15)</t>
  </si>
  <si>
    <t>Error Distribution Statistics:    Model 20 for gdp_percent_change    (5 variables, n=15)</t>
  </si>
  <si>
    <t>0.94 (P=0.017)</t>
  </si>
  <si>
    <t>Actual and Predicted -vs- Observation #
Model 20 for gdp_percent_change    (5 variables, n=15)</t>
  </si>
  <si>
    <t>Model 20 (#vars=5, n=15, AdjRsq=0.142): gdp_percent_change &lt;&lt; avg_unemployment_rate_percent_change_t_1, contribution_realestate_t_1, gdp_percent_change_t_1, percent_bachelors_t_1, year</t>
  </si>
  <si>
    <t>-1,440  (0.368)</t>
  </si>
  <si>
    <t>-0.006833  (0.828)</t>
  </si>
  <si>
    <t>0.001596  (0.873)</t>
  </si>
  <si>
    <t>-0.156  (0.781)</t>
  </si>
  <si>
    <t>-188.442 (0.569)</t>
  </si>
  <si>
    <t>0.733  (0.373)</t>
  </si>
  <si>
    <t>Model.20 &lt;- lm(gdp_percent_change ~ avg_unemployment_rate_percent_change_t_1 +  contribution_realestate_t_1 +  gdp_percent_change_t_1 +  percent_bachelors_t_1 +  year, data = MASTER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</si>
</sst>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%"/>
    <numFmt numFmtId="167" formatCode="0.000000"/>
    <numFmt numFmtId="168" formatCode="mm\.dd\.yyyy\ hh:mm"/>
    <numFmt numFmtId="169" formatCode="#,###"/>
  </numFmts>
  <fonts count="14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10"/>
      <color rgb="FF000000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theme="0"/>
      <name val="Arial"/>
      <family val="2"/>
    </font>
    <font>
      <sz val="8"/>
      <color rgb="FF020202"/>
      <name val="Arial"/>
      <family val="2"/>
    </font>
    <font>
      <sz val="8"/>
      <color rgb="FFF8F8F8"/>
      <name val="Arial"/>
      <family val="2"/>
    </font>
    <font>
      <sz val="8"/>
      <color rgb="FF010171"/>
      <name val="Arial"/>
      <family val="2"/>
    </font>
    <font>
      <sz val="8"/>
      <color rgb="FF02027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6E6DB"/>
        <bgColor indexed="64"/>
      </patternFill>
    </fill>
    <fill>
      <patternFill patternType="solid">
        <fgColor rgb="FFE6E6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165" fontId="1" fillId="0" borderId="0" xfId="0" applyNumberFormat="1" applyFont="1"/>
    <xf numFmtId="1" fontId="1" fillId="0" borderId="0" xfId="0" applyNumberFormat="1" applyFont="1"/>
    <xf numFmtId="164" fontId="5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4" fontId="9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4" fontId="12" fillId="0" borderId="0" xfId="0" applyNumberFormat="1" applyFont="1"/>
    <xf numFmtId="164" fontId="13" fillId="0" borderId="0" xfId="0" applyNumberFormat="1" applyFont="1"/>
    <xf numFmtId="164" fontId="1" fillId="4" borderId="0" xfId="0" applyNumberFormat="1" applyFont="1" applyFill="1" applyAlignment="1">
      <alignment horizontal="right"/>
    </xf>
    <xf numFmtId="169" fontId="1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 (t-0)'!$N$1</c:f>
              <c:strCache>
                <c:ptCount val="1"/>
                <c:pt idx="0">
                  <c:v>gdp_percent_change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(t-0)'!$N$2:$N$17</c:f>
              <c:numCache>
                <c:formatCode>General</c:formatCode>
                <c:ptCount val="16"/>
                <c:pt idx="0">
                  <c:v>2.8</c:v>
                </c:pt>
                <c:pt idx="1">
                  <c:v>2</c:v>
                </c:pt>
                <c:pt idx="2">
                  <c:v>0.1</c:v>
                </c:pt>
                <c:pt idx="3">
                  <c:v>-2.6</c:v>
                </c:pt>
                <c:pt idx="4">
                  <c:v>2.7</c:v>
                </c:pt>
                <c:pt idx="5">
                  <c:v>1.5</c:v>
                </c:pt>
                <c:pt idx="6">
                  <c:v>2.2999999999999998</c:v>
                </c:pt>
                <c:pt idx="7">
                  <c:v>1.8</c:v>
                </c:pt>
                <c:pt idx="8">
                  <c:v>2.2999999999999998</c:v>
                </c:pt>
                <c:pt idx="9">
                  <c:v>2.7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2.2999999999999998</c:v>
                </c:pt>
                <c:pt idx="14">
                  <c:v>5.9</c:v>
                </c:pt>
                <c:pt idx="1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2-F848-A99B-9013055C43B5}"/>
            </c:ext>
          </c:extLst>
        </c:ser>
        <c:ser>
          <c:idx val="1"/>
          <c:order val="1"/>
          <c:tx>
            <c:strRef>
              <c:f>'CLEANED DATA (t-0)'!$I$1</c:f>
              <c:strCache>
                <c:ptCount val="1"/>
                <c:pt idx="0">
                  <c:v>bachelors_percent_change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(t-0)'!$I$2:$I$17</c:f>
              <c:numCache>
                <c:formatCode>General</c:formatCode>
                <c:ptCount val="16"/>
                <c:pt idx="0">
                  <c:v>2.950564027</c:v>
                </c:pt>
                <c:pt idx="1">
                  <c:v>2.592205495</c:v>
                </c:pt>
                <c:pt idx="2">
                  <c:v>1.8582968689999999</c:v>
                </c:pt>
                <c:pt idx="3">
                  <c:v>1.4035797029999999</c:v>
                </c:pt>
                <c:pt idx="4">
                  <c:v>2.1133127969999999</c:v>
                </c:pt>
                <c:pt idx="5">
                  <c:v>1.851275314</c:v>
                </c:pt>
                <c:pt idx="6">
                  <c:v>2.8541565740000001</c:v>
                </c:pt>
                <c:pt idx="7">
                  <c:v>2.4042955579999998</c:v>
                </c:pt>
                <c:pt idx="8">
                  <c:v>2.5256974489999999</c:v>
                </c:pt>
                <c:pt idx="9">
                  <c:v>3.2319224050000002</c:v>
                </c:pt>
                <c:pt idx="10">
                  <c:v>2.6487089890000002</c:v>
                </c:pt>
                <c:pt idx="11">
                  <c:v>3.1784016980000001</c:v>
                </c:pt>
                <c:pt idx="12">
                  <c:v>2.326849486</c:v>
                </c:pt>
                <c:pt idx="13">
                  <c:v>2.5365776860000002</c:v>
                </c:pt>
                <c:pt idx="14">
                  <c:v>6.0169520639999998</c:v>
                </c:pt>
                <c:pt idx="15">
                  <c:v>2.390519297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2-F848-A99B-9013055C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40960"/>
        <c:axId val="2131943904"/>
      </c:scatterChart>
      <c:valAx>
        <c:axId val="21319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3904"/>
        <c:crosses val="autoZero"/>
        <c:crossBetween val="midCat"/>
      </c:valAx>
      <c:valAx>
        <c:axId val="21319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 (t-0)'!$C$1</c:f>
              <c:strCache>
                <c:ptCount val="1"/>
                <c:pt idx="0">
                  <c:v>no_high_school_percent_change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(t-0)'!$C$2:$C$17</c:f>
              <c:numCache>
                <c:formatCode>General</c:formatCode>
                <c:ptCount val="16"/>
                <c:pt idx="0">
                  <c:v>4.9148809013559687</c:v>
                </c:pt>
                <c:pt idx="1">
                  <c:v>-1.8327154161183981</c:v>
                </c:pt>
                <c:pt idx="2">
                  <c:v>-1.9713404849921803</c:v>
                </c:pt>
                <c:pt idx="3">
                  <c:v>-0.94289539327604577</c:v>
                </c:pt>
                <c:pt idx="4">
                  <c:v>-1.0818543461514907</c:v>
                </c:pt>
                <c:pt idx="5">
                  <c:v>-1.2684037937054302</c:v>
                </c:pt>
                <c:pt idx="6">
                  <c:v>-2.0868047552184557</c:v>
                </c:pt>
                <c:pt idx="7">
                  <c:v>-0.75149212134370758</c:v>
                </c:pt>
                <c:pt idx="8">
                  <c:v>-0.97704044109453492</c:v>
                </c:pt>
                <c:pt idx="9">
                  <c:v>-0.59269719378020191</c:v>
                </c:pt>
                <c:pt idx="10">
                  <c:v>-1.4874222879606023</c:v>
                </c:pt>
                <c:pt idx="11">
                  <c:v>-3.0279290626221851</c:v>
                </c:pt>
                <c:pt idx="12">
                  <c:v>-2.0240904716315731</c:v>
                </c:pt>
                <c:pt idx="13">
                  <c:v>-1.6342318238447517</c:v>
                </c:pt>
                <c:pt idx="14">
                  <c:v>-5.2542414495813796</c:v>
                </c:pt>
                <c:pt idx="15">
                  <c:v>-1.8433097135805772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324B-87FB-E0C5640A5451}"/>
            </c:ext>
          </c:extLst>
        </c:ser>
        <c:ser>
          <c:idx val="1"/>
          <c:order val="1"/>
          <c:tx>
            <c:strRef>
              <c:f>'CLEANED DATA (t-0)'!$N$1</c:f>
              <c:strCache>
                <c:ptCount val="1"/>
                <c:pt idx="0">
                  <c:v>gdp_percent_change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(t-0)'!$N$2:$N$17</c:f>
              <c:numCache>
                <c:formatCode>General</c:formatCode>
                <c:ptCount val="16"/>
                <c:pt idx="0">
                  <c:v>2.8</c:v>
                </c:pt>
                <c:pt idx="1">
                  <c:v>2</c:v>
                </c:pt>
                <c:pt idx="2">
                  <c:v>0.1</c:v>
                </c:pt>
                <c:pt idx="3">
                  <c:v>-2.6</c:v>
                </c:pt>
                <c:pt idx="4">
                  <c:v>2.7</c:v>
                </c:pt>
                <c:pt idx="5">
                  <c:v>1.5</c:v>
                </c:pt>
                <c:pt idx="6">
                  <c:v>2.2999999999999998</c:v>
                </c:pt>
                <c:pt idx="7">
                  <c:v>1.8</c:v>
                </c:pt>
                <c:pt idx="8">
                  <c:v>2.2999999999999998</c:v>
                </c:pt>
                <c:pt idx="9">
                  <c:v>2.7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2.2999999999999998</c:v>
                </c:pt>
                <c:pt idx="14">
                  <c:v>5.9</c:v>
                </c:pt>
                <c:pt idx="1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4-324B-87FB-E0C5640A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42208"/>
        <c:axId val="1981544480"/>
      </c:scatterChart>
      <c:valAx>
        <c:axId val="1981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44480"/>
        <c:crosses val="autoZero"/>
        <c:crossBetween val="midCat"/>
      </c:valAx>
      <c:valAx>
        <c:axId val="19815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 (t-0)'!$K$1</c:f>
              <c:strCache>
                <c:ptCount val="1"/>
                <c:pt idx="0">
                  <c:v>graduate_percent_change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(t-0)'!$K$2:$K$17</c:f>
              <c:numCache>
                <c:formatCode>General</c:formatCode>
                <c:ptCount val="16"/>
                <c:pt idx="0">
                  <c:v>2.9954578292702045</c:v>
                </c:pt>
                <c:pt idx="1">
                  <c:v>2.9612510794181586</c:v>
                </c:pt>
                <c:pt idx="2">
                  <c:v>1.9283706963491571</c:v>
                </c:pt>
                <c:pt idx="3">
                  <c:v>2.3935017353496795</c:v>
                </c:pt>
                <c:pt idx="4">
                  <c:v>2.3620470271341691</c:v>
                </c:pt>
                <c:pt idx="5">
                  <c:v>3.0083387832733841</c:v>
                </c:pt>
                <c:pt idx="6">
                  <c:v>3.6317230657581216</c:v>
                </c:pt>
                <c:pt idx="7">
                  <c:v>3.5610433523475904</c:v>
                </c:pt>
                <c:pt idx="8">
                  <c:v>3.4200643560725075</c:v>
                </c:pt>
                <c:pt idx="9">
                  <c:v>2.8623371592781801</c:v>
                </c:pt>
                <c:pt idx="10">
                  <c:v>3.9966136776572672</c:v>
                </c:pt>
                <c:pt idx="11">
                  <c:v>4.1737311244930515</c:v>
                </c:pt>
                <c:pt idx="12">
                  <c:v>3.5701116008465803</c:v>
                </c:pt>
                <c:pt idx="13">
                  <c:v>2.2020210452279692</c:v>
                </c:pt>
                <c:pt idx="14">
                  <c:v>9.211411339100124</c:v>
                </c:pt>
                <c:pt idx="15">
                  <c:v>2.6921076694124699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3-E641-90F0-C7238087EB58}"/>
            </c:ext>
          </c:extLst>
        </c:ser>
        <c:ser>
          <c:idx val="1"/>
          <c:order val="1"/>
          <c:tx>
            <c:strRef>
              <c:f>'CLEANED DATA (t-0)'!$N$1</c:f>
              <c:strCache>
                <c:ptCount val="1"/>
                <c:pt idx="0">
                  <c:v>gdp_percent_change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(t-0)'!$N$2:$N$17</c:f>
              <c:numCache>
                <c:formatCode>General</c:formatCode>
                <c:ptCount val="16"/>
                <c:pt idx="0">
                  <c:v>2.8</c:v>
                </c:pt>
                <c:pt idx="1">
                  <c:v>2</c:v>
                </c:pt>
                <c:pt idx="2">
                  <c:v>0.1</c:v>
                </c:pt>
                <c:pt idx="3">
                  <c:v>-2.6</c:v>
                </c:pt>
                <c:pt idx="4">
                  <c:v>2.7</c:v>
                </c:pt>
                <c:pt idx="5">
                  <c:v>1.5</c:v>
                </c:pt>
                <c:pt idx="6">
                  <c:v>2.2999999999999998</c:v>
                </c:pt>
                <c:pt idx="7">
                  <c:v>1.8</c:v>
                </c:pt>
                <c:pt idx="8">
                  <c:v>2.2999999999999998</c:v>
                </c:pt>
                <c:pt idx="9">
                  <c:v>2.7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2.2999999999999998</c:v>
                </c:pt>
                <c:pt idx="14">
                  <c:v>5.9</c:v>
                </c:pt>
                <c:pt idx="1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3-E641-90F0-C7238087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36592"/>
        <c:axId val="1981414880"/>
      </c:scatterChart>
      <c:valAx>
        <c:axId val="19810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14880"/>
        <c:crosses val="autoZero"/>
        <c:crossBetween val="midCat"/>
      </c:valAx>
      <c:valAx>
        <c:axId val="1981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 (t-0)'!$I$1</c:f>
              <c:strCache>
                <c:ptCount val="1"/>
                <c:pt idx="0">
                  <c:v>bachelors_percent_change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(t-0)'!$I$2:$I$17</c:f>
              <c:numCache>
                <c:formatCode>General</c:formatCode>
                <c:ptCount val="16"/>
                <c:pt idx="0">
                  <c:v>2.950564027</c:v>
                </c:pt>
                <c:pt idx="1">
                  <c:v>2.592205495</c:v>
                </c:pt>
                <c:pt idx="2">
                  <c:v>1.8582968689999999</c:v>
                </c:pt>
                <c:pt idx="3">
                  <c:v>1.4035797029999999</c:v>
                </c:pt>
                <c:pt idx="4">
                  <c:v>2.1133127969999999</c:v>
                </c:pt>
                <c:pt idx="5">
                  <c:v>1.851275314</c:v>
                </c:pt>
                <c:pt idx="6">
                  <c:v>2.8541565740000001</c:v>
                </c:pt>
                <c:pt idx="7">
                  <c:v>2.4042955579999998</c:v>
                </c:pt>
                <c:pt idx="8">
                  <c:v>2.5256974489999999</c:v>
                </c:pt>
                <c:pt idx="9">
                  <c:v>3.2319224050000002</c:v>
                </c:pt>
                <c:pt idx="10">
                  <c:v>2.6487089890000002</c:v>
                </c:pt>
                <c:pt idx="11">
                  <c:v>3.1784016980000001</c:v>
                </c:pt>
                <c:pt idx="12">
                  <c:v>2.326849486</c:v>
                </c:pt>
                <c:pt idx="13">
                  <c:v>2.5365776860000002</c:v>
                </c:pt>
                <c:pt idx="14">
                  <c:v>6.0169520639999998</c:v>
                </c:pt>
                <c:pt idx="15">
                  <c:v>2.390519297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7043-B627-9535186B8173}"/>
            </c:ext>
          </c:extLst>
        </c:ser>
        <c:ser>
          <c:idx val="1"/>
          <c:order val="1"/>
          <c:tx>
            <c:strRef>
              <c:f>'CLEANED DATA (t-0)'!$C$1</c:f>
              <c:strCache>
                <c:ptCount val="1"/>
                <c:pt idx="0">
                  <c:v>no_high_school_percent_change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(t-0)'!$C$2:$C$17</c:f>
              <c:numCache>
                <c:formatCode>General</c:formatCode>
                <c:ptCount val="16"/>
                <c:pt idx="0">
                  <c:v>4.9148809013559687</c:v>
                </c:pt>
                <c:pt idx="1">
                  <c:v>-1.8327154161183981</c:v>
                </c:pt>
                <c:pt idx="2">
                  <c:v>-1.9713404849921803</c:v>
                </c:pt>
                <c:pt idx="3">
                  <c:v>-0.94289539327604577</c:v>
                </c:pt>
                <c:pt idx="4">
                  <c:v>-1.0818543461514907</c:v>
                </c:pt>
                <c:pt idx="5">
                  <c:v>-1.2684037937054302</c:v>
                </c:pt>
                <c:pt idx="6">
                  <c:v>-2.0868047552184557</c:v>
                </c:pt>
                <c:pt idx="7">
                  <c:v>-0.75149212134370758</c:v>
                </c:pt>
                <c:pt idx="8">
                  <c:v>-0.97704044109453492</c:v>
                </c:pt>
                <c:pt idx="9">
                  <c:v>-0.59269719378020191</c:v>
                </c:pt>
                <c:pt idx="10">
                  <c:v>-1.4874222879606023</c:v>
                </c:pt>
                <c:pt idx="11">
                  <c:v>-3.0279290626221851</c:v>
                </c:pt>
                <c:pt idx="12">
                  <c:v>-2.0240904716315731</c:v>
                </c:pt>
                <c:pt idx="13">
                  <c:v>-1.6342318238447517</c:v>
                </c:pt>
                <c:pt idx="14">
                  <c:v>-5.2542414495813796</c:v>
                </c:pt>
                <c:pt idx="15">
                  <c:v>-1.8433097135805772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7043-B627-9535186B8173}"/>
            </c:ext>
          </c:extLst>
        </c:ser>
        <c:ser>
          <c:idx val="2"/>
          <c:order val="2"/>
          <c:tx>
            <c:strRef>
              <c:f>'CLEANED DATA (t-0)'!$E$1</c:f>
              <c:strCache>
                <c:ptCount val="1"/>
                <c:pt idx="0">
                  <c:v>high_school_percent_change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(t-0)'!$E$2:$E$17</c:f>
              <c:numCache>
                <c:formatCode>General</c:formatCode>
                <c:ptCount val="16"/>
                <c:pt idx="0">
                  <c:v>5.8489029903108181</c:v>
                </c:pt>
                <c:pt idx="1">
                  <c:v>0.90379780756882389</c:v>
                </c:pt>
                <c:pt idx="2">
                  <c:v>-4.4019027356035787</c:v>
                </c:pt>
                <c:pt idx="3">
                  <c:v>0.91081331683879574</c:v>
                </c:pt>
                <c:pt idx="4">
                  <c:v>1.1710016204394829</c:v>
                </c:pt>
                <c:pt idx="5">
                  <c:v>0.73440030727376593</c:v>
                </c:pt>
                <c:pt idx="6">
                  <c:v>-0.26861274483335618</c:v>
                </c:pt>
                <c:pt idx="7">
                  <c:v>0.28004128374581494</c:v>
                </c:pt>
                <c:pt idx="8">
                  <c:v>1.0059398249281919</c:v>
                </c:pt>
                <c:pt idx="9">
                  <c:v>0.69777574014399302</c:v>
                </c:pt>
                <c:pt idx="10">
                  <c:v>-0.4847243552916003</c:v>
                </c:pt>
                <c:pt idx="11">
                  <c:v>1.1078374999873681</c:v>
                </c:pt>
                <c:pt idx="12">
                  <c:v>-0.11602566617267637</c:v>
                </c:pt>
                <c:pt idx="13">
                  <c:v>0.86798460482226603</c:v>
                </c:pt>
                <c:pt idx="14">
                  <c:v>-0.80355504687458168</c:v>
                </c:pt>
                <c:pt idx="15">
                  <c:v>-0.14614557180350857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C-7043-B627-9535186B8173}"/>
            </c:ext>
          </c:extLst>
        </c:ser>
        <c:ser>
          <c:idx val="3"/>
          <c:order val="3"/>
          <c:tx>
            <c:strRef>
              <c:f>'CLEANED DATA (t-0)'!$G$1</c:f>
              <c:strCache>
                <c:ptCount val="1"/>
                <c:pt idx="0">
                  <c:v>some_college_percent_change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(t-0)'!$G$2:$G$17</c:f>
              <c:numCache>
                <c:formatCode>General</c:formatCode>
                <c:ptCount val="16"/>
                <c:pt idx="0">
                  <c:v>1.3999821040328608</c:v>
                </c:pt>
                <c:pt idx="1">
                  <c:v>1.054110846242815</c:v>
                </c:pt>
                <c:pt idx="2">
                  <c:v>8.1626784100580352</c:v>
                </c:pt>
                <c:pt idx="3">
                  <c:v>1.2296858862829454</c:v>
                </c:pt>
                <c:pt idx="4">
                  <c:v>1.2739643454568572</c:v>
                </c:pt>
                <c:pt idx="5">
                  <c:v>1.3826424241126325</c:v>
                </c:pt>
                <c:pt idx="6">
                  <c:v>1.9597902956567597</c:v>
                </c:pt>
                <c:pt idx="7">
                  <c:v>0.82851553096605601</c:v>
                </c:pt>
                <c:pt idx="8">
                  <c:v>1.1581910833629068</c:v>
                </c:pt>
                <c:pt idx="9">
                  <c:v>0.78338219478721605</c:v>
                </c:pt>
                <c:pt idx="10">
                  <c:v>1.0183699177232506</c:v>
                </c:pt>
                <c:pt idx="11">
                  <c:v>0.81322936310710081</c:v>
                </c:pt>
                <c:pt idx="12">
                  <c:v>0.83280815536308106</c:v>
                </c:pt>
                <c:pt idx="13">
                  <c:v>-0.16506700922156076</c:v>
                </c:pt>
                <c:pt idx="14">
                  <c:v>-0.42747122944136062</c:v>
                </c:pt>
                <c:pt idx="15">
                  <c:v>6.8572623533188451E-2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C-7043-B627-9535186B8173}"/>
            </c:ext>
          </c:extLst>
        </c:ser>
        <c:ser>
          <c:idx val="4"/>
          <c:order val="4"/>
          <c:tx>
            <c:strRef>
              <c:f>'CLEANED DATA (t-0)'!$K$1</c:f>
              <c:strCache>
                <c:ptCount val="1"/>
                <c:pt idx="0">
                  <c:v>graduate_percent_change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DATA (t-0)'!$A$2:$A$17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xVal>
          <c:yVal>
            <c:numRef>
              <c:f>'CLEANED DATA (t-0)'!$K$2:$K$17</c:f>
              <c:numCache>
                <c:formatCode>General</c:formatCode>
                <c:ptCount val="16"/>
                <c:pt idx="0">
                  <c:v>2.9954578292702045</c:v>
                </c:pt>
                <c:pt idx="1">
                  <c:v>2.9612510794181586</c:v>
                </c:pt>
                <c:pt idx="2">
                  <c:v>1.9283706963491571</c:v>
                </c:pt>
                <c:pt idx="3">
                  <c:v>2.3935017353496795</c:v>
                </c:pt>
                <c:pt idx="4">
                  <c:v>2.3620470271341691</c:v>
                </c:pt>
                <c:pt idx="5">
                  <c:v>3.0083387832733841</c:v>
                </c:pt>
                <c:pt idx="6">
                  <c:v>3.6317230657581216</c:v>
                </c:pt>
                <c:pt idx="7">
                  <c:v>3.5610433523475904</c:v>
                </c:pt>
                <c:pt idx="8">
                  <c:v>3.4200643560725075</c:v>
                </c:pt>
                <c:pt idx="9">
                  <c:v>2.8623371592781801</c:v>
                </c:pt>
                <c:pt idx="10">
                  <c:v>3.9966136776572672</c:v>
                </c:pt>
                <c:pt idx="11">
                  <c:v>4.1737311244930515</c:v>
                </c:pt>
                <c:pt idx="12">
                  <c:v>3.5701116008465803</c:v>
                </c:pt>
                <c:pt idx="13">
                  <c:v>2.2020210452279692</c:v>
                </c:pt>
                <c:pt idx="14">
                  <c:v>9.211411339100124</c:v>
                </c:pt>
                <c:pt idx="15">
                  <c:v>2.6921076694124699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C-7043-B627-9535186B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26223"/>
        <c:axId val="374667791"/>
      </c:scatterChart>
      <c:valAx>
        <c:axId val="4220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7791"/>
        <c:crosses val="autoZero"/>
        <c:crossBetween val="midCat"/>
      </c:valAx>
      <c:valAx>
        <c:axId val="3746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736600</xdr:colOff>
      <xdr:row>42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979FA-C2CE-B2DC-1BF8-9656685DA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88900</xdr:rowOff>
    </xdr:from>
    <xdr:to>
      <xdr:col>10</xdr:col>
      <xdr:colOff>660400</xdr:colOff>
      <xdr:row>63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6B130-3A51-3A70-D740-181C6D975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65</xdr:row>
      <xdr:rowOff>101600</xdr:rowOff>
    </xdr:from>
    <xdr:to>
      <xdr:col>10</xdr:col>
      <xdr:colOff>711200</xdr:colOff>
      <xdr:row>82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FAD9E-D338-BAC2-F795-CD41A167F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154214</xdr:colOff>
      <xdr:row>20</xdr:row>
      <xdr:rowOff>125184</xdr:rowOff>
    </xdr:from>
    <xdr:to>
      <xdr:col>20</xdr:col>
      <xdr:colOff>780141</xdr:colOff>
      <xdr:row>53</xdr:row>
      <xdr:rowOff>72571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DAD1C8-BCD9-F065-6C1F-978003DD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29</xdr:row>
      <xdr:rowOff>127000</xdr:rowOff>
    </xdr:from>
    <xdr:to>
      <xdr:col>6</xdr:col>
      <xdr:colOff>812800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0C6F3-6B93-34AE-7A06-73E66253F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229100"/>
          <a:ext cx="60325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51</xdr:row>
      <xdr:rowOff>127000</xdr:rowOff>
    </xdr:from>
    <xdr:to>
      <xdr:col>6</xdr:col>
      <xdr:colOff>812800</xdr:colOff>
      <xdr:row>70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179B2C-44A8-42A3-6F26-0253DDA0A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7302500"/>
          <a:ext cx="6032500" cy="25273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30</xdr:row>
      <xdr:rowOff>127000</xdr:rowOff>
    </xdr:from>
    <xdr:to>
      <xdr:col>6</xdr:col>
      <xdr:colOff>812800</xdr:colOff>
      <xdr:row>49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3AD8A1-E013-0479-8CA7-3E4564FCA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368800"/>
          <a:ext cx="6680200" cy="2527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32</xdr:row>
      <xdr:rowOff>127000</xdr:rowOff>
    </xdr:from>
    <xdr:to>
      <xdr:col>6</xdr:col>
      <xdr:colOff>812800</xdr:colOff>
      <xdr:row>51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88EFEE-CB35-CB01-AB62-BDBA27F73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648200"/>
          <a:ext cx="6870700" cy="2527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32</xdr:row>
      <xdr:rowOff>127000</xdr:rowOff>
    </xdr:from>
    <xdr:to>
      <xdr:col>6</xdr:col>
      <xdr:colOff>812800</xdr:colOff>
      <xdr:row>51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7C14BD-A99E-545A-7DEA-1510FD88B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648200"/>
          <a:ext cx="6870700" cy="252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33</xdr:row>
      <xdr:rowOff>127000</xdr:rowOff>
    </xdr:from>
    <xdr:to>
      <xdr:col>6</xdr:col>
      <xdr:colOff>812800</xdr:colOff>
      <xdr:row>52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2F22B-07C7-29D5-9561-1E6A30463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787900"/>
          <a:ext cx="6273800" cy="2527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30</xdr:row>
      <xdr:rowOff>127000</xdr:rowOff>
    </xdr:from>
    <xdr:to>
      <xdr:col>6</xdr:col>
      <xdr:colOff>812800</xdr:colOff>
      <xdr:row>49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237593-62E9-EF77-F29C-1A0AC543A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368800"/>
          <a:ext cx="6032500" cy="2527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35</xdr:row>
      <xdr:rowOff>127000</xdr:rowOff>
    </xdr:from>
    <xdr:to>
      <xdr:col>6</xdr:col>
      <xdr:colOff>812800</xdr:colOff>
      <xdr:row>54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6C9879-170A-E53E-AC6C-F61CE219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5067300"/>
          <a:ext cx="6273800" cy="252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31</xdr:row>
      <xdr:rowOff>127000</xdr:rowOff>
    </xdr:from>
    <xdr:to>
      <xdr:col>6</xdr:col>
      <xdr:colOff>812800</xdr:colOff>
      <xdr:row>50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9DE9B3-3EB1-9EA4-A78A-FDB4271E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508500"/>
          <a:ext cx="6032500" cy="252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35</xdr:row>
      <xdr:rowOff>114299</xdr:rowOff>
    </xdr:from>
    <xdr:to>
      <xdr:col>8</xdr:col>
      <xdr:colOff>190500</xdr:colOff>
      <xdr:row>56</xdr:row>
      <xdr:rowOff>106946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7340C4-5F53-9DF6-8CA0-018A9E1FD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3289299"/>
          <a:ext cx="7264400" cy="2926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31</xdr:row>
      <xdr:rowOff>127000</xdr:rowOff>
    </xdr:from>
    <xdr:to>
      <xdr:col>6</xdr:col>
      <xdr:colOff>812800</xdr:colOff>
      <xdr:row>50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A5CB-3285-66C1-1B80-A93AB84B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508500"/>
          <a:ext cx="6032500" cy="2527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30</xdr:row>
      <xdr:rowOff>127000</xdr:rowOff>
    </xdr:from>
    <xdr:to>
      <xdr:col>6</xdr:col>
      <xdr:colOff>812800</xdr:colOff>
      <xdr:row>49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A83865-BEFF-11EA-9674-6B2CF6A39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368800"/>
          <a:ext cx="6032500" cy="2527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31</xdr:row>
      <xdr:rowOff>127000</xdr:rowOff>
    </xdr:from>
    <xdr:to>
      <xdr:col>6</xdr:col>
      <xdr:colOff>812800</xdr:colOff>
      <xdr:row>50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AEB202-ED8A-7D40-5874-2DA035C85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508500"/>
          <a:ext cx="66802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55</xdr:row>
      <xdr:rowOff>127000</xdr:rowOff>
    </xdr:from>
    <xdr:to>
      <xdr:col>6</xdr:col>
      <xdr:colOff>812800</xdr:colOff>
      <xdr:row>74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32D70F-6524-203F-1A35-56AF6B42B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7861300"/>
          <a:ext cx="66802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77</xdr:row>
      <xdr:rowOff>127000</xdr:rowOff>
    </xdr:from>
    <xdr:to>
      <xdr:col>6</xdr:col>
      <xdr:colOff>812800</xdr:colOff>
      <xdr:row>96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573CB9-068E-6933-6E06-83EADD6D4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0934700"/>
          <a:ext cx="66802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99</xdr:row>
      <xdr:rowOff>127000</xdr:rowOff>
    </xdr:from>
    <xdr:to>
      <xdr:col>6</xdr:col>
      <xdr:colOff>812800</xdr:colOff>
      <xdr:row>118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3F3BC3-CF9D-821D-21C1-1EDC73E3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4008100"/>
          <a:ext cx="66802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121</xdr:row>
      <xdr:rowOff>127000</xdr:rowOff>
    </xdr:from>
    <xdr:to>
      <xdr:col>6</xdr:col>
      <xdr:colOff>812800</xdr:colOff>
      <xdr:row>140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7C67B5-EF49-E416-8554-F31FDF2B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7081500"/>
          <a:ext cx="6680200" cy="252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56A4-5077-C14B-A9EE-E02583504420}">
  <dimension ref="A1:W34"/>
  <sheetViews>
    <sheetView topLeftCell="E1" workbookViewId="0"/>
  </sheetViews>
  <sheetFormatPr baseColWidth="10" defaultRowHeight="16" x14ac:dyDescent="0.2"/>
  <cols>
    <col min="2" max="2" width="13.83203125" customWidth="1"/>
    <col min="3" max="3" width="16" customWidth="1"/>
    <col min="4" max="4" width="21.1640625" bestFit="1" customWidth="1"/>
    <col min="5" max="5" width="28.33203125" bestFit="1" customWidth="1"/>
    <col min="6" max="7" width="13" customWidth="1"/>
    <col min="8" max="8" width="23.33203125" bestFit="1" customWidth="1"/>
    <col min="9" max="9" width="12.5" bestFit="1" customWidth="1"/>
    <col min="10" max="10" width="19.83203125" bestFit="1" customWidth="1"/>
    <col min="11" max="11" width="27" bestFit="1" customWidth="1"/>
    <col min="12" max="13" width="17.33203125" customWidth="1"/>
    <col min="14" max="14" width="23.1640625" customWidth="1"/>
    <col min="15" max="15" width="13" customWidth="1"/>
    <col min="16" max="16" width="15.6640625" bestFit="1" customWidth="1"/>
    <col min="17" max="17" width="23.33203125" bestFit="1" customWidth="1"/>
    <col min="18" max="18" width="18.33203125" bestFit="1" customWidth="1"/>
    <col min="19" max="19" width="18.1640625" bestFit="1" customWidth="1"/>
    <col min="20" max="20" width="20.5" bestFit="1" customWidth="1"/>
    <col min="21" max="21" width="22" bestFit="1" customWidth="1"/>
    <col min="22" max="22" width="36.33203125" bestFit="1" customWidth="1"/>
    <col min="23" max="23" width="20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315</v>
      </c>
      <c r="E1" t="s">
        <v>76</v>
      </c>
      <c r="F1" t="s">
        <v>3</v>
      </c>
      <c r="G1" t="s">
        <v>316</v>
      </c>
      <c r="H1" t="s">
        <v>75</v>
      </c>
      <c r="I1" t="s">
        <v>4</v>
      </c>
      <c r="J1" t="s">
        <v>317</v>
      </c>
      <c r="K1" t="s">
        <v>74</v>
      </c>
      <c r="L1" t="s">
        <v>5</v>
      </c>
      <c r="M1" t="s">
        <v>318</v>
      </c>
      <c r="N1" t="s">
        <v>73</v>
      </c>
      <c r="O1" t="s">
        <v>6</v>
      </c>
      <c r="P1" t="s">
        <v>319</v>
      </c>
      <c r="Q1" t="s">
        <v>77</v>
      </c>
      <c r="R1" t="s">
        <v>7</v>
      </c>
      <c r="S1" t="s">
        <v>8</v>
      </c>
      <c r="T1" t="s">
        <v>9</v>
      </c>
      <c r="U1" t="s">
        <v>206</v>
      </c>
      <c r="V1" t="s">
        <v>207</v>
      </c>
      <c r="W1" t="s">
        <v>268</v>
      </c>
    </row>
    <row r="2" spans="1:23" x14ac:dyDescent="0.2">
      <c r="A2">
        <v>2005</v>
      </c>
      <c r="B2">
        <v>188950759</v>
      </c>
      <c r="C2">
        <v>29782329</v>
      </c>
      <c r="D2">
        <f>C2/B2</f>
        <v>0.15761952562466289</v>
      </c>
      <c r="E2">
        <v>0</v>
      </c>
      <c r="F2">
        <v>55856936</v>
      </c>
      <c r="G2">
        <f>F2/B2</f>
        <v>0.2956163621443828</v>
      </c>
      <c r="H2">
        <v>0</v>
      </c>
      <c r="I2">
        <v>51944664</v>
      </c>
      <c r="J2">
        <f>I2/B2</f>
        <v>0.27491111586378969</v>
      </c>
      <c r="K2">
        <v>0</v>
      </c>
      <c r="L2">
        <v>32536186</v>
      </c>
      <c r="M2">
        <f>L2/B2</f>
        <v>0.17219399473277586</v>
      </c>
      <c r="N2">
        <v>0</v>
      </c>
      <c r="O2">
        <v>18830644</v>
      </c>
      <c r="P2">
        <f>O2/B2</f>
        <v>9.9659001634388775E-2</v>
      </c>
      <c r="Q2">
        <v>0</v>
      </c>
      <c r="R2">
        <v>3.5</v>
      </c>
      <c r="S2">
        <v>70.769999999999897</v>
      </c>
      <c r="T2">
        <v>31.82</v>
      </c>
      <c r="U2">
        <v>5.0636363636363599</v>
      </c>
      <c r="V2">
        <v>0</v>
      </c>
      <c r="W2">
        <f>((C2*1)+(F2*2)+(I2*3)+(L2*4)+(O2*5))/SUM(C2,F2,I2,L2,O2)</f>
        <v>2.7606565846078448</v>
      </c>
    </row>
    <row r="3" spans="1:23" x14ac:dyDescent="0.2">
      <c r="A3">
        <v>2006</v>
      </c>
      <c r="B3">
        <v>195932824</v>
      </c>
      <c r="C3">
        <v>31246095</v>
      </c>
      <c r="D3">
        <f t="shared" ref="D3:D18" si="0">C3/B3</f>
        <v>0.15947350914515476</v>
      </c>
      <c r="E3">
        <f>((C3-C2)/C2)*100</f>
        <v>4.9148809013559687</v>
      </c>
      <c r="F3">
        <v>59123954</v>
      </c>
      <c r="G3">
        <f t="shared" ref="G3:G18" si="1">F3/B3</f>
        <v>0.30175624886619301</v>
      </c>
      <c r="H3">
        <f>((F3-F2)/F2)*100</f>
        <v>5.8489029903108181</v>
      </c>
      <c r="I3">
        <v>52671880</v>
      </c>
      <c r="J3">
        <f t="shared" ref="J3:J18" si="2">I3/B3</f>
        <v>0.2688262177040841</v>
      </c>
      <c r="K3">
        <f t="shared" ref="K3:K18" si="3">((I3-I2)/I2)*100</f>
        <v>1.3999821040328608</v>
      </c>
      <c r="L3">
        <v>33496187</v>
      </c>
      <c r="M3">
        <f t="shared" ref="M3:M18" si="4">L3/B3</f>
        <v>0.17095750633390555</v>
      </c>
      <c r="N3">
        <f>((L3-L2)/L2)*100</f>
        <v>2.9505640273878444</v>
      </c>
      <c r="O3">
        <v>19394708</v>
      </c>
      <c r="P3">
        <f t="shared" ref="P3:P18" si="5">O3/B3</f>
        <v>9.8986517950662517E-2</v>
      </c>
      <c r="Q3">
        <f>((O3-O2)/O2)*100</f>
        <v>2.9954578292702045</v>
      </c>
      <c r="R3">
        <v>2.8</v>
      </c>
      <c r="S3">
        <v>2.66</v>
      </c>
      <c r="T3">
        <v>62.8599999999999</v>
      </c>
      <c r="U3">
        <v>4.5999999999999996</v>
      </c>
      <c r="V3">
        <f>((U3-U2)/U2)*100</f>
        <v>-9.1561938958706754</v>
      </c>
      <c r="W3">
        <f t="shared" ref="W3:W18" si="6">((C3*1)+(F3*2)+(I3*3)+(L3*4)+(O3*5))/SUM(C3,F3,I3,L3,O3)</f>
        <v>2.7482272750787282</v>
      </c>
    </row>
    <row r="4" spans="1:23" x14ac:dyDescent="0.2">
      <c r="A4">
        <v>2007</v>
      </c>
      <c r="B4">
        <v>197892369</v>
      </c>
      <c r="C4">
        <v>30673443</v>
      </c>
      <c r="D4">
        <f t="shared" si="0"/>
        <v>0.15500063572436187</v>
      </c>
      <c r="E4">
        <f t="shared" ref="E4" si="7">((C4-C3)/C3)*100</f>
        <v>-1.8327154161183981</v>
      </c>
      <c r="F4">
        <v>59658315</v>
      </c>
      <c r="G4">
        <f t="shared" si="1"/>
        <v>0.30146849674632981</v>
      </c>
      <c r="H4">
        <f t="shared" ref="H4" si="8">((F4-F3)/F3)*100</f>
        <v>0.90379780756882389</v>
      </c>
      <c r="I4">
        <v>53227100</v>
      </c>
      <c r="J4">
        <f t="shared" si="2"/>
        <v>0.26896994699174076</v>
      </c>
      <c r="K4">
        <f t="shared" si="3"/>
        <v>1.054110846242815</v>
      </c>
      <c r="L4">
        <v>34364477</v>
      </c>
      <c r="M4">
        <f t="shared" si="4"/>
        <v>0.17365236049096971</v>
      </c>
      <c r="N4">
        <f t="shared" ref="N4:N18" si="9">((L4-L3)/L3)*100</f>
        <v>2.5922054949120028</v>
      </c>
      <c r="O4">
        <v>19969034</v>
      </c>
      <c r="P4">
        <f t="shared" si="5"/>
        <v>0.10090856004659786</v>
      </c>
      <c r="Q4">
        <f t="shared" ref="Q4" si="10">((O4-O3)/O3)*100</f>
        <v>2.9612510794181586</v>
      </c>
      <c r="R4">
        <v>2</v>
      </c>
      <c r="S4">
        <v>-67.479999999999905</v>
      </c>
      <c r="T4">
        <v>170.53</v>
      </c>
      <c r="U4">
        <v>4.6181818181818102</v>
      </c>
      <c r="V4">
        <f t="shared" ref="V4:V18" si="11">((U4-U3)/U3)*100</f>
        <v>0.39525691699588106</v>
      </c>
      <c r="W4">
        <f t="shared" si="6"/>
        <v>2.7639997123891118</v>
      </c>
    </row>
    <row r="5" spans="1:23" x14ac:dyDescent="0.2">
      <c r="A5">
        <v>2008</v>
      </c>
      <c r="B5">
        <v>200030018</v>
      </c>
      <c r="C5">
        <v>30068765</v>
      </c>
      <c r="D5">
        <f t="shared" si="0"/>
        <v>0.15032126328159406</v>
      </c>
      <c r="E5">
        <f t="shared" ref="E5" si="12">((C5-C4)/C4)*100</f>
        <v>-1.9713404849921803</v>
      </c>
      <c r="F5">
        <v>57032214</v>
      </c>
      <c r="G5">
        <f t="shared" si="1"/>
        <v>0.28511827659786543</v>
      </c>
      <c r="H5">
        <f t="shared" ref="H5" si="13">((F5-F4)/F4)*100</f>
        <v>-4.4019027356035787</v>
      </c>
      <c r="I5">
        <v>57571857</v>
      </c>
      <c r="J5">
        <f t="shared" si="2"/>
        <v>0.28781608668354969</v>
      </c>
      <c r="K5">
        <f t="shared" si="3"/>
        <v>8.1626784100580352</v>
      </c>
      <c r="L5">
        <v>35003071</v>
      </c>
      <c r="M5">
        <f t="shared" si="4"/>
        <v>0.17498909088734871</v>
      </c>
      <c r="N5">
        <f t="shared" si="9"/>
        <v>1.8582968685948573</v>
      </c>
      <c r="O5">
        <v>20354111</v>
      </c>
      <c r="P5">
        <f t="shared" si="5"/>
        <v>0.10175528254964213</v>
      </c>
      <c r="Q5">
        <f t="shared" ref="Q5" si="14">((O5-O4)/O4)*100</f>
        <v>1.9283706963491571</v>
      </c>
      <c r="R5">
        <v>0.1</v>
      </c>
      <c r="S5">
        <v>-259.99999999999898</v>
      </c>
      <c r="T5">
        <v>18.389999999999901</v>
      </c>
      <c r="U5">
        <v>5.8727272727272704</v>
      </c>
      <c r="V5">
        <f t="shared" si="11"/>
        <v>27.16535433070883</v>
      </c>
      <c r="W5">
        <f t="shared" si="6"/>
        <v>2.7927388528255794</v>
      </c>
    </row>
    <row r="6" spans="1:23" x14ac:dyDescent="0.2">
      <c r="A6">
        <v>2009</v>
      </c>
      <c r="B6">
        <v>201952383</v>
      </c>
      <c r="C6">
        <v>29785248</v>
      </c>
      <c r="D6">
        <f t="shared" si="0"/>
        <v>0.14748648942656942</v>
      </c>
      <c r="E6">
        <f t="shared" ref="E6" si="15">((C6-C5)/C5)*100</f>
        <v>-0.94289539327604577</v>
      </c>
      <c r="F6">
        <v>57551671</v>
      </c>
      <c r="G6">
        <f t="shared" si="1"/>
        <v>0.28497643922329946</v>
      </c>
      <c r="H6">
        <f t="shared" ref="H6" si="16">((F6-F5)/F5)*100</f>
        <v>0.91081331683879574</v>
      </c>
      <c r="I6">
        <v>58279810</v>
      </c>
      <c r="J6">
        <f t="shared" si="2"/>
        <v>0.28858193765408552</v>
      </c>
      <c r="K6">
        <f t="shared" si="3"/>
        <v>1.2296858862829454</v>
      </c>
      <c r="L6">
        <v>35494367</v>
      </c>
      <c r="M6">
        <f t="shared" si="4"/>
        <v>0.17575611870843832</v>
      </c>
      <c r="N6">
        <f t="shared" si="9"/>
        <v>1.4035797030494839</v>
      </c>
      <c r="O6">
        <v>20841287</v>
      </c>
      <c r="P6">
        <f t="shared" si="5"/>
        <v>0.10319901498760725</v>
      </c>
      <c r="Q6">
        <f t="shared" ref="Q6" si="17">((O6-O5)/O5)*100</f>
        <v>2.3935017353496795</v>
      </c>
      <c r="R6">
        <v>-2.6</v>
      </c>
      <c r="S6">
        <v>390.36</v>
      </c>
      <c r="T6">
        <v>-46.779999999999902</v>
      </c>
      <c r="U6">
        <v>9.4181818181818198</v>
      </c>
      <c r="V6">
        <f t="shared" si="11"/>
        <v>60.371517027863867</v>
      </c>
      <c r="W6">
        <f t="shared" si="6"/>
        <v>2.8022047306072144</v>
      </c>
    </row>
    <row r="7" spans="1:23" x14ac:dyDescent="0.2">
      <c r="A7">
        <v>2010</v>
      </c>
      <c r="B7">
        <v>204288933</v>
      </c>
      <c r="C7">
        <v>29463015</v>
      </c>
      <c r="D7">
        <f t="shared" si="0"/>
        <v>0.14422227659292733</v>
      </c>
      <c r="E7">
        <f t="shared" ref="E7" si="18">((C7-C6)/C6)*100</f>
        <v>-1.0818543461514907</v>
      </c>
      <c r="F7">
        <v>58225602</v>
      </c>
      <c r="G7">
        <f t="shared" si="1"/>
        <v>0.28501593867544456</v>
      </c>
      <c r="H7">
        <f t="shared" ref="H7" si="19">((F7-F6)/F6)*100</f>
        <v>1.1710016204394829</v>
      </c>
      <c r="I7">
        <v>59022274</v>
      </c>
      <c r="J7">
        <f t="shared" si="2"/>
        <v>0.28891567023848519</v>
      </c>
      <c r="K7">
        <f t="shared" si="3"/>
        <v>1.2739643454568572</v>
      </c>
      <c r="L7">
        <v>36244474</v>
      </c>
      <c r="M7">
        <f t="shared" si="4"/>
        <v>0.17741770671444057</v>
      </c>
      <c r="N7">
        <f t="shared" si="9"/>
        <v>2.1133127969291579</v>
      </c>
      <c r="O7">
        <v>21333568</v>
      </c>
      <c r="P7">
        <f t="shared" si="5"/>
        <v>0.10442840777870234</v>
      </c>
      <c r="Q7">
        <f t="shared" ref="Q7" si="20">((O7-O6)/O6)*100</f>
        <v>2.3620470271341691</v>
      </c>
      <c r="R7">
        <v>2.7</v>
      </c>
      <c r="S7">
        <v>-57.97</v>
      </c>
      <c r="T7">
        <v>163.22</v>
      </c>
      <c r="U7">
        <v>9.5909090909090899</v>
      </c>
      <c r="V7">
        <f t="shared" si="11"/>
        <v>1.8339768339768068</v>
      </c>
      <c r="W7">
        <f t="shared" si="6"/>
        <v>2.812814030410546</v>
      </c>
    </row>
    <row r="8" spans="1:23" x14ac:dyDescent="0.2">
      <c r="A8">
        <v>2011</v>
      </c>
      <c r="B8">
        <v>206471670</v>
      </c>
      <c r="C8">
        <v>29089305</v>
      </c>
      <c r="D8">
        <f t="shared" si="0"/>
        <v>0.14088763364000495</v>
      </c>
      <c r="E8">
        <f t="shared" ref="E8" si="21">((C8-C7)/C7)*100</f>
        <v>-1.2684037937054302</v>
      </c>
      <c r="F8">
        <v>58653211</v>
      </c>
      <c r="G8">
        <f t="shared" si="1"/>
        <v>0.28407389255872245</v>
      </c>
      <c r="H8">
        <f t="shared" ref="H8" si="22">((F8-F7)/F7)*100</f>
        <v>0.73440030727376593</v>
      </c>
      <c r="I8">
        <v>59838341</v>
      </c>
      <c r="J8">
        <f t="shared" si="2"/>
        <v>0.28981380835443427</v>
      </c>
      <c r="K8">
        <f t="shared" si="3"/>
        <v>1.3826424241126325</v>
      </c>
      <c r="L8">
        <v>36915459</v>
      </c>
      <c r="M8">
        <f t="shared" si="4"/>
        <v>0.17879188462029683</v>
      </c>
      <c r="N8">
        <f t="shared" si="9"/>
        <v>1.8512753144106879</v>
      </c>
      <c r="O8">
        <v>21975354</v>
      </c>
      <c r="P8">
        <f t="shared" si="5"/>
        <v>0.10643278082654148</v>
      </c>
      <c r="Q8">
        <f t="shared" ref="Q8" si="23">((O8-O7)/O7)*100</f>
        <v>3.0083387832733841</v>
      </c>
      <c r="R8">
        <v>1.5</v>
      </c>
      <c r="S8">
        <v>66.999999999999901</v>
      </c>
      <c r="T8">
        <v>81.510000000000005</v>
      </c>
      <c r="U8">
        <v>8.9181818181818109</v>
      </c>
      <c r="V8">
        <f t="shared" si="11"/>
        <v>-7.0142180094787401</v>
      </c>
      <c r="W8">
        <f t="shared" si="6"/>
        <v>2.8258082864346474</v>
      </c>
    </row>
    <row r="9" spans="1:23" x14ac:dyDescent="0.2">
      <c r="A9">
        <v>2012</v>
      </c>
      <c r="B9">
        <v>208731498</v>
      </c>
      <c r="C9">
        <v>28482268</v>
      </c>
      <c r="D9">
        <f t="shared" si="0"/>
        <v>0.13645409664046007</v>
      </c>
      <c r="E9">
        <f t="shared" ref="E9" si="24">((C9-C8)/C8)*100</f>
        <v>-2.0868047552184557</v>
      </c>
      <c r="F9">
        <v>58495661</v>
      </c>
      <c r="G9">
        <f t="shared" si="1"/>
        <v>0.28024357397176347</v>
      </c>
      <c r="H9">
        <f t="shared" ref="H9" si="25">((F9-F8)/F8)*100</f>
        <v>-0.26861274483335618</v>
      </c>
      <c r="I9">
        <v>61011047</v>
      </c>
      <c r="J9">
        <f t="shared" si="2"/>
        <v>0.2922943953576187</v>
      </c>
      <c r="K9">
        <f t="shared" si="3"/>
        <v>1.9597902956567597</v>
      </c>
      <c r="L9">
        <v>37969084</v>
      </c>
      <c r="M9">
        <f t="shared" si="4"/>
        <v>0.18190395011681468</v>
      </c>
      <c r="N9">
        <f t="shared" si="9"/>
        <v>2.8541565743500574</v>
      </c>
      <c r="O9">
        <v>22773438</v>
      </c>
      <c r="P9">
        <f t="shared" si="5"/>
        <v>0.10910398391334307</v>
      </c>
      <c r="Q9">
        <f t="shared" ref="Q9" si="26">((O9-O8)/O8)*100</f>
        <v>3.6317230657581216</v>
      </c>
      <c r="R9">
        <v>2.2999999999999998</v>
      </c>
      <c r="S9">
        <v>23.95</v>
      </c>
      <c r="T9">
        <v>0.83</v>
      </c>
      <c r="U9">
        <v>8.0545454545454493</v>
      </c>
      <c r="V9">
        <f t="shared" si="11"/>
        <v>-9.6839959225280179</v>
      </c>
      <c r="W9">
        <f t="shared" si="6"/>
        <v>2.8469601506908173</v>
      </c>
    </row>
    <row r="10" spans="1:23" x14ac:dyDescent="0.2">
      <c r="A10">
        <v>2013</v>
      </c>
      <c r="B10">
        <v>210910615</v>
      </c>
      <c r="C10">
        <v>28268226</v>
      </c>
      <c r="D10">
        <f t="shared" si="0"/>
        <v>0.1340294133607263</v>
      </c>
      <c r="E10">
        <f t="shared" ref="E10" si="27">((C10-C9)/C9)*100</f>
        <v>-0.75149212134370758</v>
      </c>
      <c r="F10">
        <v>58659473</v>
      </c>
      <c r="G10">
        <f t="shared" si="1"/>
        <v>0.27812480182659371</v>
      </c>
      <c r="H10">
        <f t="shared" ref="H10" si="28">((F10-F9)/F9)*100</f>
        <v>0.28004128374581494</v>
      </c>
      <c r="I10">
        <v>61516533</v>
      </c>
      <c r="J10">
        <f t="shared" si="2"/>
        <v>0.29167110910942057</v>
      </c>
      <c r="K10">
        <f t="shared" si="3"/>
        <v>0.82851553096605601</v>
      </c>
      <c r="L10">
        <v>38881973</v>
      </c>
      <c r="M10">
        <f t="shared" si="4"/>
        <v>0.18435285013985664</v>
      </c>
      <c r="N10">
        <f t="shared" si="9"/>
        <v>2.4042955579333962</v>
      </c>
      <c r="O10">
        <v>23584410</v>
      </c>
      <c r="P10">
        <f t="shared" si="5"/>
        <v>0.11182182556340277</v>
      </c>
      <c r="Q10">
        <f t="shared" ref="Q10" si="29">((O10-O9)/O9)*100</f>
        <v>3.5610433523475904</v>
      </c>
      <c r="R10">
        <v>1.8</v>
      </c>
      <c r="S10">
        <v>-30.95</v>
      </c>
      <c r="T10">
        <v>75.459999999999894</v>
      </c>
      <c r="U10">
        <v>7.3</v>
      </c>
      <c r="V10">
        <f t="shared" si="11"/>
        <v>-9.3679458239277089</v>
      </c>
      <c r="W10">
        <f t="shared" si="6"/>
        <v>2.8618128727186161</v>
      </c>
    </row>
    <row r="11" spans="1:23" x14ac:dyDescent="0.2">
      <c r="A11">
        <v>2014</v>
      </c>
      <c r="B11">
        <v>213725624</v>
      </c>
      <c r="C11">
        <v>27992034</v>
      </c>
      <c r="D11">
        <f t="shared" si="0"/>
        <v>0.13097182020626597</v>
      </c>
      <c r="E11">
        <f t="shared" ref="E11" si="30">((C11-C10)/C10)*100</f>
        <v>-0.97704044109453492</v>
      </c>
      <c r="F11">
        <v>59249552</v>
      </c>
      <c r="G11">
        <f t="shared" si="1"/>
        <v>0.2772225009388673</v>
      </c>
      <c r="H11">
        <f t="shared" ref="H11" si="31">((F11-F10)/F10)*100</f>
        <v>1.0059398249281919</v>
      </c>
      <c r="I11">
        <v>62229012</v>
      </c>
      <c r="J11">
        <f t="shared" si="2"/>
        <v>0.29116308487184483</v>
      </c>
      <c r="K11">
        <f t="shared" si="3"/>
        <v>1.1581910833629068</v>
      </c>
      <c r="L11">
        <v>39864014</v>
      </c>
      <c r="M11">
        <f t="shared" si="4"/>
        <v>0.18651958176058478</v>
      </c>
      <c r="N11">
        <f t="shared" si="9"/>
        <v>2.5256974485322545</v>
      </c>
      <c r="O11">
        <v>24391012</v>
      </c>
      <c r="P11">
        <f t="shared" si="5"/>
        <v>0.11412301222243712</v>
      </c>
      <c r="Q11">
        <f t="shared" ref="Q11" si="32">((O11-O10)/O10)*100</f>
        <v>3.4200643560725075</v>
      </c>
      <c r="R11">
        <v>2.2999999999999998</v>
      </c>
      <c r="S11">
        <v>115.49999999999901</v>
      </c>
      <c r="T11">
        <v>-6.35</v>
      </c>
      <c r="U11">
        <v>6.1181818181818102</v>
      </c>
      <c r="V11">
        <f t="shared" si="11"/>
        <v>-16.189290161893009</v>
      </c>
      <c r="W11">
        <f t="shared" si="6"/>
        <v>2.8755994648540599</v>
      </c>
    </row>
    <row r="12" spans="1:23" x14ac:dyDescent="0.2">
      <c r="A12">
        <v>2015</v>
      </c>
      <c r="B12">
        <v>216447163</v>
      </c>
      <c r="C12">
        <v>27826126</v>
      </c>
      <c r="D12">
        <f t="shared" si="0"/>
        <v>0.12855851568726728</v>
      </c>
      <c r="E12">
        <f t="shared" ref="E12" si="33">((C12-C11)/C11)*100</f>
        <v>-0.59269719378020191</v>
      </c>
      <c r="F12">
        <v>59662981</v>
      </c>
      <c r="G12">
        <f t="shared" si="1"/>
        <v>0.27564686075372585</v>
      </c>
      <c r="H12">
        <f t="shared" ref="H12" si="34">((F12-F11)/F11)*100</f>
        <v>0.69777574014399302</v>
      </c>
      <c r="I12">
        <v>62716503</v>
      </c>
      <c r="J12">
        <f t="shared" si="2"/>
        <v>0.28975433140696788</v>
      </c>
      <c r="K12">
        <f t="shared" si="3"/>
        <v>0.78338219478721605</v>
      </c>
      <c r="L12">
        <v>41152388</v>
      </c>
      <c r="M12">
        <f t="shared" si="4"/>
        <v>0.19012671466615619</v>
      </c>
      <c r="N12">
        <f t="shared" si="9"/>
        <v>3.2319224050041719</v>
      </c>
      <c r="O12">
        <v>25089165</v>
      </c>
      <c r="P12">
        <f t="shared" si="5"/>
        <v>0.11591357748588278</v>
      </c>
      <c r="Q12">
        <f t="shared" ref="Q12" si="35">((O12-O11)/O11)*100</f>
        <v>2.8623371592781801</v>
      </c>
      <c r="R12">
        <v>2.7</v>
      </c>
      <c r="S12">
        <v>37.86</v>
      </c>
      <c r="T12">
        <v>10.2599999999999</v>
      </c>
      <c r="U12">
        <v>5.2363636363636301</v>
      </c>
      <c r="V12">
        <f t="shared" si="11"/>
        <v>-14.413075780089143</v>
      </c>
      <c r="W12">
        <f t="shared" si="6"/>
        <v>2.8891899775096612</v>
      </c>
    </row>
    <row r="13" spans="1:23" x14ac:dyDescent="0.2">
      <c r="A13">
        <v>2016</v>
      </c>
      <c r="B13">
        <v>218475480</v>
      </c>
      <c r="C13">
        <v>27412234</v>
      </c>
      <c r="D13">
        <f t="shared" si="0"/>
        <v>0.12547052877512846</v>
      </c>
      <c r="E13">
        <f t="shared" ref="E13" si="36">((C13-C12)/C12)*100</f>
        <v>-1.4874222879606023</v>
      </c>
      <c r="F13">
        <v>59373780</v>
      </c>
      <c r="G13">
        <f t="shared" si="1"/>
        <v>0.27176404418472955</v>
      </c>
      <c r="H13">
        <f t="shared" ref="H13" si="37">((F13-F12)/F12)*100</f>
        <v>-0.4847243552916003</v>
      </c>
      <c r="I13">
        <v>63355189</v>
      </c>
      <c r="J13">
        <f t="shared" si="2"/>
        <v>0.28998764071830851</v>
      </c>
      <c r="K13">
        <f t="shared" si="3"/>
        <v>1.0183699177232506</v>
      </c>
      <c r="L13">
        <v>42242395</v>
      </c>
      <c r="M13">
        <f t="shared" si="4"/>
        <v>0.1933507366593267</v>
      </c>
      <c r="N13">
        <f t="shared" si="9"/>
        <v>2.6487089886496991</v>
      </c>
      <c r="O13">
        <v>26091882</v>
      </c>
      <c r="P13">
        <f t="shared" si="5"/>
        <v>0.11942704966250675</v>
      </c>
      <c r="Q13">
        <f t="shared" ref="Q13" si="38">((O13-O12)/O12)*100</f>
        <v>3.9966136776572672</v>
      </c>
      <c r="R13">
        <v>1.7</v>
      </c>
      <c r="S13">
        <v>51.199999999999903</v>
      </c>
      <c r="T13">
        <v>-10.78</v>
      </c>
      <c r="U13">
        <v>4.8818181818181801</v>
      </c>
      <c r="V13">
        <f t="shared" si="11"/>
        <v>-6.7708333333332549</v>
      </c>
      <c r="W13">
        <f t="shared" si="6"/>
        <v>2.9094997342493536</v>
      </c>
    </row>
    <row r="14" spans="1:23" x14ac:dyDescent="0.2">
      <c r="A14">
        <v>2017</v>
      </c>
      <c r="B14">
        <v>221250083</v>
      </c>
      <c r="C14">
        <v>26582211</v>
      </c>
      <c r="D14">
        <f t="shared" si="0"/>
        <v>0.12014554136913025</v>
      </c>
      <c r="E14">
        <f t="shared" ref="E14" si="39">((C14-C13)/C13)*100</f>
        <v>-3.0279290626221851</v>
      </c>
      <c r="F14">
        <v>60031545</v>
      </c>
      <c r="G14">
        <f t="shared" si="1"/>
        <v>0.27132891516248608</v>
      </c>
      <c r="H14">
        <f t="shared" ref="H14" si="40">((F14-F13)/F13)*100</f>
        <v>1.1078374999873681</v>
      </c>
      <c r="I14">
        <v>63870412</v>
      </c>
      <c r="J14">
        <f t="shared" si="2"/>
        <v>0.28867971995291863</v>
      </c>
      <c r="K14">
        <f t="shared" si="3"/>
        <v>0.81322936310710081</v>
      </c>
      <c r="L14">
        <v>43585028</v>
      </c>
      <c r="M14">
        <f t="shared" si="4"/>
        <v>0.19699440293543302</v>
      </c>
      <c r="N14">
        <f t="shared" si="9"/>
        <v>3.1784016981044751</v>
      </c>
      <c r="O14">
        <v>27180887</v>
      </c>
      <c r="P14">
        <f t="shared" si="5"/>
        <v>0.12285142058003205</v>
      </c>
      <c r="Q14">
        <f t="shared" ref="Q14" si="41">((O14-O13)/O13)*100</f>
        <v>4.1737311244930515</v>
      </c>
      <c r="R14">
        <v>2.2000000000000002</v>
      </c>
      <c r="S14">
        <v>-106.88999999999901</v>
      </c>
      <c r="T14">
        <v>21.05</v>
      </c>
      <c r="U14">
        <v>4.3272727272727201</v>
      </c>
      <c r="V14">
        <f t="shared" si="11"/>
        <v>-11.35940409683438</v>
      </c>
      <c r="W14">
        <f t="shared" si="6"/>
        <v>2.9310772461947505</v>
      </c>
    </row>
    <row r="15" spans="1:23" x14ac:dyDescent="0.2">
      <c r="A15">
        <v>2018</v>
      </c>
      <c r="B15">
        <v>223158847</v>
      </c>
      <c r="C15">
        <v>26044163</v>
      </c>
      <c r="D15">
        <f t="shared" si="0"/>
        <v>0.11670683618472003</v>
      </c>
      <c r="E15">
        <f t="shared" ref="E15" si="42">((C15-C14)/C14)*100</f>
        <v>-2.0240904716315731</v>
      </c>
      <c r="F15">
        <v>59961893</v>
      </c>
      <c r="G15">
        <f t="shared" si="1"/>
        <v>0.26869601544410204</v>
      </c>
      <c r="H15">
        <f t="shared" ref="H15" si="43">((F15-F14)/F14)*100</f>
        <v>-0.11602566617267637</v>
      </c>
      <c r="I15">
        <v>64402330</v>
      </c>
      <c r="J15">
        <f t="shared" si="2"/>
        <v>0.28859411520440414</v>
      </c>
      <c r="K15">
        <f t="shared" si="3"/>
        <v>0.83280815536308106</v>
      </c>
      <c r="L15">
        <v>44599186</v>
      </c>
      <c r="M15">
        <f t="shared" si="4"/>
        <v>0.19985399010418797</v>
      </c>
      <c r="N15">
        <f t="shared" si="9"/>
        <v>2.32684948602075</v>
      </c>
      <c r="O15">
        <v>28151275</v>
      </c>
      <c r="P15">
        <f t="shared" si="5"/>
        <v>0.12614904306258581</v>
      </c>
      <c r="Q15">
        <f t="shared" ref="Q15" si="44">((O15-O14)/O14)*100</f>
        <v>3.5701116008465803</v>
      </c>
      <c r="R15">
        <v>2.9</v>
      </c>
      <c r="S15">
        <v>-7.50999999999999</v>
      </c>
      <c r="T15">
        <v>68.839999999999904</v>
      </c>
      <c r="U15">
        <v>3.8818181818181801</v>
      </c>
      <c r="V15">
        <f t="shared" si="11"/>
        <v>-10.294117647058714</v>
      </c>
      <c r="W15">
        <f t="shared" si="6"/>
        <v>2.9500423884158176</v>
      </c>
    </row>
    <row r="16" spans="1:23" x14ac:dyDescent="0.2">
      <c r="A16">
        <v>2019</v>
      </c>
      <c r="B16">
        <v>224898568</v>
      </c>
      <c r="C16">
        <v>25618541</v>
      </c>
      <c r="D16">
        <f t="shared" si="0"/>
        <v>0.11391153455454639</v>
      </c>
      <c r="E16">
        <f t="shared" ref="E16" si="45">((C16-C15)/C15)*100</f>
        <v>-1.6342318238447517</v>
      </c>
      <c r="F16">
        <v>60482353</v>
      </c>
      <c r="G16">
        <f t="shared" si="1"/>
        <v>0.2689316945761967</v>
      </c>
      <c r="H16">
        <f t="shared" ref="H16" si="46">((F16-F15)/F15)*100</f>
        <v>0.86798460482226603</v>
      </c>
      <c r="I16">
        <v>64296023</v>
      </c>
      <c r="J16">
        <f t="shared" si="2"/>
        <v>0.28588898351722719</v>
      </c>
      <c r="K16">
        <f t="shared" si="3"/>
        <v>-0.16506700922156076</v>
      </c>
      <c r="L16">
        <v>45730479</v>
      </c>
      <c r="M16">
        <f t="shared" si="4"/>
        <v>0.20333824001938511</v>
      </c>
      <c r="N16">
        <f t="shared" si="9"/>
        <v>2.5365776855209869</v>
      </c>
      <c r="O16">
        <v>28771172</v>
      </c>
      <c r="P16">
        <f t="shared" si="5"/>
        <v>0.12792954733264464</v>
      </c>
      <c r="Q16">
        <f t="shared" ref="Q16" si="47">((O16-O15)/O15)*100</f>
        <v>2.2020210452279692</v>
      </c>
      <c r="R16">
        <v>2.2999999999999998</v>
      </c>
      <c r="S16">
        <v>126.8</v>
      </c>
      <c r="T16">
        <v>28.899999999999899</v>
      </c>
      <c r="U16">
        <v>3.6545454545454499</v>
      </c>
      <c r="V16">
        <f t="shared" si="11"/>
        <v>-5.8548009367682274</v>
      </c>
      <c r="W16">
        <f t="shared" si="6"/>
        <v>2.9624425709993849</v>
      </c>
    </row>
    <row r="17" spans="1:23" x14ac:dyDescent="0.2">
      <c r="A17">
        <v>2021</v>
      </c>
      <c r="B17">
        <v>228193464</v>
      </c>
      <c r="C17">
        <v>24272481</v>
      </c>
      <c r="D17">
        <f t="shared" si="0"/>
        <v>0.10636799395796893</v>
      </c>
      <c r="E17">
        <f t="shared" ref="E17" si="48">((C17-C16)/C16)*100</f>
        <v>-5.2542414495813796</v>
      </c>
      <c r="F17">
        <v>59996344</v>
      </c>
      <c r="G17">
        <f t="shared" si="1"/>
        <v>0.26291876615712356</v>
      </c>
      <c r="H17">
        <f t="shared" ref="H17" si="49">((F17-F16)/F16)*100</f>
        <v>-0.80355504687458168</v>
      </c>
      <c r="I17">
        <v>64021176</v>
      </c>
      <c r="J17">
        <f t="shared" si="2"/>
        <v>0.28055657194458472</v>
      </c>
      <c r="K17">
        <f t="shared" si="3"/>
        <v>-0.42747122944136062</v>
      </c>
      <c r="L17">
        <v>48482060</v>
      </c>
      <c r="M17">
        <f t="shared" si="4"/>
        <v>0.21246033584905832</v>
      </c>
      <c r="N17">
        <f t="shared" si="9"/>
        <v>6.0169520638522069</v>
      </c>
      <c r="O17">
        <v>31421403</v>
      </c>
      <c r="P17">
        <f t="shared" si="5"/>
        <v>0.13769633209126445</v>
      </c>
      <c r="Q17">
        <f t="shared" ref="Q17" si="50">((O17-O16)/O16)*100</f>
        <v>9.211411339100124</v>
      </c>
      <c r="R17">
        <v>5.9</v>
      </c>
      <c r="S17">
        <v>61.36</v>
      </c>
      <c r="T17">
        <v>125.94999999999899</v>
      </c>
      <c r="U17">
        <v>5.2818181818181804</v>
      </c>
      <c r="V17">
        <f t="shared" si="11"/>
        <v>44.527363184079746</v>
      </c>
      <c r="W17">
        <f t="shared" si="6"/>
        <v>3.0121982459585257</v>
      </c>
    </row>
    <row r="18" spans="1:23" x14ac:dyDescent="0.2">
      <c r="A18">
        <v>2022</v>
      </c>
      <c r="B18">
        <v>229707137</v>
      </c>
      <c r="C18">
        <v>23825064</v>
      </c>
      <c r="D18">
        <f t="shared" si="0"/>
        <v>0.10371930237413564</v>
      </c>
      <c r="E18">
        <f t="shared" ref="E18" si="51">((C18-C17)/C17)*100</f>
        <v>-1.8433097135805772</v>
      </c>
      <c r="F18">
        <v>59908662</v>
      </c>
      <c r="G18">
        <f t="shared" si="1"/>
        <v>0.2608045304225789</v>
      </c>
      <c r="H18">
        <f t="shared" ref="H18" si="52">((F18-F17)/F17)*100</f>
        <v>-0.14614557180350857</v>
      </c>
      <c r="I18">
        <v>64065077</v>
      </c>
      <c r="J18">
        <f t="shared" si="2"/>
        <v>0.27889893991408721</v>
      </c>
      <c r="K18">
        <f t="shared" si="3"/>
        <v>6.8572623533188451E-2</v>
      </c>
      <c r="L18">
        <v>49641033</v>
      </c>
      <c r="M18">
        <f t="shared" si="4"/>
        <v>0.21610574947003061</v>
      </c>
      <c r="N18">
        <f t="shared" si="9"/>
        <v>2.3905192972410823</v>
      </c>
      <c r="O18">
        <v>32267301</v>
      </c>
      <c r="P18">
        <f t="shared" si="5"/>
        <v>0.14047147781916763</v>
      </c>
      <c r="Q18">
        <f t="shared" ref="Q18" si="53">((O18-O17)/O17)*100</f>
        <v>2.6921076694124699</v>
      </c>
      <c r="R18">
        <v>2.1</v>
      </c>
      <c r="S18">
        <v>-40.450000000000003</v>
      </c>
      <c r="T18">
        <v>19.979999999999901</v>
      </c>
      <c r="U18">
        <v>3.6090909090909</v>
      </c>
      <c r="V18">
        <f t="shared" si="11"/>
        <v>-31.669535283993266</v>
      </c>
      <c r="W18">
        <f t="shared" si="6"/>
        <v>3.0288055699375156</v>
      </c>
    </row>
    <row r="24" spans="1:23" x14ac:dyDescent="0.2">
      <c r="A24" s="40" t="s">
        <v>269</v>
      </c>
      <c r="B24" s="40"/>
      <c r="C24" s="40"/>
      <c r="D24" s="40"/>
      <c r="E24" s="40"/>
    </row>
    <row r="25" spans="1:23" x14ac:dyDescent="0.2">
      <c r="A25" s="40"/>
      <c r="B25" s="40"/>
      <c r="C25" s="40"/>
      <c r="D25" s="40"/>
      <c r="E25" s="40"/>
    </row>
    <row r="26" spans="1:23" x14ac:dyDescent="0.2">
      <c r="A26" s="40"/>
      <c r="B26" s="40"/>
      <c r="C26" s="40"/>
      <c r="D26" s="40"/>
      <c r="E26" s="40"/>
    </row>
    <row r="27" spans="1:23" x14ac:dyDescent="0.2">
      <c r="A27" s="40"/>
      <c r="B27" s="40"/>
      <c r="C27" s="40"/>
      <c r="D27" s="40"/>
      <c r="E27" s="40"/>
    </row>
    <row r="28" spans="1:23" x14ac:dyDescent="0.2">
      <c r="A28" s="40"/>
      <c r="B28" s="40"/>
      <c r="C28" s="40"/>
      <c r="D28" s="40"/>
      <c r="E28" s="40"/>
    </row>
    <row r="29" spans="1:23" x14ac:dyDescent="0.2">
      <c r="A29" s="40"/>
      <c r="B29" s="40"/>
      <c r="C29" s="40"/>
      <c r="D29" s="40"/>
      <c r="E29" s="40"/>
    </row>
    <row r="30" spans="1:23" x14ac:dyDescent="0.2">
      <c r="A30" s="40"/>
      <c r="B30" s="40"/>
      <c r="C30" s="40"/>
      <c r="D30" s="40"/>
      <c r="E30" s="40"/>
    </row>
    <row r="31" spans="1:23" x14ac:dyDescent="0.2">
      <c r="A31" s="40"/>
      <c r="B31" s="40"/>
      <c r="C31" s="40"/>
      <c r="D31" s="40"/>
      <c r="E31" s="40"/>
    </row>
    <row r="32" spans="1:23" x14ac:dyDescent="0.2">
      <c r="A32" s="40"/>
      <c r="B32" s="40"/>
      <c r="C32" s="40"/>
      <c r="D32" s="40"/>
      <c r="E32" s="40"/>
    </row>
    <row r="33" spans="1:5" x14ac:dyDescent="0.2">
      <c r="A33" s="40"/>
      <c r="B33" s="40"/>
      <c r="C33" s="40"/>
      <c r="D33" s="40"/>
      <c r="E33" s="40"/>
    </row>
    <row r="34" spans="1:5" x14ac:dyDescent="0.2">
      <c r="A34" s="40"/>
      <c r="B34" s="40"/>
      <c r="C34" s="40"/>
      <c r="D34" s="40"/>
      <c r="E34" s="40"/>
    </row>
  </sheetData>
  <mergeCells count="1">
    <mergeCell ref="A24:E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30C0-202C-9949-850C-349263B8873E}">
  <dimension ref="A1:BZ55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6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190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191</v>
      </c>
      <c r="BZ1"/>
    </row>
    <row r="2" spans="1:78" x14ac:dyDescent="0.15">
      <c r="A2" s="2" t="s">
        <v>12</v>
      </c>
      <c r="C2" s="1" t="s">
        <v>7</v>
      </c>
      <c r="Q2" s="3" t="s">
        <v>200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199</v>
      </c>
    </row>
    <row r="4" spans="1:78" hidden="1" outlineLevel="1" x14ac:dyDescent="0.15">
      <c r="A4" s="1" t="s">
        <v>192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193</v>
      </c>
    </row>
    <row r="7" spans="1:78" collapsed="1" x14ac:dyDescent="0.15">
      <c r="A7" s="27"/>
      <c r="J7" s="3" t="s">
        <v>68</v>
      </c>
      <c r="K7" s="3" t="s">
        <v>205</v>
      </c>
    </row>
    <row r="8" spans="1:78" hidden="1" x14ac:dyDescent="0.15">
      <c r="A8" s="4" t="s">
        <v>194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0.80221756144456313</v>
      </c>
      <c r="C10" s="10">
        <v>0.75277195180570389</v>
      </c>
      <c r="D10" s="10">
        <v>0.8426319797191083</v>
      </c>
      <c r="E10" s="10">
        <v>1.6946853198553806</v>
      </c>
      <c r="F10" s="11">
        <v>16</v>
      </c>
      <c r="G10" s="11">
        <v>0</v>
      </c>
      <c r="H10" s="12">
        <v>2.178812829667228</v>
      </c>
      <c r="I10" s="13">
        <v>0.95</v>
      </c>
    </row>
    <row r="11" spans="1:78" x14ac:dyDescent="0.15">
      <c r="A11" s="27"/>
    </row>
    <row r="12" spans="1:78" hidden="1" x14ac:dyDescent="0.15">
      <c r="A12" s="4" t="s">
        <v>195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-194.72142600623286</v>
      </c>
      <c r="C14" s="16">
        <v>105.98446491976451</v>
      </c>
      <c r="D14" s="16">
        <v>-1.8372638495051763</v>
      </c>
      <c r="E14" s="16">
        <v>9.1047832928205799E-2</v>
      </c>
      <c r="F14" s="16">
        <v>-425.64173791883206</v>
      </c>
      <c r="G14" s="16">
        <v>36.198885906366314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0.93658013726911926</v>
      </c>
      <c r="C15" s="16">
        <v>0.26590822330411923</v>
      </c>
      <c r="D15" s="16">
        <v>3.5221932049764124</v>
      </c>
      <c r="E15" s="16">
        <v>4.2064152012341802E-3</v>
      </c>
      <c r="F15" s="16">
        <v>0.35721588882008615</v>
      </c>
      <c r="G15" s="16">
        <v>1.5159443857181523</v>
      </c>
      <c r="H15" s="10">
        <v>1.5377458536388895</v>
      </c>
      <c r="I15" s="10">
        <v>0.56073633381225751</v>
      </c>
    </row>
    <row r="16" spans="1:78" outlineLevel="1" x14ac:dyDescent="0.15">
      <c r="A16" s="15" t="s">
        <v>9</v>
      </c>
      <c r="B16" s="16">
        <v>1.108559963169954E-2</v>
      </c>
      <c r="C16" s="17">
        <v>3.8618766606385215E-3</v>
      </c>
      <c r="D16" s="16">
        <v>2.8705214085906747</v>
      </c>
      <c r="E16" s="16">
        <v>1.4076171161578527E-2</v>
      </c>
      <c r="F16" s="17">
        <v>2.6712932169078978E-3</v>
      </c>
      <c r="G16" s="16">
        <v>1.9499906046491183E-2</v>
      </c>
      <c r="H16" s="10">
        <v>1.2324921178688972</v>
      </c>
      <c r="I16" s="10">
        <v>0.40912508266471631</v>
      </c>
    </row>
    <row r="17" spans="1:9" outlineLevel="1" x14ac:dyDescent="0.15">
      <c r="A17" s="15" t="s">
        <v>0</v>
      </c>
      <c r="B17" s="16">
        <v>9.6200555145640215E-2</v>
      </c>
      <c r="C17" s="16">
        <v>5.279212689298049E-2</v>
      </c>
      <c r="D17" s="16">
        <v>1.8222519304944225</v>
      </c>
      <c r="E17" s="16">
        <v>9.3417490565456215E-2</v>
      </c>
      <c r="F17" s="16">
        <v>-1.8823608234205966E-2</v>
      </c>
      <c r="G17" s="16">
        <v>0.21122471852548641</v>
      </c>
      <c r="H17" s="10">
        <v>1.451344883085776</v>
      </c>
      <c r="I17" s="10">
        <v>0.28183632849898493</v>
      </c>
    </row>
    <row r="18" spans="1:9" x14ac:dyDescent="0.15">
      <c r="A18" s="27"/>
    </row>
    <row r="19" spans="1:9" hidden="1" x14ac:dyDescent="0.15">
      <c r="A19" s="4" t="s">
        <v>196</v>
      </c>
    </row>
    <row r="20" spans="1:9" ht="12" hidden="1" outlineLevel="1" thickBot="1" x14ac:dyDescent="0.2">
      <c r="A20" s="14" t="s">
        <v>32</v>
      </c>
      <c r="B20" s="6" t="s">
        <v>36</v>
      </c>
      <c r="C20" s="6" t="s">
        <v>37</v>
      </c>
      <c r="D20" s="6" t="s">
        <v>38</v>
      </c>
      <c r="E20" s="6" t="s">
        <v>39</v>
      </c>
      <c r="F20" s="6" t="s">
        <v>27</v>
      </c>
    </row>
    <row r="21" spans="1:9" hidden="1" outlineLevel="1" x14ac:dyDescent="0.15">
      <c r="A21" s="1" t="s">
        <v>33</v>
      </c>
      <c r="B21" s="8">
        <v>3</v>
      </c>
      <c r="C21" s="7">
        <v>34.559031161055884</v>
      </c>
      <c r="D21" s="7">
        <v>11.519677053685294</v>
      </c>
      <c r="E21" s="7">
        <v>16.224242502090654</v>
      </c>
      <c r="F21" s="7">
        <v>1.5995506296021393E-4</v>
      </c>
    </row>
    <row r="22" spans="1:9" hidden="1" outlineLevel="1" x14ac:dyDescent="0.15">
      <c r="A22" s="1" t="s">
        <v>34</v>
      </c>
      <c r="B22" s="8">
        <v>12</v>
      </c>
      <c r="C22" s="7">
        <v>8.5203438389441253</v>
      </c>
      <c r="D22" s="7">
        <v>0.71002865324534381</v>
      </c>
    </row>
    <row r="23" spans="1:9" hidden="1" outlineLevel="1" x14ac:dyDescent="0.15">
      <c r="A23" s="1" t="s">
        <v>35</v>
      </c>
      <c r="B23" s="8">
        <v>15</v>
      </c>
      <c r="C23" s="7">
        <v>43.079375000000006</v>
      </c>
    </row>
    <row r="24" spans="1:9" collapsed="1" x14ac:dyDescent="0.15">
      <c r="A24" s="27"/>
    </row>
    <row r="25" spans="1:9" hidden="1" x14ac:dyDescent="0.15">
      <c r="A25" s="4" t="s">
        <v>197</v>
      </c>
    </row>
    <row r="26" spans="1:9" ht="12" outlineLevel="1" thickBot="1" x14ac:dyDescent="0.2">
      <c r="A26" s="5"/>
      <c r="B26" s="6" t="s">
        <v>41</v>
      </c>
      <c r="C26" s="6" t="s">
        <v>42</v>
      </c>
      <c r="D26" s="6" t="s">
        <v>43</v>
      </c>
      <c r="E26" s="6" t="s">
        <v>44</v>
      </c>
      <c r="F26" s="6" t="s">
        <v>45</v>
      </c>
      <c r="G26" s="18"/>
      <c r="H26" s="9" t="s">
        <v>46</v>
      </c>
      <c r="I26" s="18"/>
    </row>
    <row r="27" spans="1:9" outlineLevel="1" x14ac:dyDescent="0.15">
      <c r="A27" s="1" t="s">
        <v>160</v>
      </c>
      <c r="B27" s="16">
        <v>-1.8818280267396403E-14</v>
      </c>
      <c r="C27" s="16">
        <v>0.72974070047792172</v>
      </c>
      <c r="D27" s="16">
        <v>0.5547843475553077</v>
      </c>
      <c r="E27" s="16">
        <v>-1.9414698014913143</v>
      </c>
      <c r="F27" s="16">
        <v>1.0828319298009772</v>
      </c>
      <c r="G27" s="13"/>
      <c r="H27" s="12" t="s">
        <v>198</v>
      </c>
      <c r="I27" s="12"/>
    </row>
    <row r="28" spans="1:9" outlineLevel="1" x14ac:dyDescent="0.15"/>
    <row r="29" spans="1:9" x14ac:dyDescent="0.15">
      <c r="A29" s="27"/>
    </row>
    <row r="30" spans="1:9" hidden="1" x14ac:dyDescent="0.15">
      <c r="A30" s="4" t="s">
        <v>87</v>
      </c>
    </row>
    <row r="31" spans="1:9" outlineLevel="1" x14ac:dyDescent="0.15"/>
    <row r="32" spans="1:9" outlineLevel="1" x14ac:dyDescent="0.15"/>
    <row r="33" spans="3:3" outlineLevel="1" x14ac:dyDescent="0.15">
      <c r="C33" s="30" t="b">
        <v>0</v>
      </c>
    </row>
    <row r="34" spans="3:3" outlineLevel="1" x14ac:dyDescent="0.15"/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x14ac:dyDescent="0.15">
      <c r="A51" s="29"/>
    </row>
    <row r="54" spans="1:1" x14ac:dyDescent="0.15">
      <c r="A54" s="3" t="s">
        <v>47</v>
      </c>
    </row>
    <row r="55" spans="1:1" x14ac:dyDescent="0.15">
      <c r="A55" s="3" t="s">
        <v>48</v>
      </c>
    </row>
  </sheetData>
  <dataValidations count="1">
    <dataValidation type="decimal" allowBlank="1" showInputMessage="1" showErrorMessage="1" error="Please enter a confidence level between 0 and 1." sqref="I10" xr:uid="{CC1B1C76-D997-9D4C-A010-44FAF3F7D8E0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498A-FC02-D749-BD0F-5B266170FB7C}">
  <dimension ref="A1:BZ147"/>
  <sheetViews>
    <sheetView showGridLines="0" showRowColHeaders="0" zoomScaleNormal="100" workbookViewId="0"/>
  </sheetViews>
  <sheetFormatPr baseColWidth="10" defaultRowHeight="11" outlineLevelRow="1" x14ac:dyDescent="0.15"/>
  <cols>
    <col min="1" max="1" width="24.5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208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209</v>
      </c>
      <c r="BZ1"/>
    </row>
    <row r="2" spans="1:78" x14ac:dyDescent="0.15">
      <c r="A2" s="2" t="s">
        <v>12</v>
      </c>
      <c r="C2" s="1" t="s">
        <v>7</v>
      </c>
      <c r="Q2" s="3" t="s">
        <v>223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217</v>
      </c>
    </row>
    <row r="4" spans="1:78" hidden="1" outlineLevel="1" x14ac:dyDescent="0.15">
      <c r="A4" s="1" t="s">
        <v>210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211</v>
      </c>
    </row>
    <row r="7" spans="1:78" collapsed="1" x14ac:dyDescent="0.15">
      <c r="A7" s="27"/>
      <c r="J7" s="3" t="s">
        <v>68</v>
      </c>
      <c r="K7" s="3" t="s">
        <v>229</v>
      </c>
    </row>
    <row r="8" spans="1:78" hidden="1" x14ac:dyDescent="0.15">
      <c r="A8" s="4" t="s">
        <v>212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0.93422046303933937</v>
      </c>
      <c r="C10" s="10">
        <v>0.9103006314172809</v>
      </c>
      <c r="D10" s="10">
        <v>0.50755575959285326</v>
      </c>
      <c r="E10" s="10">
        <v>1.6946853198553806</v>
      </c>
      <c r="F10" s="11">
        <v>16</v>
      </c>
      <c r="G10" s="11">
        <v>0</v>
      </c>
      <c r="H10" s="12">
        <v>2.2009851600916384</v>
      </c>
      <c r="I10" s="13">
        <v>0.95</v>
      </c>
    </row>
    <row r="11" spans="1:78" x14ac:dyDescent="0.15">
      <c r="A11" s="27"/>
    </row>
    <row r="12" spans="1:78" hidden="1" x14ac:dyDescent="0.15">
      <c r="A12" s="4" t="s">
        <v>213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-64.964848431065107</v>
      </c>
      <c r="C14" s="16">
        <v>69.557093291505694</v>
      </c>
      <c r="D14" s="16">
        <v>-0.93397876991214934</v>
      </c>
      <c r="E14" s="16">
        <v>0.37036390120680396</v>
      </c>
      <c r="F14" s="16">
        <v>-218.05897854477877</v>
      </c>
      <c r="G14" s="16">
        <v>88.129281682648568</v>
      </c>
      <c r="H14" s="10">
        <v>0</v>
      </c>
      <c r="I14" s="10">
        <v>0</v>
      </c>
    </row>
    <row r="15" spans="1:78" outlineLevel="1" x14ac:dyDescent="0.15">
      <c r="A15" s="15" t="s">
        <v>207</v>
      </c>
      <c r="B15" s="16">
        <v>-2.8606127689386227E-2</v>
      </c>
      <c r="C15" s="17">
        <v>6.0885853375398464E-3</v>
      </c>
      <c r="D15" s="16">
        <v>-4.6983208912277181</v>
      </c>
      <c r="E15" s="16">
        <v>6.519123349299535E-4</v>
      </c>
      <c r="F15" s="16">
        <v>-4.2007013663262968E-2</v>
      </c>
      <c r="G15" s="16">
        <v>-1.5205241715509486E-2</v>
      </c>
      <c r="H15" s="10">
        <v>1.2189860009275302</v>
      </c>
      <c r="I15" s="10">
        <v>-0.40113549970792256</v>
      </c>
    </row>
    <row r="16" spans="1:78" outlineLevel="1" x14ac:dyDescent="0.15">
      <c r="A16" s="15" t="s">
        <v>73</v>
      </c>
      <c r="B16" s="16">
        <v>1.2246805537655618</v>
      </c>
      <c r="C16" s="16">
        <v>0.17150548569950957</v>
      </c>
      <c r="D16" s="16">
        <v>7.1407660738694601</v>
      </c>
      <c r="E16" s="16">
        <v>1.8910582494763599E-5</v>
      </c>
      <c r="F16" s="16">
        <v>0.84719952486663264</v>
      </c>
      <c r="G16" s="16">
        <v>1.602161582664491</v>
      </c>
      <c r="H16" s="10">
        <v>1.7631343799327104</v>
      </c>
      <c r="I16" s="10">
        <v>0.73322383903209098</v>
      </c>
    </row>
    <row r="17" spans="1:9" outlineLevel="1" x14ac:dyDescent="0.15">
      <c r="A17" s="15" t="s">
        <v>9</v>
      </c>
      <c r="B17" s="17">
        <v>8.9182549600435278E-3</v>
      </c>
      <c r="C17" s="17">
        <v>2.3714838061666874E-3</v>
      </c>
      <c r="D17" s="16">
        <v>3.7606223314082707</v>
      </c>
      <c r="E17" s="16">
        <v>3.1512569192530754E-3</v>
      </c>
      <c r="F17" s="17">
        <v>3.6986542952730135E-3</v>
      </c>
      <c r="G17" s="16">
        <v>1.4137855624814042E-2</v>
      </c>
      <c r="H17" s="10">
        <v>1.2809613701731815</v>
      </c>
      <c r="I17" s="10">
        <v>0.32913707142366316</v>
      </c>
    </row>
    <row r="18" spans="1:9" outlineLevel="1" x14ac:dyDescent="0.15">
      <c r="A18" s="15" t="s">
        <v>0</v>
      </c>
      <c r="B18" s="16">
        <v>3.1432756502591329E-2</v>
      </c>
      <c r="C18" s="16">
        <v>3.4658594628616667E-2</v>
      </c>
      <c r="D18" s="16">
        <v>0.90692530494696255</v>
      </c>
      <c r="E18" s="16">
        <v>0.38388340869771431</v>
      </c>
      <c r="F18" s="16">
        <v>-4.4850295944625716E-2</v>
      </c>
      <c r="G18" s="16">
        <v>0.10771580894980837</v>
      </c>
      <c r="H18" s="10">
        <v>1.7241004251800307</v>
      </c>
      <c r="I18" s="10">
        <v>9.2087750157795398E-2</v>
      </c>
    </row>
    <row r="19" spans="1:9" x14ac:dyDescent="0.15">
      <c r="A19" s="27"/>
    </row>
    <row r="20" spans="1:9" hidden="1" x14ac:dyDescent="0.15">
      <c r="A20" s="4" t="s">
        <v>214</v>
      </c>
    </row>
    <row r="21" spans="1:9" ht="12" outlineLevel="1" thickBot="1" x14ac:dyDescent="0.2">
      <c r="A21" s="14" t="s">
        <v>32</v>
      </c>
      <c r="B21" s="6" t="s">
        <v>36</v>
      </c>
      <c r="C21" s="6" t="s">
        <v>37</v>
      </c>
      <c r="D21" s="6" t="s">
        <v>38</v>
      </c>
      <c r="E21" s="6" t="s">
        <v>39</v>
      </c>
      <c r="F21" s="6" t="s">
        <v>27</v>
      </c>
    </row>
    <row r="22" spans="1:9" outlineLevel="1" x14ac:dyDescent="0.15">
      <c r="A22" s="1" t="s">
        <v>33</v>
      </c>
      <c r="B22" s="8">
        <v>4</v>
      </c>
      <c r="C22" s="7">
        <v>40.245633659945348</v>
      </c>
      <c r="D22" s="7">
        <v>10.061408414986337</v>
      </c>
      <c r="E22" s="7">
        <v>39.056314350382756</v>
      </c>
      <c r="F22" s="7">
        <v>1.9388374009079623E-6</v>
      </c>
    </row>
    <row r="23" spans="1:9" outlineLevel="1" x14ac:dyDescent="0.15">
      <c r="A23" s="1" t="s">
        <v>34</v>
      </c>
      <c r="B23" s="8">
        <v>11</v>
      </c>
      <c r="C23" s="7">
        <v>2.8337413400546607</v>
      </c>
      <c r="D23" s="7">
        <v>0.25761284909587823</v>
      </c>
    </row>
    <row r="24" spans="1:9" outlineLevel="1" x14ac:dyDescent="0.15">
      <c r="A24" s="1" t="s">
        <v>35</v>
      </c>
      <c r="B24" s="8">
        <v>15</v>
      </c>
      <c r="C24" s="7">
        <v>43.079375000000006</v>
      </c>
    </row>
    <row r="25" spans="1:9" x14ac:dyDescent="0.15">
      <c r="A25" s="27"/>
    </row>
    <row r="26" spans="1:9" hidden="1" x14ac:dyDescent="0.15">
      <c r="A26" s="4" t="s">
        <v>215</v>
      </c>
    </row>
    <row r="27" spans="1:9" ht="12" outlineLevel="1" thickBot="1" x14ac:dyDescent="0.2">
      <c r="A27" s="5"/>
      <c r="B27" s="6" t="s">
        <v>41</v>
      </c>
      <c r="C27" s="6" t="s">
        <v>42</v>
      </c>
      <c r="D27" s="6" t="s">
        <v>43</v>
      </c>
      <c r="E27" s="6" t="s">
        <v>44</v>
      </c>
      <c r="F27" s="6" t="s">
        <v>45</v>
      </c>
      <c r="G27" s="18"/>
      <c r="H27" s="9" t="s">
        <v>46</v>
      </c>
      <c r="I27" s="18"/>
    </row>
    <row r="28" spans="1:9" outlineLevel="1" x14ac:dyDescent="0.15">
      <c r="A28" s="1" t="s">
        <v>160</v>
      </c>
      <c r="B28" s="16">
        <v>9.5964902691036968E-15</v>
      </c>
      <c r="C28" s="16">
        <v>0.42084300368833066</v>
      </c>
      <c r="D28" s="16">
        <v>0.36012963739316772</v>
      </c>
      <c r="E28" s="16">
        <v>-0.80484077922494635</v>
      </c>
      <c r="F28" s="16">
        <v>0.67549097648149248</v>
      </c>
      <c r="G28" s="13"/>
      <c r="H28" s="12" t="s">
        <v>216</v>
      </c>
      <c r="I28" s="12"/>
    </row>
    <row r="29" spans="1:9" outlineLevel="1" x14ac:dyDescent="0.15"/>
    <row r="30" spans="1:9" x14ac:dyDescent="0.15">
      <c r="A30" s="27"/>
    </row>
    <row r="31" spans="1:9" hidden="1" x14ac:dyDescent="0.15">
      <c r="A31" s="4" t="s">
        <v>87</v>
      </c>
    </row>
    <row r="32" spans="1:9" outlineLevel="1" x14ac:dyDescent="0.15"/>
    <row r="33" spans="3:3" outlineLevel="1" x14ac:dyDescent="0.15"/>
    <row r="34" spans="3:3" outlineLevel="1" x14ac:dyDescent="0.15">
      <c r="C34" s="30" t="b">
        <v>0</v>
      </c>
    </row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x14ac:dyDescent="0.15">
      <c r="A52" s="29"/>
    </row>
    <row r="53" spans="1:1" hidden="1" x14ac:dyDescent="0.15">
      <c r="A53" s="4" t="s">
        <v>218</v>
      </c>
    </row>
    <row r="54" spans="1:1" hidden="1" outlineLevel="1" x14ac:dyDescent="0.15"/>
    <row r="55" spans="1:1" hidden="1" outlineLevel="1" x14ac:dyDescent="0.15">
      <c r="A55" s="32" t="s">
        <v>219</v>
      </c>
    </row>
    <row r="56" spans="1:1" hidden="1" outlineLevel="1" x14ac:dyDescent="0.15"/>
    <row r="57" spans="1:1" hidden="1" outlineLevel="1" x14ac:dyDescent="0.15"/>
    <row r="58" spans="1:1" hidden="1" outlineLevel="1" x14ac:dyDescent="0.15"/>
    <row r="59" spans="1:1" hidden="1" outlineLevel="1" x14ac:dyDescent="0.15"/>
    <row r="60" spans="1:1" hidden="1" outlineLevel="1" x14ac:dyDescent="0.15"/>
    <row r="61" spans="1:1" hidden="1" outlineLevel="1" x14ac:dyDescent="0.15"/>
    <row r="62" spans="1:1" hidden="1" outlineLevel="1" x14ac:dyDescent="0.15"/>
    <row r="63" spans="1:1" hidden="1" outlineLevel="1" x14ac:dyDescent="0.15"/>
    <row r="64" spans="1:1" hidden="1" outlineLevel="1" x14ac:dyDescent="0.15"/>
    <row r="65" spans="1:1" hidden="1" outlineLevel="1" x14ac:dyDescent="0.15"/>
    <row r="66" spans="1:1" hidden="1" outlineLevel="1" x14ac:dyDescent="0.15"/>
    <row r="67" spans="1:1" hidden="1" outlineLevel="1" x14ac:dyDescent="0.15"/>
    <row r="68" spans="1:1" hidden="1" outlineLevel="1" x14ac:dyDescent="0.15"/>
    <row r="69" spans="1:1" hidden="1" outlineLevel="1" x14ac:dyDescent="0.15"/>
    <row r="70" spans="1:1" hidden="1" outlineLevel="1" x14ac:dyDescent="0.15"/>
    <row r="71" spans="1:1" hidden="1" outlineLevel="1" x14ac:dyDescent="0.15"/>
    <row r="72" spans="1:1" hidden="1" outlineLevel="1" x14ac:dyDescent="0.15"/>
    <row r="73" spans="1:1" hidden="1" outlineLevel="1" x14ac:dyDescent="0.15"/>
    <row r="74" spans="1:1" hidden="1" outlineLevel="1" x14ac:dyDescent="0.15"/>
    <row r="75" spans="1:1" hidden="1" outlineLevel="1" x14ac:dyDescent="0.15"/>
    <row r="76" spans="1:1" hidden="1" outlineLevel="1" x14ac:dyDescent="0.15"/>
    <row r="77" spans="1:1" hidden="1" outlineLevel="1" x14ac:dyDescent="0.15">
      <c r="A77" s="32" t="s">
        <v>220</v>
      </c>
    </row>
    <row r="78" spans="1:1" hidden="1" outlineLevel="1" x14ac:dyDescent="0.15"/>
    <row r="79" spans="1:1" hidden="1" outlineLevel="1" x14ac:dyDescent="0.15"/>
    <row r="80" spans="1:1" hidden="1" outlineLevel="1" x14ac:dyDescent="0.15"/>
    <row r="81" hidden="1" outlineLevel="1" x14ac:dyDescent="0.15"/>
    <row r="82" hidden="1" outlineLevel="1" x14ac:dyDescent="0.15"/>
    <row r="83" hidden="1" outlineLevel="1" x14ac:dyDescent="0.15"/>
    <row r="84" hidden="1" outlineLevel="1" x14ac:dyDescent="0.15"/>
    <row r="85" hidden="1" outlineLevel="1" x14ac:dyDescent="0.15"/>
    <row r="86" hidden="1" outlineLevel="1" x14ac:dyDescent="0.15"/>
    <row r="87" hidden="1" outlineLevel="1" x14ac:dyDescent="0.15"/>
    <row r="88" hidden="1" outlineLevel="1" x14ac:dyDescent="0.15"/>
    <row r="89" hidden="1" outlineLevel="1" x14ac:dyDescent="0.15"/>
    <row r="90" hidden="1" outlineLevel="1" x14ac:dyDescent="0.15"/>
    <row r="91" hidden="1" outlineLevel="1" x14ac:dyDescent="0.15"/>
    <row r="92" hidden="1" outlineLevel="1" x14ac:dyDescent="0.15"/>
    <row r="93" hidden="1" outlineLevel="1" x14ac:dyDescent="0.15"/>
    <row r="94" hidden="1" outlineLevel="1" x14ac:dyDescent="0.15"/>
    <row r="95" hidden="1" outlineLevel="1" x14ac:dyDescent="0.15"/>
    <row r="96" hidden="1" outlineLevel="1" x14ac:dyDescent="0.15"/>
    <row r="97" spans="1:1" hidden="1" outlineLevel="1" x14ac:dyDescent="0.15"/>
    <row r="98" spans="1:1" hidden="1" outlineLevel="1" x14ac:dyDescent="0.15"/>
    <row r="99" spans="1:1" hidden="1" outlineLevel="1" x14ac:dyDescent="0.15">
      <c r="A99" s="32" t="s">
        <v>221</v>
      </c>
    </row>
    <row r="100" spans="1:1" hidden="1" outlineLevel="1" x14ac:dyDescent="0.15"/>
    <row r="101" spans="1:1" hidden="1" outlineLevel="1" x14ac:dyDescent="0.15"/>
    <row r="102" spans="1:1" hidden="1" outlineLevel="1" x14ac:dyDescent="0.15"/>
    <row r="103" spans="1:1" hidden="1" outlineLevel="1" x14ac:dyDescent="0.15"/>
    <row r="104" spans="1:1" hidden="1" outlineLevel="1" x14ac:dyDescent="0.15"/>
    <row r="105" spans="1:1" hidden="1" outlineLevel="1" x14ac:dyDescent="0.15"/>
    <row r="106" spans="1:1" hidden="1" outlineLevel="1" x14ac:dyDescent="0.15"/>
    <row r="107" spans="1:1" hidden="1" outlineLevel="1" x14ac:dyDescent="0.15"/>
    <row r="108" spans="1:1" hidden="1" outlineLevel="1" x14ac:dyDescent="0.15"/>
    <row r="109" spans="1:1" hidden="1" outlineLevel="1" x14ac:dyDescent="0.15"/>
    <row r="110" spans="1:1" hidden="1" outlineLevel="1" x14ac:dyDescent="0.15"/>
    <row r="111" spans="1:1" hidden="1" outlineLevel="1" x14ac:dyDescent="0.15"/>
    <row r="112" spans="1:1" hidden="1" outlineLevel="1" x14ac:dyDescent="0.15"/>
    <row r="113" spans="1:1" hidden="1" outlineLevel="1" x14ac:dyDescent="0.15"/>
    <row r="114" spans="1:1" hidden="1" outlineLevel="1" x14ac:dyDescent="0.15"/>
    <row r="115" spans="1:1" hidden="1" outlineLevel="1" x14ac:dyDescent="0.15"/>
    <row r="116" spans="1:1" hidden="1" outlineLevel="1" x14ac:dyDescent="0.15"/>
    <row r="117" spans="1:1" hidden="1" outlineLevel="1" x14ac:dyDescent="0.15"/>
    <row r="118" spans="1:1" hidden="1" outlineLevel="1" x14ac:dyDescent="0.15"/>
    <row r="119" spans="1:1" hidden="1" outlineLevel="1" x14ac:dyDescent="0.15"/>
    <row r="120" spans="1:1" hidden="1" outlineLevel="1" x14ac:dyDescent="0.15"/>
    <row r="121" spans="1:1" hidden="1" outlineLevel="1" x14ac:dyDescent="0.15">
      <c r="A121" s="32" t="s">
        <v>222</v>
      </c>
    </row>
    <row r="122" spans="1:1" hidden="1" outlineLevel="1" x14ac:dyDescent="0.15"/>
    <row r="123" spans="1:1" hidden="1" outlineLevel="1" x14ac:dyDescent="0.15"/>
    <row r="124" spans="1:1" hidden="1" outlineLevel="1" x14ac:dyDescent="0.15"/>
    <row r="125" spans="1:1" hidden="1" outlineLevel="1" x14ac:dyDescent="0.15"/>
    <row r="126" spans="1:1" hidden="1" outlineLevel="1" x14ac:dyDescent="0.15"/>
    <row r="127" spans="1:1" hidden="1" outlineLevel="1" x14ac:dyDescent="0.15"/>
    <row r="128" spans="1:1" hidden="1" outlineLevel="1" x14ac:dyDescent="0.15"/>
    <row r="129" spans="1:1" hidden="1" outlineLevel="1" x14ac:dyDescent="0.15"/>
    <row r="130" spans="1:1" hidden="1" outlineLevel="1" x14ac:dyDescent="0.15"/>
    <row r="131" spans="1:1" hidden="1" outlineLevel="1" x14ac:dyDescent="0.15"/>
    <row r="132" spans="1:1" hidden="1" outlineLevel="1" x14ac:dyDescent="0.15"/>
    <row r="133" spans="1:1" hidden="1" outlineLevel="1" x14ac:dyDescent="0.15"/>
    <row r="134" spans="1:1" hidden="1" outlineLevel="1" x14ac:dyDescent="0.15"/>
    <row r="135" spans="1:1" hidden="1" outlineLevel="1" x14ac:dyDescent="0.15"/>
    <row r="136" spans="1:1" hidden="1" outlineLevel="1" x14ac:dyDescent="0.15"/>
    <row r="137" spans="1:1" hidden="1" outlineLevel="1" x14ac:dyDescent="0.15"/>
    <row r="138" spans="1:1" hidden="1" outlineLevel="1" x14ac:dyDescent="0.15"/>
    <row r="139" spans="1:1" hidden="1" outlineLevel="1" x14ac:dyDescent="0.15"/>
    <row r="140" spans="1:1" hidden="1" outlineLevel="1" x14ac:dyDescent="0.15"/>
    <row r="141" spans="1:1" hidden="1" outlineLevel="1" x14ac:dyDescent="0.15"/>
    <row r="142" spans="1:1" hidden="1" outlineLevel="1" x14ac:dyDescent="0.15"/>
    <row r="143" spans="1:1" collapsed="1" x14ac:dyDescent="0.15">
      <c r="A143" s="29"/>
    </row>
    <row r="146" spans="1:1" x14ac:dyDescent="0.15">
      <c r="A146" s="3" t="s">
        <v>47</v>
      </c>
    </row>
    <row r="147" spans="1:1" x14ac:dyDescent="0.15">
      <c r="A147" s="3" t="s">
        <v>48</v>
      </c>
    </row>
  </sheetData>
  <dataValidations count="1">
    <dataValidation type="decimal" allowBlank="1" showInputMessage="1" showErrorMessage="1" error="Please enter a confidence level between 0 and 1." sqref="I10" xr:uid="{256B269F-9277-1F45-9D75-72E61AB38463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6FB5-90F3-A64A-B72E-0F7A12FF2E39}">
  <dimension ref="A1:BZ76"/>
  <sheetViews>
    <sheetView showGridLines="0" showRowColHeaders="0" zoomScale="110" zoomScaleNormal="110" workbookViewId="0">
      <selection activeCell="M36" sqref="M36"/>
    </sheetView>
  </sheetViews>
  <sheetFormatPr baseColWidth="10" defaultRowHeight="11" outlineLevelRow="1" x14ac:dyDescent="0.15"/>
  <cols>
    <col min="1" max="1" width="16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230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231</v>
      </c>
      <c r="BZ1"/>
    </row>
    <row r="2" spans="1:78" x14ac:dyDescent="0.15">
      <c r="A2" s="2" t="s">
        <v>12</v>
      </c>
      <c r="C2" s="1" t="s">
        <v>7</v>
      </c>
      <c r="Q2" s="3" t="s">
        <v>241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239</v>
      </c>
    </row>
    <row r="4" spans="1:78" hidden="1" outlineLevel="1" x14ac:dyDescent="0.15">
      <c r="A4" s="1" t="s">
        <v>232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233</v>
      </c>
    </row>
    <row r="7" spans="1:78" collapsed="1" x14ac:dyDescent="0.15">
      <c r="A7" s="36"/>
      <c r="J7" s="3" t="s">
        <v>68</v>
      </c>
      <c r="K7" s="3" t="s">
        <v>245</v>
      </c>
    </row>
    <row r="8" spans="1:78" hidden="1" x14ac:dyDescent="0.15">
      <c r="A8" s="4" t="s">
        <v>234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0.66640871460593076</v>
      </c>
      <c r="C10" s="10">
        <v>0.61508697839145832</v>
      </c>
      <c r="D10" s="10">
        <v>1.0514058017802472</v>
      </c>
      <c r="E10" s="10">
        <v>1.6946853198553806</v>
      </c>
      <c r="F10" s="11">
        <v>16</v>
      </c>
      <c r="G10" s="11">
        <v>0</v>
      </c>
      <c r="H10" s="12">
        <v>2.1603686564627917</v>
      </c>
      <c r="I10" s="13">
        <v>0.95</v>
      </c>
    </row>
    <row r="11" spans="1:78" x14ac:dyDescent="0.15">
      <c r="A11" s="36"/>
    </row>
    <row r="12" spans="1:78" hidden="1" x14ac:dyDescent="0.15">
      <c r="A12" s="4" t="s">
        <v>235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-90.172906294070401</v>
      </c>
      <c r="C14" s="16">
        <v>124.18972402346147</v>
      </c>
      <c r="D14" s="16">
        <v>-0.72608991607900886</v>
      </c>
      <c r="E14" s="16">
        <v>0.48065280455744563</v>
      </c>
      <c r="F14" s="16">
        <v>-358.46849352912074</v>
      </c>
      <c r="G14" s="16">
        <v>178.12268094097993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1.2490679646751428</v>
      </c>
      <c r="C15" s="16">
        <v>0.30271192030486793</v>
      </c>
      <c r="D15" s="16">
        <v>4.1262595916843265</v>
      </c>
      <c r="E15" s="16">
        <v>1.1930225299053704E-3</v>
      </c>
      <c r="F15" s="16">
        <v>0.59509862011084358</v>
      </c>
      <c r="G15" s="16">
        <v>1.9030373092394419</v>
      </c>
      <c r="H15" s="10">
        <v>1.2800154482305681</v>
      </c>
      <c r="I15" s="10">
        <v>0.74782473311520148</v>
      </c>
    </row>
    <row r="16" spans="1:78" outlineLevel="1" x14ac:dyDescent="0.15">
      <c r="A16" s="15" t="s">
        <v>0</v>
      </c>
      <c r="B16" s="16">
        <v>4.4133786243906716E-2</v>
      </c>
      <c r="C16" s="16">
        <v>6.1861989564625068E-2</v>
      </c>
      <c r="D16" s="16">
        <v>0.71342332431454836</v>
      </c>
      <c r="E16" s="16">
        <v>0.48819434827210906</v>
      </c>
      <c r="F16" s="16">
        <v>-8.9510917037937593E-2</v>
      </c>
      <c r="G16" s="16">
        <v>0.17777848952575101</v>
      </c>
      <c r="H16" s="10">
        <v>1.2800154482305555</v>
      </c>
      <c r="I16" s="10">
        <v>0.12929763512186326</v>
      </c>
    </row>
    <row r="17" spans="1:9" x14ac:dyDescent="0.15">
      <c r="A17" s="36"/>
    </row>
    <row r="18" spans="1:9" hidden="1" x14ac:dyDescent="0.15">
      <c r="A18" s="4" t="s">
        <v>236</v>
      </c>
    </row>
    <row r="19" spans="1:9" ht="12" hidden="1" outlineLevel="1" thickBot="1" x14ac:dyDescent="0.2">
      <c r="A19" s="14" t="s">
        <v>32</v>
      </c>
      <c r="B19" s="6" t="s">
        <v>36</v>
      </c>
      <c r="C19" s="6" t="s">
        <v>37</v>
      </c>
      <c r="D19" s="6" t="s">
        <v>38</v>
      </c>
      <c r="E19" s="6" t="s">
        <v>39</v>
      </c>
      <c r="F19" s="6" t="s">
        <v>27</v>
      </c>
    </row>
    <row r="20" spans="1:9" hidden="1" outlineLevel="1" x14ac:dyDescent="0.15">
      <c r="A20" s="1" t="s">
        <v>33</v>
      </c>
      <c r="B20" s="8">
        <v>2</v>
      </c>
      <c r="C20" s="7">
        <v>28.708470919776872</v>
      </c>
      <c r="D20" s="7">
        <v>14.354235459888436</v>
      </c>
      <c r="E20" s="7">
        <v>12.98492147305824</v>
      </c>
      <c r="F20" s="7">
        <v>7.9596785473953497E-4</v>
      </c>
    </row>
    <row r="21" spans="1:9" hidden="1" outlineLevel="1" x14ac:dyDescent="0.15">
      <c r="A21" s="1" t="s">
        <v>34</v>
      </c>
      <c r="B21" s="8">
        <v>13</v>
      </c>
      <c r="C21" s="7">
        <v>14.370904080223136</v>
      </c>
      <c r="D21" s="7">
        <v>1.1054541600171643</v>
      </c>
    </row>
    <row r="22" spans="1:9" hidden="1" outlineLevel="1" x14ac:dyDescent="0.15">
      <c r="A22" s="1" t="s">
        <v>35</v>
      </c>
      <c r="B22" s="8">
        <v>15</v>
      </c>
      <c r="C22" s="7">
        <v>43.079375000000006</v>
      </c>
    </row>
    <row r="23" spans="1:9" collapsed="1" x14ac:dyDescent="0.15">
      <c r="A23" s="36"/>
    </row>
    <row r="24" spans="1:9" hidden="1" x14ac:dyDescent="0.15">
      <c r="A24" s="4" t="s">
        <v>237</v>
      </c>
    </row>
    <row r="25" spans="1:9" ht="12" outlineLevel="1" thickBot="1" x14ac:dyDescent="0.2">
      <c r="A25" s="5"/>
      <c r="B25" s="6" t="s">
        <v>41</v>
      </c>
      <c r="C25" s="6" t="s">
        <v>42</v>
      </c>
      <c r="D25" s="6" t="s">
        <v>43</v>
      </c>
      <c r="E25" s="6" t="s">
        <v>44</v>
      </c>
      <c r="F25" s="6" t="s">
        <v>45</v>
      </c>
      <c r="G25" s="18"/>
      <c r="H25" s="9" t="s">
        <v>46</v>
      </c>
      <c r="I25" s="18"/>
    </row>
    <row r="26" spans="1:9" outlineLevel="1" x14ac:dyDescent="0.15">
      <c r="A26" s="1" t="s">
        <v>160</v>
      </c>
      <c r="B26" s="16">
        <v>-8.1601392309949006E-15</v>
      </c>
      <c r="C26" s="16">
        <v>0.9477243824097521</v>
      </c>
      <c r="D26" s="16">
        <v>0.65859230056515616</v>
      </c>
      <c r="E26" s="16">
        <v>-2.8450367128237475</v>
      </c>
      <c r="F26" s="16">
        <v>1.5243246297471815</v>
      </c>
      <c r="G26" s="13"/>
      <c r="H26" s="12" t="s">
        <v>238</v>
      </c>
      <c r="I26" s="12"/>
    </row>
    <row r="27" spans="1:9" outlineLevel="1" x14ac:dyDescent="0.15"/>
    <row r="28" spans="1:9" x14ac:dyDescent="0.15">
      <c r="A28" s="36"/>
    </row>
    <row r="29" spans="1:9" hidden="1" x14ac:dyDescent="0.15">
      <c r="A29" s="4" t="s">
        <v>87</v>
      </c>
    </row>
    <row r="30" spans="1:9" outlineLevel="1" x14ac:dyDescent="0.15"/>
    <row r="31" spans="1:9" outlineLevel="1" x14ac:dyDescent="0.15"/>
    <row r="32" spans="1:9" outlineLevel="1" x14ac:dyDescent="0.15">
      <c r="C32" s="30" t="b">
        <v>0</v>
      </c>
    </row>
    <row r="33" outlineLevel="1" x14ac:dyDescent="0.15"/>
    <row r="34" outlineLevel="1" x14ac:dyDescent="0.15"/>
    <row r="35" outlineLevel="1" x14ac:dyDescent="0.15"/>
    <row r="36" outlineLevel="1" x14ac:dyDescent="0.15"/>
    <row r="37" outlineLevel="1" x14ac:dyDescent="0.15"/>
    <row r="38" outlineLevel="1" x14ac:dyDescent="0.15"/>
    <row r="39" outlineLevel="1" x14ac:dyDescent="0.15"/>
    <row r="40" outlineLevel="1" x14ac:dyDescent="0.15"/>
    <row r="41" outlineLevel="1" x14ac:dyDescent="0.15"/>
    <row r="42" outlineLevel="1" x14ac:dyDescent="0.15"/>
    <row r="43" outlineLevel="1" x14ac:dyDescent="0.15"/>
    <row r="44" outlineLevel="1" x14ac:dyDescent="0.15"/>
    <row r="45" outlineLevel="1" x14ac:dyDescent="0.15"/>
    <row r="46" outlineLevel="1" x14ac:dyDescent="0.15"/>
    <row r="47" outlineLevel="1" x14ac:dyDescent="0.15"/>
    <row r="48" outlineLevel="1" x14ac:dyDescent="0.15"/>
    <row r="49" spans="1:1" outlineLevel="1" x14ac:dyDescent="0.15"/>
    <row r="50" spans="1:1" x14ac:dyDescent="0.15">
      <c r="A50" s="37"/>
    </row>
    <row r="51" spans="1:1" hidden="1" x14ac:dyDescent="0.15">
      <c r="A51" s="4" t="s">
        <v>240</v>
      </c>
    </row>
    <row r="52" spans="1:1" outlineLevel="1" x14ac:dyDescent="0.15"/>
    <row r="53" spans="1:1" outlineLevel="1" x14ac:dyDescent="0.15"/>
    <row r="54" spans="1:1" outlineLevel="1" x14ac:dyDescent="0.15"/>
    <row r="55" spans="1:1" outlineLevel="1" x14ac:dyDescent="0.15"/>
    <row r="56" spans="1:1" outlineLevel="1" x14ac:dyDescent="0.15"/>
    <row r="57" spans="1:1" outlineLevel="1" x14ac:dyDescent="0.15"/>
    <row r="58" spans="1:1" outlineLevel="1" x14ac:dyDescent="0.15"/>
    <row r="59" spans="1:1" outlineLevel="1" x14ac:dyDescent="0.15"/>
    <row r="60" spans="1:1" outlineLevel="1" x14ac:dyDescent="0.15"/>
    <row r="61" spans="1:1" outlineLevel="1" x14ac:dyDescent="0.15"/>
    <row r="62" spans="1:1" outlineLevel="1" x14ac:dyDescent="0.15"/>
    <row r="63" spans="1:1" outlineLevel="1" x14ac:dyDescent="0.15"/>
    <row r="64" spans="1:1" outlineLevel="1" x14ac:dyDescent="0.15"/>
    <row r="65" spans="1:1" outlineLevel="1" x14ac:dyDescent="0.15"/>
    <row r="66" spans="1:1" outlineLevel="1" x14ac:dyDescent="0.15"/>
    <row r="67" spans="1:1" outlineLevel="1" x14ac:dyDescent="0.15"/>
    <row r="68" spans="1:1" outlineLevel="1" x14ac:dyDescent="0.15"/>
    <row r="69" spans="1:1" outlineLevel="1" x14ac:dyDescent="0.15"/>
    <row r="70" spans="1:1" outlineLevel="1" x14ac:dyDescent="0.15"/>
    <row r="71" spans="1:1" outlineLevel="1" x14ac:dyDescent="0.15"/>
    <row r="72" spans="1:1" x14ac:dyDescent="0.15">
      <c r="A72" s="37"/>
    </row>
    <row r="75" spans="1:1" x14ac:dyDescent="0.15">
      <c r="A75" s="3" t="s">
        <v>47</v>
      </c>
    </row>
    <row r="76" spans="1:1" x14ac:dyDescent="0.15">
      <c r="A76" s="3" t="s">
        <v>48</v>
      </c>
    </row>
  </sheetData>
  <dataValidations count="1">
    <dataValidation type="decimal" allowBlank="1" showInputMessage="1" showErrorMessage="1" error="Please enter a confidence level between 0 and 1." sqref="I10" xr:uid="{CD017921-BAAE-A841-856A-E65AC54CAADC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646D-5FE7-9040-BB58-4D756CD88F8D}">
  <dimension ref="A1:BZ55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24.5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246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247</v>
      </c>
      <c r="BZ1"/>
    </row>
    <row r="2" spans="1:78" x14ac:dyDescent="0.15">
      <c r="A2" s="2" t="s">
        <v>12</v>
      </c>
      <c r="C2" s="1" t="s">
        <v>7</v>
      </c>
      <c r="Q2" s="3" t="s">
        <v>256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255</v>
      </c>
    </row>
    <row r="4" spans="1:78" hidden="1" outlineLevel="1" x14ac:dyDescent="0.15">
      <c r="A4" s="1" t="s">
        <v>248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249</v>
      </c>
    </row>
    <row r="7" spans="1:78" collapsed="1" x14ac:dyDescent="0.15">
      <c r="A7" s="36"/>
      <c r="J7" s="3" t="s">
        <v>68</v>
      </c>
      <c r="K7" s="3" t="s">
        <v>261</v>
      </c>
    </row>
    <row r="8" spans="1:78" hidden="1" x14ac:dyDescent="0.15">
      <c r="A8" s="4" t="s">
        <v>250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0.92930186688024152</v>
      </c>
      <c r="C10" s="10">
        <v>0.91162733360030179</v>
      </c>
      <c r="D10" s="10">
        <v>0.50378826475564098</v>
      </c>
      <c r="E10" s="10">
        <v>1.6946853198553806</v>
      </c>
      <c r="F10" s="11">
        <v>16</v>
      </c>
      <c r="G10" s="11">
        <v>0</v>
      </c>
      <c r="H10" s="12">
        <v>2.178812829667228</v>
      </c>
      <c r="I10" s="13">
        <v>0.95</v>
      </c>
    </row>
    <row r="11" spans="1:78" x14ac:dyDescent="0.15">
      <c r="A11" s="36"/>
    </row>
    <row r="12" spans="1:78" hidden="1" x14ac:dyDescent="0.15">
      <c r="A12" s="4" t="s">
        <v>251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-1.8826646338512958</v>
      </c>
      <c r="C14" s="16">
        <v>0.36966328387029701</v>
      </c>
      <c r="D14" s="16">
        <v>-5.092917571202074</v>
      </c>
      <c r="E14" s="16">
        <v>2.649014822553227E-4</v>
      </c>
      <c r="F14" s="16">
        <v>-2.6880917394048174</v>
      </c>
      <c r="G14" s="16">
        <v>-1.0772375282977742</v>
      </c>
      <c r="H14" s="10">
        <v>0</v>
      </c>
      <c r="I14" s="10">
        <v>0</v>
      </c>
    </row>
    <row r="15" spans="1:78" outlineLevel="1" x14ac:dyDescent="0.15">
      <c r="A15" s="15" t="s">
        <v>207</v>
      </c>
      <c r="B15" s="16">
        <v>-3.0802436630539314E-2</v>
      </c>
      <c r="C15" s="17">
        <v>5.5447850833154587E-3</v>
      </c>
      <c r="D15" s="16">
        <v>-5.5552083926977476</v>
      </c>
      <c r="E15" s="16">
        <v>1.2473194739590077E-4</v>
      </c>
      <c r="F15" s="16">
        <v>-4.2883485507814505E-2</v>
      </c>
      <c r="G15" s="16">
        <v>-1.8721387753264124E-2</v>
      </c>
      <c r="H15" s="10">
        <v>1.0261403971376271</v>
      </c>
      <c r="I15" s="10">
        <v>-0.43193370819628463</v>
      </c>
    </row>
    <row r="16" spans="1:78" outlineLevel="1" x14ac:dyDescent="0.15">
      <c r="A16" s="15" t="s">
        <v>73</v>
      </c>
      <c r="B16" s="16">
        <v>1.3189570768423833</v>
      </c>
      <c r="C16" s="16">
        <v>0.13539914718752821</v>
      </c>
      <c r="D16" s="16">
        <v>9.7412509918960115</v>
      </c>
      <c r="E16" s="16">
        <v>4.7504720206501038E-7</v>
      </c>
      <c r="F16" s="16">
        <v>1.0239476778241954</v>
      </c>
      <c r="G16" s="16">
        <v>1.6139664758605712</v>
      </c>
      <c r="H16" s="10">
        <v>1.115405206799809</v>
      </c>
      <c r="I16" s="10">
        <v>0.78966777779509445</v>
      </c>
    </row>
    <row r="17" spans="1:9" outlineLevel="1" x14ac:dyDescent="0.15">
      <c r="A17" s="15" t="s">
        <v>9</v>
      </c>
      <c r="B17" s="17">
        <v>8.0868073918431253E-3</v>
      </c>
      <c r="C17" s="17">
        <v>2.1708769797393799E-3</v>
      </c>
      <c r="D17" s="16">
        <v>3.7251338824432003</v>
      </c>
      <c r="E17" s="16">
        <v>2.8995648581396825E-3</v>
      </c>
      <c r="F17" s="17">
        <v>3.3568727767577218E-3</v>
      </c>
      <c r="G17" s="16">
        <v>1.281674200692853E-2</v>
      </c>
      <c r="H17" s="10">
        <v>1.0895259033650653</v>
      </c>
      <c r="I17" s="10">
        <v>0.29845167177251081</v>
      </c>
    </row>
    <row r="18" spans="1:9" x14ac:dyDescent="0.15">
      <c r="A18" s="36"/>
    </row>
    <row r="19" spans="1:9" hidden="1" x14ac:dyDescent="0.15">
      <c r="A19" s="4" t="s">
        <v>252</v>
      </c>
    </row>
    <row r="20" spans="1:9" ht="12" hidden="1" outlineLevel="1" thickBot="1" x14ac:dyDescent="0.2">
      <c r="A20" s="14" t="s">
        <v>32</v>
      </c>
      <c r="B20" s="6" t="s">
        <v>36</v>
      </c>
      <c r="C20" s="6" t="s">
        <v>37</v>
      </c>
      <c r="D20" s="6" t="s">
        <v>38</v>
      </c>
      <c r="E20" s="6" t="s">
        <v>39</v>
      </c>
      <c r="F20" s="6" t="s">
        <v>27</v>
      </c>
    </row>
    <row r="21" spans="1:9" hidden="1" outlineLevel="1" x14ac:dyDescent="0.15">
      <c r="A21" s="1" t="s">
        <v>33</v>
      </c>
      <c r="B21" s="8">
        <v>3</v>
      </c>
      <c r="C21" s="7">
        <v>40.033743611534007</v>
      </c>
      <c r="D21" s="7">
        <v>13.344581203844669</v>
      </c>
      <c r="E21" s="7">
        <v>52.578580274874192</v>
      </c>
      <c r="F21" s="7">
        <v>3.5491472617122616E-7</v>
      </c>
    </row>
    <row r="22" spans="1:9" hidden="1" outlineLevel="1" x14ac:dyDescent="0.15">
      <c r="A22" s="1" t="s">
        <v>34</v>
      </c>
      <c r="B22" s="8">
        <v>12</v>
      </c>
      <c r="C22" s="7">
        <v>3.0456313884659982</v>
      </c>
      <c r="D22" s="7">
        <v>0.25380261570549983</v>
      </c>
    </row>
    <row r="23" spans="1:9" hidden="1" outlineLevel="1" x14ac:dyDescent="0.15">
      <c r="A23" s="1" t="s">
        <v>35</v>
      </c>
      <c r="B23" s="8">
        <v>15</v>
      </c>
      <c r="C23" s="7">
        <v>43.079375000000006</v>
      </c>
    </row>
    <row r="24" spans="1:9" collapsed="1" x14ac:dyDescent="0.15">
      <c r="A24" s="36"/>
    </row>
    <row r="25" spans="1:9" hidden="1" x14ac:dyDescent="0.15">
      <c r="A25" s="4" t="s">
        <v>253</v>
      </c>
    </row>
    <row r="26" spans="1:9" ht="12" outlineLevel="1" thickBot="1" x14ac:dyDescent="0.2">
      <c r="A26" s="5"/>
      <c r="B26" s="6" t="s">
        <v>41</v>
      </c>
      <c r="C26" s="6" t="s">
        <v>42</v>
      </c>
      <c r="D26" s="6" t="s">
        <v>43</v>
      </c>
      <c r="E26" s="6" t="s">
        <v>44</v>
      </c>
      <c r="F26" s="6" t="s">
        <v>45</v>
      </c>
      <c r="G26" s="18"/>
      <c r="H26" s="9" t="s">
        <v>46</v>
      </c>
      <c r="I26" s="18"/>
    </row>
    <row r="27" spans="1:9" outlineLevel="1" x14ac:dyDescent="0.15">
      <c r="A27" s="1" t="s">
        <v>160</v>
      </c>
      <c r="B27" s="16">
        <v>-1.3877787807814457E-16</v>
      </c>
      <c r="C27" s="16">
        <v>0.43629343540686572</v>
      </c>
      <c r="D27" s="16">
        <v>0.34969000464790545</v>
      </c>
      <c r="E27" s="16">
        <v>-0.90321153680112776</v>
      </c>
      <c r="F27" s="16">
        <v>0.8398703101992111</v>
      </c>
      <c r="G27" s="13"/>
      <c r="H27" s="12" t="s">
        <v>254</v>
      </c>
      <c r="I27" s="12"/>
    </row>
    <row r="28" spans="1:9" outlineLevel="1" x14ac:dyDescent="0.15"/>
    <row r="29" spans="1:9" x14ac:dyDescent="0.15">
      <c r="A29" s="36"/>
    </row>
    <row r="30" spans="1:9" hidden="1" x14ac:dyDescent="0.15">
      <c r="A30" s="4" t="s">
        <v>87</v>
      </c>
    </row>
    <row r="31" spans="1:9" outlineLevel="1" x14ac:dyDescent="0.15"/>
    <row r="32" spans="1:9" outlineLevel="1" x14ac:dyDescent="0.15"/>
    <row r="33" spans="3:3" outlineLevel="1" x14ac:dyDescent="0.15">
      <c r="C33" s="30" t="b">
        <v>0</v>
      </c>
    </row>
    <row r="34" spans="3:3" outlineLevel="1" x14ac:dyDescent="0.15"/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x14ac:dyDescent="0.15">
      <c r="A51" s="37"/>
    </row>
    <row r="54" spans="1:1" x14ac:dyDescent="0.15">
      <c r="A54" s="3" t="s">
        <v>47</v>
      </c>
    </row>
    <row r="55" spans="1:1" x14ac:dyDescent="0.15">
      <c r="A55" s="3" t="s">
        <v>48</v>
      </c>
    </row>
  </sheetData>
  <dataValidations count="1">
    <dataValidation type="decimal" allowBlank="1" showInputMessage="1" showErrorMessage="1" error="Please enter a confidence level between 0 and 1." sqref="I10" xr:uid="{76088D5C-D81E-B948-9EB6-BC94533FB18A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7906-C42D-3B44-8077-B29327EA554D}">
  <dimension ref="A1:BZ57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27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297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298</v>
      </c>
      <c r="BZ1"/>
    </row>
    <row r="2" spans="1:78" x14ac:dyDescent="0.15">
      <c r="A2" s="2" t="s">
        <v>12</v>
      </c>
      <c r="C2" s="1" t="s">
        <v>7</v>
      </c>
      <c r="Q2" s="3" t="s">
        <v>308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307</v>
      </c>
    </row>
    <row r="4" spans="1:78" hidden="1" outlineLevel="1" x14ac:dyDescent="0.15">
      <c r="A4" s="1" t="s">
        <v>299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300</v>
      </c>
    </row>
    <row r="7" spans="1:78" collapsed="1" x14ac:dyDescent="0.15">
      <c r="A7" s="36"/>
      <c r="J7" s="3" t="s">
        <v>68</v>
      </c>
      <c r="K7" s="3" t="s">
        <v>314</v>
      </c>
    </row>
    <row r="8" spans="1:78" hidden="1" x14ac:dyDescent="0.15">
      <c r="A8" s="4" t="s">
        <v>301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0.16074382905728446</v>
      </c>
      <c r="C10" s="10">
        <v>-0.17495863931980171</v>
      </c>
      <c r="D10" s="10">
        <v>1.8879261128503724</v>
      </c>
      <c r="E10" s="10">
        <v>1.7417014122758843</v>
      </c>
      <c r="F10" s="11">
        <v>15</v>
      </c>
      <c r="G10" s="11">
        <v>0</v>
      </c>
      <c r="H10" s="12">
        <v>2.2281388519862744</v>
      </c>
      <c r="I10" s="13">
        <v>0.95</v>
      </c>
    </row>
    <row r="11" spans="1:78" outlineLevel="1" x14ac:dyDescent="0.15">
      <c r="A11" s="1" t="s">
        <v>281</v>
      </c>
    </row>
    <row r="12" spans="1:78" x14ac:dyDescent="0.15">
      <c r="A12" s="36"/>
    </row>
    <row r="13" spans="1:78" hidden="1" x14ac:dyDescent="0.15">
      <c r="A13" s="4" t="s">
        <v>302</v>
      </c>
    </row>
    <row r="14" spans="1:78" ht="12" outlineLevel="1" thickBot="1" x14ac:dyDescent="0.2">
      <c r="A14" s="14" t="s">
        <v>23</v>
      </c>
      <c r="B14" s="6" t="s">
        <v>24</v>
      </c>
      <c r="C14" s="6" t="s">
        <v>25</v>
      </c>
      <c r="D14" s="6" t="s">
        <v>26</v>
      </c>
      <c r="E14" s="6" t="s">
        <v>27</v>
      </c>
      <c r="F14" s="6" t="s">
        <v>71</v>
      </c>
      <c r="G14" s="6" t="s">
        <v>72</v>
      </c>
      <c r="H14" s="9" t="s">
        <v>30</v>
      </c>
      <c r="I14" s="9" t="s">
        <v>29</v>
      </c>
    </row>
    <row r="15" spans="1:78" outlineLevel="1" x14ac:dyDescent="0.15">
      <c r="A15" s="15" t="s">
        <v>31</v>
      </c>
      <c r="B15" s="16">
        <v>2.3919153054632534</v>
      </c>
      <c r="C15" s="16">
        <v>2.4747975561229554</v>
      </c>
      <c r="D15" s="16">
        <v>0.96650948258186165</v>
      </c>
      <c r="E15" s="16">
        <v>0.35658187128240793</v>
      </c>
      <c r="F15" s="16">
        <v>-3.1222772801349854</v>
      </c>
      <c r="G15" s="16">
        <v>7.9061078910614917</v>
      </c>
      <c r="H15" s="10">
        <v>0</v>
      </c>
      <c r="I15" s="10">
        <v>0</v>
      </c>
    </row>
    <row r="16" spans="1:78" outlineLevel="1" x14ac:dyDescent="0.15">
      <c r="A16" s="15" t="s">
        <v>282</v>
      </c>
      <c r="B16" s="17">
        <v>-3.6416261508556125E-3</v>
      </c>
      <c r="C16" s="16">
        <v>4.197021703262533E-2</v>
      </c>
      <c r="D16" s="16">
        <v>-8.676691254717156E-2</v>
      </c>
      <c r="E16" s="16">
        <v>0.93256959465896805</v>
      </c>
      <c r="F16" s="16">
        <v>-9.71570973475442E-2</v>
      </c>
      <c r="G16" s="16">
        <v>8.987384504583297E-2</v>
      </c>
      <c r="H16" s="10">
        <v>3.6524591622246425</v>
      </c>
      <c r="I16" s="10">
        <v>-4.8039015681251233E-2</v>
      </c>
    </row>
    <row r="17" spans="1:9" outlineLevel="1" x14ac:dyDescent="0.15">
      <c r="A17" s="15" t="s">
        <v>283</v>
      </c>
      <c r="B17" s="16">
        <v>-0.32090176868524956</v>
      </c>
      <c r="C17" s="16">
        <v>1.5426606399210683</v>
      </c>
      <c r="D17" s="16">
        <v>-0.20801838095880168</v>
      </c>
      <c r="E17" s="16">
        <v>0.83939009747886573</v>
      </c>
      <c r="F17" s="16">
        <v>-3.7581638759233904</v>
      </c>
      <c r="G17" s="16">
        <v>3.1163603385528909</v>
      </c>
      <c r="H17" s="10">
        <v>10.250447978346399</v>
      </c>
      <c r="I17" s="10">
        <v>-0.19293917023570722</v>
      </c>
    </row>
    <row r="18" spans="1:9" outlineLevel="1" x14ac:dyDescent="0.15">
      <c r="A18" s="15" t="s">
        <v>303</v>
      </c>
      <c r="B18" s="16">
        <v>-1.1638528128741096E-2</v>
      </c>
      <c r="C18" s="16">
        <v>1.1963840542527717E-2</v>
      </c>
      <c r="D18" s="16">
        <v>-0.97280869695393912</v>
      </c>
      <c r="E18" s="16">
        <v>0.35359139984744004</v>
      </c>
      <c r="F18" s="16">
        <v>-3.8295626060515647E-2</v>
      </c>
      <c r="G18" s="16">
        <v>1.5018569803033458E-2</v>
      </c>
      <c r="H18" s="10">
        <v>2.3202672560137394</v>
      </c>
      <c r="I18" s="10">
        <v>-0.42928303107599464</v>
      </c>
    </row>
    <row r="19" spans="1:9" outlineLevel="1" x14ac:dyDescent="0.15">
      <c r="A19" s="15" t="s">
        <v>284</v>
      </c>
      <c r="B19" s="16">
        <v>0.52387389794512706</v>
      </c>
      <c r="C19" s="16">
        <v>1.1033189217203669</v>
      </c>
      <c r="D19" s="16">
        <v>0.47481638140336491</v>
      </c>
      <c r="E19" s="16">
        <v>0.64511736721114687</v>
      </c>
      <c r="F19" s="16">
        <v>-1.9344738576716254</v>
      </c>
      <c r="G19" s="16">
        <v>2.9822216535618797</v>
      </c>
      <c r="H19" s="10">
        <v>14.711857647915014</v>
      </c>
      <c r="I19" s="10">
        <v>0.52760235154466673</v>
      </c>
    </row>
    <row r="20" spans="1:9" x14ac:dyDescent="0.15">
      <c r="A20" s="36"/>
    </row>
    <row r="21" spans="1:9" hidden="1" x14ac:dyDescent="0.15">
      <c r="A21" s="4" t="s">
        <v>304</v>
      </c>
    </row>
    <row r="22" spans="1:9" ht="12" hidden="1" outlineLevel="1" thickBot="1" x14ac:dyDescent="0.2">
      <c r="A22" s="14" t="s">
        <v>32</v>
      </c>
      <c r="B22" s="6" t="s">
        <v>36</v>
      </c>
      <c r="C22" s="6" t="s">
        <v>37</v>
      </c>
      <c r="D22" s="6" t="s">
        <v>38</v>
      </c>
      <c r="E22" s="6" t="s">
        <v>39</v>
      </c>
      <c r="F22" s="6" t="s">
        <v>27</v>
      </c>
    </row>
    <row r="23" spans="1:9" hidden="1" outlineLevel="1" x14ac:dyDescent="0.15">
      <c r="A23" s="1" t="s">
        <v>33</v>
      </c>
      <c r="B23" s="8">
        <v>4</v>
      </c>
      <c r="C23" s="7">
        <v>6.8266832575101688</v>
      </c>
      <c r="D23" s="7">
        <v>1.7066708143775422</v>
      </c>
      <c r="E23" s="7">
        <v>0.4788282607345174</v>
      </c>
      <c r="F23" s="7">
        <v>0.75100292979913208</v>
      </c>
    </row>
    <row r="24" spans="1:9" hidden="1" outlineLevel="1" x14ac:dyDescent="0.15">
      <c r="A24" s="1" t="s">
        <v>34</v>
      </c>
      <c r="B24" s="8">
        <v>10</v>
      </c>
      <c r="C24" s="7">
        <v>35.64265007582317</v>
      </c>
      <c r="D24" s="7">
        <v>3.5642650075823168</v>
      </c>
    </row>
    <row r="25" spans="1:9" hidden="1" outlineLevel="1" x14ac:dyDescent="0.15">
      <c r="A25" s="1" t="s">
        <v>35</v>
      </c>
      <c r="B25" s="8">
        <v>14</v>
      </c>
      <c r="C25" s="7">
        <v>42.469333333333338</v>
      </c>
    </row>
    <row r="26" spans="1:9" collapsed="1" x14ac:dyDescent="0.15">
      <c r="A26" s="36"/>
    </row>
    <row r="27" spans="1:9" hidden="1" x14ac:dyDescent="0.15">
      <c r="A27" s="4" t="s">
        <v>305</v>
      </c>
    </row>
    <row r="28" spans="1:9" ht="12" outlineLevel="1" thickBot="1" x14ac:dyDescent="0.2">
      <c r="A28" s="5"/>
      <c r="B28" s="6" t="s">
        <v>41</v>
      </c>
      <c r="C28" s="6" t="s">
        <v>42</v>
      </c>
      <c r="D28" s="6" t="s">
        <v>43</v>
      </c>
      <c r="E28" s="6" t="s">
        <v>44</v>
      </c>
      <c r="F28" s="6" t="s">
        <v>45</v>
      </c>
      <c r="G28" s="18"/>
      <c r="H28" s="9" t="s">
        <v>46</v>
      </c>
      <c r="I28" s="18"/>
    </row>
    <row r="29" spans="1:9" outlineLevel="1" x14ac:dyDescent="0.15">
      <c r="A29" s="1" t="s">
        <v>285</v>
      </c>
      <c r="B29" s="16">
        <v>-5.9211894646675015E-17</v>
      </c>
      <c r="C29" s="16">
        <v>1.5414852161865014</v>
      </c>
      <c r="D29" s="16">
        <v>0.99756942485954814</v>
      </c>
      <c r="E29" s="16">
        <v>-4.1350133462378889</v>
      </c>
      <c r="F29" s="16">
        <v>3.4321994618291196</v>
      </c>
      <c r="G29" s="13"/>
      <c r="H29" s="12" t="s">
        <v>306</v>
      </c>
      <c r="I29" s="12"/>
    </row>
    <row r="30" spans="1:9" outlineLevel="1" x14ac:dyDescent="0.15"/>
    <row r="31" spans="1:9" x14ac:dyDescent="0.15">
      <c r="A31" s="36"/>
    </row>
    <row r="32" spans="1:9" hidden="1" x14ac:dyDescent="0.15">
      <c r="A32" s="4" t="s">
        <v>87</v>
      </c>
    </row>
    <row r="33" spans="3:3" outlineLevel="1" x14ac:dyDescent="0.15"/>
    <row r="34" spans="3:3" outlineLevel="1" x14ac:dyDescent="0.15"/>
    <row r="35" spans="3:3" outlineLevel="1" x14ac:dyDescent="0.15">
      <c r="C35" s="30" t="b">
        <v>0</v>
      </c>
    </row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outlineLevel="1" x14ac:dyDescent="0.15"/>
    <row r="53" spans="1:1" x14ac:dyDescent="0.15">
      <c r="A53" s="37"/>
    </row>
    <row r="56" spans="1:1" x14ac:dyDescent="0.15">
      <c r="A56" s="3" t="s">
        <v>47</v>
      </c>
    </row>
    <row r="57" spans="1:1" x14ac:dyDescent="0.15">
      <c r="A57" s="3" t="s">
        <v>48</v>
      </c>
    </row>
  </sheetData>
  <dataValidations count="1">
    <dataValidation type="decimal" allowBlank="1" showInputMessage="1" showErrorMessage="1" error="Please enter a confidence level between 0 and 1." sqref="I10" xr:uid="{CC5F05D5-0526-DA47-90A8-E62FDD9A0552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63D8-EACB-B548-851F-61DC7AA7BB80}">
  <dimension ref="A1:BZ57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27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325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326</v>
      </c>
      <c r="BZ1"/>
    </row>
    <row r="2" spans="1:78" x14ac:dyDescent="0.15">
      <c r="A2" s="2" t="s">
        <v>12</v>
      </c>
      <c r="C2" s="1" t="s">
        <v>7</v>
      </c>
      <c r="Q2" s="3" t="s">
        <v>336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335</v>
      </c>
    </row>
    <row r="4" spans="1:78" hidden="1" outlineLevel="1" x14ac:dyDescent="0.15">
      <c r="A4" s="1" t="s">
        <v>327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328</v>
      </c>
    </row>
    <row r="7" spans="1:78" collapsed="1" x14ac:dyDescent="0.15">
      <c r="A7" s="36"/>
      <c r="J7" s="3" t="s">
        <v>68</v>
      </c>
      <c r="K7" s="3" t="s">
        <v>343</v>
      </c>
    </row>
    <row r="8" spans="1:78" hidden="1" x14ac:dyDescent="0.15">
      <c r="A8" s="4" t="s">
        <v>329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0.44868896115779677</v>
      </c>
      <c r="C10" s="10">
        <v>0.14240505068990617</v>
      </c>
      <c r="D10" s="10">
        <v>1.6129273689969845</v>
      </c>
      <c r="E10" s="10">
        <v>1.7417014122758843</v>
      </c>
      <c r="F10" s="11">
        <v>15</v>
      </c>
      <c r="G10" s="11">
        <v>0</v>
      </c>
      <c r="H10" s="12">
        <v>2.2621571627982049</v>
      </c>
      <c r="I10" s="13">
        <v>0.95</v>
      </c>
    </row>
    <row r="11" spans="1:78" x14ac:dyDescent="0.15">
      <c r="A11" s="36"/>
    </row>
    <row r="12" spans="1:78" hidden="1" x14ac:dyDescent="0.15">
      <c r="A12" s="4" t="s">
        <v>330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39">
        <v>-1439.5825409033887</v>
      </c>
      <c r="C14" s="39">
        <v>1518.1809497403426</v>
      </c>
      <c r="D14" s="16">
        <v>-0.94822856336697103</v>
      </c>
      <c r="E14" s="16">
        <v>0.36777723645196436</v>
      </c>
      <c r="F14" s="39">
        <v>-4873.9464507822868</v>
      </c>
      <c r="G14" s="39">
        <v>1994.7813689755089</v>
      </c>
      <c r="H14" s="10">
        <v>0</v>
      </c>
      <c r="I14" s="10">
        <v>0</v>
      </c>
    </row>
    <row r="15" spans="1:78" outlineLevel="1" x14ac:dyDescent="0.15">
      <c r="A15" s="15" t="s">
        <v>282</v>
      </c>
      <c r="B15" s="17">
        <v>-6.8334087413057564E-3</v>
      </c>
      <c r="C15" s="16">
        <v>3.0512487386336513E-2</v>
      </c>
      <c r="D15" s="16">
        <v>-0.22395449622916536</v>
      </c>
      <c r="E15" s="16">
        <v>0.82779393869085638</v>
      </c>
      <c r="F15" s="16">
        <v>-7.5857450637096771E-2</v>
      </c>
      <c r="G15" s="16">
        <v>6.219063315448526E-2</v>
      </c>
      <c r="H15" s="10">
        <v>2.6448346683004882</v>
      </c>
      <c r="I15" s="10">
        <v>-9.0143857738625446E-2</v>
      </c>
    </row>
    <row r="16" spans="1:78" outlineLevel="1" x14ac:dyDescent="0.15">
      <c r="A16" s="15" t="s">
        <v>303</v>
      </c>
      <c r="B16" s="17">
        <v>1.5958473628275936E-3</v>
      </c>
      <c r="C16" s="17">
        <v>9.7378510220892615E-3</v>
      </c>
      <c r="D16" s="16">
        <v>0.16388085617736259</v>
      </c>
      <c r="E16" s="16">
        <v>0.8734461783953843</v>
      </c>
      <c r="F16" s="16">
        <v>-2.0432702077053451E-2</v>
      </c>
      <c r="G16" s="16">
        <v>2.3624396802708635E-2</v>
      </c>
      <c r="H16" s="10">
        <v>2.1060243859817218</v>
      </c>
      <c r="I16" s="10">
        <v>5.8862270681590369E-2</v>
      </c>
    </row>
    <row r="17" spans="1:9" outlineLevel="1" x14ac:dyDescent="0.15">
      <c r="A17" s="15" t="s">
        <v>284</v>
      </c>
      <c r="B17" s="16">
        <v>-0.15579648380354241</v>
      </c>
      <c r="C17" s="16">
        <v>0.54410830203832661</v>
      </c>
      <c r="D17" s="16">
        <v>-0.28633359061036384</v>
      </c>
      <c r="E17" s="16">
        <v>0.78110448435356972</v>
      </c>
      <c r="F17" s="16">
        <v>-1.386654976597512</v>
      </c>
      <c r="G17" s="16">
        <v>1.0750620089904273</v>
      </c>
      <c r="H17" s="10">
        <v>4.9020354836711437</v>
      </c>
      <c r="I17" s="10">
        <v>-0.156905300186858</v>
      </c>
    </row>
    <row r="18" spans="1:9" outlineLevel="1" x14ac:dyDescent="0.15">
      <c r="A18" s="15" t="s">
        <v>331</v>
      </c>
      <c r="B18" s="16">
        <v>-188.4423392633461</v>
      </c>
      <c r="C18" s="16">
        <v>318.50862954546591</v>
      </c>
      <c r="D18" s="16">
        <v>-0.59163966619135722</v>
      </c>
      <c r="E18" s="16">
        <v>0.5686531554236548</v>
      </c>
      <c r="F18" s="16">
        <v>-908.95891700266168</v>
      </c>
      <c r="G18" s="16">
        <v>532.07423847596954</v>
      </c>
      <c r="H18" s="10">
        <v>82.967539049028773</v>
      </c>
      <c r="I18" s="10">
        <v>-1.3337931324982384</v>
      </c>
    </row>
    <row r="19" spans="1:9" outlineLevel="1" x14ac:dyDescent="0.15">
      <c r="A19" s="15" t="s">
        <v>0</v>
      </c>
      <c r="B19" s="16">
        <v>0.73332273036438977</v>
      </c>
      <c r="C19" s="16">
        <v>0.78253374786111485</v>
      </c>
      <c r="D19" s="16">
        <v>0.93711323296760984</v>
      </c>
      <c r="E19" s="16">
        <v>0.37316434348338445</v>
      </c>
      <c r="F19" s="16">
        <v>-1.0368915924909556</v>
      </c>
      <c r="G19" s="16">
        <v>2.503537053219735</v>
      </c>
      <c r="H19" s="10">
        <v>72.435434738411146</v>
      </c>
      <c r="I19" s="10">
        <v>1.9739888510881423</v>
      </c>
    </row>
    <row r="20" spans="1:9" x14ac:dyDescent="0.15">
      <c r="A20" s="36"/>
    </row>
    <row r="21" spans="1:9" hidden="1" x14ac:dyDescent="0.15">
      <c r="A21" s="4" t="s">
        <v>332</v>
      </c>
    </row>
    <row r="22" spans="1:9" ht="12" hidden="1" outlineLevel="1" thickBot="1" x14ac:dyDescent="0.2">
      <c r="A22" s="14" t="s">
        <v>32</v>
      </c>
      <c r="B22" s="6" t="s">
        <v>36</v>
      </c>
      <c r="C22" s="6" t="s">
        <v>37</v>
      </c>
      <c r="D22" s="6" t="s">
        <v>38</v>
      </c>
      <c r="E22" s="6" t="s">
        <v>39</v>
      </c>
      <c r="F22" s="6" t="s">
        <v>27</v>
      </c>
    </row>
    <row r="23" spans="1:9" hidden="1" outlineLevel="1" x14ac:dyDescent="0.15">
      <c r="A23" s="1" t="s">
        <v>33</v>
      </c>
      <c r="B23" s="8">
        <v>5</v>
      </c>
      <c r="C23" s="7">
        <v>19.055521054397527</v>
      </c>
      <c r="D23" s="7">
        <v>3.8111042108795052</v>
      </c>
      <c r="E23" s="7">
        <v>1.4649446014724146</v>
      </c>
      <c r="F23" s="7">
        <v>0.29110697738214508</v>
      </c>
    </row>
    <row r="24" spans="1:9" hidden="1" outlineLevel="1" x14ac:dyDescent="0.15">
      <c r="A24" s="1" t="s">
        <v>34</v>
      </c>
      <c r="B24" s="8">
        <v>9</v>
      </c>
      <c r="C24" s="7">
        <v>23.413812278935811</v>
      </c>
      <c r="D24" s="7">
        <v>2.6015346976595346</v>
      </c>
    </row>
    <row r="25" spans="1:9" hidden="1" outlineLevel="1" x14ac:dyDescent="0.15">
      <c r="A25" s="1" t="s">
        <v>35</v>
      </c>
      <c r="B25" s="8">
        <v>14</v>
      </c>
      <c r="C25" s="7">
        <v>42.469333333333338</v>
      </c>
    </row>
    <row r="26" spans="1:9" collapsed="1" x14ac:dyDescent="0.15">
      <c r="A26" s="36"/>
    </row>
    <row r="27" spans="1:9" hidden="1" x14ac:dyDescent="0.15">
      <c r="A27" s="4" t="s">
        <v>333</v>
      </c>
    </row>
    <row r="28" spans="1:9" ht="12" outlineLevel="1" thickBot="1" x14ac:dyDescent="0.2">
      <c r="A28" s="5"/>
      <c r="B28" s="6" t="s">
        <v>41</v>
      </c>
      <c r="C28" s="6" t="s">
        <v>42</v>
      </c>
      <c r="D28" s="6" t="s">
        <v>43</v>
      </c>
      <c r="E28" s="6" t="s">
        <v>44</v>
      </c>
      <c r="F28" s="6" t="s">
        <v>45</v>
      </c>
      <c r="G28" s="18"/>
      <c r="H28" s="9" t="s">
        <v>46</v>
      </c>
      <c r="I28" s="18"/>
    </row>
    <row r="29" spans="1:9" outlineLevel="1" x14ac:dyDescent="0.15">
      <c r="A29" s="1" t="s">
        <v>285</v>
      </c>
      <c r="B29" s="16">
        <v>2.4276876805136755E-14</v>
      </c>
      <c r="C29" s="16">
        <v>1.2493681677534934</v>
      </c>
      <c r="D29" s="16">
        <v>0.80717753751992261</v>
      </c>
      <c r="E29" s="16">
        <v>-3.1156067811699359</v>
      </c>
      <c r="F29" s="16">
        <v>2.2928006442652986</v>
      </c>
      <c r="G29" s="13"/>
      <c r="H29" s="12" t="s">
        <v>334</v>
      </c>
      <c r="I29" s="12"/>
    </row>
    <row r="30" spans="1:9" outlineLevel="1" x14ac:dyDescent="0.15"/>
    <row r="31" spans="1:9" x14ac:dyDescent="0.15">
      <c r="A31" s="36"/>
    </row>
    <row r="32" spans="1:9" hidden="1" x14ac:dyDescent="0.15">
      <c r="A32" s="4" t="s">
        <v>87</v>
      </c>
    </row>
    <row r="33" spans="3:3" outlineLevel="1" x14ac:dyDescent="0.15"/>
    <row r="34" spans="3:3" outlineLevel="1" x14ac:dyDescent="0.15"/>
    <row r="35" spans="3:3" outlineLevel="1" x14ac:dyDescent="0.15">
      <c r="C35" s="30" t="b">
        <v>0</v>
      </c>
    </row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outlineLevel="1" x14ac:dyDescent="0.15"/>
    <row r="53" spans="1:1" x14ac:dyDescent="0.15">
      <c r="A53" s="37"/>
    </row>
    <row r="56" spans="1:1" x14ac:dyDescent="0.15">
      <c r="A56" s="3" t="s">
        <v>47</v>
      </c>
    </row>
    <row r="57" spans="1:1" x14ac:dyDescent="0.15">
      <c r="A57" s="3" t="s">
        <v>48</v>
      </c>
    </row>
  </sheetData>
  <dataValidations count="1">
    <dataValidation type="decimal" allowBlank="1" showInputMessage="1" showErrorMessage="1" error="Please enter a confidence level between 0 and 1." sqref="I10" xr:uid="{3CF7B7EE-F65F-F140-AD07-7B1EEB03E02B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8944-8BC9-234C-B488-413809BA53A5}">
  <dimension ref="A1:U35"/>
  <sheetViews>
    <sheetView showGridLines="0" showRowColHeaders="0" zoomScaleNormal="100" workbookViewId="0">
      <pane xSplit="1" topLeftCell="B1" activePane="topRight" state="frozenSplit"/>
      <selection pane="topRight"/>
    </sheetView>
  </sheetViews>
  <sheetFormatPr baseColWidth="10" defaultRowHeight="11" outlineLevelRow="1" x14ac:dyDescent="0.15"/>
  <cols>
    <col min="1" max="1" width="29.5" style="19" bestFit="1" customWidth="1"/>
    <col min="2" max="16" width="19.33203125" style="19" customWidth="1"/>
    <col min="17" max="16384" width="10.83203125" style="19"/>
  </cols>
  <sheetData>
    <row r="1" spans="1:21" x14ac:dyDescent="0.15">
      <c r="A1" s="20" t="s">
        <v>49</v>
      </c>
      <c r="M1" s="24" t="s">
        <v>64</v>
      </c>
      <c r="N1" s="24" t="s">
        <v>65</v>
      </c>
      <c r="U1" s="24"/>
    </row>
    <row r="2" spans="1:21" x14ac:dyDescent="0.15">
      <c r="B2" s="24" t="s">
        <v>89</v>
      </c>
      <c r="C2" s="24" t="s">
        <v>108</v>
      </c>
      <c r="D2" s="24" t="s">
        <v>125</v>
      </c>
      <c r="E2" s="24" t="s">
        <v>146</v>
      </c>
      <c r="F2" s="24" t="s">
        <v>163</v>
      </c>
      <c r="G2" s="24" t="s">
        <v>183</v>
      </c>
      <c r="H2" s="24" t="s">
        <v>200</v>
      </c>
      <c r="I2" s="24" t="s">
        <v>223</v>
      </c>
      <c r="J2" s="24" t="s">
        <v>241</v>
      </c>
      <c r="K2" s="24" t="s">
        <v>256</v>
      </c>
      <c r="L2" s="24" t="s">
        <v>263</v>
      </c>
      <c r="M2" s="24" t="s">
        <v>286</v>
      </c>
      <c r="N2" s="24" t="s">
        <v>293</v>
      </c>
      <c r="O2" s="24" t="s">
        <v>308</v>
      </c>
      <c r="P2" s="24" t="s">
        <v>336</v>
      </c>
    </row>
    <row r="3" spans="1:21" x14ac:dyDescent="0.15">
      <c r="A3" s="22" t="s">
        <v>50</v>
      </c>
      <c r="B3" s="21" t="s">
        <v>78</v>
      </c>
      <c r="C3" s="21" t="s">
        <v>98</v>
      </c>
      <c r="D3" s="21" t="s">
        <v>115</v>
      </c>
      <c r="E3" s="21" t="s">
        <v>136</v>
      </c>
      <c r="F3" s="21" t="s">
        <v>153</v>
      </c>
      <c r="G3" s="21" t="s">
        <v>174</v>
      </c>
      <c r="H3" s="21" t="s">
        <v>190</v>
      </c>
      <c r="I3" s="21" t="s">
        <v>208</v>
      </c>
      <c r="J3" s="33" t="s">
        <v>230</v>
      </c>
      <c r="K3" s="33" t="s">
        <v>246</v>
      </c>
      <c r="L3" s="33" t="s">
        <v>262</v>
      </c>
      <c r="M3" s="38" t="s">
        <v>280</v>
      </c>
      <c r="N3" s="38" t="s">
        <v>292</v>
      </c>
      <c r="O3" s="38" t="s">
        <v>297</v>
      </c>
      <c r="P3" s="38" t="s">
        <v>325</v>
      </c>
    </row>
    <row r="4" spans="1:21" x14ac:dyDescent="0.15">
      <c r="A4" s="23" t="s">
        <v>51</v>
      </c>
      <c r="B4" s="25">
        <v>45193.931030092594</v>
      </c>
      <c r="C4" s="25">
        <v>45193.931759259256</v>
      </c>
      <c r="D4" s="25">
        <v>45193.932974537034</v>
      </c>
      <c r="E4" s="25">
        <v>45193.933738425927</v>
      </c>
      <c r="F4" s="25">
        <v>45193.934953703705</v>
      </c>
      <c r="G4" s="25">
        <v>45194.875486111108</v>
      </c>
      <c r="H4" s="25">
        <v>45199.791516203702</v>
      </c>
      <c r="I4" s="25">
        <v>45230.811354166668</v>
      </c>
      <c r="J4" s="25">
        <v>45258.695902777778</v>
      </c>
      <c r="K4" s="25">
        <v>45258.70140046296</v>
      </c>
      <c r="L4" s="25">
        <v>45259.432557870372</v>
      </c>
      <c r="M4" s="25">
        <v>45260.486875000002</v>
      </c>
      <c r="N4" s="25">
        <v>45260.488541666666</v>
      </c>
      <c r="O4" s="25">
        <v>45260.489814814813</v>
      </c>
      <c r="P4" s="25">
        <v>45260.509525462963</v>
      </c>
    </row>
    <row r="5" spans="1:21" x14ac:dyDescent="0.15">
      <c r="A5" s="23" t="s">
        <v>19</v>
      </c>
      <c r="B5" s="26">
        <v>17</v>
      </c>
      <c r="C5" s="26">
        <v>17</v>
      </c>
      <c r="D5" s="26">
        <v>17</v>
      </c>
      <c r="E5" s="26">
        <v>17</v>
      </c>
      <c r="F5" s="26">
        <v>16</v>
      </c>
      <c r="G5" s="26">
        <v>16</v>
      </c>
      <c r="H5" s="26">
        <v>16</v>
      </c>
      <c r="I5" s="26">
        <v>16</v>
      </c>
      <c r="J5" s="26">
        <v>16</v>
      </c>
      <c r="K5" s="26">
        <v>16</v>
      </c>
      <c r="L5" s="26">
        <v>16</v>
      </c>
      <c r="M5" s="26">
        <v>15</v>
      </c>
      <c r="N5" s="26">
        <v>15</v>
      </c>
      <c r="O5" s="26">
        <v>15</v>
      </c>
      <c r="P5" s="26">
        <v>15</v>
      </c>
    </row>
    <row r="6" spans="1:21" x14ac:dyDescent="0.15">
      <c r="A6" s="23" t="s">
        <v>52</v>
      </c>
      <c r="B6" s="19">
        <v>2.1294117647058801</v>
      </c>
      <c r="C6" s="19">
        <v>2.1294117647058801</v>
      </c>
      <c r="D6" s="19">
        <v>2.1294117647058801</v>
      </c>
      <c r="E6" s="19">
        <v>2.1294117647058801</v>
      </c>
      <c r="F6" s="19">
        <v>2.0437500000000002</v>
      </c>
      <c r="G6" s="19">
        <v>2.0437500000000002</v>
      </c>
      <c r="H6" s="19">
        <v>2.0437500000000002</v>
      </c>
      <c r="I6" s="19">
        <v>2.0437500000000002</v>
      </c>
      <c r="J6" s="19">
        <v>2.0437500000000002</v>
      </c>
      <c r="K6" s="19">
        <v>2.0437500000000002</v>
      </c>
      <c r="L6" s="19">
        <v>2.0437500000000002</v>
      </c>
      <c r="M6" s="19">
        <v>1.9933333333333301</v>
      </c>
      <c r="N6" s="19">
        <v>1.9933333333333301</v>
      </c>
      <c r="O6" s="19">
        <v>1.9933333333333301</v>
      </c>
      <c r="P6" s="19">
        <v>1.9933333333333301</v>
      </c>
    </row>
    <row r="7" spans="1:21" x14ac:dyDescent="0.15">
      <c r="A7" s="23" t="s">
        <v>53</v>
      </c>
      <c r="B7" s="19">
        <v>1.678453419774568</v>
      </c>
      <c r="C7" s="19">
        <v>1.678453419774568</v>
      </c>
      <c r="D7" s="19">
        <v>1.678453419774568</v>
      </c>
      <c r="E7" s="19">
        <v>1.678453419774568</v>
      </c>
      <c r="F7" s="19">
        <v>1.6946853198553806</v>
      </c>
      <c r="G7" s="19">
        <v>1.6946853198553806</v>
      </c>
      <c r="H7" s="19">
        <v>1.6946853198553806</v>
      </c>
      <c r="I7" s="19">
        <v>1.6946853198553806</v>
      </c>
      <c r="J7" s="19">
        <v>1.6946853198553806</v>
      </c>
      <c r="K7" s="19">
        <v>1.6946853198553806</v>
      </c>
      <c r="L7" s="19">
        <v>1.6946853198553806</v>
      </c>
      <c r="M7" s="19">
        <v>1.7417014122758843</v>
      </c>
      <c r="N7" s="19">
        <v>1.7417014122758843</v>
      </c>
      <c r="O7" s="19">
        <v>1.7417014122758843</v>
      </c>
      <c r="P7" s="19">
        <v>1.7417014122758843</v>
      </c>
    </row>
    <row r="8" spans="1:21" x14ac:dyDescent="0.15">
      <c r="A8" s="23" t="s">
        <v>54</v>
      </c>
      <c r="B8" s="26">
        <v>6</v>
      </c>
      <c r="C8" s="26">
        <v>3</v>
      </c>
      <c r="D8" s="26">
        <v>8</v>
      </c>
      <c r="E8" s="26">
        <v>4</v>
      </c>
      <c r="F8" s="26">
        <v>8</v>
      </c>
      <c r="G8" s="26">
        <v>4</v>
      </c>
      <c r="H8" s="26">
        <v>3</v>
      </c>
      <c r="I8" s="26">
        <v>4</v>
      </c>
      <c r="J8" s="26">
        <v>2</v>
      </c>
      <c r="K8" s="26">
        <v>3</v>
      </c>
      <c r="L8" s="26">
        <v>3</v>
      </c>
      <c r="M8" s="26">
        <v>3</v>
      </c>
      <c r="N8" s="26">
        <v>2</v>
      </c>
      <c r="O8" s="26">
        <v>4</v>
      </c>
      <c r="P8" s="26">
        <v>5</v>
      </c>
    </row>
    <row r="9" spans="1:21" x14ac:dyDescent="0.15">
      <c r="A9" s="23" t="s">
        <v>55</v>
      </c>
      <c r="B9" s="34">
        <v>1.4678446022573477</v>
      </c>
      <c r="C9" s="34">
        <v>1.5601346340886986</v>
      </c>
      <c r="D9" s="34">
        <v>1.1657013665387321</v>
      </c>
      <c r="E9" s="34">
        <v>1.4168294687715679</v>
      </c>
      <c r="F9" s="34">
        <v>0.8149092788669654</v>
      </c>
      <c r="G9" s="34">
        <v>0.82818550287957871</v>
      </c>
      <c r="H9" s="34">
        <v>0.8426319797191083</v>
      </c>
      <c r="I9" s="34">
        <v>0.50755575959285326</v>
      </c>
      <c r="J9" s="34">
        <v>1.0514058017802472</v>
      </c>
      <c r="K9" s="34">
        <v>0.50378826475564098</v>
      </c>
      <c r="L9" s="34">
        <v>1.4136076913326912</v>
      </c>
      <c r="M9" s="34">
        <v>1.8833171017522696</v>
      </c>
      <c r="N9" s="34">
        <v>1.8126140928208772</v>
      </c>
      <c r="O9" s="34">
        <v>1.8879261128503724</v>
      </c>
      <c r="P9" s="34">
        <v>1.6129273689969845</v>
      </c>
    </row>
    <row r="10" spans="1:21" x14ac:dyDescent="0.15">
      <c r="A10" s="23" t="s">
        <v>56</v>
      </c>
      <c r="B10" s="19">
        <v>0.52200694004290171</v>
      </c>
      <c r="C10" s="19">
        <v>0.2980132107026674</v>
      </c>
      <c r="D10" s="19">
        <v>0.75882847532333308</v>
      </c>
      <c r="E10" s="19">
        <v>0.46558598463978873</v>
      </c>
      <c r="F10" s="19">
        <v>0.89209360791598435</v>
      </c>
      <c r="G10" s="19">
        <v>0.82486274466658571</v>
      </c>
      <c r="H10" s="19">
        <v>0.80221756144456313</v>
      </c>
      <c r="I10" s="19">
        <v>0.93422046303933937</v>
      </c>
      <c r="J10" s="19">
        <v>0.66640871460593076</v>
      </c>
      <c r="K10" s="19">
        <v>0.92930186688024152</v>
      </c>
      <c r="L10" s="19">
        <v>0.44336610129698284</v>
      </c>
      <c r="M10" s="19">
        <v>8.132025390999964E-2</v>
      </c>
      <c r="N10" s="19">
        <v>7.1639813969745614E-2</v>
      </c>
      <c r="O10" s="19">
        <v>0.16074382905728446</v>
      </c>
      <c r="P10" s="19">
        <v>0.44868896115779677</v>
      </c>
    </row>
    <row r="11" spans="1:21" x14ac:dyDescent="0.15">
      <c r="A11" s="23" t="s">
        <v>57</v>
      </c>
      <c r="B11" s="34">
        <v>0.23521110406864298</v>
      </c>
      <c r="C11" s="34">
        <v>0.13601625932636008</v>
      </c>
      <c r="D11" s="34">
        <v>0.51765695064666617</v>
      </c>
      <c r="E11" s="34">
        <v>0.28744797951971857</v>
      </c>
      <c r="F11" s="34">
        <v>0.7687720169628236</v>
      </c>
      <c r="G11" s="34">
        <v>0.76117646999988953</v>
      </c>
      <c r="H11" s="34">
        <v>0.75277195180570389</v>
      </c>
      <c r="I11" s="34">
        <v>0.9103006314172809</v>
      </c>
      <c r="J11" s="34">
        <v>0.61508697839145832</v>
      </c>
      <c r="K11" s="34">
        <v>0.91162733360030179</v>
      </c>
      <c r="L11" s="34">
        <v>0.30420762662122847</v>
      </c>
      <c r="M11" s="34">
        <v>-0.16922876775090945</v>
      </c>
      <c r="N11" s="34">
        <v>-8.3086883701963377E-2</v>
      </c>
      <c r="O11" s="34">
        <v>-0.17495863931980171</v>
      </c>
      <c r="P11" s="34">
        <v>0.14240505068990617</v>
      </c>
    </row>
    <row r="12" spans="1:21" outlineLevel="1" x14ac:dyDescent="0.15">
      <c r="A12" s="23" t="s">
        <v>58</v>
      </c>
      <c r="B12" s="16">
        <v>0.82569587426041413</v>
      </c>
      <c r="C12" s="16">
        <v>0.81467949513018301</v>
      </c>
      <c r="D12" s="16">
        <v>0.69320563624467491</v>
      </c>
      <c r="E12" s="16">
        <v>0.86773104843269833</v>
      </c>
      <c r="F12" s="16">
        <v>0.444040793912999</v>
      </c>
      <c r="G12" s="16">
        <v>0.59496304217350438</v>
      </c>
      <c r="H12" s="16">
        <v>0.5547843475553077</v>
      </c>
      <c r="I12" s="16">
        <v>0.36012963739316772</v>
      </c>
      <c r="J12" s="16">
        <v>0.65859230056515616</v>
      </c>
      <c r="K12" s="16">
        <v>0.34969000464790545</v>
      </c>
      <c r="L12" s="16">
        <v>0.90822659079605972</v>
      </c>
      <c r="M12" s="16">
        <v>1.0139700951209691</v>
      </c>
      <c r="N12" s="16">
        <v>1.0193693640800405</v>
      </c>
      <c r="O12" s="16">
        <v>0.99756942485954814</v>
      </c>
      <c r="P12" s="16">
        <v>0.80717753751992261</v>
      </c>
    </row>
    <row r="13" spans="1:21" outlineLevel="1" x14ac:dyDescent="0.15">
      <c r="A13" s="23" t="s">
        <v>59</v>
      </c>
    </row>
    <row r="14" spans="1:21" outlineLevel="1" x14ac:dyDescent="0.15">
      <c r="A14" s="23" t="s">
        <v>60</v>
      </c>
      <c r="B14" s="19">
        <v>10.318915361006827</v>
      </c>
      <c r="C14" s="19">
        <v>7.3598870572915587</v>
      </c>
      <c r="D14" s="19">
        <v>11.659411057675158</v>
      </c>
      <c r="E14" s="19">
        <v>1.8255917979372871</v>
      </c>
      <c r="F14" s="19">
        <v>13.4257092746304</v>
      </c>
      <c r="G14" s="19">
        <v>1.5412627177750735</v>
      </c>
      <c r="H14" s="19">
        <v>1.5377458536388895</v>
      </c>
      <c r="I14" s="19">
        <v>1.7631343799327104</v>
      </c>
      <c r="J14" s="19">
        <v>1.2800154482305681</v>
      </c>
      <c r="K14" s="19">
        <v>1.115405206799809</v>
      </c>
      <c r="L14" s="19">
        <v>1.0978885367776994</v>
      </c>
      <c r="M14" s="19">
        <v>6.9236246465148605</v>
      </c>
      <c r="N14" s="19">
        <v>1.0183891717586042</v>
      </c>
      <c r="O14" s="19">
        <v>14.711857647915014</v>
      </c>
      <c r="P14" s="19">
        <v>82.967539049028773</v>
      </c>
    </row>
    <row r="15" spans="1:21" outlineLevel="1" x14ac:dyDescent="0.15">
      <c r="A15" s="23" t="s">
        <v>61</v>
      </c>
      <c r="B15" s="19" t="s">
        <v>63</v>
      </c>
      <c r="C15" s="19" t="s">
        <v>109</v>
      </c>
      <c r="D15" s="19" t="s">
        <v>63</v>
      </c>
      <c r="E15" s="19" t="s">
        <v>63</v>
      </c>
      <c r="F15" s="19" t="s">
        <v>63</v>
      </c>
      <c r="G15" s="19" t="s">
        <v>63</v>
      </c>
      <c r="H15" s="19" t="s">
        <v>63</v>
      </c>
      <c r="I15" s="19" t="s">
        <v>63</v>
      </c>
      <c r="J15" s="19" t="s">
        <v>63</v>
      </c>
      <c r="K15" s="19" t="s">
        <v>63</v>
      </c>
      <c r="L15" s="19" t="s">
        <v>63</v>
      </c>
      <c r="M15" s="19" t="s">
        <v>287</v>
      </c>
      <c r="N15" s="19" t="s">
        <v>287</v>
      </c>
      <c r="O15" s="19" t="s">
        <v>287</v>
      </c>
      <c r="P15" s="19" t="s">
        <v>287</v>
      </c>
    </row>
    <row r="16" spans="1:21" outlineLevel="1" x14ac:dyDescent="0.15"/>
    <row r="17" spans="1:16" outlineLevel="1" x14ac:dyDescent="0.15"/>
    <row r="19" spans="1:16" outlineLevel="1" x14ac:dyDescent="0.15">
      <c r="A19" s="23" t="s">
        <v>62</v>
      </c>
      <c r="B19" s="19" t="s">
        <v>78</v>
      </c>
      <c r="C19" s="19" t="s">
        <v>98</v>
      </c>
      <c r="D19" s="19" t="s">
        <v>115</v>
      </c>
      <c r="E19" s="19" t="s">
        <v>136</v>
      </c>
      <c r="F19" s="19" t="s">
        <v>153</v>
      </c>
      <c r="G19" s="19" t="s">
        <v>174</v>
      </c>
      <c r="H19" s="19" t="s">
        <v>190</v>
      </c>
      <c r="I19" s="19" t="s">
        <v>208</v>
      </c>
      <c r="J19" s="19" t="s">
        <v>230</v>
      </c>
      <c r="K19" s="19" t="s">
        <v>246</v>
      </c>
      <c r="L19" s="19" t="s">
        <v>262</v>
      </c>
      <c r="M19" s="19" t="s">
        <v>280</v>
      </c>
      <c r="N19" s="19" t="s">
        <v>292</v>
      </c>
      <c r="O19" s="19" t="s">
        <v>297</v>
      </c>
      <c r="P19" s="19" t="s">
        <v>325</v>
      </c>
    </row>
    <row r="20" spans="1:16" outlineLevel="1" x14ac:dyDescent="0.15">
      <c r="A20" s="23" t="s">
        <v>31</v>
      </c>
      <c r="B20" s="34" t="s">
        <v>90</v>
      </c>
      <c r="C20" s="34" t="s">
        <v>110</v>
      </c>
      <c r="D20" s="34" t="s">
        <v>126</v>
      </c>
      <c r="E20" s="34" t="s">
        <v>147</v>
      </c>
      <c r="F20" s="34" t="s">
        <v>164</v>
      </c>
      <c r="G20" s="34" t="s">
        <v>184</v>
      </c>
      <c r="H20" s="34" t="s">
        <v>201</v>
      </c>
      <c r="I20" s="34" t="s">
        <v>224</v>
      </c>
      <c r="J20" s="34" t="s">
        <v>242</v>
      </c>
      <c r="K20" s="34" t="s">
        <v>257</v>
      </c>
      <c r="L20" s="34" t="s">
        <v>264</v>
      </c>
      <c r="M20" s="34" t="s">
        <v>288</v>
      </c>
      <c r="N20" s="34" t="s">
        <v>294</v>
      </c>
      <c r="O20" s="34" t="s">
        <v>309</v>
      </c>
      <c r="P20" s="34" t="s">
        <v>337</v>
      </c>
    </row>
    <row r="21" spans="1:16" outlineLevel="1" x14ac:dyDescent="0.15">
      <c r="A21" s="23" t="s">
        <v>207</v>
      </c>
      <c r="B21" s="34"/>
      <c r="C21" s="34"/>
      <c r="D21" s="35"/>
      <c r="E21" s="35"/>
      <c r="F21" s="34"/>
      <c r="G21" s="34"/>
      <c r="H21" s="34"/>
      <c r="I21" s="35" t="s">
        <v>225</v>
      </c>
      <c r="J21" s="16"/>
      <c r="K21" s="34" t="s">
        <v>258</v>
      </c>
      <c r="L21" s="34" t="s">
        <v>265</v>
      </c>
      <c r="M21" s="16"/>
      <c r="N21" s="16"/>
      <c r="O21" s="16"/>
      <c r="P21" s="16"/>
    </row>
    <row r="22" spans="1:16" outlineLevel="1" x14ac:dyDescent="0.15">
      <c r="A22" s="23" t="s">
        <v>282</v>
      </c>
      <c r="B22" s="34"/>
      <c r="C22" s="34"/>
      <c r="D22" s="35"/>
      <c r="E22" s="35"/>
      <c r="F22" s="34"/>
      <c r="G22" s="34"/>
      <c r="H22" s="34"/>
      <c r="I22" s="35"/>
      <c r="J22" s="34"/>
      <c r="M22" s="35" t="s">
        <v>289</v>
      </c>
      <c r="N22" s="34" t="s">
        <v>295</v>
      </c>
      <c r="O22" s="34" t="s">
        <v>310</v>
      </c>
      <c r="P22" s="34" t="s">
        <v>338</v>
      </c>
    </row>
    <row r="23" spans="1:16" outlineLevel="1" x14ac:dyDescent="0.15">
      <c r="A23" s="23" t="s">
        <v>73</v>
      </c>
      <c r="B23" s="34" t="s">
        <v>91</v>
      </c>
      <c r="C23" s="34" t="s">
        <v>111</v>
      </c>
      <c r="D23" s="34" t="s">
        <v>127</v>
      </c>
      <c r="E23" s="34" t="s">
        <v>148</v>
      </c>
      <c r="F23" s="34" t="s">
        <v>165</v>
      </c>
      <c r="G23" s="34" t="s">
        <v>185</v>
      </c>
      <c r="H23" s="34" t="s">
        <v>202</v>
      </c>
      <c r="I23" s="35" t="s">
        <v>226</v>
      </c>
      <c r="J23" s="34" t="s">
        <v>243</v>
      </c>
      <c r="K23" s="34" t="s">
        <v>259</v>
      </c>
      <c r="L23" s="16"/>
      <c r="M23" s="16"/>
      <c r="N23" s="16"/>
      <c r="O23" s="16"/>
      <c r="P23" s="16"/>
    </row>
    <row r="24" spans="1:16" outlineLevel="1" x14ac:dyDescent="0.15">
      <c r="A24" s="23" t="s">
        <v>283</v>
      </c>
      <c r="B24" s="34"/>
      <c r="C24" s="34"/>
      <c r="D24" s="35"/>
      <c r="E24" s="35"/>
      <c r="F24" s="34"/>
      <c r="G24" s="34"/>
      <c r="H24" s="34"/>
      <c r="I24" s="35"/>
      <c r="J24" s="34"/>
      <c r="M24" s="35" t="s">
        <v>290</v>
      </c>
      <c r="N24" s="34" t="s">
        <v>296</v>
      </c>
      <c r="O24" s="34" t="s">
        <v>311</v>
      </c>
      <c r="P24" s="16"/>
    </row>
    <row r="25" spans="1:16" outlineLevel="1" x14ac:dyDescent="0.15">
      <c r="A25" s="23" t="s">
        <v>8</v>
      </c>
      <c r="B25" s="34"/>
      <c r="C25" s="34"/>
      <c r="D25" s="35" t="s">
        <v>128</v>
      </c>
      <c r="E25" s="34" t="s">
        <v>149</v>
      </c>
      <c r="F25" s="34" t="s">
        <v>166</v>
      </c>
      <c r="G25" s="34" t="s">
        <v>186</v>
      </c>
      <c r="H25" s="16"/>
      <c r="I25" s="16"/>
      <c r="J25" s="16"/>
      <c r="K25" s="16"/>
      <c r="L25" s="16"/>
      <c r="M25" s="16"/>
      <c r="O25" s="16"/>
      <c r="P25" s="16"/>
    </row>
    <row r="26" spans="1:16" outlineLevel="1" x14ac:dyDescent="0.15">
      <c r="A26" s="23" t="s">
        <v>9</v>
      </c>
      <c r="B26" s="34"/>
      <c r="C26" s="34"/>
      <c r="D26" s="35" t="s">
        <v>129</v>
      </c>
      <c r="E26" s="34" t="s">
        <v>150</v>
      </c>
      <c r="F26" s="34" t="s">
        <v>167</v>
      </c>
      <c r="G26" s="34" t="s">
        <v>187</v>
      </c>
      <c r="H26" s="34" t="s">
        <v>203</v>
      </c>
      <c r="I26" s="35" t="s">
        <v>227</v>
      </c>
      <c r="J26" s="16"/>
      <c r="K26" s="34" t="s">
        <v>260</v>
      </c>
      <c r="L26" s="34" t="s">
        <v>266</v>
      </c>
      <c r="M26" s="16"/>
      <c r="O26" s="16"/>
      <c r="P26" s="16"/>
    </row>
    <row r="27" spans="1:16" outlineLevel="1" x14ac:dyDescent="0.15">
      <c r="A27" s="23" t="s">
        <v>303</v>
      </c>
      <c r="B27" s="34"/>
      <c r="C27" s="34"/>
      <c r="D27" s="35"/>
      <c r="E27" s="35"/>
      <c r="F27" s="34"/>
      <c r="G27" s="34"/>
      <c r="H27" s="34"/>
      <c r="I27" s="35"/>
      <c r="J27" s="34"/>
      <c r="M27" s="16"/>
      <c r="O27" s="35" t="s">
        <v>312</v>
      </c>
      <c r="P27" s="34" t="s">
        <v>339</v>
      </c>
    </row>
    <row r="28" spans="1:16" outlineLevel="1" x14ac:dyDescent="0.15">
      <c r="A28" s="23" t="s">
        <v>284</v>
      </c>
      <c r="B28" s="34"/>
      <c r="C28" s="34"/>
      <c r="D28" s="35"/>
      <c r="E28" s="35"/>
      <c r="F28" s="34"/>
      <c r="G28" s="34"/>
      <c r="H28" s="34"/>
      <c r="I28" s="35"/>
      <c r="J28" s="34"/>
      <c r="M28" s="35" t="s">
        <v>291</v>
      </c>
      <c r="O28" s="35" t="s">
        <v>313</v>
      </c>
      <c r="P28" s="34" t="s">
        <v>340</v>
      </c>
    </row>
    <row r="29" spans="1:16" outlineLevel="1" x14ac:dyDescent="0.15">
      <c r="A29" s="23" t="s">
        <v>77</v>
      </c>
      <c r="B29" s="34" t="s">
        <v>92</v>
      </c>
      <c r="C29" s="34" t="s">
        <v>112</v>
      </c>
      <c r="D29" s="35" t="s">
        <v>130</v>
      </c>
      <c r="E29" s="16"/>
      <c r="F29" s="34" t="s">
        <v>168</v>
      </c>
      <c r="G29" s="16"/>
      <c r="H29" s="16"/>
      <c r="I29" s="16"/>
      <c r="J29" s="16"/>
      <c r="L29" s="16"/>
      <c r="M29" s="16"/>
      <c r="O29" s="16"/>
      <c r="P29" s="16"/>
    </row>
    <row r="30" spans="1:16" outlineLevel="1" x14ac:dyDescent="0.15">
      <c r="A30" s="23" t="s">
        <v>75</v>
      </c>
      <c r="B30" s="34" t="s">
        <v>93</v>
      </c>
      <c r="C30" s="16"/>
      <c r="D30" s="35" t="s">
        <v>131</v>
      </c>
      <c r="E30" s="16"/>
      <c r="F30" s="34" t="s">
        <v>169</v>
      </c>
      <c r="G30" s="16"/>
      <c r="H30" s="16"/>
      <c r="I30" s="16"/>
      <c r="J30" s="16"/>
      <c r="L30" s="16"/>
      <c r="M30" s="16"/>
      <c r="O30" s="16"/>
      <c r="P30" s="16"/>
    </row>
    <row r="31" spans="1:16" outlineLevel="1" x14ac:dyDescent="0.15">
      <c r="A31" s="23" t="s">
        <v>76</v>
      </c>
      <c r="B31" s="34" t="s">
        <v>94</v>
      </c>
      <c r="C31" s="16"/>
      <c r="D31" s="35" t="s">
        <v>132</v>
      </c>
      <c r="E31" s="16"/>
      <c r="F31" s="34" t="s">
        <v>170</v>
      </c>
      <c r="G31" s="16"/>
      <c r="H31" s="16"/>
      <c r="I31" s="16"/>
      <c r="J31" s="16"/>
      <c r="L31" s="16"/>
      <c r="M31" s="16"/>
      <c r="O31" s="16"/>
      <c r="P31" s="16"/>
    </row>
    <row r="32" spans="1:16" outlineLevel="1" x14ac:dyDescent="0.15">
      <c r="A32" s="23" t="s">
        <v>331</v>
      </c>
      <c r="B32" s="34"/>
      <c r="C32" s="34"/>
      <c r="D32" s="35"/>
      <c r="E32" s="35"/>
      <c r="F32" s="34"/>
      <c r="G32" s="34"/>
      <c r="H32" s="34"/>
      <c r="I32" s="35"/>
      <c r="J32" s="34"/>
      <c r="M32" s="16"/>
      <c r="O32" s="16"/>
      <c r="P32" s="35" t="s">
        <v>341</v>
      </c>
    </row>
    <row r="33" spans="1:16" outlineLevel="1" x14ac:dyDescent="0.15">
      <c r="A33" s="23" t="s">
        <v>74</v>
      </c>
      <c r="B33" s="34" t="s">
        <v>95</v>
      </c>
      <c r="C33" s="16"/>
      <c r="D33" s="35" t="s">
        <v>133</v>
      </c>
      <c r="E33" s="16"/>
      <c r="F33" s="34" t="s">
        <v>171</v>
      </c>
      <c r="G33" s="16"/>
      <c r="H33" s="16"/>
      <c r="I33" s="16"/>
      <c r="J33" s="16"/>
      <c r="L33" s="34" t="s">
        <v>267</v>
      </c>
      <c r="M33" s="16"/>
      <c r="O33" s="16"/>
      <c r="P33" s="16"/>
    </row>
    <row r="34" spans="1:16" outlineLevel="1" x14ac:dyDescent="0.15">
      <c r="A34" s="23" t="s">
        <v>0</v>
      </c>
      <c r="B34" s="34" t="s">
        <v>96</v>
      </c>
      <c r="C34" s="34" t="s">
        <v>113</v>
      </c>
      <c r="D34" s="35" t="s">
        <v>134</v>
      </c>
      <c r="E34" s="35" t="s">
        <v>151</v>
      </c>
      <c r="F34" s="34" t="s">
        <v>172</v>
      </c>
      <c r="G34" s="34" t="s">
        <v>188</v>
      </c>
      <c r="H34" s="34" t="s">
        <v>204</v>
      </c>
      <c r="I34" s="35" t="s">
        <v>228</v>
      </c>
      <c r="J34" s="34" t="s">
        <v>244</v>
      </c>
      <c r="M34" s="16"/>
      <c r="O34" s="16"/>
      <c r="P34" s="35" t="s">
        <v>342</v>
      </c>
    </row>
    <row r="35" spans="1:16" outlineLevel="1" x14ac:dyDescent="0.15"/>
  </sheetData>
  <sortState xmlns:xlrd2="http://schemas.microsoft.com/office/spreadsheetml/2017/richdata2" ref="A20:U35">
    <sortCondition ref="A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806-F3A6-E14C-A2A8-40DEB948E048}">
  <dimension ref="A1:P17"/>
  <sheetViews>
    <sheetView tabSelected="1" zoomScale="90" zoomScaleNormal="90" workbookViewId="0">
      <selection activeCell="K22" sqref="K22"/>
    </sheetView>
  </sheetViews>
  <sheetFormatPr baseColWidth="10" defaultRowHeight="16" x14ac:dyDescent="0.2"/>
  <cols>
    <col min="2" max="2" width="22.1640625" bestFit="1" customWidth="1"/>
    <col min="3" max="3" width="29.1640625" bestFit="1" customWidth="1"/>
    <col min="4" max="4" width="19" bestFit="1" customWidth="1"/>
    <col min="5" max="5" width="25.1640625" bestFit="1" customWidth="1"/>
    <col min="6" max="6" width="20.1640625" bestFit="1" customWidth="1"/>
    <col min="7" max="7" width="27" bestFit="1" customWidth="1"/>
    <col min="8" max="8" width="16.83203125" bestFit="1" customWidth="1"/>
    <col min="9" max="9" width="24" bestFit="1" customWidth="1"/>
    <col min="10" max="10" width="16.1640625" bestFit="1" customWidth="1"/>
    <col min="11" max="11" width="22.83203125" bestFit="1" customWidth="1"/>
    <col min="12" max="12" width="19.5" bestFit="1" customWidth="1"/>
    <col min="13" max="13" width="21.5" bestFit="1" customWidth="1"/>
    <col min="14" max="14" width="18.83203125" bestFit="1" customWidth="1"/>
    <col min="15" max="15" width="37.1640625" bestFit="1" customWidth="1"/>
    <col min="16" max="16" width="13.5" bestFit="1" customWidth="1"/>
  </cols>
  <sheetData>
    <row r="1" spans="1:16" x14ac:dyDescent="0.2">
      <c r="A1" t="s">
        <v>0</v>
      </c>
      <c r="B1" t="s">
        <v>315</v>
      </c>
      <c r="C1" t="s">
        <v>76</v>
      </c>
      <c r="D1" t="s">
        <v>316</v>
      </c>
      <c r="E1" t="s">
        <v>75</v>
      </c>
      <c r="F1" t="s">
        <v>317</v>
      </c>
      <c r="G1" t="s">
        <v>74</v>
      </c>
      <c r="H1" t="s">
        <v>318</v>
      </c>
      <c r="I1" t="s">
        <v>73</v>
      </c>
      <c r="J1" t="s">
        <v>319</v>
      </c>
      <c r="K1" t="s">
        <v>77</v>
      </c>
      <c r="L1" t="s">
        <v>8</v>
      </c>
      <c r="M1" t="s">
        <v>9</v>
      </c>
      <c r="N1" t="s">
        <v>7</v>
      </c>
      <c r="O1" t="s">
        <v>207</v>
      </c>
      <c r="P1" t="s">
        <v>268</v>
      </c>
    </row>
    <row r="2" spans="1:16" x14ac:dyDescent="0.2">
      <c r="A2">
        <v>2006</v>
      </c>
      <c r="B2">
        <v>0.15947350914515476</v>
      </c>
      <c r="C2">
        <v>4.9148809013559687</v>
      </c>
      <c r="D2">
        <v>0.30175624886619301</v>
      </c>
      <c r="E2">
        <v>5.8489029903108181</v>
      </c>
      <c r="F2">
        <v>0.2688262177040841</v>
      </c>
      <c r="G2">
        <v>1.3999821040328608</v>
      </c>
      <c r="H2">
        <v>0.17095750633390555</v>
      </c>
      <c r="I2">
        <v>2.950564027</v>
      </c>
      <c r="J2">
        <v>9.8986517950662517E-2</v>
      </c>
      <c r="K2">
        <v>2.9954578292702045</v>
      </c>
      <c r="L2">
        <v>2.66</v>
      </c>
      <c r="M2">
        <v>62.8599999999999</v>
      </c>
      <c r="N2">
        <v>2.8</v>
      </c>
      <c r="O2">
        <v>-9.1561938958706754</v>
      </c>
      <c r="P2">
        <v>2.7482272750787282</v>
      </c>
    </row>
    <row r="3" spans="1:16" x14ac:dyDescent="0.2">
      <c r="A3">
        <v>2007</v>
      </c>
      <c r="B3">
        <v>0.15500063572436187</v>
      </c>
      <c r="C3">
        <v>-1.8327154161183981</v>
      </c>
      <c r="D3">
        <v>0.30146849674632981</v>
      </c>
      <c r="E3">
        <v>0.90379780756882389</v>
      </c>
      <c r="F3">
        <v>0.26896994699174076</v>
      </c>
      <c r="G3">
        <v>1.054110846242815</v>
      </c>
      <c r="H3">
        <v>0.17365236049096971</v>
      </c>
      <c r="I3">
        <v>2.592205495</v>
      </c>
      <c r="J3">
        <v>0.10090856004659786</v>
      </c>
      <c r="K3">
        <v>2.9612510794181586</v>
      </c>
      <c r="L3">
        <v>-67.479999999999905</v>
      </c>
      <c r="M3">
        <v>170.53</v>
      </c>
      <c r="N3">
        <v>2</v>
      </c>
      <c r="O3">
        <v>0.39525691699588106</v>
      </c>
      <c r="P3">
        <v>2.7639997123891118</v>
      </c>
    </row>
    <row r="4" spans="1:16" x14ac:dyDescent="0.2">
      <c r="A4">
        <v>2008</v>
      </c>
      <c r="B4">
        <v>0.15032126328159406</v>
      </c>
      <c r="C4">
        <v>-1.9713404849921803</v>
      </c>
      <c r="D4">
        <v>0.28511827659786543</v>
      </c>
      <c r="E4">
        <v>-4.4019027356035787</v>
      </c>
      <c r="F4">
        <v>0.28781608668354969</v>
      </c>
      <c r="G4">
        <v>8.1626784100580352</v>
      </c>
      <c r="H4">
        <v>0.17498909088734871</v>
      </c>
      <c r="I4">
        <v>1.8582968689999999</v>
      </c>
      <c r="J4">
        <v>0.10175528254964213</v>
      </c>
      <c r="K4">
        <v>1.9283706963491571</v>
      </c>
      <c r="L4">
        <v>-259.99999999999898</v>
      </c>
      <c r="M4">
        <v>18.389999999999901</v>
      </c>
      <c r="N4">
        <v>0.1</v>
      </c>
      <c r="O4">
        <v>27.16535433070883</v>
      </c>
      <c r="P4">
        <v>2.7927388528255794</v>
      </c>
    </row>
    <row r="5" spans="1:16" x14ac:dyDescent="0.2">
      <c r="A5">
        <v>2009</v>
      </c>
      <c r="B5">
        <v>0.14748648942656942</v>
      </c>
      <c r="C5">
        <v>-0.94289539327604577</v>
      </c>
      <c r="D5">
        <v>0.28497643922329946</v>
      </c>
      <c r="E5">
        <v>0.91081331683879574</v>
      </c>
      <c r="F5">
        <v>0.28858193765408552</v>
      </c>
      <c r="G5">
        <v>1.2296858862829454</v>
      </c>
      <c r="H5">
        <v>0.17575611870843832</v>
      </c>
      <c r="I5">
        <v>1.4035797029999999</v>
      </c>
      <c r="J5">
        <v>0.10319901498760725</v>
      </c>
      <c r="K5">
        <v>2.3935017353496795</v>
      </c>
      <c r="L5">
        <v>390.36</v>
      </c>
      <c r="M5">
        <v>-46.779999999999902</v>
      </c>
      <c r="N5">
        <v>-2.6</v>
      </c>
      <c r="O5">
        <v>60.371517027863867</v>
      </c>
      <c r="P5">
        <v>2.8022047306072144</v>
      </c>
    </row>
    <row r="6" spans="1:16" x14ac:dyDescent="0.2">
      <c r="A6">
        <v>2010</v>
      </c>
      <c r="B6">
        <v>0.14422227659292733</v>
      </c>
      <c r="C6">
        <v>-1.0818543461514907</v>
      </c>
      <c r="D6">
        <v>0.28501593867544456</v>
      </c>
      <c r="E6">
        <v>1.1710016204394829</v>
      </c>
      <c r="F6">
        <v>0.28891567023848519</v>
      </c>
      <c r="G6">
        <v>1.2739643454568572</v>
      </c>
      <c r="H6">
        <v>0.17741770671444057</v>
      </c>
      <c r="I6">
        <v>2.1133127969999999</v>
      </c>
      <c r="J6">
        <v>0.10442840777870234</v>
      </c>
      <c r="K6">
        <v>2.3620470271341691</v>
      </c>
      <c r="L6">
        <v>-57.97</v>
      </c>
      <c r="M6">
        <v>163.22</v>
      </c>
      <c r="N6">
        <v>2.7</v>
      </c>
      <c r="O6">
        <v>1.8339768339768068</v>
      </c>
      <c r="P6">
        <v>2.812814030410546</v>
      </c>
    </row>
    <row r="7" spans="1:16" x14ac:dyDescent="0.2">
      <c r="A7">
        <v>2011</v>
      </c>
      <c r="B7">
        <v>0.14088763364000495</v>
      </c>
      <c r="C7">
        <v>-1.2684037937054302</v>
      </c>
      <c r="D7">
        <v>0.28407389255872245</v>
      </c>
      <c r="E7">
        <v>0.73440030727376593</v>
      </c>
      <c r="F7">
        <v>0.28981380835443427</v>
      </c>
      <c r="G7">
        <v>1.3826424241126325</v>
      </c>
      <c r="H7">
        <v>0.17879188462029683</v>
      </c>
      <c r="I7">
        <v>1.851275314</v>
      </c>
      <c r="J7">
        <v>0.10643278082654148</v>
      </c>
      <c r="K7">
        <v>3.0083387832733841</v>
      </c>
      <c r="L7">
        <v>66.999999999999901</v>
      </c>
      <c r="M7">
        <v>81.510000000000005</v>
      </c>
      <c r="N7">
        <v>1.5</v>
      </c>
      <c r="O7">
        <v>-7.0142180094787401</v>
      </c>
      <c r="P7">
        <v>2.8258082864346474</v>
      </c>
    </row>
    <row r="8" spans="1:16" x14ac:dyDescent="0.2">
      <c r="A8">
        <v>2012</v>
      </c>
      <c r="B8">
        <v>0.13645409664046007</v>
      </c>
      <c r="C8">
        <v>-2.0868047552184557</v>
      </c>
      <c r="D8">
        <v>0.28024357397176347</v>
      </c>
      <c r="E8">
        <v>-0.26861274483335618</v>
      </c>
      <c r="F8">
        <v>0.2922943953576187</v>
      </c>
      <c r="G8">
        <v>1.9597902956567597</v>
      </c>
      <c r="H8">
        <v>0.18190395011681468</v>
      </c>
      <c r="I8">
        <v>2.8541565740000001</v>
      </c>
      <c r="J8">
        <v>0.10910398391334307</v>
      </c>
      <c r="K8">
        <v>3.6317230657581216</v>
      </c>
      <c r="L8">
        <v>23.95</v>
      </c>
      <c r="M8">
        <v>0.83</v>
      </c>
      <c r="N8">
        <v>2.2999999999999998</v>
      </c>
      <c r="O8">
        <v>-9.6839959225280179</v>
      </c>
      <c r="P8">
        <v>2.8469601506908173</v>
      </c>
    </row>
    <row r="9" spans="1:16" x14ac:dyDescent="0.2">
      <c r="A9">
        <v>2013</v>
      </c>
      <c r="B9">
        <v>0.1340294133607263</v>
      </c>
      <c r="C9">
        <v>-0.75149212134370758</v>
      </c>
      <c r="D9">
        <v>0.27812480182659371</v>
      </c>
      <c r="E9">
        <v>0.28004128374581494</v>
      </c>
      <c r="F9">
        <v>0.29167110910942057</v>
      </c>
      <c r="G9">
        <v>0.82851553096605601</v>
      </c>
      <c r="H9">
        <v>0.18435285013985664</v>
      </c>
      <c r="I9">
        <v>2.4042955579999998</v>
      </c>
      <c r="J9">
        <v>0.11182182556340277</v>
      </c>
      <c r="K9">
        <v>3.5610433523475904</v>
      </c>
      <c r="L9">
        <v>-30.95</v>
      </c>
      <c r="M9">
        <v>75.459999999999894</v>
      </c>
      <c r="N9">
        <v>1.8</v>
      </c>
      <c r="O9">
        <v>-9.3679458239277089</v>
      </c>
      <c r="P9">
        <v>2.8618128727186161</v>
      </c>
    </row>
    <row r="10" spans="1:16" x14ac:dyDescent="0.2">
      <c r="A10">
        <v>2014</v>
      </c>
      <c r="B10">
        <v>0.13097182020626597</v>
      </c>
      <c r="C10">
        <v>-0.97704044109453492</v>
      </c>
      <c r="D10">
        <v>0.2772225009388673</v>
      </c>
      <c r="E10">
        <v>1.0059398249281919</v>
      </c>
      <c r="F10">
        <v>0.29116308487184483</v>
      </c>
      <c r="G10">
        <v>1.1581910833629068</v>
      </c>
      <c r="H10">
        <v>0.18651958176058478</v>
      </c>
      <c r="I10">
        <v>2.5256974489999999</v>
      </c>
      <c r="J10">
        <v>0.11412301222243712</v>
      </c>
      <c r="K10">
        <v>3.4200643560725075</v>
      </c>
      <c r="L10">
        <v>115.49999999999901</v>
      </c>
      <c r="M10">
        <v>-6.35</v>
      </c>
      <c r="N10">
        <v>2.2999999999999998</v>
      </c>
      <c r="O10">
        <v>-16.189290161893009</v>
      </c>
      <c r="P10">
        <v>2.8755994648540599</v>
      </c>
    </row>
    <row r="11" spans="1:16" x14ac:dyDescent="0.2">
      <c r="A11">
        <v>2015</v>
      </c>
      <c r="B11">
        <v>0.12855851568726728</v>
      </c>
      <c r="C11">
        <v>-0.59269719378020191</v>
      </c>
      <c r="D11">
        <v>0.27564686075372585</v>
      </c>
      <c r="E11">
        <v>0.69777574014399302</v>
      </c>
      <c r="F11">
        <v>0.28975433140696788</v>
      </c>
      <c r="G11">
        <v>0.78338219478721605</v>
      </c>
      <c r="H11">
        <v>0.19012671466615619</v>
      </c>
      <c r="I11">
        <v>3.2319224050000002</v>
      </c>
      <c r="J11">
        <v>0.11591357748588278</v>
      </c>
      <c r="K11">
        <v>2.8623371592781801</v>
      </c>
      <c r="L11">
        <v>37.86</v>
      </c>
      <c r="M11">
        <v>10.2599999999999</v>
      </c>
      <c r="N11">
        <v>2.7</v>
      </c>
      <c r="O11">
        <v>-14.413075780089143</v>
      </c>
      <c r="P11">
        <v>2.8891899775096612</v>
      </c>
    </row>
    <row r="12" spans="1:16" x14ac:dyDescent="0.2">
      <c r="A12">
        <v>2016</v>
      </c>
      <c r="B12">
        <v>0.12547052877512846</v>
      </c>
      <c r="C12">
        <v>-1.4874222879606023</v>
      </c>
      <c r="D12">
        <v>0.27176404418472955</v>
      </c>
      <c r="E12">
        <v>-0.4847243552916003</v>
      </c>
      <c r="F12">
        <v>0.28998764071830851</v>
      </c>
      <c r="G12">
        <v>1.0183699177232506</v>
      </c>
      <c r="H12">
        <v>0.1933507366593267</v>
      </c>
      <c r="I12">
        <v>2.6487089890000002</v>
      </c>
      <c r="J12">
        <v>0.11942704966250675</v>
      </c>
      <c r="K12">
        <v>3.9966136776572672</v>
      </c>
      <c r="L12">
        <v>51.199999999999903</v>
      </c>
      <c r="M12">
        <v>-10.78</v>
      </c>
      <c r="N12">
        <v>1.7</v>
      </c>
      <c r="O12">
        <v>-6.7708333333332549</v>
      </c>
      <c r="P12">
        <v>2.9094997342493536</v>
      </c>
    </row>
    <row r="13" spans="1:16" x14ac:dyDescent="0.2">
      <c r="A13">
        <v>2017</v>
      </c>
      <c r="B13">
        <v>0.12014554136913025</v>
      </c>
      <c r="C13">
        <v>-3.0279290626221851</v>
      </c>
      <c r="D13">
        <v>0.27132891516248608</v>
      </c>
      <c r="E13">
        <v>1.1078374999873681</v>
      </c>
      <c r="F13">
        <v>0.28867971995291863</v>
      </c>
      <c r="G13">
        <v>0.81322936310710081</v>
      </c>
      <c r="H13">
        <v>0.19699440293543302</v>
      </c>
      <c r="I13">
        <v>3.1784016980000001</v>
      </c>
      <c r="J13">
        <v>0.12285142058003205</v>
      </c>
      <c r="K13">
        <v>4.1737311244930515</v>
      </c>
      <c r="L13">
        <v>-106.88999999999901</v>
      </c>
      <c r="M13">
        <v>21.05</v>
      </c>
      <c r="N13">
        <v>2.2000000000000002</v>
      </c>
      <c r="O13">
        <v>-11.35940409683438</v>
      </c>
      <c r="P13">
        <v>2.9310772461947505</v>
      </c>
    </row>
    <row r="14" spans="1:16" x14ac:dyDescent="0.2">
      <c r="A14">
        <v>2018</v>
      </c>
      <c r="B14">
        <v>0.11670683618472003</v>
      </c>
      <c r="C14">
        <v>-2.0240904716315731</v>
      </c>
      <c r="D14">
        <v>0.26869601544410204</v>
      </c>
      <c r="E14">
        <v>-0.11602566617267637</v>
      </c>
      <c r="F14">
        <v>0.28859411520440414</v>
      </c>
      <c r="G14">
        <v>0.83280815536308106</v>
      </c>
      <c r="H14">
        <v>0.19985399010418797</v>
      </c>
      <c r="I14">
        <v>2.326849486</v>
      </c>
      <c r="J14">
        <v>0.12614904306258581</v>
      </c>
      <c r="K14">
        <v>3.5701116008465803</v>
      </c>
      <c r="L14">
        <v>-7.50999999999999</v>
      </c>
      <c r="M14">
        <v>68.839999999999904</v>
      </c>
      <c r="N14">
        <v>2.9</v>
      </c>
      <c r="O14">
        <v>-10.294117647058714</v>
      </c>
      <c r="P14">
        <v>2.9500423884158176</v>
      </c>
    </row>
    <row r="15" spans="1:16" x14ac:dyDescent="0.2">
      <c r="A15">
        <v>2019</v>
      </c>
      <c r="B15">
        <v>0.11391153455454639</v>
      </c>
      <c r="C15">
        <v>-1.6342318238447517</v>
      </c>
      <c r="D15">
        <v>0.2689316945761967</v>
      </c>
      <c r="E15">
        <v>0.86798460482226603</v>
      </c>
      <c r="F15">
        <v>0.28588898351722719</v>
      </c>
      <c r="G15">
        <v>-0.16506700922156076</v>
      </c>
      <c r="H15">
        <v>0.20333824001938511</v>
      </c>
      <c r="I15">
        <v>2.5365776860000002</v>
      </c>
      <c r="J15">
        <v>0.12792954733264464</v>
      </c>
      <c r="K15">
        <v>2.2020210452279692</v>
      </c>
      <c r="L15">
        <v>126.8</v>
      </c>
      <c r="M15">
        <v>28.899999999999899</v>
      </c>
      <c r="N15">
        <v>2.2999999999999998</v>
      </c>
      <c r="O15">
        <v>-5.8548009367682274</v>
      </c>
      <c r="P15">
        <v>2.9624425709993849</v>
      </c>
    </row>
    <row r="16" spans="1:16" x14ac:dyDescent="0.2">
      <c r="A16">
        <v>2021</v>
      </c>
      <c r="B16">
        <v>0.10636799395796893</v>
      </c>
      <c r="C16">
        <v>-5.2542414495813796</v>
      </c>
      <c r="D16">
        <v>0.26291876615712356</v>
      </c>
      <c r="E16">
        <v>-0.80355504687458168</v>
      </c>
      <c r="F16">
        <v>0.28055657194458472</v>
      </c>
      <c r="G16">
        <v>-0.42747122944136062</v>
      </c>
      <c r="H16">
        <v>0.21246033584905832</v>
      </c>
      <c r="I16">
        <v>6.0169520639999998</v>
      </c>
      <c r="J16">
        <v>0.13769633209126445</v>
      </c>
      <c r="K16">
        <v>9.211411339100124</v>
      </c>
      <c r="L16">
        <v>61.36</v>
      </c>
      <c r="M16">
        <v>125.94999999999899</v>
      </c>
      <c r="N16">
        <v>5.9</v>
      </c>
      <c r="O16">
        <v>44.527363184079746</v>
      </c>
      <c r="P16">
        <v>3.0121982459585257</v>
      </c>
    </row>
    <row r="17" spans="1:16" x14ac:dyDescent="0.2">
      <c r="A17">
        <v>2022</v>
      </c>
      <c r="B17">
        <v>0.10371930237413564</v>
      </c>
      <c r="C17">
        <v>-1.8433097135805772</v>
      </c>
      <c r="D17">
        <v>0.2608045304225789</v>
      </c>
      <c r="E17">
        <v>-0.14614557180350857</v>
      </c>
      <c r="F17">
        <v>0.27889893991408721</v>
      </c>
      <c r="G17">
        <v>6.8572623533188451E-2</v>
      </c>
      <c r="H17">
        <v>0.21610574947003061</v>
      </c>
      <c r="I17">
        <v>2.390519297</v>
      </c>
      <c r="J17">
        <v>0.14047147781916763</v>
      </c>
      <c r="K17">
        <v>2.6921076694124699</v>
      </c>
      <c r="L17">
        <v>-40.450000000000003</v>
      </c>
      <c r="M17">
        <v>19.979999999999901</v>
      </c>
      <c r="N17">
        <v>2.1</v>
      </c>
      <c r="O17">
        <v>-31.669535283993266</v>
      </c>
      <c r="P17">
        <v>3.0288055699375156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0E09-4C02-CE4D-BB72-1AEF69CE6870}">
  <dimension ref="A1:Q16"/>
  <sheetViews>
    <sheetView zoomScale="90" zoomScaleNormal="90" workbookViewId="0">
      <selection activeCell="N2" sqref="N2:N16"/>
    </sheetView>
  </sheetViews>
  <sheetFormatPr baseColWidth="10" defaultRowHeight="16" x14ac:dyDescent="0.2"/>
  <cols>
    <col min="2" max="2" width="23.33203125" bestFit="1" customWidth="1"/>
    <col min="3" max="3" width="28.33203125" bestFit="1" customWidth="1"/>
    <col min="4" max="4" width="19" bestFit="1" customWidth="1"/>
    <col min="5" max="5" width="27" bestFit="1" customWidth="1"/>
    <col min="6" max="6" width="20.1640625" bestFit="1" customWidth="1"/>
    <col min="7" max="7" width="18.1640625" bestFit="1" customWidth="1"/>
    <col min="8" max="8" width="16.83203125" bestFit="1" customWidth="1"/>
    <col min="9" max="9" width="24" bestFit="1" customWidth="1"/>
    <col min="10" max="10" width="16.1640625" bestFit="1" customWidth="1"/>
    <col min="11" max="11" width="23.1640625" bestFit="1" customWidth="1"/>
    <col min="12" max="12" width="19.33203125" customWidth="1"/>
    <col min="13" max="13" width="21.5" bestFit="1" customWidth="1"/>
    <col min="14" max="14" width="18.83203125" bestFit="1" customWidth="1"/>
    <col min="15" max="15" width="22.1640625" bestFit="1" customWidth="1"/>
    <col min="16" max="16" width="37.1640625" bestFit="1" customWidth="1"/>
    <col min="17" max="17" width="16.33203125" bestFit="1" customWidth="1"/>
  </cols>
  <sheetData>
    <row r="1" spans="1:17" x14ac:dyDescent="0.2">
      <c r="A1" t="s">
        <v>0</v>
      </c>
      <c r="B1" t="s">
        <v>320</v>
      </c>
      <c r="C1" t="s">
        <v>272</v>
      </c>
      <c r="D1" t="s">
        <v>321</v>
      </c>
      <c r="E1" t="s">
        <v>273</v>
      </c>
      <c r="F1" t="s">
        <v>322</v>
      </c>
      <c r="G1" t="s">
        <v>274</v>
      </c>
      <c r="H1" t="s">
        <v>323</v>
      </c>
      <c r="I1" t="s">
        <v>271</v>
      </c>
      <c r="J1" t="s">
        <v>324</v>
      </c>
      <c r="K1" t="s">
        <v>275</v>
      </c>
      <c r="L1" t="s">
        <v>276</v>
      </c>
      <c r="M1" t="s">
        <v>277</v>
      </c>
      <c r="N1" t="s">
        <v>7</v>
      </c>
      <c r="O1" t="s">
        <v>270</v>
      </c>
      <c r="P1" t="s">
        <v>278</v>
      </c>
      <c r="Q1" t="s">
        <v>279</v>
      </c>
    </row>
    <row r="2" spans="1:17" x14ac:dyDescent="0.2">
      <c r="A2">
        <v>2007</v>
      </c>
      <c r="B2">
        <v>0.15947350914515476</v>
      </c>
      <c r="C2">
        <v>4.9148809013559687</v>
      </c>
      <c r="D2">
        <v>0.30175624886619301</v>
      </c>
      <c r="E2">
        <v>5.8489029903108181</v>
      </c>
      <c r="F2">
        <v>0.2688262177040841</v>
      </c>
      <c r="G2">
        <v>1.3999821040328608</v>
      </c>
      <c r="H2">
        <v>0.17095750633390555</v>
      </c>
      <c r="I2">
        <v>2.950564027</v>
      </c>
      <c r="J2">
        <v>9.8986517950662517E-2</v>
      </c>
      <c r="K2">
        <v>2.9954578292702045</v>
      </c>
      <c r="L2">
        <v>2.66</v>
      </c>
      <c r="M2">
        <v>62.8599999999999</v>
      </c>
      <c r="N2">
        <v>2</v>
      </c>
      <c r="O2">
        <v>2.8</v>
      </c>
      <c r="P2">
        <v>-9.1561938958706754</v>
      </c>
      <c r="Q2">
        <v>2.7482272750787282</v>
      </c>
    </row>
    <row r="3" spans="1:17" x14ac:dyDescent="0.2">
      <c r="A3">
        <v>2008</v>
      </c>
      <c r="B3">
        <v>0.15500063572436187</v>
      </c>
      <c r="C3">
        <v>-1.8327154161183981</v>
      </c>
      <c r="D3">
        <v>0.30146849674632981</v>
      </c>
      <c r="E3">
        <v>0.90379780756882389</v>
      </c>
      <c r="F3">
        <v>0.26896994699174076</v>
      </c>
      <c r="G3">
        <v>1.054110846242815</v>
      </c>
      <c r="H3">
        <v>0.17365236049096971</v>
      </c>
      <c r="I3">
        <v>2.592205495</v>
      </c>
      <c r="J3">
        <v>0.10090856004659786</v>
      </c>
      <c r="K3">
        <v>2.9612510794181586</v>
      </c>
      <c r="L3">
        <v>-67.479999999999905</v>
      </c>
      <c r="M3">
        <v>170.53</v>
      </c>
      <c r="N3">
        <v>0.1</v>
      </c>
      <c r="O3">
        <v>2</v>
      </c>
      <c r="P3">
        <v>0.39525691699588106</v>
      </c>
      <c r="Q3">
        <v>2.7639997123891118</v>
      </c>
    </row>
    <row r="4" spans="1:17" x14ac:dyDescent="0.2">
      <c r="A4">
        <v>2009</v>
      </c>
      <c r="B4">
        <v>0.15032126328159406</v>
      </c>
      <c r="C4">
        <v>-1.9713404849921803</v>
      </c>
      <c r="D4">
        <v>0.28511827659786543</v>
      </c>
      <c r="E4">
        <v>-4.4019027356035787</v>
      </c>
      <c r="F4">
        <v>0.28781608668354969</v>
      </c>
      <c r="G4">
        <v>8.1626784100580352</v>
      </c>
      <c r="H4">
        <v>0.17498909088734871</v>
      </c>
      <c r="I4">
        <v>1.8582968689999999</v>
      </c>
      <c r="J4">
        <v>0.10175528254964213</v>
      </c>
      <c r="K4">
        <v>1.9283706963491571</v>
      </c>
      <c r="L4">
        <v>-259.99999999999898</v>
      </c>
      <c r="M4">
        <v>18.389999999999901</v>
      </c>
      <c r="N4">
        <v>-2.6</v>
      </c>
      <c r="O4">
        <v>0.1</v>
      </c>
      <c r="P4">
        <v>27.16535433070883</v>
      </c>
      <c r="Q4">
        <v>2.7927388528255794</v>
      </c>
    </row>
    <row r="5" spans="1:17" x14ac:dyDescent="0.2">
      <c r="A5">
        <v>2010</v>
      </c>
      <c r="B5">
        <v>0.14748648942656942</v>
      </c>
      <c r="C5">
        <v>-0.94289539327604577</v>
      </c>
      <c r="D5">
        <v>0.28497643922329946</v>
      </c>
      <c r="E5">
        <v>0.91081331683879574</v>
      </c>
      <c r="F5">
        <v>0.28858193765408552</v>
      </c>
      <c r="G5">
        <v>1.2296858862829454</v>
      </c>
      <c r="H5">
        <v>0.17575611870843832</v>
      </c>
      <c r="I5">
        <v>1.4035797029999999</v>
      </c>
      <c r="J5">
        <v>0.10319901498760725</v>
      </c>
      <c r="K5">
        <v>2.3935017353496795</v>
      </c>
      <c r="L5">
        <v>390.36</v>
      </c>
      <c r="M5">
        <v>-46.779999999999902</v>
      </c>
      <c r="N5">
        <v>2.7</v>
      </c>
      <c r="O5">
        <v>-2.6</v>
      </c>
      <c r="P5">
        <v>60.371517027863867</v>
      </c>
      <c r="Q5">
        <v>2.8022047306072144</v>
      </c>
    </row>
    <row r="6" spans="1:17" x14ac:dyDescent="0.2">
      <c r="A6">
        <v>2011</v>
      </c>
      <c r="B6">
        <v>0.14422227659292733</v>
      </c>
      <c r="C6">
        <v>-1.0818543461514907</v>
      </c>
      <c r="D6">
        <v>0.28501593867544456</v>
      </c>
      <c r="E6">
        <v>1.1710016204394829</v>
      </c>
      <c r="F6">
        <v>0.28891567023848519</v>
      </c>
      <c r="G6">
        <v>1.2739643454568572</v>
      </c>
      <c r="H6">
        <v>0.17741770671444057</v>
      </c>
      <c r="I6">
        <v>2.1133127969999999</v>
      </c>
      <c r="J6">
        <v>0.10442840777870234</v>
      </c>
      <c r="K6">
        <v>2.3620470271341691</v>
      </c>
      <c r="L6">
        <v>-57.97</v>
      </c>
      <c r="M6">
        <v>163.22</v>
      </c>
      <c r="N6">
        <v>1.5</v>
      </c>
      <c r="O6">
        <v>2.7</v>
      </c>
      <c r="P6">
        <v>1.8339768339768068</v>
      </c>
      <c r="Q6">
        <v>2.812814030410546</v>
      </c>
    </row>
    <row r="7" spans="1:17" x14ac:dyDescent="0.2">
      <c r="A7">
        <v>2012</v>
      </c>
      <c r="B7">
        <v>0.14088763364000495</v>
      </c>
      <c r="C7">
        <v>-1.2684037937054302</v>
      </c>
      <c r="D7">
        <v>0.28407389255872245</v>
      </c>
      <c r="E7">
        <v>0.73440030727376593</v>
      </c>
      <c r="F7">
        <v>0.28981380835443427</v>
      </c>
      <c r="G7">
        <v>1.3826424241126325</v>
      </c>
      <c r="H7">
        <v>0.17879188462029683</v>
      </c>
      <c r="I7">
        <v>1.851275314</v>
      </c>
      <c r="J7">
        <v>0.10643278082654148</v>
      </c>
      <c r="K7">
        <v>3.0083387832733841</v>
      </c>
      <c r="L7">
        <v>66.999999999999901</v>
      </c>
      <c r="M7">
        <v>81.510000000000005</v>
      </c>
      <c r="N7">
        <v>2.2999999999999998</v>
      </c>
      <c r="O7">
        <v>1.5</v>
      </c>
      <c r="P7">
        <v>-7.0142180094787401</v>
      </c>
      <c r="Q7">
        <v>2.8258082864346474</v>
      </c>
    </row>
    <row r="8" spans="1:17" x14ac:dyDescent="0.2">
      <c r="A8">
        <v>2013</v>
      </c>
      <c r="B8">
        <v>0.13645409664046007</v>
      </c>
      <c r="C8">
        <v>-2.0868047552184557</v>
      </c>
      <c r="D8">
        <v>0.28024357397176347</v>
      </c>
      <c r="E8">
        <v>-0.26861274483335618</v>
      </c>
      <c r="F8">
        <v>0.2922943953576187</v>
      </c>
      <c r="G8">
        <v>1.9597902956567597</v>
      </c>
      <c r="H8">
        <v>0.18190395011681468</v>
      </c>
      <c r="I8">
        <v>2.8541565740000001</v>
      </c>
      <c r="J8">
        <v>0.10910398391334307</v>
      </c>
      <c r="K8">
        <v>3.6317230657581216</v>
      </c>
      <c r="L8">
        <v>23.95</v>
      </c>
      <c r="M8">
        <v>0.83</v>
      </c>
      <c r="N8">
        <v>1.8</v>
      </c>
      <c r="O8">
        <v>2.2999999999999998</v>
      </c>
      <c r="P8">
        <v>-9.6839959225280179</v>
      </c>
      <c r="Q8">
        <v>2.8469601506908173</v>
      </c>
    </row>
    <row r="9" spans="1:17" x14ac:dyDescent="0.2">
      <c r="A9">
        <v>2014</v>
      </c>
      <c r="B9">
        <v>0.1340294133607263</v>
      </c>
      <c r="C9">
        <v>-0.75149212134370758</v>
      </c>
      <c r="D9">
        <v>0.27812480182659371</v>
      </c>
      <c r="E9">
        <v>0.28004128374581494</v>
      </c>
      <c r="F9">
        <v>0.29167110910942057</v>
      </c>
      <c r="G9">
        <v>0.82851553096605601</v>
      </c>
      <c r="H9">
        <v>0.18435285013985664</v>
      </c>
      <c r="I9">
        <v>2.4042955579999998</v>
      </c>
      <c r="J9">
        <v>0.11182182556340277</v>
      </c>
      <c r="K9">
        <v>3.5610433523475904</v>
      </c>
      <c r="L9">
        <v>-30.95</v>
      </c>
      <c r="M9">
        <v>75.459999999999894</v>
      </c>
      <c r="N9">
        <v>2.2999999999999998</v>
      </c>
      <c r="O9">
        <v>1.8</v>
      </c>
      <c r="P9">
        <v>-9.3679458239277089</v>
      </c>
      <c r="Q9">
        <v>2.8618128727186161</v>
      </c>
    </row>
    <row r="10" spans="1:17" x14ac:dyDescent="0.2">
      <c r="A10">
        <v>2015</v>
      </c>
      <c r="B10">
        <v>0.13097182020626597</v>
      </c>
      <c r="C10">
        <v>-0.97704044109453492</v>
      </c>
      <c r="D10">
        <v>0.2772225009388673</v>
      </c>
      <c r="E10">
        <v>1.0059398249281919</v>
      </c>
      <c r="F10">
        <v>0.29116308487184483</v>
      </c>
      <c r="G10">
        <v>1.1581910833629068</v>
      </c>
      <c r="H10">
        <v>0.18651958176058478</v>
      </c>
      <c r="I10">
        <v>2.5256974489999999</v>
      </c>
      <c r="J10">
        <v>0.11412301222243712</v>
      </c>
      <c r="K10">
        <v>3.4200643560725075</v>
      </c>
      <c r="L10">
        <v>115.49999999999901</v>
      </c>
      <c r="M10">
        <v>-6.35</v>
      </c>
      <c r="N10">
        <v>2.7</v>
      </c>
      <c r="O10">
        <v>2.2999999999999998</v>
      </c>
      <c r="P10">
        <v>-16.189290161893009</v>
      </c>
      <c r="Q10">
        <v>2.8755994648540599</v>
      </c>
    </row>
    <row r="11" spans="1:17" x14ac:dyDescent="0.2">
      <c r="A11">
        <v>2016</v>
      </c>
      <c r="B11">
        <v>0.12855851568726728</v>
      </c>
      <c r="C11">
        <v>-0.59269719378020191</v>
      </c>
      <c r="D11">
        <v>0.27564686075372585</v>
      </c>
      <c r="E11">
        <v>0.69777574014399302</v>
      </c>
      <c r="F11">
        <v>0.28975433140696788</v>
      </c>
      <c r="G11">
        <v>0.78338219478721605</v>
      </c>
      <c r="H11">
        <v>0.19012671466615619</v>
      </c>
      <c r="I11">
        <v>3.2319224050000002</v>
      </c>
      <c r="J11">
        <v>0.11591357748588278</v>
      </c>
      <c r="K11">
        <v>2.8623371592781801</v>
      </c>
      <c r="L11">
        <v>37.86</v>
      </c>
      <c r="M11">
        <v>10.2599999999999</v>
      </c>
      <c r="N11">
        <v>1.7</v>
      </c>
      <c r="O11">
        <v>2.7</v>
      </c>
      <c r="P11">
        <v>-14.413075780089143</v>
      </c>
      <c r="Q11">
        <v>2.8891899775096612</v>
      </c>
    </row>
    <row r="12" spans="1:17" x14ac:dyDescent="0.2">
      <c r="A12">
        <v>2017</v>
      </c>
      <c r="B12">
        <v>0.12547052877512846</v>
      </c>
      <c r="C12">
        <v>-1.4874222879606023</v>
      </c>
      <c r="D12">
        <v>0.27176404418472955</v>
      </c>
      <c r="E12">
        <v>-0.4847243552916003</v>
      </c>
      <c r="F12">
        <v>0.28998764071830851</v>
      </c>
      <c r="G12">
        <v>1.0183699177232506</v>
      </c>
      <c r="H12">
        <v>0.1933507366593267</v>
      </c>
      <c r="I12">
        <v>2.6487089890000002</v>
      </c>
      <c r="J12">
        <v>0.11942704966250675</v>
      </c>
      <c r="K12">
        <v>3.9966136776572672</v>
      </c>
      <c r="L12">
        <v>51.199999999999903</v>
      </c>
      <c r="M12">
        <v>-10.78</v>
      </c>
      <c r="N12">
        <v>2.2000000000000002</v>
      </c>
      <c r="O12">
        <v>1.7</v>
      </c>
      <c r="P12">
        <v>-6.7708333333332549</v>
      </c>
      <c r="Q12">
        <v>2.9094997342493536</v>
      </c>
    </row>
    <row r="13" spans="1:17" x14ac:dyDescent="0.2">
      <c r="A13">
        <v>2018</v>
      </c>
      <c r="B13">
        <v>0.12014554136913025</v>
      </c>
      <c r="C13">
        <v>-3.0279290626221851</v>
      </c>
      <c r="D13">
        <v>0.27132891516248608</v>
      </c>
      <c r="E13">
        <v>1.1078374999873681</v>
      </c>
      <c r="F13">
        <v>0.28867971995291863</v>
      </c>
      <c r="G13">
        <v>0.81322936310710081</v>
      </c>
      <c r="H13">
        <v>0.19699440293543302</v>
      </c>
      <c r="I13">
        <v>3.1784016980000001</v>
      </c>
      <c r="J13">
        <v>0.12285142058003205</v>
      </c>
      <c r="K13">
        <v>4.1737311244930515</v>
      </c>
      <c r="L13">
        <v>-106.88999999999901</v>
      </c>
      <c r="M13">
        <v>21.05</v>
      </c>
      <c r="N13">
        <v>2.9</v>
      </c>
      <c r="O13">
        <v>2.2000000000000002</v>
      </c>
      <c r="P13">
        <v>-11.35940409683438</v>
      </c>
      <c r="Q13">
        <v>2.9310772461947505</v>
      </c>
    </row>
    <row r="14" spans="1:17" x14ac:dyDescent="0.2">
      <c r="A14">
        <v>2019</v>
      </c>
      <c r="B14">
        <v>0.11670683618472003</v>
      </c>
      <c r="C14">
        <v>-2.0240904716315731</v>
      </c>
      <c r="D14">
        <v>0.26869601544410204</v>
      </c>
      <c r="E14">
        <v>-0.11602566617267637</v>
      </c>
      <c r="F14">
        <v>0.28859411520440414</v>
      </c>
      <c r="G14">
        <v>0.83280815536308106</v>
      </c>
      <c r="H14">
        <v>0.19985399010418797</v>
      </c>
      <c r="I14">
        <v>2.326849486</v>
      </c>
      <c r="J14">
        <v>0.12614904306258581</v>
      </c>
      <c r="K14">
        <v>3.5701116008465803</v>
      </c>
      <c r="L14">
        <v>-7.50999999999999</v>
      </c>
      <c r="M14">
        <v>68.839999999999904</v>
      </c>
      <c r="N14">
        <v>2.2999999999999998</v>
      </c>
      <c r="O14">
        <v>2.9</v>
      </c>
      <c r="P14">
        <v>-10.294117647058714</v>
      </c>
      <c r="Q14">
        <v>2.9500423884158176</v>
      </c>
    </row>
    <row r="15" spans="1:17" x14ac:dyDescent="0.2">
      <c r="A15">
        <v>2021</v>
      </c>
      <c r="B15">
        <v>0.11391153455454639</v>
      </c>
      <c r="C15">
        <v>-1.6342318238447517</v>
      </c>
      <c r="D15">
        <v>0.2689316945761967</v>
      </c>
      <c r="E15">
        <v>0.86798460482226603</v>
      </c>
      <c r="F15">
        <v>0.28588898351722719</v>
      </c>
      <c r="G15">
        <v>-0.16506700922156076</v>
      </c>
      <c r="H15">
        <v>0.20333824001938511</v>
      </c>
      <c r="I15">
        <v>2.5365776860000002</v>
      </c>
      <c r="J15">
        <v>0.12792954733264464</v>
      </c>
      <c r="K15">
        <v>2.2020210452279692</v>
      </c>
      <c r="L15">
        <v>126.8</v>
      </c>
      <c r="M15">
        <v>28.899999999999899</v>
      </c>
      <c r="N15">
        <v>5.9</v>
      </c>
      <c r="O15">
        <v>2.2999999999999998</v>
      </c>
      <c r="P15">
        <v>-5.8548009367682274</v>
      </c>
      <c r="Q15">
        <v>2.9624425709993849</v>
      </c>
    </row>
    <row r="16" spans="1:17" x14ac:dyDescent="0.2">
      <c r="A16">
        <v>2022</v>
      </c>
      <c r="B16">
        <v>0.10636799395796893</v>
      </c>
      <c r="C16">
        <v>-5.2542414495813796</v>
      </c>
      <c r="D16">
        <v>0.26291876615712356</v>
      </c>
      <c r="E16">
        <v>-0.80355504687458168</v>
      </c>
      <c r="F16">
        <v>0.28055657194458472</v>
      </c>
      <c r="G16">
        <v>-0.42747122944136062</v>
      </c>
      <c r="H16">
        <v>0.21246033584905832</v>
      </c>
      <c r="I16">
        <v>6.0169520639999998</v>
      </c>
      <c r="J16">
        <v>0.13769633209126445</v>
      </c>
      <c r="K16">
        <v>9.211411339100124</v>
      </c>
      <c r="L16">
        <v>61.36</v>
      </c>
      <c r="M16">
        <v>125.94999999999899</v>
      </c>
      <c r="N16">
        <v>2.1</v>
      </c>
      <c r="O16">
        <v>5.9</v>
      </c>
      <c r="P16">
        <v>44.527363184079746</v>
      </c>
      <c r="Q16">
        <v>3.0121982459585257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FE69-F1CB-9A40-B76E-7AB65489C3B9}">
  <dimension ref="A1:BZ58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9.1640625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78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79</v>
      </c>
      <c r="BZ1"/>
    </row>
    <row r="2" spans="1:78" x14ac:dyDescent="0.15">
      <c r="A2" s="2" t="s">
        <v>12</v>
      </c>
      <c r="C2" s="1" t="s">
        <v>7</v>
      </c>
      <c r="Q2" s="3" t="s">
        <v>89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88</v>
      </c>
    </row>
    <row r="4" spans="1:78" hidden="1" outlineLevel="1" x14ac:dyDescent="0.15">
      <c r="A4" s="1" t="s">
        <v>80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81</v>
      </c>
    </row>
    <row r="7" spans="1:78" collapsed="1" x14ac:dyDescent="0.15">
      <c r="A7" s="27"/>
      <c r="J7" s="3" t="s">
        <v>68</v>
      </c>
      <c r="K7" s="3" t="s">
        <v>97</v>
      </c>
    </row>
    <row r="8" spans="1:78" hidden="1" x14ac:dyDescent="0.15">
      <c r="A8" s="4" t="s">
        <v>82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0.52200694004290171</v>
      </c>
      <c r="C10" s="10">
        <v>0.23521110406864298</v>
      </c>
      <c r="D10" s="10">
        <v>1.4678446022573477</v>
      </c>
      <c r="E10" s="10">
        <v>1.678453419774568</v>
      </c>
      <c r="F10" s="11">
        <v>17</v>
      </c>
      <c r="G10" s="11">
        <v>0</v>
      </c>
      <c r="H10" s="12">
        <v>2.2281388519862744</v>
      </c>
      <c r="I10" s="13">
        <v>0.95</v>
      </c>
    </row>
    <row r="11" spans="1:78" x14ac:dyDescent="0.15">
      <c r="A11" s="27"/>
    </row>
    <row r="12" spans="1:78" hidden="1" x14ac:dyDescent="0.15">
      <c r="A12" s="4" t="s">
        <v>83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210.68810451313735</v>
      </c>
      <c r="C14" s="16">
        <v>233.68961514520939</v>
      </c>
      <c r="D14" s="16">
        <v>0.90157238858141198</v>
      </c>
      <c r="E14" s="16">
        <v>0.38848254087751277</v>
      </c>
      <c r="F14" s="16">
        <v>-310.00480629762376</v>
      </c>
      <c r="G14" s="16">
        <v>731.3810153238984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1.6530791325218439</v>
      </c>
      <c r="C15" s="16">
        <v>1.0006773350222364</v>
      </c>
      <c r="D15" s="16">
        <v>1.6519602020216739</v>
      </c>
      <c r="E15" s="16">
        <v>0.12955123846780928</v>
      </c>
      <c r="F15" s="16">
        <v>-0.5765689159432863</v>
      </c>
      <c r="G15" s="16">
        <v>3.8827271809869739</v>
      </c>
      <c r="H15" s="10">
        <v>10.318915361006827</v>
      </c>
      <c r="I15" s="10">
        <v>1.160185413647699</v>
      </c>
    </row>
    <row r="16" spans="1:78" outlineLevel="1" x14ac:dyDescent="0.15">
      <c r="A16" s="15" t="s">
        <v>77</v>
      </c>
      <c r="B16" s="16">
        <v>-0.35706892246786398</v>
      </c>
      <c r="C16" s="16">
        <v>0.62880828904325992</v>
      </c>
      <c r="D16" s="16">
        <v>-0.5678502155420837</v>
      </c>
      <c r="E16" s="16">
        <v>0.58266079863165743</v>
      </c>
      <c r="F16" s="16">
        <v>-1.7581411017361666</v>
      </c>
      <c r="G16" s="16">
        <v>1.0440032568004385</v>
      </c>
      <c r="H16" s="10">
        <v>9.7109850466187293</v>
      </c>
      <c r="I16" s="10">
        <v>-0.38687995903681793</v>
      </c>
    </row>
    <row r="17" spans="1:9" outlineLevel="1" x14ac:dyDescent="0.15">
      <c r="A17" s="15" t="s">
        <v>75</v>
      </c>
      <c r="B17" s="16">
        <v>-0.74577615988475565</v>
      </c>
      <c r="C17" s="16">
        <v>0.52365145266462831</v>
      </c>
      <c r="D17" s="16">
        <v>-1.4241842662515953</v>
      </c>
      <c r="E17" s="16">
        <v>0.18484159720381535</v>
      </c>
      <c r="F17" s="16">
        <v>-1.9125443064658654</v>
      </c>
      <c r="G17" s="16">
        <v>0.42099198669635407</v>
      </c>
      <c r="H17" s="10">
        <v>7.4513540365602813</v>
      </c>
      <c r="I17" s="10">
        <v>-0.84995234880216397</v>
      </c>
    </row>
    <row r="18" spans="1:9" outlineLevel="1" x14ac:dyDescent="0.15">
      <c r="A18" s="15" t="s">
        <v>76</v>
      </c>
      <c r="B18" s="16">
        <v>0.44642495548046329</v>
      </c>
      <c r="C18" s="16">
        <v>0.4622443055186517</v>
      </c>
      <c r="D18" s="16">
        <v>0.96577707967556548</v>
      </c>
      <c r="E18" s="16">
        <v>0.35693076220130215</v>
      </c>
      <c r="F18" s="16">
        <v>-0.58351954075505796</v>
      </c>
      <c r="G18" s="16">
        <v>1.4763694517159847</v>
      </c>
      <c r="H18" s="10">
        <v>6.1817594248677112</v>
      </c>
      <c r="I18" s="10">
        <v>0.5249811859754393</v>
      </c>
    </row>
    <row r="19" spans="1:9" outlineLevel="1" x14ac:dyDescent="0.15">
      <c r="A19" s="15" t="s">
        <v>74</v>
      </c>
      <c r="B19" s="16">
        <v>-0.79399286068502828</v>
      </c>
      <c r="C19" s="16">
        <v>0.37705060323808282</v>
      </c>
      <c r="D19" s="16">
        <v>-2.1057992053752894</v>
      </c>
      <c r="E19" s="16">
        <v>6.1474962970906412E-2</v>
      </c>
      <c r="F19" s="16">
        <v>-1.6341139589246625</v>
      </c>
      <c r="G19" s="16">
        <v>4.6128237554605822E-2</v>
      </c>
      <c r="H19" s="10">
        <v>3.7587400286905273</v>
      </c>
      <c r="I19" s="10">
        <v>-0.89258358869213139</v>
      </c>
    </row>
    <row r="20" spans="1:9" outlineLevel="1" x14ac:dyDescent="0.15">
      <c r="A20" s="15" t="s">
        <v>0</v>
      </c>
      <c r="B20" s="16">
        <v>-0.10415742368189407</v>
      </c>
      <c r="C20" s="16">
        <v>0.11625924078532633</v>
      </c>
      <c r="D20" s="16">
        <v>-0.89590662194518911</v>
      </c>
      <c r="E20" s="16">
        <v>0.39135874018647721</v>
      </c>
      <c r="F20" s="16">
        <v>-0.36319915497810695</v>
      </c>
      <c r="G20" s="16">
        <v>0.15488430761431882</v>
      </c>
      <c r="H20" s="10">
        <v>2.7587679765737261</v>
      </c>
      <c r="I20" s="10">
        <v>-0.3253352565020724</v>
      </c>
    </row>
    <row r="21" spans="1:9" x14ac:dyDescent="0.15">
      <c r="A21" s="27"/>
    </row>
    <row r="22" spans="1:9" hidden="1" x14ac:dyDescent="0.15">
      <c r="A22" s="4" t="s">
        <v>84</v>
      </c>
    </row>
    <row r="23" spans="1:9" ht="12" hidden="1" outlineLevel="1" thickBot="1" x14ac:dyDescent="0.2">
      <c r="A23" s="14" t="s">
        <v>32</v>
      </c>
      <c r="B23" s="6" t="s">
        <v>36</v>
      </c>
      <c r="C23" s="6" t="s">
        <v>37</v>
      </c>
      <c r="D23" s="6" t="s">
        <v>38</v>
      </c>
      <c r="E23" s="6" t="s">
        <v>39</v>
      </c>
      <c r="F23" s="6" t="s">
        <v>27</v>
      </c>
    </row>
    <row r="24" spans="1:9" hidden="1" outlineLevel="1" x14ac:dyDescent="0.15">
      <c r="A24" s="1" t="s">
        <v>33</v>
      </c>
      <c r="B24" s="8">
        <v>6</v>
      </c>
      <c r="C24" s="7">
        <v>23.529616353886752</v>
      </c>
      <c r="D24" s="7">
        <v>3.9216027256477921</v>
      </c>
      <c r="E24" s="7">
        <v>1.8201343065864939</v>
      </c>
      <c r="F24" s="7">
        <v>0.19206675622733332</v>
      </c>
    </row>
    <row r="25" spans="1:9" hidden="1" outlineLevel="1" x14ac:dyDescent="0.15">
      <c r="A25" s="1" t="s">
        <v>34</v>
      </c>
      <c r="B25" s="8">
        <v>10</v>
      </c>
      <c r="C25" s="7">
        <v>21.545677763760317</v>
      </c>
      <c r="D25" s="7">
        <v>2.1545677763760316</v>
      </c>
    </row>
    <row r="26" spans="1:9" hidden="1" outlineLevel="1" x14ac:dyDescent="0.15">
      <c r="A26" s="1" t="s">
        <v>35</v>
      </c>
      <c r="B26" s="8">
        <v>16</v>
      </c>
      <c r="C26" s="7">
        <v>45.075294117647069</v>
      </c>
    </row>
    <row r="27" spans="1:9" collapsed="1" x14ac:dyDescent="0.15">
      <c r="A27" s="27"/>
    </row>
    <row r="28" spans="1:9" hidden="1" x14ac:dyDescent="0.15">
      <c r="A28" s="4" t="s">
        <v>85</v>
      </c>
    </row>
    <row r="29" spans="1:9" ht="12" outlineLevel="1" thickBot="1" x14ac:dyDescent="0.2">
      <c r="A29" s="5"/>
      <c r="B29" s="6" t="s">
        <v>41</v>
      </c>
      <c r="C29" s="6" t="s">
        <v>42</v>
      </c>
      <c r="D29" s="6" t="s">
        <v>43</v>
      </c>
      <c r="E29" s="6" t="s">
        <v>44</v>
      </c>
      <c r="F29" s="6" t="s">
        <v>45</v>
      </c>
      <c r="G29" s="18"/>
      <c r="H29" s="9" t="s">
        <v>46</v>
      </c>
      <c r="I29" s="18"/>
    </row>
    <row r="30" spans="1:9" outlineLevel="1" x14ac:dyDescent="0.15">
      <c r="A30" s="1" t="s">
        <v>40</v>
      </c>
      <c r="B30" s="16">
        <v>-2.439878364705638E-14</v>
      </c>
      <c r="C30" s="16">
        <v>1.1257854189999796</v>
      </c>
      <c r="D30" s="16">
        <v>0.82569587426041413</v>
      </c>
      <c r="E30" s="16">
        <v>-3.4248668621426703</v>
      </c>
      <c r="F30" s="16">
        <v>1.6475299690602583</v>
      </c>
      <c r="G30" s="13"/>
      <c r="H30" s="12" t="s">
        <v>86</v>
      </c>
      <c r="I30" s="12"/>
    </row>
    <row r="31" spans="1:9" outlineLevel="1" x14ac:dyDescent="0.15"/>
    <row r="32" spans="1:9" x14ac:dyDescent="0.15">
      <c r="A32" s="27"/>
    </row>
    <row r="33" spans="1:3" hidden="1" x14ac:dyDescent="0.15">
      <c r="A33" s="4" t="s">
        <v>87</v>
      </c>
    </row>
    <row r="34" spans="1:3" outlineLevel="1" x14ac:dyDescent="0.15"/>
    <row r="35" spans="1:3" outlineLevel="1" x14ac:dyDescent="0.15"/>
    <row r="36" spans="1:3" outlineLevel="1" x14ac:dyDescent="0.15">
      <c r="C36" s="30" t="b">
        <v>0</v>
      </c>
    </row>
    <row r="37" spans="1:3" outlineLevel="1" x14ac:dyDescent="0.15"/>
    <row r="38" spans="1:3" outlineLevel="1" x14ac:dyDescent="0.15"/>
    <row r="39" spans="1:3" outlineLevel="1" x14ac:dyDescent="0.15"/>
    <row r="40" spans="1:3" outlineLevel="1" x14ac:dyDescent="0.15"/>
    <row r="41" spans="1:3" outlineLevel="1" x14ac:dyDescent="0.15"/>
    <row r="42" spans="1:3" outlineLevel="1" x14ac:dyDescent="0.15"/>
    <row r="43" spans="1:3" outlineLevel="1" x14ac:dyDescent="0.15"/>
    <row r="44" spans="1:3" outlineLevel="1" x14ac:dyDescent="0.15"/>
    <row r="45" spans="1:3" outlineLevel="1" x14ac:dyDescent="0.15"/>
    <row r="46" spans="1:3" outlineLevel="1" x14ac:dyDescent="0.15"/>
    <row r="47" spans="1:3" outlineLevel="1" x14ac:dyDescent="0.15"/>
    <row r="48" spans="1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outlineLevel="1" x14ac:dyDescent="0.15"/>
    <row r="53" spans="1:1" outlineLevel="1" x14ac:dyDescent="0.15"/>
    <row r="54" spans="1:1" x14ac:dyDescent="0.15">
      <c r="A54" s="29"/>
    </row>
    <row r="57" spans="1:1" x14ac:dyDescent="0.15">
      <c r="A57" s="3" t="s">
        <v>47</v>
      </c>
    </row>
    <row r="58" spans="1:1" x14ac:dyDescent="0.15">
      <c r="A58" s="3" t="s">
        <v>48</v>
      </c>
    </row>
  </sheetData>
  <dataValidations count="1">
    <dataValidation type="decimal" allowBlank="1" showInputMessage="1" showErrorMessage="1" error="Please enter a confidence level between 0 and 1." sqref="I10" xr:uid="{1943F7AA-B220-BB46-8923-626BA7D7FA36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9E69-EE52-CB40-98CB-AD6F50213738}">
  <dimension ref="A1:BZ55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6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98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99</v>
      </c>
      <c r="BZ1"/>
    </row>
    <row r="2" spans="1:78" x14ac:dyDescent="0.15">
      <c r="A2" s="2" t="s">
        <v>12</v>
      </c>
      <c r="C2" s="1" t="s">
        <v>7</v>
      </c>
      <c r="Q2" s="3" t="s">
        <v>108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107</v>
      </c>
    </row>
    <row r="4" spans="1:78" hidden="1" outlineLevel="1" x14ac:dyDescent="0.15">
      <c r="A4" s="1" t="s">
        <v>100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101</v>
      </c>
    </row>
    <row r="7" spans="1:78" collapsed="1" x14ac:dyDescent="0.15">
      <c r="A7" s="27"/>
      <c r="J7" s="3" t="s">
        <v>68</v>
      </c>
      <c r="K7" s="3" t="s">
        <v>114</v>
      </c>
    </row>
    <row r="8" spans="1:78" hidden="1" x14ac:dyDescent="0.15">
      <c r="A8" s="4" t="s">
        <v>102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0.2980132107026674</v>
      </c>
      <c r="C10" s="10">
        <v>0.13601625932636008</v>
      </c>
      <c r="D10" s="10">
        <v>1.5601346340886986</v>
      </c>
      <c r="E10" s="10">
        <v>1.678453419774568</v>
      </c>
      <c r="F10" s="11">
        <v>17</v>
      </c>
      <c r="G10" s="11">
        <v>0</v>
      </c>
      <c r="H10" s="12">
        <v>2.1603686564627917</v>
      </c>
      <c r="I10" s="13">
        <v>0.95</v>
      </c>
    </row>
    <row r="11" spans="1:78" x14ac:dyDescent="0.15">
      <c r="A11" s="27"/>
    </row>
    <row r="12" spans="1:78" hidden="1" x14ac:dyDescent="0.15">
      <c r="A12" s="4" t="s">
        <v>103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-33.330484273454616</v>
      </c>
      <c r="C14" s="16">
        <v>183.59298333230555</v>
      </c>
      <c r="D14" s="16">
        <v>-0.18154552351887016</v>
      </c>
      <c r="E14" s="16">
        <v>0.85873946947586077</v>
      </c>
      <c r="F14" s="16">
        <v>-429.95901101106324</v>
      </c>
      <c r="G14" s="16">
        <v>363.29804246415404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0.8797620277435596</v>
      </c>
      <c r="C15" s="16">
        <v>0.89824459164611181</v>
      </c>
      <c r="D15" s="16">
        <v>0.97942368473526653</v>
      </c>
      <c r="E15" s="16">
        <v>0.34524674414070133</v>
      </c>
      <c r="F15" s="16">
        <v>-1.0607774338859199</v>
      </c>
      <c r="G15" s="16">
        <v>2.8203014893730391</v>
      </c>
      <c r="H15" s="10">
        <v>7.3598870572915587</v>
      </c>
      <c r="I15" s="10">
        <v>0.61744598427789577</v>
      </c>
    </row>
    <row r="16" spans="1:78" outlineLevel="1" x14ac:dyDescent="0.15">
      <c r="A16" s="15" t="s">
        <v>77</v>
      </c>
      <c r="B16" s="16">
        <v>-0.10421504745632526</v>
      </c>
      <c r="C16" s="16">
        <v>0.57388635611032968</v>
      </c>
      <c r="D16" s="16">
        <v>-0.18159526942349874</v>
      </c>
      <c r="E16" s="16">
        <v>0.85870121749193185</v>
      </c>
      <c r="F16" s="16">
        <v>-1.3440211435687255</v>
      </c>
      <c r="G16" s="16">
        <v>1.135591048656075</v>
      </c>
      <c r="H16" s="10">
        <v>7.1600255651724547</v>
      </c>
      <c r="I16" s="10">
        <v>-0.11291577270926405</v>
      </c>
    </row>
    <row r="17" spans="1:9" outlineLevel="1" x14ac:dyDescent="0.15">
      <c r="A17" s="15" t="s">
        <v>0</v>
      </c>
      <c r="B17" s="16">
        <v>1.6679421295433042E-2</v>
      </c>
      <c r="C17" s="16">
        <v>9.1482870538218422E-2</v>
      </c>
      <c r="D17" s="16">
        <v>0.18232288949071562</v>
      </c>
      <c r="E17" s="16">
        <v>0.85814175840637175</v>
      </c>
      <c r="F17" s="16">
        <v>-0.18095730481857741</v>
      </c>
      <c r="G17" s="16">
        <v>0.21431614740944349</v>
      </c>
      <c r="H17" s="10">
        <v>1.5120835266250832</v>
      </c>
      <c r="I17" s="10">
        <v>5.2098099334988858E-2</v>
      </c>
    </row>
    <row r="18" spans="1:9" x14ac:dyDescent="0.15">
      <c r="A18" s="27"/>
    </row>
    <row r="19" spans="1:9" hidden="1" x14ac:dyDescent="0.15">
      <c r="A19" s="4" t="s">
        <v>104</v>
      </c>
    </row>
    <row r="20" spans="1:9" ht="12" hidden="1" outlineLevel="1" thickBot="1" x14ac:dyDescent="0.2">
      <c r="A20" s="14" t="s">
        <v>32</v>
      </c>
      <c r="B20" s="6" t="s">
        <v>36</v>
      </c>
      <c r="C20" s="6" t="s">
        <v>37</v>
      </c>
      <c r="D20" s="6" t="s">
        <v>38</v>
      </c>
      <c r="E20" s="6" t="s">
        <v>39</v>
      </c>
      <c r="F20" s="6" t="s">
        <v>27</v>
      </c>
    </row>
    <row r="21" spans="1:9" hidden="1" outlineLevel="1" x14ac:dyDescent="0.15">
      <c r="A21" s="1" t="s">
        <v>33</v>
      </c>
      <c r="B21" s="8">
        <v>3</v>
      </c>
      <c r="C21" s="7">
        <v>13.433033123367061</v>
      </c>
      <c r="D21" s="7">
        <v>4.4776777077890202</v>
      </c>
      <c r="E21" s="7">
        <v>1.8396223396229456</v>
      </c>
      <c r="F21" s="7">
        <v>0.18973969755456824</v>
      </c>
    </row>
    <row r="22" spans="1:9" hidden="1" outlineLevel="1" x14ac:dyDescent="0.15">
      <c r="A22" s="1" t="s">
        <v>34</v>
      </c>
      <c r="B22" s="8">
        <v>13</v>
      </c>
      <c r="C22" s="7">
        <v>31.642260994280008</v>
      </c>
      <c r="D22" s="7">
        <v>2.4340200764830775</v>
      </c>
    </row>
    <row r="23" spans="1:9" hidden="1" outlineLevel="1" x14ac:dyDescent="0.15">
      <c r="A23" s="1" t="s">
        <v>35</v>
      </c>
      <c r="B23" s="8">
        <v>16</v>
      </c>
      <c r="C23" s="7">
        <v>45.075294117647069</v>
      </c>
    </row>
    <row r="24" spans="1:9" collapsed="1" x14ac:dyDescent="0.15">
      <c r="A24" s="27"/>
    </row>
    <row r="25" spans="1:9" hidden="1" x14ac:dyDescent="0.15">
      <c r="A25" s="4" t="s">
        <v>105</v>
      </c>
    </row>
    <row r="26" spans="1:9" ht="12" outlineLevel="1" thickBot="1" x14ac:dyDescent="0.2">
      <c r="A26" s="5"/>
      <c r="B26" s="6" t="s">
        <v>41</v>
      </c>
      <c r="C26" s="6" t="s">
        <v>42</v>
      </c>
      <c r="D26" s="6" t="s">
        <v>43</v>
      </c>
      <c r="E26" s="6" t="s">
        <v>44</v>
      </c>
      <c r="F26" s="6" t="s">
        <v>45</v>
      </c>
      <c r="G26" s="18"/>
      <c r="H26" s="9" t="s">
        <v>46</v>
      </c>
      <c r="I26" s="18"/>
    </row>
    <row r="27" spans="1:9" outlineLevel="1" x14ac:dyDescent="0.15">
      <c r="A27" s="1" t="s">
        <v>40</v>
      </c>
      <c r="B27" s="16">
        <v>2.3510605227356255E-15</v>
      </c>
      <c r="C27" s="16">
        <v>1.3642981603197173</v>
      </c>
      <c r="D27" s="16">
        <v>0.81467949513018301</v>
      </c>
      <c r="E27" s="16">
        <v>-3.7638503377450889</v>
      </c>
      <c r="F27" s="16">
        <v>3.3882445761113686</v>
      </c>
      <c r="G27" s="13"/>
      <c r="H27" s="12" t="s">
        <v>106</v>
      </c>
      <c r="I27" s="12"/>
    </row>
    <row r="28" spans="1:9" outlineLevel="1" x14ac:dyDescent="0.15"/>
    <row r="29" spans="1:9" x14ac:dyDescent="0.15">
      <c r="A29" s="27"/>
    </row>
    <row r="30" spans="1:9" hidden="1" x14ac:dyDescent="0.15">
      <c r="A30" s="4" t="s">
        <v>87</v>
      </c>
    </row>
    <row r="31" spans="1:9" outlineLevel="1" x14ac:dyDescent="0.15"/>
    <row r="32" spans="1:9" outlineLevel="1" x14ac:dyDescent="0.15"/>
    <row r="33" spans="3:3" outlineLevel="1" x14ac:dyDescent="0.15">
      <c r="C33" s="30" t="b">
        <v>0</v>
      </c>
    </row>
    <row r="34" spans="3:3" outlineLevel="1" x14ac:dyDescent="0.15"/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x14ac:dyDescent="0.15">
      <c r="A51" s="29"/>
    </row>
    <row r="54" spans="1:1" x14ac:dyDescent="0.15">
      <c r="A54" s="3" t="s">
        <v>47</v>
      </c>
    </row>
    <row r="55" spans="1:1" x14ac:dyDescent="0.15">
      <c r="A55" s="3" t="s">
        <v>48</v>
      </c>
    </row>
  </sheetData>
  <dataValidations count="1">
    <dataValidation type="decimal" allowBlank="1" showInputMessage="1" showErrorMessage="1" error="Please enter a confidence level between 0 and 1." sqref="I10" xr:uid="{EA935D90-C1DA-B548-9688-B058BEA07B84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6EB3-7523-A14A-A20C-FD12FC162056}">
  <dimension ref="A1:BZ60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9.1640625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115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116</v>
      </c>
      <c r="BZ1"/>
    </row>
    <row r="2" spans="1:78" x14ac:dyDescent="0.15">
      <c r="A2" s="2" t="s">
        <v>12</v>
      </c>
      <c r="C2" s="1" t="s">
        <v>7</v>
      </c>
      <c r="Q2" s="3" t="s">
        <v>125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124</v>
      </c>
    </row>
    <row r="4" spans="1:78" hidden="1" outlineLevel="1" x14ac:dyDescent="0.15">
      <c r="A4" s="1" t="s">
        <v>117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118</v>
      </c>
    </row>
    <row r="7" spans="1:78" collapsed="1" x14ac:dyDescent="0.15">
      <c r="A7" s="27"/>
      <c r="J7" s="3" t="s">
        <v>68</v>
      </c>
      <c r="K7" s="3" t="s">
        <v>135</v>
      </c>
    </row>
    <row r="8" spans="1:78" hidden="1" x14ac:dyDescent="0.15">
      <c r="A8" s="4" t="s">
        <v>119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0.75882847532333308</v>
      </c>
      <c r="C10" s="10">
        <v>0.51765695064666617</v>
      </c>
      <c r="D10" s="10">
        <v>1.1657013665387321</v>
      </c>
      <c r="E10" s="10">
        <v>1.678453419774568</v>
      </c>
      <c r="F10" s="11">
        <v>17</v>
      </c>
      <c r="G10" s="11">
        <v>0</v>
      </c>
      <c r="H10" s="12">
        <v>2.3060041352041662</v>
      </c>
      <c r="I10" s="13">
        <v>0.95</v>
      </c>
    </row>
    <row r="11" spans="1:78" x14ac:dyDescent="0.15">
      <c r="A11" s="27"/>
    </row>
    <row r="12" spans="1:78" hidden="1" x14ac:dyDescent="0.15">
      <c r="A12" s="4" t="s">
        <v>120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189.04960433501682</v>
      </c>
      <c r="C14" s="16">
        <v>228.11495585217858</v>
      </c>
      <c r="D14" s="16">
        <v>0.82874708336757807</v>
      </c>
      <c r="E14" s="16">
        <v>0.43127709670064096</v>
      </c>
      <c r="F14" s="16">
        <v>-336.98442716202283</v>
      </c>
      <c r="G14" s="16">
        <v>715.08363583205653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0.85374874109667021</v>
      </c>
      <c r="C15" s="16">
        <v>0.84473904925555543</v>
      </c>
      <c r="D15" s="16">
        <v>1.0106656509475378</v>
      </c>
      <c r="E15" s="16">
        <v>0.34176421191430761</v>
      </c>
      <c r="F15" s="16">
        <v>-1.0942229996550765</v>
      </c>
      <c r="G15" s="16">
        <v>2.8017204818484167</v>
      </c>
      <c r="H15" s="10">
        <v>11.659411057675158</v>
      </c>
      <c r="I15" s="10">
        <v>0.59918900242203244</v>
      </c>
    </row>
    <row r="16" spans="1:78" outlineLevel="1" x14ac:dyDescent="0.15">
      <c r="A16" s="15" t="s">
        <v>8</v>
      </c>
      <c r="B16" s="17">
        <v>-7.3052774748153301E-3</v>
      </c>
      <c r="C16" s="17">
        <v>3.7230994070958172E-3</v>
      </c>
      <c r="D16" s="16">
        <v>-1.9621494556100962</v>
      </c>
      <c r="E16" s="16">
        <v>8.5373872778427826E-2</v>
      </c>
      <c r="F16" s="16">
        <v>-1.5890760103354464E-2</v>
      </c>
      <c r="G16" s="17">
        <v>1.2802051537238041E-3</v>
      </c>
      <c r="H16" s="10">
        <v>2.8660387289358931</v>
      </c>
      <c r="I16" s="10">
        <v>-0.57675468711863764</v>
      </c>
    </row>
    <row r="17" spans="1:9" outlineLevel="1" x14ac:dyDescent="0.15">
      <c r="A17" s="15" t="s">
        <v>9</v>
      </c>
      <c r="B17" s="17">
        <v>1.7267892248176684E-3</v>
      </c>
      <c r="C17" s="17">
        <v>7.7101168391940046E-3</v>
      </c>
      <c r="D17" s="16">
        <v>0.2239640800304892</v>
      </c>
      <c r="E17" s="16">
        <v>0.82839899649518922</v>
      </c>
      <c r="F17" s="16">
        <v>-1.6052772089270983E-2</v>
      </c>
      <c r="G17" s="16">
        <v>1.9506350538906318E-2</v>
      </c>
      <c r="H17" s="10">
        <v>2.5790503475721769</v>
      </c>
      <c r="I17" s="10">
        <v>6.2449116963623673E-2</v>
      </c>
    </row>
    <row r="18" spans="1:9" outlineLevel="1" x14ac:dyDescent="0.15">
      <c r="A18" s="15" t="s">
        <v>77</v>
      </c>
      <c r="B18" s="16">
        <v>7.4224938082894834E-2</v>
      </c>
      <c r="C18" s="16">
        <v>0.52571537193119466</v>
      </c>
      <c r="D18" s="16">
        <v>0.14118844919872223</v>
      </c>
      <c r="E18" s="16">
        <v>0.89121159141142503</v>
      </c>
      <c r="F18" s="16">
        <v>-1.1380768835308364</v>
      </c>
      <c r="G18" s="16">
        <v>1.2865267596966259</v>
      </c>
      <c r="H18" s="10">
        <v>10.762512538801131</v>
      </c>
      <c r="I18" s="10">
        <v>8.0421843510072311E-2</v>
      </c>
    </row>
    <row r="19" spans="1:9" outlineLevel="1" x14ac:dyDescent="0.15">
      <c r="A19" s="15" t="s">
        <v>75</v>
      </c>
      <c r="B19" s="16">
        <v>-0.6914668978913685</v>
      </c>
      <c r="C19" s="16">
        <v>0.42169862749772657</v>
      </c>
      <c r="D19" s="16">
        <v>-1.6397181607974198</v>
      </c>
      <c r="E19" s="16">
        <v>0.13969468412599256</v>
      </c>
      <c r="F19" s="16">
        <v>-1.6639056767110474</v>
      </c>
      <c r="G19" s="16">
        <v>0.28097188092831027</v>
      </c>
      <c r="H19" s="10">
        <v>7.6619708852090858</v>
      </c>
      <c r="I19" s="10">
        <v>-0.78805671942172817</v>
      </c>
    </row>
    <row r="20" spans="1:9" outlineLevel="1" x14ac:dyDescent="0.15">
      <c r="A20" s="15" t="s">
        <v>76</v>
      </c>
      <c r="B20" s="16">
        <v>0.50260989262427458</v>
      </c>
      <c r="C20" s="16">
        <v>0.38564579145581546</v>
      </c>
      <c r="D20" s="16">
        <v>1.3032941205631179</v>
      </c>
      <c r="E20" s="16">
        <v>0.22873031132668023</v>
      </c>
      <c r="F20" s="16">
        <v>-0.3866908971969194</v>
      </c>
      <c r="G20" s="16">
        <v>1.3919106824454686</v>
      </c>
      <c r="H20" s="10">
        <v>6.8223139648139774</v>
      </c>
      <c r="I20" s="10">
        <v>0.59105283939357878</v>
      </c>
    </row>
    <row r="21" spans="1:9" outlineLevel="1" x14ac:dyDescent="0.15">
      <c r="A21" s="15" t="s">
        <v>74</v>
      </c>
      <c r="B21" s="16">
        <v>-1.0157789619069701</v>
      </c>
      <c r="C21" s="16">
        <v>0.34361255403430113</v>
      </c>
      <c r="D21" s="16">
        <v>-2.9561753491857865</v>
      </c>
      <c r="E21" s="16">
        <v>1.8252579332710139E-2</v>
      </c>
      <c r="F21" s="16">
        <v>-1.8081509324181337</v>
      </c>
      <c r="G21" s="16">
        <v>-0.22340699139580666</v>
      </c>
      <c r="H21" s="10">
        <v>4.9495601151425888</v>
      </c>
      <c r="I21" s="10">
        <v>-1.1419090473365858</v>
      </c>
    </row>
    <row r="22" spans="1:9" outlineLevel="1" x14ac:dyDescent="0.15">
      <c r="A22" s="15" t="s">
        <v>0</v>
      </c>
      <c r="B22" s="16">
        <v>-9.2897870195488882E-2</v>
      </c>
      <c r="C22" s="16">
        <v>0.11338165180763468</v>
      </c>
      <c r="D22" s="16">
        <v>-0.81933777392043161</v>
      </c>
      <c r="E22" s="16">
        <v>0.43632070778969456</v>
      </c>
      <c r="F22" s="16">
        <v>-0.35435642812017343</v>
      </c>
      <c r="G22" s="16">
        <v>0.16856068772919564</v>
      </c>
      <c r="H22" s="10">
        <v>4.1603639032223132</v>
      </c>
      <c r="I22" s="10">
        <v>-0.29016609052129744</v>
      </c>
    </row>
    <row r="23" spans="1:9" x14ac:dyDescent="0.15">
      <c r="A23" s="27"/>
    </row>
    <row r="24" spans="1:9" hidden="1" x14ac:dyDescent="0.15">
      <c r="A24" s="4" t="s">
        <v>121</v>
      </c>
    </row>
    <row r="25" spans="1:9" ht="12" hidden="1" outlineLevel="1" thickBot="1" x14ac:dyDescent="0.2">
      <c r="A25" s="14" t="s">
        <v>32</v>
      </c>
      <c r="B25" s="6" t="s">
        <v>36</v>
      </c>
      <c r="C25" s="6" t="s">
        <v>37</v>
      </c>
      <c r="D25" s="6" t="s">
        <v>38</v>
      </c>
      <c r="E25" s="6" t="s">
        <v>39</v>
      </c>
      <c r="F25" s="6" t="s">
        <v>27</v>
      </c>
    </row>
    <row r="26" spans="1:9" hidden="1" outlineLevel="1" x14ac:dyDescent="0.15">
      <c r="A26" s="1" t="s">
        <v>33</v>
      </c>
      <c r="B26" s="8">
        <v>8</v>
      </c>
      <c r="C26" s="7">
        <v>34.204416710044924</v>
      </c>
      <c r="D26" s="7">
        <v>4.2755520887556155</v>
      </c>
      <c r="E26" s="7">
        <v>3.1464264959997936</v>
      </c>
      <c r="F26" s="7">
        <v>6.2695762224688811E-2</v>
      </c>
    </row>
    <row r="27" spans="1:9" hidden="1" outlineLevel="1" x14ac:dyDescent="0.15">
      <c r="A27" s="1" t="s">
        <v>34</v>
      </c>
      <c r="B27" s="8">
        <v>8</v>
      </c>
      <c r="C27" s="7">
        <v>10.870877407602141</v>
      </c>
      <c r="D27" s="7">
        <v>1.3588596759502676</v>
      </c>
    </row>
    <row r="28" spans="1:9" hidden="1" outlineLevel="1" x14ac:dyDescent="0.15">
      <c r="A28" s="1" t="s">
        <v>35</v>
      </c>
      <c r="B28" s="8">
        <v>16</v>
      </c>
      <c r="C28" s="7">
        <v>45.075294117647069</v>
      </c>
    </row>
    <row r="29" spans="1:9" collapsed="1" x14ac:dyDescent="0.15">
      <c r="A29" s="27"/>
    </row>
    <row r="30" spans="1:9" hidden="1" x14ac:dyDescent="0.15">
      <c r="A30" s="4" t="s">
        <v>122</v>
      </c>
    </row>
    <row r="31" spans="1:9" ht="12" outlineLevel="1" thickBot="1" x14ac:dyDescent="0.2">
      <c r="A31" s="5"/>
      <c r="B31" s="6" t="s">
        <v>41</v>
      </c>
      <c r="C31" s="6" t="s">
        <v>42</v>
      </c>
      <c r="D31" s="6" t="s">
        <v>43</v>
      </c>
      <c r="E31" s="6" t="s">
        <v>44</v>
      </c>
      <c r="F31" s="6" t="s">
        <v>45</v>
      </c>
      <c r="G31" s="18"/>
      <c r="H31" s="9" t="s">
        <v>46</v>
      </c>
      <c r="I31" s="18"/>
    </row>
    <row r="32" spans="1:9" outlineLevel="1" x14ac:dyDescent="0.15">
      <c r="A32" s="1" t="s">
        <v>40</v>
      </c>
      <c r="B32" s="16">
        <v>6.6613381477509392E-16</v>
      </c>
      <c r="C32" s="16">
        <v>0.79966454024032663</v>
      </c>
      <c r="D32" s="16">
        <v>0.69320563624467491</v>
      </c>
      <c r="E32" s="16">
        <v>-1.5066407143149945</v>
      </c>
      <c r="F32" s="16">
        <v>1.1726734606973821</v>
      </c>
      <c r="G32" s="13"/>
      <c r="H32" s="12" t="s">
        <v>123</v>
      </c>
      <c r="I32" s="12"/>
    </row>
    <row r="33" spans="1:3" outlineLevel="1" x14ac:dyDescent="0.15"/>
    <row r="34" spans="1:3" x14ac:dyDescent="0.15">
      <c r="A34" s="27"/>
    </row>
    <row r="35" spans="1:3" hidden="1" x14ac:dyDescent="0.15">
      <c r="A35" s="4" t="s">
        <v>87</v>
      </c>
    </row>
    <row r="36" spans="1:3" outlineLevel="1" x14ac:dyDescent="0.15"/>
    <row r="37" spans="1:3" outlineLevel="1" x14ac:dyDescent="0.15"/>
    <row r="38" spans="1:3" outlineLevel="1" x14ac:dyDescent="0.15">
      <c r="C38" s="30" t="b">
        <v>0</v>
      </c>
    </row>
    <row r="39" spans="1:3" outlineLevel="1" x14ac:dyDescent="0.15"/>
    <row r="40" spans="1:3" outlineLevel="1" x14ac:dyDescent="0.15"/>
    <row r="41" spans="1:3" outlineLevel="1" x14ac:dyDescent="0.15"/>
    <row r="42" spans="1:3" outlineLevel="1" x14ac:dyDescent="0.15"/>
    <row r="43" spans="1:3" outlineLevel="1" x14ac:dyDescent="0.15"/>
    <row r="44" spans="1:3" outlineLevel="1" x14ac:dyDescent="0.15"/>
    <row r="45" spans="1:3" outlineLevel="1" x14ac:dyDescent="0.15"/>
    <row r="46" spans="1:3" outlineLevel="1" x14ac:dyDescent="0.15"/>
    <row r="47" spans="1:3" outlineLevel="1" x14ac:dyDescent="0.15"/>
    <row r="48" spans="1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outlineLevel="1" x14ac:dyDescent="0.15"/>
    <row r="53" spans="1:1" outlineLevel="1" x14ac:dyDescent="0.15"/>
    <row r="54" spans="1:1" outlineLevel="1" x14ac:dyDescent="0.15"/>
    <row r="55" spans="1:1" outlineLevel="1" x14ac:dyDescent="0.15"/>
    <row r="56" spans="1:1" x14ac:dyDescent="0.15">
      <c r="A56" s="29"/>
    </row>
    <row r="59" spans="1:1" x14ac:dyDescent="0.15">
      <c r="A59" s="3" t="s">
        <v>47</v>
      </c>
    </row>
    <row r="60" spans="1:1" x14ac:dyDescent="0.15">
      <c r="A60" s="3" t="s">
        <v>48</v>
      </c>
    </row>
  </sheetData>
  <dataValidations count="1">
    <dataValidation type="decimal" allowBlank="1" showInputMessage="1" showErrorMessage="1" error="Please enter a confidence level between 0 and 1." sqref="I10" xr:uid="{7F9A2905-60E9-FA4A-9132-D72DEF182A22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6A25-1C30-5749-9295-896AD0A39625}">
  <dimension ref="A1:BZ56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6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136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137</v>
      </c>
      <c r="BZ1"/>
    </row>
    <row r="2" spans="1:78" x14ac:dyDescent="0.15">
      <c r="A2" s="2" t="s">
        <v>12</v>
      </c>
      <c r="C2" s="1" t="s">
        <v>7</v>
      </c>
      <c r="Q2" s="3" t="s">
        <v>146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145</v>
      </c>
    </row>
    <row r="4" spans="1:78" hidden="1" outlineLevel="1" x14ac:dyDescent="0.15">
      <c r="A4" s="1" t="s">
        <v>138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139</v>
      </c>
    </row>
    <row r="7" spans="1:78" collapsed="1" x14ac:dyDescent="0.15">
      <c r="A7" s="27"/>
      <c r="J7" s="3" t="s">
        <v>68</v>
      </c>
      <c r="K7" s="3" t="s">
        <v>152</v>
      </c>
    </row>
    <row r="8" spans="1:78" hidden="1" x14ac:dyDescent="0.15">
      <c r="A8" s="4" t="s">
        <v>140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0.46558598463978873</v>
      </c>
      <c r="C10" s="10">
        <v>0.28744797951971857</v>
      </c>
      <c r="D10" s="10">
        <v>1.4168294687715679</v>
      </c>
      <c r="E10" s="10">
        <v>1.678453419774568</v>
      </c>
      <c r="F10" s="11">
        <v>17</v>
      </c>
      <c r="G10" s="11">
        <v>0</v>
      </c>
      <c r="H10" s="12">
        <v>2.178812829667228</v>
      </c>
      <c r="I10" s="13">
        <v>0.95</v>
      </c>
    </row>
    <row r="11" spans="1:78" x14ac:dyDescent="0.15">
      <c r="A11" s="27"/>
    </row>
    <row r="12" spans="1:78" hidden="1" x14ac:dyDescent="0.15">
      <c r="A12" s="4" t="s">
        <v>141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-146.87095305151283</v>
      </c>
      <c r="C14" s="16">
        <v>177.52039903820341</v>
      </c>
      <c r="D14" s="16">
        <v>-0.82734690687522261</v>
      </c>
      <c r="E14" s="16">
        <v>0.42418799303983123</v>
      </c>
      <c r="F14" s="16">
        <v>-533.65467600359625</v>
      </c>
      <c r="G14" s="16">
        <v>239.91276990057062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0.41207056512267171</v>
      </c>
      <c r="C15" s="16">
        <v>0.40627151832637404</v>
      </c>
      <c r="D15" s="16">
        <v>1.0142738206709314</v>
      </c>
      <c r="E15" s="16">
        <v>0.33046670833831904</v>
      </c>
      <c r="F15" s="16">
        <v>-0.47311903133521638</v>
      </c>
      <c r="G15" s="16">
        <v>1.2972601615805597</v>
      </c>
      <c r="H15" s="10">
        <v>1.8255917979372871</v>
      </c>
      <c r="I15" s="10">
        <v>0.28920470269294296</v>
      </c>
    </row>
    <row r="16" spans="1:78" outlineLevel="1" x14ac:dyDescent="0.15">
      <c r="A16" s="15" t="s">
        <v>8</v>
      </c>
      <c r="B16" s="17">
        <v>-1.3146581527576115E-3</v>
      </c>
      <c r="C16" s="17">
        <v>2.8973579560448012E-3</v>
      </c>
      <c r="D16" s="16">
        <v>-0.45374378061047671</v>
      </c>
      <c r="E16" s="16">
        <v>0.65810995214850676</v>
      </c>
      <c r="F16" s="17">
        <v>-7.6274588395264416E-3</v>
      </c>
      <c r="G16" s="17">
        <v>4.9981425340112177E-3</v>
      </c>
      <c r="H16" s="10">
        <v>1.1749423198926061</v>
      </c>
      <c r="I16" s="10">
        <v>-0.10379280652592182</v>
      </c>
    </row>
    <row r="17" spans="1:9" outlineLevel="1" x14ac:dyDescent="0.15">
      <c r="A17" s="15" t="s">
        <v>9</v>
      </c>
      <c r="B17" s="16">
        <v>1.1160243547373662E-2</v>
      </c>
      <c r="C17" s="17">
        <v>6.9402807644903157E-3</v>
      </c>
      <c r="D17" s="16">
        <v>1.6080392027473336</v>
      </c>
      <c r="E17" s="16">
        <v>0.13380324919477105</v>
      </c>
      <c r="F17" s="17">
        <v>-3.9613292237905152E-3</v>
      </c>
      <c r="G17" s="16">
        <v>2.6281816318537841E-2</v>
      </c>
      <c r="H17" s="10">
        <v>1.4145927573431862</v>
      </c>
      <c r="I17" s="10">
        <v>0.40360881607079452</v>
      </c>
    </row>
    <row r="18" spans="1:9" outlineLevel="1" x14ac:dyDescent="0.15">
      <c r="A18" s="15" t="s">
        <v>0</v>
      </c>
      <c r="B18" s="16">
        <v>7.3246838042967166E-2</v>
      </c>
      <c r="C18" s="16">
        <v>8.844953328449992E-2</v>
      </c>
      <c r="D18" s="16">
        <v>0.82812011915729455</v>
      </c>
      <c r="E18" s="16">
        <v>0.42376682088490047</v>
      </c>
      <c r="F18" s="16">
        <v>-0.11946813985537977</v>
      </c>
      <c r="G18" s="16">
        <v>0.26596181594131407</v>
      </c>
      <c r="H18" s="10">
        <v>1.7138637779738102</v>
      </c>
      <c r="I18" s="10">
        <v>0.22878617769437848</v>
      </c>
    </row>
    <row r="19" spans="1:9" x14ac:dyDescent="0.15">
      <c r="A19" s="27"/>
    </row>
    <row r="20" spans="1:9" hidden="1" x14ac:dyDescent="0.15">
      <c r="A20" s="4" t="s">
        <v>142</v>
      </c>
    </row>
    <row r="21" spans="1:9" ht="12" hidden="1" outlineLevel="1" thickBot="1" x14ac:dyDescent="0.2">
      <c r="A21" s="14" t="s">
        <v>32</v>
      </c>
      <c r="B21" s="6" t="s">
        <v>36</v>
      </c>
      <c r="C21" s="6" t="s">
        <v>37</v>
      </c>
      <c r="D21" s="6" t="s">
        <v>38</v>
      </c>
      <c r="E21" s="6" t="s">
        <v>39</v>
      </c>
      <c r="F21" s="6" t="s">
        <v>27</v>
      </c>
    </row>
    <row r="22" spans="1:9" hidden="1" outlineLevel="1" x14ac:dyDescent="0.15">
      <c r="A22" s="1" t="s">
        <v>33</v>
      </c>
      <c r="B22" s="8">
        <v>4</v>
      </c>
      <c r="C22" s="7">
        <v>20.986425194692785</v>
      </c>
      <c r="D22" s="7">
        <v>5.2466062986731963</v>
      </c>
      <c r="E22" s="7">
        <v>2.613625230202671</v>
      </c>
      <c r="F22" s="7">
        <v>8.8370832285865314E-2</v>
      </c>
    </row>
    <row r="23" spans="1:9" hidden="1" outlineLevel="1" x14ac:dyDescent="0.15">
      <c r="A23" s="1" t="s">
        <v>34</v>
      </c>
      <c r="B23" s="8">
        <v>12</v>
      </c>
      <c r="C23" s="7">
        <v>24.088868922954283</v>
      </c>
      <c r="D23" s="7">
        <v>2.0074057435795236</v>
      </c>
    </row>
    <row r="24" spans="1:9" hidden="1" outlineLevel="1" x14ac:dyDescent="0.15">
      <c r="A24" s="1" t="s">
        <v>35</v>
      </c>
      <c r="B24" s="8">
        <v>16</v>
      </c>
      <c r="C24" s="7">
        <v>45.075294117647069</v>
      </c>
    </row>
    <row r="25" spans="1:9" collapsed="1" x14ac:dyDescent="0.15">
      <c r="A25" s="27"/>
    </row>
    <row r="26" spans="1:9" hidden="1" x14ac:dyDescent="0.15">
      <c r="A26" s="4" t="s">
        <v>143</v>
      </c>
    </row>
    <row r="27" spans="1:9" ht="12" outlineLevel="1" thickBot="1" x14ac:dyDescent="0.2">
      <c r="A27" s="5"/>
      <c r="B27" s="6" t="s">
        <v>41</v>
      </c>
      <c r="C27" s="6" t="s">
        <v>42</v>
      </c>
      <c r="D27" s="6" t="s">
        <v>43</v>
      </c>
      <c r="E27" s="6" t="s">
        <v>44</v>
      </c>
      <c r="F27" s="6" t="s">
        <v>45</v>
      </c>
      <c r="G27" s="18"/>
      <c r="H27" s="9" t="s">
        <v>46</v>
      </c>
      <c r="I27" s="18"/>
    </row>
    <row r="28" spans="1:9" outlineLevel="1" x14ac:dyDescent="0.15">
      <c r="A28" s="1" t="s">
        <v>40</v>
      </c>
      <c r="B28" s="16">
        <v>-4.3364005197123765E-15</v>
      </c>
      <c r="C28" s="16">
        <v>1.190374852550887</v>
      </c>
      <c r="D28" s="16">
        <v>0.86773104843269833</v>
      </c>
      <c r="E28" s="16">
        <v>-2.4250523085615101</v>
      </c>
      <c r="F28" s="16">
        <v>3.2489621831568627</v>
      </c>
      <c r="G28" s="13"/>
      <c r="H28" s="12" t="s">
        <v>144</v>
      </c>
      <c r="I28" s="12"/>
    </row>
    <row r="29" spans="1:9" outlineLevel="1" x14ac:dyDescent="0.15"/>
    <row r="30" spans="1:9" x14ac:dyDescent="0.15">
      <c r="A30" s="27"/>
    </row>
    <row r="31" spans="1:9" hidden="1" x14ac:dyDescent="0.15">
      <c r="A31" s="4" t="s">
        <v>87</v>
      </c>
    </row>
    <row r="32" spans="1:9" outlineLevel="1" x14ac:dyDescent="0.15"/>
    <row r="33" spans="3:3" outlineLevel="1" x14ac:dyDescent="0.15"/>
    <row r="34" spans="3:3" outlineLevel="1" x14ac:dyDescent="0.15">
      <c r="C34" s="30" t="b">
        <v>0</v>
      </c>
    </row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x14ac:dyDescent="0.15">
      <c r="A52" s="29"/>
    </row>
    <row r="55" spans="1:1" x14ac:dyDescent="0.15">
      <c r="A55" s="3" t="s">
        <v>47</v>
      </c>
    </row>
    <row r="56" spans="1:1" x14ac:dyDescent="0.15">
      <c r="A56" s="3" t="s">
        <v>48</v>
      </c>
    </row>
  </sheetData>
  <dataValidations count="1">
    <dataValidation type="decimal" allowBlank="1" showInputMessage="1" showErrorMessage="1" error="Please enter a confidence level between 0 and 1." sqref="I10" xr:uid="{7B135EFA-846B-2549-ACE7-3F72E87896FC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BCC4-31F9-C349-AFEB-965DB42C85C6}">
  <dimension ref="A1:BZ60"/>
  <sheetViews>
    <sheetView showGridLines="0" showRowColHeaders="0" zoomScaleNormal="100" workbookViewId="0">
      <selection activeCell="Q34" sqref="Q34"/>
    </sheetView>
  </sheetViews>
  <sheetFormatPr baseColWidth="10" defaultRowHeight="11" outlineLevelRow="1" x14ac:dyDescent="0.15"/>
  <cols>
    <col min="1" max="1" width="19.1640625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153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154</v>
      </c>
      <c r="BZ1"/>
    </row>
    <row r="2" spans="1:78" x14ac:dyDescent="0.15">
      <c r="A2" s="2" t="s">
        <v>12</v>
      </c>
      <c r="C2" s="1" t="s">
        <v>7</v>
      </c>
      <c r="Q2" s="3" t="s">
        <v>163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162</v>
      </c>
    </row>
    <row r="4" spans="1:78" hidden="1" outlineLevel="1" x14ac:dyDescent="0.15">
      <c r="A4" s="1" t="s">
        <v>117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155</v>
      </c>
    </row>
    <row r="7" spans="1:78" collapsed="1" x14ac:dyDescent="0.15">
      <c r="A7" s="27"/>
      <c r="J7" s="3" t="s">
        <v>68</v>
      </c>
      <c r="K7" s="3" t="s">
        <v>173</v>
      </c>
    </row>
    <row r="8" spans="1:78" hidden="1" x14ac:dyDescent="0.15">
      <c r="A8" s="4" t="s">
        <v>156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0.89209360791598435</v>
      </c>
      <c r="C10" s="10">
        <v>0.7687720169628236</v>
      </c>
      <c r="D10" s="10">
        <v>0.8149092788669654</v>
      </c>
      <c r="E10" s="10">
        <v>1.6946853198553806</v>
      </c>
      <c r="F10" s="11">
        <v>16</v>
      </c>
      <c r="G10" s="11">
        <v>0</v>
      </c>
      <c r="H10" s="12">
        <v>2.3646242515927849</v>
      </c>
      <c r="I10" s="13">
        <v>0.95</v>
      </c>
    </row>
    <row r="11" spans="1:78" x14ac:dyDescent="0.15">
      <c r="A11" s="27"/>
    </row>
    <row r="12" spans="1:78" hidden="1" x14ac:dyDescent="0.15">
      <c r="A12" s="4" t="s">
        <v>157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-293.06571212328811</v>
      </c>
      <c r="C14" s="16">
        <v>224.13583601556769</v>
      </c>
      <c r="D14" s="16">
        <v>-1.307536167946534</v>
      </c>
      <c r="E14" s="16">
        <v>0.23233571316713561</v>
      </c>
      <c r="F14" s="16">
        <v>-823.06274561672296</v>
      </c>
      <c r="G14" s="16">
        <v>236.93132137014675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1.0185365529435326</v>
      </c>
      <c r="C15" s="16">
        <v>0.59298221534807183</v>
      </c>
      <c r="D15" s="16">
        <v>1.7176510974206312</v>
      </c>
      <c r="E15" s="16">
        <v>0.12955918885912751</v>
      </c>
      <c r="F15" s="16">
        <v>-0.38364357423173323</v>
      </c>
      <c r="G15" s="16">
        <v>2.4207166801187983</v>
      </c>
      <c r="H15" s="10">
        <v>8.1763921760573837</v>
      </c>
      <c r="I15" s="10">
        <v>0.60980414790413251</v>
      </c>
    </row>
    <row r="16" spans="1:78" outlineLevel="1" x14ac:dyDescent="0.15">
      <c r="A16" s="15" t="s">
        <v>8</v>
      </c>
      <c r="B16" s="17">
        <v>-2.6429157697626412E-3</v>
      </c>
      <c r="C16" s="17">
        <v>3.015636798575349E-3</v>
      </c>
      <c r="D16" s="16">
        <v>-0.87640387297674938</v>
      </c>
      <c r="E16" s="16">
        <v>0.4098759923837807</v>
      </c>
      <c r="F16" s="17">
        <v>-9.7737636776695381E-3</v>
      </c>
      <c r="G16" s="17">
        <v>4.4879321381442547E-3</v>
      </c>
      <c r="H16" s="10">
        <v>3.813150126242471</v>
      </c>
      <c r="I16" s="10">
        <v>-0.21248134466513108</v>
      </c>
    </row>
    <row r="17" spans="1:9" outlineLevel="1" x14ac:dyDescent="0.15">
      <c r="A17" s="15" t="s">
        <v>9</v>
      </c>
      <c r="B17" s="17">
        <v>9.8125591509504867E-3</v>
      </c>
      <c r="C17" s="17">
        <v>6.00241152465451E-3</v>
      </c>
      <c r="D17" s="16">
        <v>1.6347694773419061</v>
      </c>
      <c r="E17" s="16">
        <v>0.1461131088195344</v>
      </c>
      <c r="F17" s="17">
        <v>-4.3808887082875912E-3</v>
      </c>
      <c r="G17" s="16">
        <v>2.4006007010188565E-2</v>
      </c>
      <c r="H17" s="10">
        <v>3.1834368252583456</v>
      </c>
      <c r="I17" s="10">
        <v>0.36214225726728339</v>
      </c>
    </row>
    <row r="18" spans="1:9" outlineLevel="1" x14ac:dyDescent="0.15">
      <c r="A18" s="15" t="s">
        <v>77</v>
      </c>
      <c r="B18" s="16">
        <v>-2.7304643128857511E-2</v>
      </c>
      <c r="C18" s="16">
        <v>0.36900664700278679</v>
      </c>
      <c r="D18" s="16">
        <v>-7.3994989929412586E-2</v>
      </c>
      <c r="E18" s="16">
        <v>0.94308447277148488</v>
      </c>
      <c r="F18" s="16">
        <v>-0.89986670963058513</v>
      </c>
      <c r="G18" s="16">
        <v>0.84525742337287013</v>
      </c>
      <c r="H18" s="10">
        <v>8.5722767931713957</v>
      </c>
      <c r="I18" s="10">
        <v>-2.6898308743337998E-2</v>
      </c>
    </row>
    <row r="19" spans="1:9" outlineLevel="1" x14ac:dyDescent="0.15">
      <c r="A19" s="15" t="s">
        <v>75</v>
      </c>
      <c r="B19" s="16">
        <v>2.8570545983746792E-2</v>
      </c>
      <c r="C19" s="16">
        <v>0.37714393450447842</v>
      </c>
      <c r="D19" s="16">
        <v>7.5755019158096862E-2</v>
      </c>
      <c r="E19" s="16">
        <v>0.94173361334605166</v>
      </c>
      <c r="F19" s="16">
        <v>-0.86323314788666383</v>
      </c>
      <c r="G19" s="16">
        <v>0.92037423985415734</v>
      </c>
      <c r="H19" s="10">
        <v>12.498207557661603</v>
      </c>
      <c r="I19" s="10">
        <v>3.3251393056821475E-2</v>
      </c>
    </row>
    <row r="20" spans="1:9" outlineLevel="1" x14ac:dyDescent="0.15">
      <c r="A20" s="15" t="s">
        <v>76</v>
      </c>
      <c r="B20" s="16">
        <v>0.23109342475904335</v>
      </c>
      <c r="C20" s="16">
        <v>0.28381139543316125</v>
      </c>
      <c r="D20" s="16">
        <v>0.81424998600335197</v>
      </c>
      <c r="E20" s="16">
        <v>0.44231649455665267</v>
      </c>
      <c r="F20" s="16">
        <v>-0.44001388376059947</v>
      </c>
      <c r="G20" s="16">
        <v>0.90220073327868622</v>
      </c>
      <c r="H20" s="10">
        <v>7.3477179624653903</v>
      </c>
      <c r="I20" s="10">
        <v>0.27403659626208315</v>
      </c>
    </row>
    <row r="21" spans="1:9" outlineLevel="1" x14ac:dyDescent="0.15">
      <c r="A21" s="15" t="s">
        <v>74</v>
      </c>
      <c r="B21" s="16">
        <v>-3.0680501807288624E-2</v>
      </c>
      <c r="C21" s="16">
        <v>0.40158248934354995</v>
      </c>
      <c r="D21" s="16">
        <v>-7.6399002997966259E-2</v>
      </c>
      <c r="E21" s="16">
        <v>0.94123939335426865</v>
      </c>
      <c r="F21" s="16">
        <v>-0.98027219512404795</v>
      </c>
      <c r="G21" s="16">
        <v>0.91891119150947065</v>
      </c>
      <c r="H21" s="10">
        <v>13.4257092746304</v>
      </c>
      <c r="I21" s="10">
        <v>-3.4756087052608554E-2</v>
      </c>
    </row>
    <row r="22" spans="1:9" outlineLevel="1" x14ac:dyDescent="0.15">
      <c r="A22" s="15" t="s">
        <v>0</v>
      </c>
      <c r="B22" s="16">
        <v>0.14520419102004956</v>
      </c>
      <c r="C22" s="16">
        <v>0.1110538445334025</v>
      </c>
      <c r="D22" s="16">
        <v>1.3075116096172195</v>
      </c>
      <c r="E22" s="16">
        <v>0.23234360313958449</v>
      </c>
      <c r="F22" s="16">
        <v>-0.11739642299624881</v>
      </c>
      <c r="G22" s="16">
        <v>0.40780480503634792</v>
      </c>
      <c r="H22" s="10">
        <v>6.8668388030300855</v>
      </c>
      <c r="I22" s="10">
        <v>0.42540103867176798</v>
      </c>
    </row>
    <row r="23" spans="1:9" x14ac:dyDescent="0.15">
      <c r="A23" s="27"/>
    </row>
    <row r="24" spans="1:9" hidden="1" x14ac:dyDescent="0.15">
      <c r="A24" s="4" t="s">
        <v>158</v>
      </c>
    </row>
    <row r="25" spans="1:9" ht="12" hidden="1" outlineLevel="1" thickBot="1" x14ac:dyDescent="0.2">
      <c r="A25" s="14" t="s">
        <v>32</v>
      </c>
      <c r="B25" s="6" t="s">
        <v>36</v>
      </c>
      <c r="C25" s="6" t="s">
        <v>37</v>
      </c>
      <c r="D25" s="6" t="s">
        <v>38</v>
      </c>
      <c r="E25" s="6" t="s">
        <v>39</v>
      </c>
      <c r="F25" s="6" t="s">
        <v>27</v>
      </c>
    </row>
    <row r="26" spans="1:9" hidden="1" outlineLevel="1" x14ac:dyDescent="0.15">
      <c r="A26" s="1" t="s">
        <v>33</v>
      </c>
      <c r="B26" s="8">
        <v>8</v>
      </c>
      <c r="C26" s="7">
        <v>38.430835070515663</v>
      </c>
      <c r="D26" s="7">
        <v>4.8038543838144578</v>
      </c>
      <c r="E26" s="7">
        <v>7.2338801423249057</v>
      </c>
      <c r="F26" s="7">
        <v>8.5185154511499793E-3</v>
      </c>
    </row>
    <row r="27" spans="1:9" hidden="1" outlineLevel="1" x14ac:dyDescent="0.15">
      <c r="A27" s="1" t="s">
        <v>34</v>
      </c>
      <c r="B27" s="8">
        <v>7</v>
      </c>
      <c r="C27" s="7">
        <v>4.6485399294843432</v>
      </c>
      <c r="D27" s="7">
        <v>0.66407713278347758</v>
      </c>
    </row>
    <row r="28" spans="1:9" hidden="1" outlineLevel="1" x14ac:dyDescent="0.15">
      <c r="A28" s="1" t="s">
        <v>35</v>
      </c>
      <c r="B28" s="8">
        <v>15</v>
      </c>
      <c r="C28" s="7">
        <v>43.079375000000006</v>
      </c>
    </row>
    <row r="29" spans="1:9" collapsed="1" x14ac:dyDescent="0.15">
      <c r="A29" s="27"/>
    </row>
    <row r="30" spans="1:9" hidden="1" x14ac:dyDescent="0.15">
      <c r="A30" s="4" t="s">
        <v>159</v>
      </c>
    </row>
    <row r="31" spans="1:9" ht="12" outlineLevel="1" thickBot="1" x14ac:dyDescent="0.2">
      <c r="A31" s="5"/>
      <c r="B31" s="6" t="s">
        <v>41</v>
      </c>
      <c r="C31" s="6" t="s">
        <v>42</v>
      </c>
      <c r="D31" s="6" t="s">
        <v>43</v>
      </c>
      <c r="E31" s="6" t="s">
        <v>44</v>
      </c>
      <c r="F31" s="6" t="s">
        <v>45</v>
      </c>
      <c r="G31" s="18"/>
      <c r="H31" s="9" t="s">
        <v>46</v>
      </c>
      <c r="I31" s="18"/>
    </row>
    <row r="32" spans="1:9" outlineLevel="1" x14ac:dyDescent="0.15">
      <c r="A32" s="1" t="s">
        <v>160</v>
      </c>
      <c r="B32" s="16">
        <v>2.2037927038809357E-14</v>
      </c>
      <c r="C32" s="16">
        <v>0.53901182324024344</v>
      </c>
      <c r="D32" s="16">
        <v>0.444040793912999</v>
      </c>
      <c r="E32" s="16">
        <v>-0.89342916886167822</v>
      </c>
      <c r="F32" s="16">
        <v>1.0454876494238645</v>
      </c>
      <c r="G32" s="13"/>
      <c r="H32" s="12" t="s">
        <v>161</v>
      </c>
      <c r="I32" s="12"/>
    </row>
    <row r="33" spans="1:3" outlineLevel="1" x14ac:dyDescent="0.15"/>
    <row r="34" spans="1:3" x14ac:dyDescent="0.15">
      <c r="A34" s="27"/>
    </row>
    <row r="35" spans="1:3" hidden="1" x14ac:dyDescent="0.15">
      <c r="A35" s="4" t="s">
        <v>87</v>
      </c>
    </row>
    <row r="36" spans="1:3" outlineLevel="1" x14ac:dyDescent="0.15"/>
    <row r="37" spans="1:3" outlineLevel="1" x14ac:dyDescent="0.15"/>
    <row r="38" spans="1:3" outlineLevel="1" x14ac:dyDescent="0.15">
      <c r="C38" s="30" t="b">
        <v>0</v>
      </c>
    </row>
    <row r="39" spans="1:3" outlineLevel="1" x14ac:dyDescent="0.15"/>
    <row r="40" spans="1:3" outlineLevel="1" x14ac:dyDescent="0.15"/>
    <row r="41" spans="1:3" outlineLevel="1" x14ac:dyDescent="0.15"/>
    <row r="42" spans="1:3" outlineLevel="1" x14ac:dyDescent="0.15"/>
    <row r="43" spans="1:3" outlineLevel="1" x14ac:dyDescent="0.15"/>
    <row r="44" spans="1:3" outlineLevel="1" x14ac:dyDescent="0.15"/>
    <row r="45" spans="1:3" outlineLevel="1" x14ac:dyDescent="0.15"/>
    <row r="46" spans="1:3" outlineLevel="1" x14ac:dyDescent="0.15"/>
    <row r="47" spans="1:3" outlineLevel="1" x14ac:dyDescent="0.15"/>
    <row r="48" spans="1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outlineLevel="1" x14ac:dyDescent="0.15"/>
    <row r="53" spans="1:1" outlineLevel="1" x14ac:dyDescent="0.15"/>
    <row r="54" spans="1:1" outlineLevel="1" x14ac:dyDescent="0.15"/>
    <row r="55" spans="1:1" outlineLevel="1" x14ac:dyDescent="0.15"/>
    <row r="56" spans="1:1" x14ac:dyDescent="0.15">
      <c r="A56" s="29"/>
    </row>
    <row r="59" spans="1:1" x14ac:dyDescent="0.15">
      <c r="A59" s="3" t="s">
        <v>47</v>
      </c>
    </row>
    <row r="60" spans="1:1" x14ac:dyDescent="0.15">
      <c r="A60" s="3" t="s">
        <v>48</v>
      </c>
    </row>
  </sheetData>
  <dataValidations count="1">
    <dataValidation type="decimal" allowBlank="1" showInputMessage="1" showErrorMessage="1" error="Please enter a confidence level between 0 and 1." sqref="I10" xr:uid="{AC7E07DD-F6FB-DC41-A82B-E2D44DC8328A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620E-FC89-C946-9BB7-C62358547235}">
  <dimension ref="A1:BZ56"/>
  <sheetViews>
    <sheetView showGridLines="0" showRowColHeaders="0" zoomScaleNormal="100" workbookViewId="0">
      <selection activeCell="N37" sqref="N37"/>
    </sheetView>
  </sheetViews>
  <sheetFormatPr baseColWidth="10" defaultRowHeight="11" outlineLevelRow="1" x14ac:dyDescent="0.15"/>
  <cols>
    <col min="1" max="1" width="16" style="1" customWidth="1"/>
    <col min="2" max="9" width="10.83203125" style="1" customWidth="1"/>
    <col min="10" max="77" width="10.83203125" style="1"/>
    <col min="78" max="78" width="9.33203125" style="1" customWidth="1"/>
    <col min="79" max="16384" width="10.83203125" style="1"/>
  </cols>
  <sheetData>
    <row r="1" spans="1:78" ht="16" x14ac:dyDescent="0.2">
      <c r="A1" s="2" t="s">
        <v>10</v>
      </c>
      <c r="B1" s="1" t="s">
        <v>174</v>
      </c>
      <c r="M1" s="3" t="s">
        <v>64</v>
      </c>
      <c r="N1" s="3" t="s">
        <v>65</v>
      </c>
      <c r="O1" s="3" t="s">
        <v>69</v>
      </c>
      <c r="Q1" s="3" t="s">
        <v>28</v>
      </c>
      <c r="R1" s="3" t="s">
        <v>11</v>
      </c>
      <c r="U1" s="3" t="s">
        <v>70</v>
      </c>
      <c r="V1" s="3"/>
      <c r="Z1" s="28" t="s">
        <v>175</v>
      </c>
      <c r="BZ1"/>
    </row>
    <row r="2" spans="1:78" x14ac:dyDescent="0.15">
      <c r="A2" s="2" t="s">
        <v>12</v>
      </c>
      <c r="C2" s="1" t="s">
        <v>7</v>
      </c>
      <c r="Q2" s="3" t="s">
        <v>183</v>
      </c>
      <c r="R2" s="3" t="s">
        <v>67</v>
      </c>
      <c r="S2" s="3" t="s">
        <v>66</v>
      </c>
    </row>
    <row r="3" spans="1:78" ht="11" hidden="1" customHeight="1" outlineLevel="1" x14ac:dyDescent="0.15">
      <c r="A3" s="2" t="s">
        <v>13</v>
      </c>
      <c r="AA3" s="31" t="s">
        <v>182</v>
      </c>
    </row>
    <row r="4" spans="1:78" hidden="1" outlineLevel="1" x14ac:dyDescent="0.15">
      <c r="A4" s="1" t="s">
        <v>138</v>
      </c>
    </row>
    <row r="5" spans="1:78" hidden="1" outlineLevel="1" x14ac:dyDescent="0.15">
      <c r="A5" s="2" t="s">
        <v>14</v>
      </c>
    </row>
    <row r="6" spans="1:78" hidden="1" outlineLevel="1" x14ac:dyDescent="0.15">
      <c r="A6" s="1" t="s">
        <v>176</v>
      </c>
    </row>
    <row r="7" spans="1:78" collapsed="1" x14ac:dyDescent="0.15">
      <c r="A7" s="27"/>
      <c r="J7" s="3" t="s">
        <v>68</v>
      </c>
      <c r="K7" s="3" t="s">
        <v>189</v>
      </c>
    </row>
    <row r="8" spans="1:78" hidden="1" x14ac:dyDescent="0.15">
      <c r="A8" s="4" t="s">
        <v>177</v>
      </c>
    </row>
    <row r="9" spans="1:78" ht="12" outlineLevel="1" thickBo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22</v>
      </c>
      <c r="I9" s="9" t="s">
        <v>21</v>
      </c>
    </row>
    <row r="10" spans="1:78" outlineLevel="1" x14ac:dyDescent="0.15">
      <c r="B10" s="10">
        <v>0.82486274466658571</v>
      </c>
      <c r="C10" s="10">
        <v>0.76117646999988953</v>
      </c>
      <c r="D10" s="10">
        <v>0.82818550287957871</v>
      </c>
      <c r="E10" s="10">
        <v>1.6946853198553806</v>
      </c>
      <c r="F10" s="11">
        <v>16</v>
      </c>
      <c r="G10" s="11">
        <v>0</v>
      </c>
      <c r="H10" s="12">
        <v>2.2009851600916384</v>
      </c>
      <c r="I10" s="13">
        <v>0.95</v>
      </c>
    </row>
    <row r="11" spans="1:78" x14ac:dyDescent="0.15">
      <c r="A11" s="27"/>
    </row>
    <row r="12" spans="1:78" hidden="1" x14ac:dyDescent="0.15">
      <c r="A12" s="4" t="s">
        <v>178</v>
      </c>
    </row>
    <row r="13" spans="1:78" ht="12" outlineLevel="1" thickBot="1" x14ac:dyDescent="0.2">
      <c r="A13" s="14" t="s">
        <v>23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71</v>
      </c>
      <c r="G13" s="6" t="s">
        <v>72</v>
      </c>
      <c r="H13" s="9" t="s">
        <v>30</v>
      </c>
      <c r="I13" s="9" t="s">
        <v>29</v>
      </c>
    </row>
    <row r="14" spans="1:78" outlineLevel="1" x14ac:dyDescent="0.15">
      <c r="A14" s="15" t="s">
        <v>31</v>
      </c>
      <c r="B14" s="16">
        <v>-192.5671045073797</v>
      </c>
      <c r="C14" s="16">
        <v>104.18307928777477</v>
      </c>
      <c r="D14" s="16">
        <v>-1.8483529746271978</v>
      </c>
      <c r="E14" s="16">
        <v>9.159090229574067E-2</v>
      </c>
      <c r="F14" s="16">
        <v>-421.87251595242253</v>
      </c>
      <c r="G14" s="16">
        <v>36.738306937663111</v>
      </c>
      <c r="H14" s="10">
        <v>0</v>
      </c>
      <c r="I14" s="10">
        <v>0</v>
      </c>
    </row>
    <row r="15" spans="1:78" outlineLevel="1" x14ac:dyDescent="0.15">
      <c r="A15" s="15" t="s">
        <v>73</v>
      </c>
      <c r="B15" s="16">
        <v>0.95148582299508855</v>
      </c>
      <c r="C15" s="16">
        <v>0.26164805400346608</v>
      </c>
      <c r="D15" s="16">
        <v>3.6365102221722778</v>
      </c>
      <c r="E15" s="16">
        <v>3.9118677052253211E-3</v>
      </c>
      <c r="F15" s="16">
        <v>0.37560233896660411</v>
      </c>
      <c r="G15" s="16">
        <v>1.527369307023573</v>
      </c>
      <c r="H15" s="10">
        <v>1.5412627177750735</v>
      </c>
      <c r="I15" s="10">
        <v>0.56966046025306416</v>
      </c>
    </row>
    <row r="16" spans="1:78" outlineLevel="1" x14ac:dyDescent="0.15">
      <c r="A16" s="15" t="s">
        <v>8</v>
      </c>
      <c r="B16" s="17">
        <v>-2.0271919697494715E-3</v>
      </c>
      <c r="C16" s="17">
        <v>1.6998080624688386E-3</v>
      </c>
      <c r="D16" s="16">
        <v>-1.1926005144399263</v>
      </c>
      <c r="E16" s="16">
        <v>0.25811690193711395</v>
      </c>
      <c r="F16" s="17">
        <v>-5.7684442902475059E-3</v>
      </c>
      <c r="G16" s="17">
        <v>1.7140603507485629E-3</v>
      </c>
      <c r="H16" s="10">
        <v>1.1729753431984213</v>
      </c>
      <c r="I16" s="10">
        <v>-0.16297926727547887</v>
      </c>
    </row>
    <row r="17" spans="1:9" outlineLevel="1" x14ac:dyDescent="0.15">
      <c r="A17" s="15" t="s">
        <v>9</v>
      </c>
      <c r="B17" s="17">
        <v>9.3202424742451478E-3</v>
      </c>
      <c r="C17" s="17">
        <v>4.0740952691206206E-3</v>
      </c>
      <c r="D17" s="16">
        <v>2.2876839785479266</v>
      </c>
      <c r="E17" s="16">
        <v>4.2952205538598236E-2</v>
      </c>
      <c r="F17" s="17">
        <v>3.5321924611111249E-4</v>
      </c>
      <c r="G17" s="16">
        <v>1.8287265702379183E-2</v>
      </c>
      <c r="H17" s="10">
        <v>1.4199411315466728</v>
      </c>
      <c r="I17" s="10">
        <v>0.34397282054341621</v>
      </c>
    </row>
    <row r="18" spans="1:9" outlineLevel="1" x14ac:dyDescent="0.15">
      <c r="A18" s="15" t="s">
        <v>0</v>
      </c>
      <c r="B18" s="16">
        <v>9.5173012989894945E-2</v>
      </c>
      <c r="C18" s="16">
        <v>5.1894187011681539E-2</v>
      </c>
      <c r="D18" s="16">
        <v>1.8339821561993295</v>
      </c>
      <c r="E18" s="16">
        <v>9.382746808259626E-2</v>
      </c>
      <c r="F18" s="16">
        <v>-1.9045322517836361E-2</v>
      </c>
      <c r="G18" s="16">
        <v>0.20939134849762625</v>
      </c>
      <c r="H18" s="10">
        <v>1.451745069412834</v>
      </c>
      <c r="I18" s="10">
        <v>0.27882596428523637</v>
      </c>
    </row>
    <row r="19" spans="1:9" x14ac:dyDescent="0.15">
      <c r="A19" s="27"/>
    </row>
    <row r="20" spans="1:9" hidden="1" x14ac:dyDescent="0.15">
      <c r="A20" s="4" t="s">
        <v>179</v>
      </c>
    </row>
    <row r="21" spans="1:9" ht="12" hidden="1" outlineLevel="1" thickBot="1" x14ac:dyDescent="0.2">
      <c r="A21" s="14" t="s">
        <v>32</v>
      </c>
      <c r="B21" s="6" t="s">
        <v>36</v>
      </c>
      <c r="C21" s="6" t="s">
        <v>37</v>
      </c>
      <c r="D21" s="6" t="s">
        <v>38</v>
      </c>
      <c r="E21" s="6" t="s">
        <v>39</v>
      </c>
      <c r="F21" s="6" t="s">
        <v>27</v>
      </c>
    </row>
    <row r="22" spans="1:9" hidden="1" outlineLevel="1" x14ac:dyDescent="0.15">
      <c r="A22" s="1" t="s">
        <v>33</v>
      </c>
      <c r="B22" s="8">
        <v>4</v>
      </c>
      <c r="C22" s="7">
        <v>35.534571501021098</v>
      </c>
      <c r="D22" s="7">
        <v>8.8836428752552745</v>
      </c>
      <c r="E22" s="7">
        <v>12.951970404667689</v>
      </c>
      <c r="F22" s="7">
        <v>3.8180050296672839E-4</v>
      </c>
    </row>
    <row r="23" spans="1:9" hidden="1" outlineLevel="1" x14ac:dyDescent="0.15">
      <c r="A23" s="1" t="s">
        <v>34</v>
      </c>
      <c r="B23" s="8">
        <v>11</v>
      </c>
      <c r="C23" s="7">
        <v>7.5448034989789061</v>
      </c>
      <c r="D23" s="7">
        <v>0.68589122717990059</v>
      </c>
    </row>
    <row r="24" spans="1:9" hidden="1" outlineLevel="1" x14ac:dyDescent="0.15">
      <c r="A24" s="1" t="s">
        <v>35</v>
      </c>
      <c r="B24" s="8">
        <v>15</v>
      </c>
      <c r="C24" s="7">
        <v>43.079375000000006</v>
      </c>
    </row>
    <row r="25" spans="1:9" collapsed="1" x14ac:dyDescent="0.15">
      <c r="A25" s="27"/>
    </row>
    <row r="26" spans="1:9" hidden="1" x14ac:dyDescent="0.15">
      <c r="A26" s="4" t="s">
        <v>180</v>
      </c>
    </row>
    <row r="27" spans="1:9" ht="12" outlineLevel="1" thickBot="1" x14ac:dyDescent="0.2">
      <c r="A27" s="5"/>
      <c r="B27" s="6" t="s">
        <v>41</v>
      </c>
      <c r="C27" s="6" t="s">
        <v>42</v>
      </c>
      <c r="D27" s="6" t="s">
        <v>43</v>
      </c>
      <c r="E27" s="6" t="s">
        <v>44</v>
      </c>
      <c r="F27" s="6" t="s">
        <v>45</v>
      </c>
      <c r="G27" s="18"/>
      <c r="H27" s="9" t="s">
        <v>46</v>
      </c>
      <c r="I27" s="18"/>
    </row>
    <row r="28" spans="1:9" outlineLevel="1" x14ac:dyDescent="0.15">
      <c r="A28" s="1" t="s">
        <v>160</v>
      </c>
      <c r="B28" s="16">
        <v>1.1379786002407855E-14</v>
      </c>
      <c r="C28" s="16">
        <v>0.68669514246584107</v>
      </c>
      <c r="D28" s="16">
        <v>0.59496304217350438</v>
      </c>
      <c r="E28" s="16">
        <v>-1.3436291779108331</v>
      </c>
      <c r="F28" s="16">
        <v>1.0788152420504273</v>
      </c>
      <c r="G28" s="13"/>
      <c r="H28" s="12" t="s">
        <v>181</v>
      </c>
      <c r="I28" s="12"/>
    </row>
    <row r="29" spans="1:9" outlineLevel="1" x14ac:dyDescent="0.15"/>
    <row r="30" spans="1:9" x14ac:dyDescent="0.15">
      <c r="A30" s="27"/>
    </row>
    <row r="31" spans="1:9" hidden="1" x14ac:dyDescent="0.15">
      <c r="A31" s="4" t="s">
        <v>87</v>
      </c>
    </row>
    <row r="32" spans="1:9" outlineLevel="1" x14ac:dyDescent="0.15"/>
    <row r="33" spans="3:3" outlineLevel="1" x14ac:dyDescent="0.15"/>
    <row r="34" spans="3:3" outlineLevel="1" x14ac:dyDescent="0.15">
      <c r="C34" s="30" t="b">
        <v>0</v>
      </c>
    </row>
    <row r="35" spans="3:3" outlineLevel="1" x14ac:dyDescent="0.15"/>
    <row r="36" spans="3:3" outlineLevel="1" x14ac:dyDescent="0.15"/>
    <row r="37" spans="3:3" outlineLevel="1" x14ac:dyDescent="0.15"/>
    <row r="38" spans="3:3" outlineLevel="1" x14ac:dyDescent="0.15"/>
    <row r="39" spans="3:3" outlineLevel="1" x14ac:dyDescent="0.15"/>
    <row r="40" spans="3:3" outlineLevel="1" x14ac:dyDescent="0.15"/>
    <row r="41" spans="3:3" outlineLevel="1" x14ac:dyDescent="0.15"/>
    <row r="42" spans="3:3" outlineLevel="1" x14ac:dyDescent="0.15"/>
    <row r="43" spans="3:3" outlineLevel="1" x14ac:dyDescent="0.15"/>
    <row r="44" spans="3:3" outlineLevel="1" x14ac:dyDescent="0.15"/>
    <row r="45" spans="3:3" outlineLevel="1" x14ac:dyDescent="0.15"/>
    <row r="46" spans="3:3" outlineLevel="1" x14ac:dyDescent="0.15"/>
    <row r="47" spans="3:3" outlineLevel="1" x14ac:dyDescent="0.15"/>
    <row r="48" spans="3:3" outlineLevel="1" x14ac:dyDescent="0.15"/>
    <row r="49" spans="1:1" outlineLevel="1" x14ac:dyDescent="0.15"/>
    <row r="50" spans="1:1" outlineLevel="1" x14ac:dyDescent="0.15"/>
    <row r="51" spans="1:1" outlineLevel="1" x14ac:dyDescent="0.15"/>
    <row r="52" spans="1:1" x14ac:dyDescent="0.15">
      <c r="A52" s="29"/>
    </row>
    <row r="55" spans="1:1" x14ac:dyDescent="0.15">
      <c r="A55" s="3" t="s">
        <v>47</v>
      </c>
    </row>
    <row r="56" spans="1:1" x14ac:dyDescent="0.15">
      <c r="A56" s="3" t="s">
        <v>48</v>
      </c>
    </row>
  </sheetData>
  <dataValidations count="1">
    <dataValidation type="decimal" allowBlank="1" showInputMessage="1" showErrorMessage="1" error="Please enter a confidence level between 0 and 1." sqref="I10" xr:uid="{962DC772-88BA-D84D-A6B0-F2D2D4EC84A1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MASTER DATA</vt:lpstr>
      <vt:lpstr>CLEANED DATA (t-0)</vt:lpstr>
      <vt:lpstr>CLEANED DATA (t-1)</vt:lpstr>
      <vt:lpstr>Model 6</vt:lpstr>
      <vt:lpstr>Model 7</vt:lpstr>
      <vt:lpstr>Model 8</vt:lpstr>
      <vt:lpstr>Model 9</vt:lpstr>
      <vt:lpstr>Model 10</vt:lpstr>
      <vt:lpstr>Model 11</vt:lpstr>
      <vt:lpstr>Model 12</vt:lpstr>
      <vt:lpstr>Model 13</vt:lpstr>
      <vt:lpstr>Model 14</vt:lpstr>
      <vt:lpstr>Model 15</vt:lpstr>
      <vt:lpstr>Model 19</vt:lpstr>
      <vt:lpstr>Model 20</vt:lpstr>
      <vt:lpstr>Model Summaries</vt:lpstr>
      <vt:lpstr>avg_edu_level_t_1</vt:lpstr>
      <vt:lpstr>avg_unemployment_rate_percent_change_t_1</vt:lpstr>
      <vt:lpstr>bachelors_percent_change_t_1</vt:lpstr>
      <vt:lpstr>contribution_finance_t_1</vt:lpstr>
      <vt:lpstr>contribution_realestate_t_1</vt:lpstr>
      <vt:lpstr>gdp_percent_change</vt:lpstr>
      <vt:lpstr>gdp_percent_change_t_1</vt:lpstr>
      <vt:lpstr>graduate_percent_change_t_1</vt:lpstr>
      <vt:lpstr>high_school_percent_change_t_1</vt:lpstr>
      <vt:lpstr>no_high_school_percent_change_t_1</vt:lpstr>
      <vt:lpstr>percent_bachelors_t_1</vt:lpstr>
      <vt:lpstr>percent_graudate_t_1</vt:lpstr>
      <vt:lpstr>percent_high_school_t_1</vt:lpstr>
      <vt:lpstr>percent_no_high_school_t_1</vt:lpstr>
      <vt:lpstr>percent_some_college_t_1</vt:lpstr>
      <vt:lpstr>some_college_percent_change_t_1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Roddenberry</dc:creator>
  <cp:lastModifiedBy>Landon Roddenberry</cp:lastModifiedBy>
  <dcterms:created xsi:type="dcterms:W3CDTF">2023-09-25T00:57:49Z</dcterms:created>
  <dcterms:modified xsi:type="dcterms:W3CDTF">2023-12-02T01:06:10Z</dcterms:modified>
</cp:coreProperties>
</file>